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W:\2021\186-2021\WORK IN PROGRESS\186-2021\"/>
    </mc:Choice>
  </mc:AlternateContent>
  <xr:revisionPtr revIDLastSave="0" documentId="8_{B5428D64-FB63-4AED-A250-280003EC0778}" xr6:coauthVersionLast="36" xr6:coauthVersionMax="36" xr10:uidLastSave="{00000000-0000-0000-0000-000000000000}"/>
  <bookViews>
    <workbookView xWindow="0" yWindow="0" windowWidth="10485" windowHeight="3630" xr2:uid="{00000000-000D-0000-FFFF-FFFF00000000}"/>
  </bookViews>
  <sheets>
    <sheet name="Instructions" sheetId="21" r:id="rId1"/>
    <sheet name="Questionnaire" sheetId="13" r:id="rId2"/>
    <sheet name="Active Exp Rated, Non-Refund" sheetId="10" r:id="rId3"/>
    <sheet name="Retirees" sheetId="12" r:id="rId4"/>
    <sheet name="ASO" sheetId="11" r:id="rId5"/>
    <sheet name="Executive Assistants" sheetId="16" r:id="rId6"/>
    <sheet name="Deviations" sheetId="20" r:id="rId7"/>
    <sheet name="ASO ALT" sheetId="18"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Dep2" localSheetId="4">#REF!</definedName>
    <definedName name="_Dep2" localSheetId="7">#REF!</definedName>
    <definedName name="_Dep2">#REF!</definedName>
    <definedName name="_te95" localSheetId="4">#REF!</definedName>
    <definedName name="_te95" localSheetId="7">#REF!</definedName>
    <definedName name="_te95">'[1]Life Calc'!$F$19</definedName>
    <definedName name="_te96" localSheetId="4">#REF!</definedName>
    <definedName name="_te96" localSheetId="7">#REF!</definedName>
    <definedName name="_te96">'[1]Life Calc'!$F$33</definedName>
    <definedName name="_tev95" localSheetId="4">#REF!</definedName>
    <definedName name="_tev95" localSheetId="7">#REF!</definedName>
    <definedName name="_tev95">'[1]Life Calc'!$G$19</definedName>
    <definedName name="_tev96" localSheetId="4">#REF!</definedName>
    <definedName name="_tev96" localSheetId="7">#REF!</definedName>
    <definedName name="_tev96">'[1]Life Calc'!$G$33</definedName>
    <definedName name="_tf95" localSheetId="4">#REF!</definedName>
    <definedName name="_tf95" localSheetId="7">#REF!</definedName>
    <definedName name="_tf95">'[1]Life Calc'!$D$19</definedName>
    <definedName name="_tf96" localSheetId="4">#REF!</definedName>
    <definedName name="_tf96" localSheetId="7">#REF!</definedName>
    <definedName name="_tf96">'[1]Life Calc'!$D$33</definedName>
    <definedName name="_tfv95" localSheetId="4">#REF!</definedName>
    <definedName name="_tfv95" localSheetId="7">#REF!</definedName>
    <definedName name="_tfv95">'[1]Life Calc'!$E$19</definedName>
    <definedName name="_tfv96" localSheetId="4">#REF!</definedName>
    <definedName name="_tfv96" localSheetId="7">#REF!</definedName>
    <definedName name="_tfv96">'[1]Life Calc'!$E$33</definedName>
    <definedName name="_tm95" localSheetId="4">#REF!</definedName>
    <definedName name="_tm95" localSheetId="7">#REF!</definedName>
    <definedName name="_tm95">'[1]Life Calc'!$B$19</definedName>
    <definedName name="_tm96" localSheetId="4">#REF!</definedName>
    <definedName name="_tm96" localSheetId="7">#REF!</definedName>
    <definedName name="_tm96">'[1]Life Calc'!$B$33</definedName>
    <definedName name="_tmv95" localSheetId="4">#REF!</definedName>
    <definedName name="_tmv95" localSheetId="7">#REF!</definedName>
    <definedName name="_tmv95">'[1]Life Calc'!$C$19</definedName>
    <definedName name="_tmv96" localSheetId="4">#REF!</definedName>
    <definedName name="_tmv96" localSheetId="7">#REF!</definedName>
    <definedName name="_tmv96">'[1]Life Calc'!$C$33</definedName>
    <definedName name="A" localSheetId="4">#REF!</definedName>
    <definedName name="A" localSheetId="7">#REF!</definedName>
    <definedName name="A">#REF!</definedName>
    <definedName name="ad" localSheetId="4">#REF!</definedName>
    <definedName name="ad" localSheetId="7">#REF!</definedName>
    <definedName name="ad">#REF!</definedName>
    <definedName name="ADD" localSheetId="4">#REF!</definedName>
    <definedName name="ADD" localSheetId="7">#REF!</definedName>
    <definedName name="ADD">#REF!</definedName>
    <definedName name="af" localSheetId="4">#REF!</definedName>
    <definedName name="af" localSheetId="7">#REF!</definedName>
    <definedName name="af">#REF!</definedName>
    <definedName name="ah" localSheetId="4">#REF!</definedName>
    <definedName name="ah" localSheetId="7">#REF!</definedName>
    <definedName name="ah">#REF!</definedName>
    <definedName name="ambcc" localSheetId="4">#REF!</definedName>
    <definedName name="ambcc" localSheetId="7">#REF!</definedName>
    <definedName name="ambcc">#REF!</definedName>
    <definedName name="Area_Factor" localSheetId="4">'[2]Life Calc'!#REF!</definedName>
    <definedName name="Area_Factor" localSheetId="7">'[2]Life Calc'!#REF!</definedName>
    <definedName name="Area_Factor">'[2]Life Calc'!#REF!</definedName>
    <definedName name="as" localSheetId="4">#REF!</definedName>
    <definedName name="as" localSheetId="7">#REF!</definedName>
    <definedName name="as">#REF!</definedName>
    <definedName name="aw" localSheetId="4">#REF!</definedName>
    <definedName name="aw" localSheetId="7">#REF!</definedName>
    <definedName name="aw">#REF!</definedName>
    <definedName name="Ben" localSheetId="4">#REF!</definedName>
    <definedName name="Ben" localSheetId="7">#REF!</definedName>
    <definedName name="Ben">#REF!</definedName>
    <definedName name="Bill">[3]ClientBillings!$B$3:$U$627</definedName>
    <definedName name="cc" localSheetId="4">#REF!</definedName>
    <definedName name="cc" localSheetId="7">#REF!</definedName>
    <definedName name="cc">#REF!</definedName>
    <definedName name="ccdtl" localSheetId="4">#REF!</definedName>
    <definedName name="ccdtl" localSheetId="7">#REF!</definedName>
    <definedName name="ccdtl">#REF!</definedName>
    <definedName name="ccehb" localSheetId="4">#REF!</definedName>
    <definedName name="ccehb" localSheetId="7">#REF!</definedName>
    <definedName name="ccehb">#REF!</definedName>
    <definedName name="ccwi" localSheetId="4">#REF!</definedName>
    <definedName name="ccwi" localSheetId="7">#REF!</definedName>
    <definedName name="ccwi">#REF!</definedName>
    <definedName name="Clm">[3]ManulifeClaims!$B$2:$L$48</definedName>
    <definedName name="Commission">#REF!</definedName>
    <definedName name="ContractNumbers">'[4]Deficit Recovery Input Form'!$E$20</definedName>
    <definedName name="_xlnm.Criteria" localSheetId="4">#REF!</definedName>
    <definedName name="_xlnm.Criteria" localSheetId="7">#REF!</definedName>
    <definedName name="_xlnm.Criteria">#REF!</definedName>
    <definedName name="_xlnm.Database" localSheetId="4">#REF!</definedName>
    <definedName name="_xlnm.Database" localSheetId="7">#REF!</definedName>
    <definedName name="_xlnm.Database">#REF!</definedName>
    <definedName name="de" localSheetId="4">#REF!</definedName>
    <definedName name="de" localSheetId="7">#REF!</definedName>
    <definedName name="de">#REF!</definedName>
    <definedName name="DeficitAmount">'[4]Deficit Recovery Input Form'!$E$64</definedName>
    <definedName name="denFamily">[5]Assessments!$M$99</definedName>
    <definedName name="Densingle">[5]Assessments!$M$98</definedName>
    <definedName name="Dental" localSheetId="4">#REF!</definedName>
    <definedName name="Dental" localSheetId="7">#REF!</definedName>
    <definedName name="Dental">#REF!</definedName>
    <definedName name="Dep" localSheetId="4">#REF!</definedName>
    <definedName name="Dep" localSheetId="7">#REF!</definedName>
    <definedName name="Dep">#REF!</definedName>
    <definedName name="df" localSheetId="4">#REF!</definedName>
    <definedName name="df" localSheetId="7">#REF!</definedName>
    <definedName name="df">#REF!</definedName>
    <definedName name="DnldBASOClm" localSheetId="4">#REF!</definedName>
    <definedName name="DnldBASOClm" localSheetId="7">#REF!</definedName>
    <definedName name="DnldBASOClm">#REF!</definedName>
    <definedName name="DnldClms">'[6]ClmsByBen-D-DNLD'!$A$3:$G$508</definedName>
    <definedName name="DnldClmsDetails" localSheetId="4">#REF!</definedName>
    <definedName name="DnldClmsDetails" localSheetId="7">#REF!</definedName>
    <definedName name="DnldClmsDetails">#REF!</definedName>
    <definedName name="DnldYTDQ4">[6]DnldYTDQ4!$A$5:$I$571</definedName>
    <definedName name="Dtl" localSheetId="4">#REF!</definedName>
    <definedName name="Dtl" localSheetId="7">#REF!</definedName>
    <definedName name="Dtl">#REF!</definedName>
    <definedName name="dtlf" localSheetId="4">#REF!</definedName>
    <definedName name="dtlf" localSheetId="7">#REF!</definedName>
    <definedName name="dtlf">#REF!</definedName>
    <definedName name="dtls" localSheetId="4">#REF!</definedName>
    <definedName name="dtls" localSheetId="7">#REF!</definedName>
    <definedName name="dtls">#REF!</definedName>
    <definedName name="dw" localSheetId="4">#REF!</definedName>
    <definedName name="dw" localSheetId="7">#REF!</definedName>
    <definedName name="dw">#REF!</definedName>
    <definedName name="EHB" localSheetId="4">#REF!</definedName>
    <definedName name="EHB" localSheetId="7">#REF!</definedName>
    <definedName name="EHB">#REF!</definedName>
    <definedName name="ehbf" localSheetId="4">#REF!</definedName>
    <definedName name="ehbf" localSheetId="7">#REF!</definedName>
    <definedName name="ehbf">#REF!</definedName>
    <definedName name="ehbs" localSheetId="4">#REF!</definedName>
    <definedName name="ehbs" localSheetId="7">#REF!</definedName>
    <definedName name="ehbs">#REF!</definedName>
    <definedName name="Experience" localSheetId="4">#REF!</definedName>
    <definedName name="Experience" localSheetId="7">#REF!</definedName>
    <definedName name="Experience">#REF!</definedName>
    <definedName name="Family" localSheetId="4">[7]Assessments!$M$56</definedName>
    <definedName name="Family" localSheetId="7">[7]Assessments!$M$56</definedName>
    <definedName name="Family">[1]Assessments_EHB!$M$55</definedName>
    <definedName name="FamilyD">[8]Assessments!$M$92</definedName>
    <definedName name="FamilyDen">[7]Assessments!$M$93</definedName>
    <definedName name="familydencmb">'[9]Assessments-CMB'!$M$62</definedName>
    <definedName name="familydenhry">'[9]Assessments-HRY'!$M$92</definedName>
    <definedName name="familydrg">[10]Assessments!$M$171</definedName>
    <definedName name="FamilyDrug">[7]Assessments!$M$168</definedName>
    <definedName name="familyvis">[7]Assessments!$M$130</definedName>
    <definedName name="Financial" localSheetId="4">#REF!</definedName>
    <definedName name="Financial" localSheetId="7">#REF!</definedName>
    <definedName name="Financial">#REF!</definedName>
    <definedName name="FinancialPeriod" localSheetId="4">#REF!</definedName>
    <definedName name="FinancialPeriod" localSheetId="7">#REF!</definedName>
    <definedName name="FinancialPeriod">#REF!</definedName>
    <definedName name="Financials">[6]Financials!$E$3:$AV$18</definedName>
    <definedName name="FinancialSCAN">[6]FinancialSCAN!$A$3:$F$284</definedName>
    <definedName name="FinStat" localSheetId="4">#REF!</definedName>
    <definedName name="FinStat" localSheetId="7">#REF!</definedName>
    <definedName name="FinStat">#REF!</definedName>
    <definedName name="GroupName">'[4]Deficit Recovery Input Form'!$E$16</definedName>
    <definedName name="GrpTbl">[6]GrpTbl!$A$4:$B$21</definedName>
    <definedName name="gt" localSheetId="4">#REF!</definedName>
    <definedName name="gt" localSheetId="7">#REF!</definedName>
    <definedName name="gt">#REF!</definedName>
    <definedName name="Health_percentage" localSheetId="4">#REF!</definedName>
    <definedName name="Health_percentage" localSheetId="7">#REF!</definedName>
    <definedName name="Health_percentage">#REF!</definedName>
    <definedName name="HEALTHTLR" localSheetId="4">#REF!</definedName>
    <definedName name="HEALTHTLR" localSheetId="7">#REF!</definedName>
    <definedName name="HEALTHTLR">#REF!</definedName>
    <definedName name="hj" localSheetId="4">#REF!</definedName>
    <definedName name="hj" localSheetId="7">#REF!</definedName>
    <definedName name="hj">#REF!</definedName>
    <definedName name="ht" localSheetId="4">#REF!</definedName>
    <definedName name="ht" localSheetId="7">#REF!</definedName>
    <definedName name="ht">#REF!</definedName>
    <definedName name="hy" localSheetId="4">#REF!</definedName>
    <definedName name="hy" localSheetId="7">#REF!</definedName>
    <definedName name="hy">#REF!</definedName>
    <definedName name="IBNR">[11]EHB!$F$37</definedName>
    <definedName name="IBNRDEN">'[7]Assessment Input'!$D$15</definedName>
    <definedName name="IBNRDrug">'[7]Assessment Input'!$D$13</definedName>
    <definedName name="IBNRDrug1">[12]Assessments!$G$183</definedName>
    <definedName name="IBNRHEALTH" localSheetId="4">[7]Assessments!$G$72</definedName>
    <definedName name="IBNRHEALTH" localSheetId="7">[7]Assessments!$G$72</definedName>
    <definedName name="IBNRHEALTH">'[1]Assessment Input_EHB'!$D$14</definedName>
    <definedName name="IBNRSTD">'[7]Assessment Input'!$D$12</definedName>
    <definedName name="IBNRSTD1">'[13]STD Assessment Input'!$D$12</definedName>
    <definedName name="IBNRVIS">'[7]Assessment Input'!$D$16</definedName>
    <definedName name="IBNRWI">'[1]Assessment Input_EHB'!$D$12</definedName>
    <definedName name="Industry_Adjusted_Rate" localSheetId="4">'[2]Life Calc'!#REF!</definedName>
    <definedName name="Industry_Adjusted_Rate" localSheetId="7">'[2]Life Calc'!#REF!</definedName>
    <definedName name="Industry_Adjusted_Rate">'[2]Life Calc'!#REF!</definedName>
    <definedName name="Industry_Factor" localSheetId="4">'[2]Life Calc'!#REF!</definedName>
    <definedName name="Industry_Factor" localSheetId="7">'[2]Life Calc'!#REF!</definedName>
    <definedName name="Industry_Factor">'[2]Life Calc'!#REF!</definedName>
    <definedName name="InvoiceNumber">'[4]Deficit Recovery Input Form'!$L$2</definedName>
    <definedName name="ju" localSheetId="4">#REF!</definedName>
    <definedName name="ju" localSheetId="7">#REF!</definedName>
    <definedName name="ju">#REF!</definedName>
    <definedName name="jy" localSheetId="4">#REF!</definedName>
    <definedName name="jy" localSheetId="7">#REF!</definedName>
    <definedName name="jy">#REF!</definedName>
    <definedName name="ki" localSheetId="4">#REF!</definedName>
    <definedName name="ki" localSheetId="7">#REF!</definedName>
    <definedName name="ki">#REF!</definedName>
    <definedName name="li" localSheetId="4">#REF!</definedName>
    <definedName name="li" localSheetId="7">#REF!</definedName>
    <definedName name="li">#REF!</definedName>
    <definedName name="Life" localSheetId="4">#REF!</definedName>
    <definedName name="Life" localSheetId="7">#REF!</definedName>
    <definedName name="Life">#REF!</definedName>
    <definedName name="lll" localSheetId="4">#REF!</definedName>
    <definedName name="lll" localSheetId="7">#REF!</definedName>
    <definedName name="lll">#REF!</definedName>
    <definedName name="Ltd" localSheetId="4">#REF!</definedName>
    <definedName name="Ltd" localSheetId="7">#REF!</definedName>
    <definedName name="Ltd">#REF!</definedName>
    <definedName name="Macro1" localSheetId="4">#REF!</definedName>
    <definedName name="Macro1" localSheetId="7">#REF!</definedName>
    <definedName name="Macro1">#REF!</definedName>
    <definedName name="Net_Life_Rate" localSheetId="4">'[2]Life Calc'!#REF!</definedName>
    <definedName name="Net_Life_Rate" localSheetId="7">'[2]Life Calc'!#REF!</definedName>
    <definedName name="Net_Life_Rate">'[2]Life Calc'!#REF!</definedName>
    <definedName name="ORSTAmount">'[4]Deficit Recovery Input Form'!$E$66</definedName>
    <definedName name="PDD_Percentage" localSheetId="4">#REF!</definedName>
    <definedName name="PDD_Percentage" localSheetId="7">#REF!</definedName>
    <definedName name="PDD_Percentage">#REF!</definedName>
    <definedName name="policy_period" localSheetId="4">#REF!</definedName>
    <definedName name="policy_period" localSheetId="7">#REF!</definedName>
    <definedName name="policy_period">#REF!</definedName>
    <definedName name="_xlnm.Print_Area" localSheetId="4">ASO!$A$6:$E$24</definedName>
    <definedName name="_xlnm.Print_Area" localSheetId="7">'ASO ALT'!$A$6:$E$24</definedName>
    <definedName name="Print_Area_MI" localSheetId="4">#REF!</definedName>
    <definedName name="Print_Area_MI" localSheetId="7">#REF!</definedName>
    <definedName name="Print_Area_MI">#REF!</definedName>
    <definedName name="_xlnm.Print_Titles" localSheetId="1">Questionnaire!$1:$6</definedName>
    <definedName name="QSTAmount">'[4]Deficit Recovery Input Form'!$E$68</definedName>
    <definedName name="rates" localSheetId="4">#REF!</definedName>
    <definedName name="rates" localSheetId="7">#REF!</definedName>
    <definedName name="rates">#REF!</definedName>
    <definedName name="RatesByGrpBen">[6]RatesByGrpBen!$A$9:$W$166</definedName>
    <definedName name="Raw_Manual" localSheetId="4">'[2]Life Calc'!#REF!</definedName>
    <definedName name="Raw_Manual" localSheetId="7">'[2]Life Calc'!#REF!</definedName>
    <definedName name="Raw_Manual">'[2]Life Calc'!#REF!</definedName>
    <definedName name="_xlnm.Recorder" localSheetId="4">#REF!</definedName>
    <definedName name="_xlnm.Recorder" localSheetId="7">#REF!</definedName>
    <definedName name="_xlnm.Recorder">#REF!</definedName>
    <definedName name="ReportingPeriod">'[4]Deficit Recovery Input Form'!$E$26</definedName>
    <definedName name="RetnComm" localSheetId="4">#REF!</definedName>
    <definedName name="RetnComm" localSheetId="7">#REF!</definedName>
    <definedName name="RetnComm">#REF!</definedName>
    <definedName name="RetnDen" localSheetId="4">#REF!</definedName>
    <definedName name="RetnDen" localSheetId="7">#REF!</definedName>
    <definedName name="RetnDen">#REF!</definedName>
    <definedName name="RetnHlth" localSheetId="4">#REF!</definedName>
    <definedName name="RetnHlth" localSheetId="7">#REF!</definedName>
    <definedName name="RetnHlth">#REF!</definedName>
    <definedName name="RetnStopLoss" localSheetId="4">#REF!</definedName>
    <definedName name="RetnStopLoss" localSheetId="7">#REF!</definedName>
    <definedName name="RetnStopLoss">#REF!</definedName>
    <definedName name="SCANClms">[14]SCANClms!$A$9:$H$28</definedName>
    <definedName name="sd" localSheetId="4">#REF!</definedName>
    <definedName name="sd" localSheetId="7">#REF!</definedName>
    <definedName name="sd">#REF!</definedName>
    <definedName name="Single" localSheetId="4">[7]Assessments!$M$55</definedName>
    <definedName name="Single" localSheetId="7">[7]Assessments!$M$55</definedName>
    <definedName name="Single">[1]Assessments_EHB!$M$54</definedName>
    <definedName name="SingleD">[8]Assessments!$M$91</definedName>
    <definedName name="SingleDen">[7]Assessments!$M$92</definedName>
    <definedName name="singledencmb">'[9]Assessments-CMB'!$M$61</definedName>
    <definedName name="singledenhry">'[9]Assessments-HRY'!$M$91</definedName>
    <definedName name="singledrg">[10]Assessments!$M$170</definedName>
    <definedName name="SingleDrug">[7]Assessments!$M$167</definedName>
    <definedName name="singlevis">[7]Assessments!$M$129</definedName>
    <definedName name="StartDate" localSheetId="4">'[4]Deficit Recovery Input Form'!#REF!</definedName>
    <definedName name="StartDate" localSheetId="7">'[4]Deficit Recovery Input Form'!#REF!</definedName>
    <definedName name="StartDate">'[4]Deficit Recovery Input Form'!#REF!</definedName>
    <definedName name="Std" localSheetId="4">#REF!</definedName>
    <definedName name="Std" localSheetId="7">#REF!</definedName>
    <definedName name="Std">#REF!</definedName>
    <definedName name="SummaryOfActivityDen" localSheetId="4">#REF!</definedName>
    <definedName name="SummaryOfActivityDen" localSheetId="7">#REF!</definedName>
    <definedName name="SummaryOfActivityDen">#REF!</definedName>
    <definedName name="SummaryOfActivityHlth" localSheetId="4">#REF!</definedName>
    <definedName name="SummaryOfActivityHlth" localSheetId="7">#REF!</definedName>
    <definedName name="SummaryOfActivityHlth">#REF!</definedName>
    <definedName name="Target_Loss_Ratio" localSheetId="4">'[2]Life Calc'!#REF!</definedName>
    <definedName name="Target_Loss_Ratio" localSheetId="7">'[2]Life Calc'!#REF!</definedName>
    <definedName name="Target_Loss_Ratio">'[2]Life Calc'!#REF!</definedName>
    <definedName name="tblBillEmp">[15]BILLEMP!$D$1:$Q$168</definedName>
    <definedName name="tblDentalClmDetails0">[3]AppendixPDnld!$C:$K</definedName>
    <definedName name="tblDentalClmDetails1">[3]AppendixPDnld!$AJ:$AR</definedName>
    <definedName name="tblDentalClmDetails2">[3]AppendixPDnld!$Y:$AG</definedName>
    <definedName name="tblDentalClmDetails3">[3]AppendixPDnld!$N:$V</definedName>
    <definedName name="tblFlexCreditHistory">[3]FlexCreditHistory!$B$4:$I$14</definedName>
    <definedName name="tblGrp" localSheetId="4">[3]tblGrp!$B$3:$D$8</definedName>
    <definedName name="tblGrp" localSheetId="7">[3]tblGrp!$B$3:$D$8</definedName>
    <definedName name="tblGrp">[1]tblGrp!$A$2:$D$12</definedName>
    <definedName name="tblHealthClmDetails0">[3]AppendixODnld!$C:$K</definedName>
    <definedName name="tblHealthClmDetails1">[3]AppendixODnld!$AJ:$AR</definedName>
    <definedName name="tblHealthClmDetails2">[3]AppendixODnld!$Y:$AG</definedName>
    <definedName name="tblHealthClmDetails3">[3]AppendixODnld!$N:$V</definedName>
    <definedName name="tblLives">[3]ClientBillingLives!$A$5:$L$84</definedName>
    <definedName name="tblPoolingCharge">[15]PoolingCharges!$A$3:$D$7</definedName>
    <definedName name="tblRateHistory">[3]RateHistory!$E$8:$AG$94</definedName>
    <definedName name="TLR">[11]EHB!$F$38</definedName>
    <definedName name="TLR_STD">'[13]STD Assessment Input'!$B$12</definedName>
    <definedName name="TLRDEN">'[9]Assessment Input-CMB'!$B$16</definedName>
    <definedName name="TLRDen1">[12]Assessments!$G$110</definedName>
    <definedName name="TLRDENTAL">[7]Assessments!$G$110</definedName>
    <definedName name="tlrdrug">[16]Assessments!$G$184</definedName>
    <definedName name="tlrdrug1">[12]Assessments!$G$184</definedName>
    <definedName name="TLRDrugs">'[7]Assessment Input'!$B$13</definedName>
    <definedName name="TLRHEALTH" localSheetId="4">[7]Assessments!$G$73</definedName>
    <definedName name="TLRHEALTH" localSheetId="7">[7]Assessments!$G$73</definedName>
    <definedName name="TLRHEALTH">'[1]Assessment Input_EHB'!$B$14</definedName>
    <definedName name="TLRHLC">'[9]Assessment Input-CMB'!$B$14</definedName>
    <definedName name="TLRSTD">'[7]Assessment Input'!$B$12</definedName>
    <definedName name="TLRVision">'[7]Assessment Input'!$B$16</definedName>
    <definedName name="TLRWI">'[1]Assessment Input_EHB'!$B$12</definedName>
    <definedName name="TodaysDate">'[4]Deficit Recovery Input Form'!$E$2</definedName>
    <definedName name="Total_Premium" localSheetId="4">'[2]Life Calc'!#REF!</definedName>
    <definedName name="Total_Premium" localSheetId="7">'[2]Life Calc'!#REF!</definedName>
    <definedName name="Total_Premium">'[2]Life Calc'!#REF!</definedName>
    <definedName name="Total_Volume" localSheetId="4">'[2]Life Calc'!#REF!</definedName>
    <definedName name="Total_Volume" localSheetId="7">'[2]Life Calc'!#REF!</definedName>
    <definedName name="Total_Volume">'[2]Life Calc'!#REF!</definedName>
    <definedName name="TotalAmount">'[4]Deficit Recovery Input Form'!$E$70</definedName>
    <definedName name="TRLDental" localSheetId="4">#REF!</definedName>
    <definedName name="TRLDental" localSheetId="7">#REF!</definedName>
    <definedName name="TRLDental">#REF!</definedName>
    <definedName name="Vis" localSheetId="4">#REF!</definedName>
    <definedName name="Vis" localSheetId="7">#REF!</definedName>
    <definedName name="Vis">#REF!</definedName>
    <definedName name="viscc" localSheetId="4">#REF!</definedName>
    <definedName name="viscc" localSheetId="7">#REF!</definedName>
    <definedName name="viscc">#REF!</definedName>
    <definedName name="Vision_Percentage" localSheetId="4">#REF!</definedName>
    <definedName name="Vision_Percentage" localSheetId="7">#REF!</definedName>
    <definedName name="Vision_Percentage">#REF!</definedName>
    <definedName name="WI" localSheetId="4">#REF!</definedName>
    <definedName name="WI" localSheetId="7">#REF!</definedName>
    <definedName name="WI">#REF!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0" i="10" l="1"/>
  <c r="D44" i="10" s="1"/>
  <c r="C10" i="10"/>
  <c r="C44" i="10"/>
  <c r="G44" i="10" l="1"/>
  <c r="A11" i="13" l="1"/>
  <c r="A12" i="13" l="1"/>
  <c r="G10" i="16" l="1"/>
  <c r="G9" i="16"/>
  <c r="E10" i="16"/>
  <c r="E9" i="16"/>
  <c r="E14" i="12"/>
  <c r="E27" i="12" s="1"/>
  <c r="E34" i="12" s="1"/>
  <c r="D14" i="12"/>
  <c r="D27" i="12" s="1"/>
  <c r="D34" i="12" s="1"/>
  <c r="C14" i="12"/>
  <c r="C27" i="12" s="1"/>
  <c r="C34" i="12" s="1"/>
  <c r="I34" i="12" l="1"/>
  <c r="I27" i="12"/>
  <c r="H9" i="16"/>
  <c r="E11" i="16"/>
  <c r="G11" i="16"/>
  <c r="G19" i="16"/>
  <c r="G18" i="16"/>
  <c r="G14" i="16"/>
  <c r="G15" i="16"/>
  <c r="E19" i="16"/>
  <c r="E18" i="16"/>
  <c r="E15" i="16"/>
  <c r="E14" i="16"/>
  <c r="H15" i="16" l="1"/>
  <c r="E16" i="16"/>
  <c r="H19" i="16"/>
  <c r="H18" i="16"/>
  <c r="E20" i="16"/>
  <c r="E21" i="16" s="1"/>
  <c r="E23" i="16" s="1"/>
  <c r="G16" i="16"/>
  <c r="H16" i="16" s="1"/>
  <c r="H14" i="16"/>
  <c r="G20" i="16"/>
  <c r="H20" i="16" l="1"/>
  <c r="G21" i="16"/>
  <c r="G23" i="16" l="1"/>
  <c r="H23" i="16" s="1"/>
  <c r="H21" i="16"/>
  <c r="H11" i="16"/>
  <c r="H10" i="16"/>
  <c r="M15" i="12"/>
  <c r="M13" i="12"/>
  <c r="M12" i="12"/>
  <c r="M9" i="12"/>
  <c r="I15" i="12"/>
  <c r="I13" i="12"/>
  <c r="I12" i="12"/>
  <c r="I9" i="12"/>
  <c r="M16" i="12" l="1"/>
  <c r="I16" i="12"/>
  <c r="M10" i="12"/>
  <c r="I10" i="12"/>
  <c r="N9" i="12" l="1"/>
  <c r="N13" i="12"/>
  <c r="N12" i="12"/>
  <c r="I14" i="12"/>
  <c r="I17" i="12" s="1"/>
  <c r="N16" i="12"/>
  <c r="N10" i="12"/>
  <c r="M14" i="12"/>
  <c r="M17" i="12" s="1"/>
  <c r="N15" i="12"/>
  <c r="N17" i="12" l="1"/>
  <c r="N14" i="12"/>
  <c r="J24" i="10" l="1"/>
  <c r="J25" i="10" s="1"/>
  <c r="G24" i="10"/>
  <c r="G25" i="10" s="1"/>
  <c r="J19" i="10"/>
  <c r="J18" i="10"/>
  <c r="J17" i="10"/>
  <c r="J16" i="10"/>
  <c r="G19" i="10"/>
  <c r="G18" i="10"/>
  <c r="G17" i="10"/>
  <c r="G16" i="10"/>
  <c r="J13" i="10"/>
  <c r="J12" i="10"/>
  <c r="G13" i="10"/>
  <c r="G12" i="10"/>
  <c r="J9" i="10"/>
  <c r="J10" i="10" s="1"/>
  <c r="G9" i="10"/>
  <c r="G10" i="10" s="1"/>
  <c r="D20" i="10"/>
  <c r="D37" i="10" s="1"/>
  <c r="C20" i="10"/>
  <c r="C37" i="10" s="1"/>
  <c r="D14" i="10"/>
  <c r="C14" i="10"/>
  <c r="G37" i="10" l="1"/>
  <c r="K12" i="10"/>
  <c r="G20" i="10"/>
  <c r="K25" i="10"/>
  <c r="K24" i="10"/>
  <c r="J20" i="10"/>
  <c r="K18" i="10"/>
  <c r="K19" i="10"/>
  <c r="K16" i="10"/>
  <c r="K17" i="10"/>
  <c r="K13" i="10"/>
  <c r="G14" i="10"/>
  <c r="K10" i="10"/>
  <c r="K9" i="10"/>
  <c r="J14" i="10"/>
  <c r="K20" i="10" l="1"/>
  <c r="G21" i="10"/>
  <c r="G26" i="10" s="1"/>
  <c r="J21" i="10"/>
  <c r="J26" i="10" s="1"/>
  <c r="K14" i="10"/>
  <c r="K26" i="10" l="1"/>
  <c r="K21" i="10"/>
  <c r="A13" i="13" l="1"/>
  <c r="A14" i="13" s="1"/>
  <c r="A15" i="13" s="1"/>
  <c r="A16" i="13" s="1"/>
  <c r="A17" i="13" s="1"/>
  <c r="A18" i="13" s="1"/>
  <c r="A19" i="13" s="1"/>
  <c r="A20" i="13" s="1"/>
  <c r="A21" i="13" s="1"/>
  <c r="A23" i="13" s="1"/>
  <c r="A24" i="13" s="1"/>
  <c r="A25" i="13" s="1"/>
  <c r="A26" i="13" s="1"/>
  <c r="A27" i="13" s="1"/>
  <c r="A28" i="13" s="1"/>
  <c r="A30" i="13" s="1"/>
  <c r="A31" i="13" s="1"/>
  <c r="A32" i="13" s="1"/>
  <c r="A33" i="13" s="1"/>
  <c r="A34" i="13" s="1"/>
  <c r="A35" i="13" s="1"/>
  <c r="A36" i="13" s="1"/>
  <c r="A37" i="13" s="1"/>
  <c r="A38" i="13" s="1"/>
  <c r="A39" i="13" s="1"/>
  <c r="A41" i="13" s="1"/>
  <c r="A42" i="13" s="1"/>
  <c r="A43" i="13" s="1"/>
  <c r="A44" i="13" s="1"/>
  <c r="A45" i="13" s="1"/>
  <c r="A46" i="13" s="1"/>
  <c r="A47" i="13" s="1"/>
  <c r="A48" i="13" s="1"/>
  <c r="A49" i="13" l="1"/>
  <c r="A51" i="13" s="1"/>
  <c r="A53" i="13" s="1"/>
  <c r="A54" i="13" s="1"/>
  <c r="A55" i="13" s="1"/>
  <c r="A56" i="13" s="1"/>
  <c r="A57" i="13" s="1"/>
  <c r="A58" i="13" s="1"/>
  <c r="A59" i="13" s="1"/>
  <c r="A61" i="13" s="1"/>
  <c r="A62" i="13" s="1"/>
  <c r="A64" i="13" s="1"/>
  <c r="A65" i="13" s="1"/>
  <c r="A66" i="13" s="1"/>
</calcChain>
</file>

<file path=xl/sharedStrings.xml><?xml version="1.0" encoding="utf-8"?>
<sst xmlns="http://schemas.openxmlformats.org/spreadsheetml/2006/main" count="409" uniqueCount="212">
  <si>
    <t>Points</t>
  </si>
  <si>
    <t>Pass/Fail</t>
  </si>
  <si>
    <t>C</t>
  </si>
  <si>
    <t>F</t>
  </si>
  <si>
    <t>Underwriting Basis</t>
  </si>
  <si>
    <t>Administration &amp; Billing</t>
  </si>
  <si>
    <t>Plan Alternatives</t>
  </si>
  <si>
    <t>Contract Provisions, Plan Design &amp; Adjudication</t>
  </si>
  <si>
    <t>Service &amp; Reporting</t>
  </si>
  <si>
    <r>
      <t xml:space="preserve">EXPERIENCE OF KEY PERSONNEL ASSIGNED TO THIS ACCOUNT
</t>
    </r>
    <r>
      <rPr>
        <sz val="10"/>
        <rFont val="Arial"/>
        <family val="2"/>
      </rPr>
      <t>will be evaluated considering the experience and qualifications of the Key Personnel and Subcontractor personnel on clients of comparable size and complexity.</t>
    </r>
  </si>
  <si>
    <t>City of Winnipeg</t>
  </si>
  <si>
    <t xml:space="preserve">Volume </t>
  </si>
  <si>
    <t>Rate</t>
  </si>
  <si>
    <t>%
Change</t>
  </si>
  <si>
    <t>S</t>
  </si>
  <si>
    <t>C/F</t>
  </si>
  <si>
    <t>Other</t>
  </si>
  <si>
    <t>Ambulance/Hospital</t>
  </si>
  <si>
    <t>Disability</t>
  </si>
  <si>
    <t>Total Ambulance/Hospital</t>
  </si>
  <si>
    <t>No Drug Card Disability</t>
  </si>
  <si>
    <t>No Drug Card Other</t>
  </si>
  <si>
    <t>Drug Card Disability</t>
  </si>
  <si>
    <t>Drug Card Other</t>
  </si>
  <si>
    <t>Current Rates</t>
  </si>
  <si>
    <t>Quoted</t>
  </si>
  <si>
    <t>Voluntary Travel Health</t>
  </si>
  <si>
    <t>Quoted Rates</t>
  </si>
  <si>
    <t>Total Voluntary Travel Health</t>
  </si>
  <si>
    <t>Affiliates - Ambulance/Hospital</t>
  </si>
  <si>
    <t>Health</t>
  </si>
  <si>
    <t>Total Affiliates - Ambulance/Hospital</t>
  </si>
  <si>
    <t>Voluntary Health - with Drug Card</t>
  </si>
  <si>
    <t>Voluntary Health</t>
  </si>
  <si>
    <t>Total Voluntary Health</t>
  </si>
  <si>
    <t>General  Administration</t>
  </si>
  <si>
    <t>Dental</t>
  </si>
  <si>
    <t>Drugs</t>
  </si>
  <si>
    <t>Notes:</t>
  </si>
  <si>
    <t>%</t>
  </si>
  <si>
    <t>Basis</t>
  </si>
  <si>
    <t>Vision</t>
  </si>
  <si>
    <t>Question</t>
  </si>
  <si>
    <t>All Benefits</t>
  </si>
  <si>
    <t>Ambulance/Hospital, Health, Drugs &amp; Vision</t>
  </si>
  <si>
    <t>- All quoted rates to exclude any applicable taxes.</t>
  </si>
  <si>
    <t>- Voluntary Travel Health rates to include Travel Assistance</t>
  </si>
  <si>
    <r>
      <t>Claims Administration</t>
    </r>
    <r>
      <rPr>
        <sz val="10"/>
        <color rgb="FF000000"/>
        <rFont val="Arial"/>
        <family val="2"/>
      </rPr>
      <t xml:space="preserve"> (quote composite if % differs by claim submission type (e.g. paper, online, etc.) and specify in notes)</t>
    </r>
  </si>
  <si>
    <t>N/A</t>
  </si>
  <si>
    <r>
      <rPr>
        <b/>
        <sz val="10"/>
        <rFont val="Arial"/>
        <family val="2"/>
      </rPr>
      <t>OR</t>
    </r>
    <r>
      <rPr>
        <sz val="10"/>
        <rFont val="Arial"/>
        <family val="2"/>
      </rPr>
      <t xml:space="preserve"> Single $ Monthly Rate</t>
    </r>
  </si>
  <si>
    <t>Family $ Monthly Rate</t>
  </si>
  <si>
    <t>Enter Carrier Name</t>
  </si>
  <si>
    <t>Credibility %</t>
  </si>
  <si>
    <t>Target Loss Ratio %</t>
  </si>
  <si>
    <t>IBNR %</t>
  </si>
  <si>
    <r>
      <rPr>
        <b/>
        <sz val="10"/>
        <rFont val="Arial"/>
        <family val="2"/>
      </rPr>
      <t>In-Canada Large Amount Pooling</t>
    </r>
    <r>
      <rPr>
        <sz val="10"/>
        <color indexed="8"/>
        <rFont val="Arial"/>
        <family val="2"/>
      </rPr>
      <t xml:space="preserve">
$10,000</t>
    </r>
    <r>
      <rPr>
        <sz val="9"/>
        <color rgb="FFFF0000"/>
        <rFont val="Arial"/>
        <family val="2"/>
      </rPr>
      <t xml:space="preserve"> </t>
    </r>
    <r>
      <rPr>
        <sz val="9"/>
        <color indexed="8"/>
        <rFont val="Arial"/>
        <family val="2"/>
      </rPr>
      <t>per individual per calendar year
Quote either % or Single/Family rates</t>
    </r>
  </si>
  <si>
    <t>Guarantee Period 
(# of Months)</t>
  </si>
  <si>
    <t>- Incumbent data and claims will be used for analysis purposes.</t>
  </si>
  <si>
    <t>Voluntary Ambulance/Hospital</t>
  </si>
  <si>
    <t>Drug Card</t>
  </si>
  <si>
    <t>No Drug Card</t>
  </si>
  <si>
    <t>Total Experience Rated, Non-Refund Benefits</t>
  </si>
  <si>
    <t>Experience Rated, Non-Refund - Active Employees &amp; Affiliates</t>
  </si>
  <si>
    <t>Experience Rated, Non-Refund - Retirees</t>
  </si>
  <si>
    <t>Total Dental</t>
  </si>
  <si>
    <t>Total Voluntary Dental</t>
  </si>
  <si>
    <t>Total Voluntary Retiree Benefits</t>
  </si>
  <si>
    <t>Total Voluntary Employee Benefits</t>
  </si>
  <si>
    <t>Voluntary Travel Health with
Travel Assistance</t>
  </si>
  <si>
    <t>Total Voluntary Ambulance/Hospital</t>
  </si>
  <si>
    <t>Profit</t>
  </si>
  <si>
    <t>Risk</t>
  </si>
  <si>
    <t>Financial Contingency</t>
  </si>
  <si>
    <t>Specify Float Requirements:</t>
  </si>
  <si>
    <r>
      <t xml:space="preserve">EXPERIENCE OF PROPONENT AND SUBCONTRACTORS
</t>
    </r>
    <r>
      <rPr>
        <sz val="10"/>
        <rFont val="Arial"/>
        <family val="2"/>
      </rPr>
      <t>will be evaluated considering the experience of the organization on projects of similar size and complexity as well as other information requested.</t>
    </r>
  </si>
  <si>
    <r>
      <t xml:space="preserve">IMPLEMENTATION SCHEDULE (SECTION E)
</t>
    </r>
    <r>
      <rPr>
        <sz val="10"/>
        <rFont val="Arial"/>
        <family val="2"/>
      </rPr>
      <t>will be evaluated considering the Proponent’s ability to comply with the requirements of the Project.</t>
    </r>
  </si>
  <si>
    <t>Single</t>
  </si>
  <si>
    <t>Pooled Benefits</t>
  </si>
  <si>
    <t>Basic Life</t>
  </si>
  <si>
    <t>AD&amp;D</t>
  </si>
  <si>
    <t>Total Pooled</t>
  </si>
  <si>
    <t>Monthly Premium</t>
  </si>
  <si>
    <t>Health including Pooling Charge</t>
  </si>
  <si>
    <t>Family</t>
  </si>
  <si>
    <t>Total Health</t>
  </si>
  <si>
    <t>Experience Rated</t>
  </si>
  <si>
    <t>Overall Total</t>
  </si>
  <si>
    <t>Total Experience Rated Benefits</t>
  </si>
  <si>
    <t>Manual Rate</t>
  </si>
  <si>
    <t>Class</t>
  </si>
  <si>
    <t>Voluntary Dental</t>
  </si>
  <si>
    <t>ASO Retention Based on Current Arrangement</t>
  </si>
  <si>
    <t>ASO Retention Based on Plan Alternative</t>
  </si>
  <si>
    <t>Optional Life Rates (per $1,000 of Insurance) - current:</t>
  </si>
  <si>
    <t>Age Band</t>
  </si>
  <si>
    <t>Male</t>
  </si>
  <si>
    <t>Female</t>
  </si>
  <si>
    <t>Smoker</t>
  </si>
  <si>
    <t>Non-Smoker</t>
  </si>
  <si>
    <t>&lt; 25</t>
  </si>
  <si>
    <t>25 to 29</t>
  </si>
  <si>
    <t>30 to 34</t>
  </si>
  <si>
    <t>35 to 39</t>
  </si>
  <si>
    <t>40 to 44</t>
  </si>
  <si>
    <t>45 to 49</t>
  </si>
  <si>
    <t>50 to 54</t>
  </si>
  <si>
    <t>55 to 59</t>
  </si>
  <si>
    <t>60 to 64</t>
  </si>
  <si>
    <r>
      <t xml:space="preserve">Premium Rates, Expenses &amp; Guarantees
</t>
    </r>
    <r>
      <rPr>
        <b/>
        <sz val="10"/>
        <rFont val="Arial"/>
        <family val="2"/>
      </rPr>
      <t>Each proposed carrier’s rates and expenses will be applied to the City’s employee complement (single &amp; family and associated benefit volumes). The City will use one year of experience for self-insured pricing analysis. The Proponent shall state all prices and retention expenses as applicable, in Canadian funds.</t>
    </r>
  </si>
  <si>
    <t xml:space="preserve">Specify how credibility factors are calculated by benefit. </t>
  </si>
  <si>
    <t>Identify all applicable interest charges and when they apply.</t>
  </si>
  <si>
    <r>
      <t>Identify any other benefits or services included at no additional cost; e.g. Health Risk Assessment, Medical Second Opinion, Tele-Health, etc. If yes, will the benefits/services still be included if not all benefits are awarded to one carrier?</t>
    </r>
    <r>
      <rPr>
        <b/>
        <sz val="10"/>
        <color rgb="FFFF0000"/>
        <rFont val="Arial"/>
        <family val="2"/>
      </rPr>
      <t xml:space="preserve"> </t>
    </r>
  </si>
  <si>
    <t xml:space="preserve">Submit the experience and qualifications of the Key Personnel assigned to the Project for projects of similar complexity, scope and value, including the Account Manager, Service Representative, and Plan Implementation Lead. Include educational background and degrees, professional recognition, job title, years of experience in current position and years of experience with existing employer. Roles of each of the Key Personnel in the Project should be identified in an organizational chart. </t>
  </si>
  <si>
    <t xml:space="preserve">Please identify the location(s) of the servicing office(s) and claims office(s) which would be responsible for the account. </t>
  </si>
  <si>
    <t>Class A - Executive Assistants to City Councilors</t>
  </si>
  <si>
    <t>How many months of experience will your first renewal be based on?</t>
  </si>
  <si>
    <t>Voluntary Travel Health to Retirement</t>
  </si>
  <si>
    <t>Note - Voluntary Travel Health rates to include Travel Assistance</t>
  </si>
  <si>
    <t>Survivor Coverage</t>
  </si>
  <si>
    <t xml:space="preserve">OOC Travel Emergency Maximum </t>
  </si>
  <si>
    <t>Included</t>
  </si>
  <si>
    <t>OOC Travel Trip Limit</t>
  </si>
  <si>
    <t>OOC Travel Stability Period</t>
  </si>
  <si>
    <t>OOC Stability Definition</t>
  </si>
  <si>
    <t>24 Hr Travel Assistance</t>
  </si>
  <si>
    <t>Travel Health Termination Age</t>
  </si>
  <si>
    <t>Included; matches Health/Dental</t>
  </si>
  <si>
    <t>Deviations ONLY</t>
  </si>
  <si>
    <t>A. Active Employee Deviations</t>
  </si>
  <si>
    <t>Benefit/Provision</t>
  </si>
  <si>
    <t>Detail</t>
  </si>
  <si>
    <t>&lt;Enter Information &amp; Add Rows as required&gt;</t>
  </si>
  <si>
    <t>B. Retiree Deviations</t>
  </si>
  <si>
    <t xml:space="preserve">C. Executive Assistants to City Councilors </t>
  </si>
  <si>
    <t>Notes 
(Also please provide explanation if 'Other Basis' selected)</t>
  </si>
  <si>
    <t>ASO - Active Employees &amp; Affiliates</t>
  </si>
  <si>
    <t>Enter Carrier Name &amp; Provide Responses Below</t>
  </si>
  <si>
    <t>Benefit</t>
  </si>
  <si>
    <t>27, 111</t>
  </si>
  <si>
    <t>83, 113</t>
  </si>
  <si>
    <t>81, 114</t>
  </si>
  <si>
    <t>61, 115</t>
  </si>
  <si>
    <t>64, 117</t>
  </si>
  <si>
    <t>63, 118</t>
  </si>
  <si>
    <t>62, 116</t>
  </si>
  <si>
    <t>Optional Life Rates (per $1,000 of Insurance) - quote:</t>
  </si>
  <si>
    <t>B19.1 (c) Form N Questionnaire Including Pricing</t>
  </si>
  <si>
    <t>Commission 
% of Premium</t>
  </si>
  <si>
    <t>B</t>
  </si>
  <si>
    <t>A</t>
  </si>
  <si>
    <t>D</t>
  </si>
  <si>
    <t>E</t>
  </si>
  <si>
    <t>G</t>
  </si>
  <si>
    <t>H</t>
  </si>
  <si>
    <t>I</t>
  </si>
  <si>
    <t xml:space="preserve">Instructions to Proponents:  Fill in your response in the yellow cells.  Specify deviations from current plan only. </t>
  </si>
  <si>
    <t xml:space="preserve">Preference is for current underwriting basis to be matched. Have you matched the current underwriting basis of each benefit? Yes or No. If No, please explain as consideration will be given for significance of deviation. </t>
  </si>
  <si>
    <r>
      <t xml:space="preserve">Preference is for current Pooling Provisions to be matched. Confirm you have matched the current Pooling Provisions for Large Amount Pooling, Out-of-Canada Pooling and Travel Assistance. Yes or No. Specify what benefits are </t>
    </r>
    <r>
      <rPr>
        <b/>
        <sz val="10"/>
        <rFont val="Arial"/>
        <family val="2"/>
      </rPr>
      <t>not included</t>
    </r>
    <r>
      <rPr>
        <sz val="10"/>
        <rFont val="Arial"/>
        <family val="2"/>
      </rPr>
      <t xml:space="preserve"> in the Health Pooling threshold: Ambulance/Hospital, Health, Prescription Drugs, Vision or any other.</t>
    </r>
  </si>
  <si>
    <t>Is Large Amount Pooling:
a)  Per certificate (e.g. per employee &amp; family) - preferred 
b)  Per insured individual (e.g. per employee, per spouse, per child); or
c)  Other - please specify
When do you credit pooled claims; e.g. monthly (preferred), quarterly or annually? If other, please specify.</t>
  </si>
  <si>
    <t>Will you offer a transition allowance?  If yes, indicate the amount and any restrictions of use. Proposals will be evaluated based on comparison to highest transition allowance offered with deductions for any restrictions.</t>
  </si>
  <si>
    <t xml:space="preserve">If not all groups or benefits are awarded to one carrier, what combination of groups and/or benefits would you underwrite and how would this affect the quoted rates/expenses? Provide revised rates and expenses if applicable. Preference is for no financial impact. Consideration will be given based on significance of financial impact. </t>
  </si>
  <si>
    <r>
      <t xml:space="preserve">List all plan design and general provision deviations. This includes any deviations to Travel Health pre-existing conditions/medical stability requirement and trip limit; and extension of benefits coverage for leave of absence, maternity leave, temporary lay-off, strike or walkouts as provided in the specifications. Do not submit full plan design schedules; </t>
    </r>
    <r>
      <rPr>
        <b/>
        <u/>
        <sz val="10"/>
        <rFont val="Arial"/>
        <family val="2"/>
      </rPr>
      <t>only provide deviations</t>
    </r>
    <r>
      <rPr>
        <sz val="10"/>
        <rFont val="Arial"/>
        <family val="2"/>
      </rPr>
      <t xml:space="preserve">. Only items identified as deviations will be reviewed. (See Deviations Tab to Complete) Consideration will be given based on significance of deviation to current plan design and/or general provisions. If considered a detriment by the City of Winnipeg, a deviation may result in disqualification. Any deviations not previously identified and agreed upon from submitted proposal will not be accepted at implementation. </t>
    </r>
  </si>
  <si>
    <t xml:space="preserve">Identify and detail any associated costs for any Mental Health support services outside the paramedical practitioner coverage and/or your EFAP fee based program. Preference is for no cost services. </t>
  </si>
  <si>
    <r>
      <t xml:space="preserve">Employees should be able to submit </t>
    </r>
    <r>
      <rPr>
        <b/>
        <u/>
        <sz val="10"/>
        <rFont val="Arial"/>
        <family val="2"/>
      </rPr>
      <t>all</t>
    </r>
    <r>
      <rPr>
        <sz val="10"/>
        <rFont val="Arial"/>
        <family val="2"/>
      </rPr>
      <t xml:space="preserve"> Ambulance/Hospital, Health, Prescription Drugs, Vision, Travel Health and Dental claims online via a secure website and/or mobile app. Please confirm Yes or No. If No, please explain as consideration will be given for significance of each system limitation.</t>
    </r>
  </si>
  <si>
    <t>Preference is for all claims submitted online to be auto-adjudicated. Please confirm Yes or No. If No, please explain as consideration will be given for significance of each system limitation.</t>
  </si>
  <si>
    <r>
      <t xml:space="preserve">Employees should be able to submit </t>
    </r>
    <r>
      <rPr>
        <b/>
        <u/>
        <sz val="10"/>
        <rFont val="Arial"/>
        <family val="2"/>
      </rPr>
      <t>all</t>
    </r>
    <r>
      <rPr>
        <sz val="10"/>
        <rFont val="Arial"/>
        <family val="2"/>
      </rPr>
      <t xml:space="preserve"> Ambulance/Hospital, Health, Prescription Drugs, Vision, Travel Health and Dental claims online via a secure website and/or mobile app when you are second payor; i.e. once claim has been processed/reimbursed by first payor for spousal and dependent children claims. Please confirm Yes or No. If No, please explain as consideration will be given for significance of each system limitation.</t>
    </r>
  </si>
  <si>
    <t xml:space="preserve">Carriers should accept direct billing from eligible Service Providers for Paramedical, Vision and Dental claims. Please confirm Yes or No. If No, please explain as consideration will be given for significance of each system limitation. </t>
  </si>
  <si>
    <t xml:space="preserve">Preference is for French translation services at no cost. Please confirm Yes or No. If No, please explain including cost details as consideration will be given for significance of cost impact. </t>
  </si>
  <si>
    <t xml:space="preserve">Preference is for customized forms to be provided at no additional cost for both employees and/or retirees. Please confirm Yes or No. If No, please explain including cost details as consideration will be given for significance of cost impact. </t>
  </si>
  <si>
    <t xml:space="preserve">Preference is for electronic employee and/or retiree booklets to be provided at no additional cost. Please confirm Yes or No. If No, please explain including cost details as consideration will be given for significance of cost impact. </t>
  </si>
  <si>
    <t xml:space="preserve">Preference is for hard copy employee and/or retiree booklets to be provided at no additional cost. Please confirm Yes or No. If No, please explain including cost details as consideration will be given for significance of cost impact. </t>
  </si>
  <si>
    <t xml:space="preserve">Preference is for customized booklets to be provided either in hard copy or electronic format at no additional cost. Please confirm Yes or No. If No, please explain including cost details as consideration will be given for significance of cost impact. </t>
  </si>
  <si>
    <t xml:space="preserve">Preference is for no amendment charges. Please confirm Yes or No. If No, please explain including cost details as consideration will be given for significance of cost impact. </t>
  </si>
  <si>
    <t>Will you offer a Performance Guarantee based on agreed-upon service standards including financial repercussions if not met? Yes or No. If Yes, please provide details. Proposals will be evaluated based on comparison to highest Performance Guarantee offered with deductions if no financial repercussions.</t>
  </si>
  <si>
    <t xml:space="preserve">Preference is for 120 day renewal notice period in advance of effective date. Please confirm Yes or No. </t>
  </si>
  <si>
    <t xml:space="preserve">Employees should be able to view remaining available balances for Ambulance/Hospital, Health, Prescription Drug, Vision and Dental by individual claimant. Please confirm Yes or No. If No, please explain as consideration will be given for significance of each system limitation. </t>
  </si>
  <si>
    <t xml:space="preserve">Claims experience must be available by Class. Please confirm Yes or No. If No, please explain as consideration will be given for significance of system limitation. </t>
  </si>
  <si>
    <r>
      <rPr>
        <b/>
        <sz val="10"/>
        <rFont val="Arial"/>
        <family val="2"/>
      </rPr>
      <t>Active Employees:</t>
    </r>
    <r>
      <rPr>
        <sz val="10"/>
        <rFont val="Arial"/>
        <family val="2"/>
      </rPr>
      <t xml:space="preserve"> Preference is for current administration, billing and payment methods to be accommodated. Please confirm Yes or No. If No, indicate your preferred method of administration, billing and/or payment. Consideration will be given for significance of deviation and/or alternative solutions. </t>
    </r>
  </si>
  <si>
    <r>
      <rPr>
        <b/>
        <sz val="10"/>
        <rFont val="Arial"/>
        <family val="2"/>
      </rPr>
      <t>Executive Assistants to City Councilors:</t>
    </r>
    <r>
      <rPr>
        <sz val="10"/>
        <rFont val="Arial"/>
        <family val="2"/>
      </rPr>
      <t xml:space="preserve"> Preference is for current administration, billing and payment methods to be accommodated. Please confirm Yes or No. If No, indicate your preferred method of administration, billing and/or payment. Consideration will be given for significance of deviation and/or alternative solutions. </t>
    </r>
  </si>
  <si>
    <r>
      <rPr>
        <b/>
        <sz val="10"/>
        <rFont val="Arial"/>
        <family val="2"/>
      </rPr>
      <t>Retirees:</t>
    </r>
    <r>
      <rPr>
        <sz val="10"/>
        <rFont val="Arial"/>
        <family val="2"/>
      </rPr>
      <t xml:space="preserve"> Preference is for current administration, billing and payment methods to be accommodated. Please confirm Yes or No. If No, indicate your preferred method of administration, billing and/or payment. Consideration will be given for significance of deviation and/or alternative solutions. </t>
    </r>
  </si>
  <si>
    <t xml:space="preserve">Preference is to maintain regular employee updates via electronic data transfer from PeopleSoft HRIS. Please confirm Yes or No. If Yes, provide your technical requirements for electronic data transfer. </t>
  </si>
  <si>
    <t xml:space="preserve">Preference is to manage/process a daily employee data feed. Please confirm Yes or No. If No, please explain. Consideration will be given for significance of deviation and/or alternative solutions. </t>
  </si>
  <si>
    <r>
      <t xml:space="preserve">Preference is for Employees to enter </t>
    </r>
    <r>
      <rPr>
        <b/>
        <u/>
        <sz val="10"/>
        <rFont val="Arial"/>
        <family val="2"/>
      </rPr>
      <t>only</t>
    </r>
    <r>
      <rPr>
        <sz val="10"/>
        <rFont val="Arial"/>
        <family val="2"/>
      </rPr>
      <t xml:space="preserve"> their Dependent information including COB directly on your online site. All other employee data would be electronically transferred by the Employer and cannot be changed by the Employee (e.g. name, address, date of birth, family status, etc.). Please confirm Yes or No. If No, please explain. Consideration will be given for significance of deviation and/or alternative solutions. </t>
    </r>
  </si>
  <si>
    <t>Single/Couple/Family premium rate/deposit rate structure must be accommodated. Please confirm Yes or No.</t>
  </si>
  <si>
    <r>
      <rPr>
        <b/>
        <sz val="10"/>
        <rFont val="Arial"/>
        <family val="2"/>
      </rPr>
      <t xml:space="preserve">Active Employees: </t>
    </r>
    <r>
      <rPr>
        <sz val="10"/>
        <rFont val="Arial"/>
        <family val="2"/>
      </rPr>
      <t xml:space="preserve">Preference is for an open enrolment (opt-in and opt-out) at time of transition for the Voluntary employee paid benefits (Health &amp; Travel Health) with no medical evidence required. Please confirm Yes or No. If No, please explain as consideration will be given for medical evidence requirement. </t>
    </r>
  </si>
  <si>
    <t xml:space="preserve">Proponents must present a carefully considered Critical Path Method schedule using Microsoft Project or similar project management software, complete with resource assignments, durations (weekly timescale) and milestone dates or events for plan implementation or transition. The Proponent’s schedule should include critical dates for review and approval processes by the City anticipated during the phases of the Project. Reasonable times should be allowed for completion of these processes. Preference is for targeted implementation date to be met. Consideration will be given based on significance of capability limitations. </t>
  </si>
  <si>
    <t>The Proposal should include general firm profile information, including years in business, average volume of work, number of employees and other pertinent information for the Proponent and all Subcontractors.</t>
  </si>
  <si>
    <t xml:space="preserve">Proposals should provide 3 organizations of similar size, complexity, scope and value demonstrating the history and experience of the Proponent and Subcontractors in transitioning and servicing Employee Benefits Plans. 
For each organization, the Proponent should submit:
(a) A description of the organization, size, structure and services provided;
(b) 2 references including name, title, address, telephone number; and
(c) A description of the services provided and experience.
Where applicable, information should be separated into Proponent and Subcontractor responsibilities.
Consideration will be given based on significance of difference to the City of Winnipeg in terms of size, complexity, scope and value. </t>
  </si>
  <si>
    <t xml:space="preserve">For each person identified, list at least two comparable clients in which they have played a primary role. If a project selected for a key person is included in organization references provided, indicate only the project name and the role of the key person. For other projects provide the following:
(a) Description of client;
(b) Role of the person;
(c) Reference information (two current names with telephone numbers per project).
Consideration will be given based on significance of difference to the City of Winnipeg in terms of size, complexity, scope and value. </t>
  </si>
  <si>
    <t>Preference is for Plan Administration access by City Department within a Class. Yes or No. If No, please explain as consideration will be given for significance of system limitation. Note, City has multiple Departments each with their own Plan Administrator. One Class may have more than 1 department and/or a Department may have more than one Class. Access by Plan Administrator should be limited to their Department only.</t>
  </si>
  <si>
    <t xml:space="preserve">Retirees - provide one rate for Health if all have Drug Card (See Retirees Tab to complete) Proposals will be comparatively evaluated against each other based on cost and best value considering credibility, target loss ratios, IBNR requirements and rate/expense guarantees. </t>
  </si>
  <si>
    <t xml:space="preserve">Pricing (A) Insured Benefits - Active Employees: Indicate all insured rates for all currently insured Ambulance/Hospital, Health, Prescription Drugs, Vision, Travel Health and Dental benefits. (See Active Exp Rated, Non-Refund Tab to complete)
(B) ASO Benefits: Identify retention expenses as a percentage of claims charged to underwrite all currently ASO Ambulance/Hospital, Health, Prescription Drugs, Vision and Dental benefits. (See ASO Tab to complete)                
Proposals will be comparatively evaluated against each other based on cost. </t>
  </si>
  <si>
    <t xml:space="preserve">Pricing Factors (A) Insured Benefits - Active Employees: Indicate credibility applied, target loss ratios, IBNR requirements and rate guarantees for all currently insured Ambulance/Hospital, Health, Prescription Drugs, Vision, Travel Health and Dental benefits. (See Active Exp Rated, Non-Refund &amp; Retirees Tabs to complete)
(B) ASO Benefits: Identify expense guarantees for all currently ASO Ambulance/Hospital, Health, Prescription Drugs, Vision, Travel Health and Dental benefits. (See ASO Tab to complete)    
Proposals will be comparatively evaluated against each other based on best value considering credibility, target loss ratios, IBNR requirements and rate/expense guarantees. </t>
  </si>
  <si>
    <t xml:space="preserve">Executive Assistants to City Councilors: Indicate all insured rates, manual rates, credibility applied, target loss ratios, IBNR requirements and rate guarantees. (See Executive Assistants Tab to complete)
Proposals will be comparatively evaluated against each other based on cost and best value considering credibility, target loss ratios, IBNR requirements and rate/expense guarantees. </t>
  </si>
  <si>
    <t xml:space="preserve">Retirees: Indicate all insured rates, manual rates, credibility applied, target loss ratios, IBNR requirements and rate guarantees.  (See Retirees Tab to complete)
Proposals will be comparatively evaluated against each other based on cost and best value considering credibility, target loss ratios, IBNR requirements and rate/expense guarantees. </t>
  </si>
  <si>
    <t xml:space="preserve">Active Employees - Voluntary Health - provide one rate for each benefit with no difference in rates within a benefit between type of employee (i.e. no different rate for Disability &amp; Other, Drug Card or no Drug Card). (See Active Exp Rated, Non-Refund Tab to complete) Proposals will be comparatively evaluated against each other based on cost and best value considering credibility, target loss ratios, IBNR requirements and rate/expense guarantees. </t>
  </si>
  <si>
    <t xml:space="preserve">Active Employees - change underwriting basis to self-insured for current experience rated, non-refund Voluntary Health (not including Executive Assistants to City Councillors). Identify impact to retention expenses. (See ASO ALT Tab to complete)  Proposals will be comparatively evaluated against each other based on cost and best value considering float requirement and guarantee period. </t>
  </si>
  <si>
    <t xml:space="preserve">Active Employees - Voluntary Travel Health terminate at retirement instead of at age 65. (See Active Exp Rated, Non-Refund Tab to complete)  Proposals will be comparatively evaluated against each other based on cost and best value considering credibility, target loss ratios, IBNR requirements and rate/expense guarantees. </t>
  </si>
  <si>
    <t>Active Employees - Ability to accommodate a Flex Plan by group and/or as a whole with 4 Health Options (including Ambulance/Hospital), 4 Vision Options, 4 Dental Options and Health Care Spending Account; experience reporting by Flex Option and by union group. Yes or No. If Yes, specify any impact to retention expenses. Proposals will be comparatively evaluated against each other based on cost impact.</t>
  </si>
  <si>
    <t>Retirees - Ability to accommodate a Flex Plan with 4 Modular Flex Options; Retiree able to reduce option or opt out at any time but no increase in coverage permitted except for life events; experience reporting by Flex Option. Yes or No. Proposals will be comparatively evaluated against each other based on cost impact.</t>
  </si>
  <si>
    <t>Instructions to Proponents:  Fill in your response in the yellow cells.</t>
  </si>
  <si>
    <t>Question #14 - Plan Deviations</t>
  </si>
  <si>
    <t>Question #41 - Plan Alternative ASO - Active Employees &amp; Affiliates</t>
  </si>
  <si>
    <t>Question #44</t>
  </si>
  <si>
    <t>Question #45</t>
  </si>
  <si>
    <t>Plan Alternative</t>
  </si>
  <si>
    <t xml:space="preserve">Retirees - Voluntary Out-of-Province/Country Travel Health with Travel Assistance pooled from first dollar for all those with Health; specify plan design and rates. Not to be factored into current commission amount. (See Retirees Tab to complete) Proposals will be comparatively evaluated against each other based on cost and best value considering credibility, target loss ratios, IBNR requirements, rate/expense guarantees and coverage. </t>
  </si>
  <si>
    <t>Question #40</t>
  </si>
  <si>
    <t>Question #42</t>
  </si>
  <si>
    <t xml:space="preserve">Each Proponent is required to fill in every yellow cell. Where Proponents fail to provide a response to any item in Form N: Questionnaire Including Prices, the score of zero may be assigned to the incomplete part of the response and/or may be the basis for rejection of the bid. </t>
  </si>
  <si>
    <t xml:space="preserve">Instructions to Proponents:  </t>
  </si>
  <si>
    <t xml:space="preserve">All items in Form N Questionnaire including Pricing must be answered. Proponents shall answer as requested for compliance or state deviation. Deviations and/or equivalents shall be clearly stated and fully detailed. Deviations and/or equivalents will be considered subject to evaluation.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</si>
</sst>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_);\(&quot;$&quot;#,##0.00\)"/>
    <numFmt numFmtId="44" formatCode="_(&quot;$&quot;* #,##0.00_);_(&quot;$&quot;* \(#,##0.00\);_(&quot;$&quot;* &quot;-&quot;??_);_(@_)"/>
    <numFmt numFmtId="164" formatCode="&quot;$&quot;#,##0.00"/>
    <numFmt numFmtId="165" formatCode="#,##0.0%_);\-#,##0.0%_)"/>
    <numFmt numFmtId="166" formatCode="0.0%"/>
    <numFmt numFmtId="167" formatCode="&quot;$&quot;#,##0.000_);\(&quot;$&quot;#,##0.000\)"/>
    <numFmt numFmtId="168" formatCode="&quot;$&quot;#,##0.000_);[Red]\(&quot;$&quot;#,##0.000\)"/>
  </numFmts>
  <fonts count="37">
    <font>
      <sz val="10"/>
      <name val="Arial"/>
    </font>
    <font>
      <sz val="11"/>
      <color theme="1"/>
      <name val="Calibri"/>
      <family val="2"/>
      <scheme val="minor"/>
    </font>
    <font>
      <sz val="10"/>
      <name val="Arial"/>
      <family val="2"/>
    </font>
    <font>
      <sz val="12"/>
      <name val="Arial"/>
      <family val="2"/>
    </font>
    <font>
      <b/>
      <sz val="12"/>
      <name val="Arial"/>
      <family val="2"/>
    </font>
    <font>
      <sz val="10"/>
      <name val="Arial"/>
      <family val="2"/>
    </font>
    <font>
      <sz val="11"/>
      <name val="Arial"/>
      <family val="2"/>
    </font>
    <font>
      <b/>
      <sz val="10"/>
      <name val="Arial"/>
      <family val="2"/>
    </font>
    <font>
      <b/>
      <sz val="9"/>
      <name val="Arial"/>
      <family val="2"/>
    </font>
    <font>
      <b/>
      <sz val="12"/>
      <color rgb="FFFF0000"/>
      <name val="Arial"/>
      <family val="2"/>
    </font>
    <font>
      <b/>
      <sz val="14"/>
      <name val="Arial"/>
      <family val="2"/>
    </font>
    <font>
      <sz val="14"/>
      <name val="Arial"/>
      <family val="2"/>
    </font>
    <font>
      <b/>
      <u/>
      <sz val="10"/>
      <name val="Arial"/>
      <family val="2"/>
    </font>
    <font>
      <b/>
      <sz val="10"/>
      <color rgb="FFFF0000"/>
      <name val="Arial"/>
      <family val="2"/>
    </font>
    <font>
      <sz val="10"/>
      <name val="Geneva"/>
      <family val="2"/>
    </font>
    <font>
      <b/>
      <sz val="11"/>
      <name val="Arial"/>
      <family val="2"/>
    </font>
    <font>
      <sz val="11"/>
      <color rgb="FFFF0000"/>
      <name val="Arial"/>
      <family val="2"/>
    </font>
    <font>
      <b/>
      <sz val="11"/>
      <color rgb="FFFF0000"/>
      <name val="Arial"/>
      <family val="2"/>
    </font>
    <font>
      <b/>
      <sz val="11"/>
      <color theme="0"/>
      <name val="Arial"/>
      <family val="2"/>
    </font>
    <font>
      <sz val="8"/>
      <color theme="0"/>
      <name val="Arial"/>
      <family val="2"/>
    </font>
    <font>
      <sz val="11"/>
      <color theme="0"/>
      <name val="Arial"/>
      <family val="2"/>
    </font>
    <font>
      <b/>
      <i/>
      <sz val="8"/>
      <name val="Arial"/>
      <family val="2"/>
    </font>
    <font>
      <b/>
      <sz val="10"/>
      <color theme="0"/>
      <name val="Arial"/>
      <family val="2"/>
    </font>
    <font>
      <sz val="10"/>
      <color indexed="8"/>
      <name val="Arial"/>
      <family val="2"/>
    </font>
    <font>
      <b/>
      <sz val="10"/>
      <color indexed="8"/>
      <name val="Arial"/>
      <family val="2"/>
    </font>
    <font>
      <i/>
      <sz val="10"/>
      <color indexed="8"/>
      <name val="Arial"/>
      <family val="2"/>
    </font>
    <font>
      <sz val="9"/>
      <color rgb="FFFF0000"/>
      <name val="Arial"/>
      <family val="2"/>
    </font>
    <font>
      <sz val="9"/>
      <color indexed="8"/>
      <name val="Arial"/>
      <family val="2"/>
    </font>
    <font>
      <sz val="10"/>
      <color rgb="FF000000"/>
      <name val="Arial"/>
      <family val="2"/>
    </font>
    <font>
      <b/>
      <sz val="12"/>
      <color theme="0"/>
      <name val="Arial"/>
      <family val="2"/>
    </font>
    <font>
      <b/>
      <sz val="10"/>
      <color rgb="FF000000"/>
      <name val="Arial"/>
      <family val="2"/>
    </font>
    <font>
      <sz val="11"/>
      <color rgb="FF000000"/>
      <name val="Arial"/>
      <family val="2"/>
    </font>
    <font>
      <sz val="8"/>
      <name val="Arial"/>
      <family val="2"/>
    </font>
    <font>
      <b/>
      <sz val="11"/>
      <color rgb="FFC00000"/>
      <name val="Arial"/>
      <family val="2"/>
    </font>
    <font>
      <sz val="10"/>
      <name val="Arial"/>
      <family val="2"/>
    </font>
    <font>
      <sz val="16"/>
      <name val="Arial"/>
      <family val="2"/>
    </font>
    <font>
      <b/>
      <sz val="16"/>
      <name val="Arial"/>
      <family val="2"/>
    </font>
  </fonts>
  <fills count="7">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
      <patternFill patternType="solid">
        <fgColor indexed="65"/>
        <bgColor indexed="64"/>
      </patternFill>
    </fill>
    <fill>
      <patternFill patternType="solid">
        <fgColor rgb="FF0070C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auto="1"/>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auto="1"/>
      </top>
      <bottom style="thin">
        <color auto="1"/>
      </bottom>
      <diagonal/>
    </border>
    <border>
      <left style="thin">
        <color indexed="64"/>
      </left>
      <right/>
      <top/>
      <bottom/>
      <diagonal/>
    </border>
  </borders>
  <cellStyleXfs count="11">
    <xf numFmtId="0" fontId="0" fillId="0" borderId="0"/>
    <xf numFmtId="0" fontId="5"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0" fontId="14" fillId="0" borderId="0"/>
    <xf numFmtId="9" fontId="14" fillId="0" borderId="0" applyFont="0" applyFill="0" applyBorder="0" applyAlignment="0" applyProtection="0"/>
    <xf numFmtId="0" fontId="2" fillId="0" borderId="0"/>
    <xf numFmtId="0" fontId="2" fillId="0" borderId="0"/>
    <xf numFmtId="0" fontId="1" fillId="0" borderId="0"/>
    <xf numFmtId="9" fontId="34" fillId="0" borderId="0" applyFont="0" applyFill="0" applyBorder="0" applyAlignment="0" applyProtection="0"/>
  </cellStyleXfs>
  <cellXfs count="374">
    <xf numFmtId="0" fontId="0" fillId="0" borderId="0" xfId="0"/>
    <xf numFmtId="0" fontId="3" fillId="0" borderId="0" xfId="0" applyFont="1" applyAlignment="1">
      <alignment horizontal="left" vertical="center" wrapText="1"/>
    </xf>
    <xf numFmtId="0" fontId="4" fillId="0" borderId="0" xfId="0" applyFont="1" applyAlignment="1">
      <alignment horizontal="left" vertical="center" wrapText="1"/>
    </xf>
    <xf numFmtId="0" fontId="0" fillId="0" borderId="0" xfId="0" applyAlignment="1">
      <alignment vertical="center"/>
    </xf>
    <xf numFmtId="0" fontId="11" fillId="0" borderId="0" xfId="0" applyFont="1" applyAlignment="1">
      <alignment vertical="center"/>
    </xf>
    <xf numFmtId="0" fontId="7" fillId="0" borderId="0" xfId="0" applyFont="1" applyAlignment="1">
      <alignment horizontal="left" vertical="center" wrapText="1"/>
    </xf>
    <xf numFmtId="0" fontId="0" fillId="0" borderId="0" xfId="0" applyAlignment="1">
      <alignment horizontal="left" vertical="center" wrapText="1"/>
    </xf>
    <xf numFmtId="0" fontId="2" fillId="0" borderId="1" xfId="0" applyFont="1" applyBorder="1" applyAlignment="1">
      <alignment horizontal="left" vertical="center" wrapText="1"/>
    </xf>
    <xf numFmtId="0" fontId="4" fillId="3"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4" borderId="1" xfId="0" applyFont="1" applyFill="1" applyBorder="1" applyAlignment="1">
      <alignment horizontal="left" vertical="center" wrapText="1"/>
    </xf>
    <xf numFmtId="0" fontId="15" fillId="4" borderId="0" xfId="2" applyFont="1" applyFill="1" applyAlignment="1">
      <alignment horizontal="left" vertical="center"/>
    </xf>
    <xf numFmtId="0" fontId="15" fillId="4" borderId="14" xfId="5" applyFont="1" applyFill="1" applyBorder="1" applyAlignment="1">
      <alignment horizontal="centerContinuous" vertical="center"/>
    </xf>
    <xf numFmtId="7" fontId="15" fillId="4" borderId="14" xfId="5" applyNumberFormat="1" applyFont="1" applyFill="1" applyBorder="1" applyAlignment="1">
      <alignment horizontal="centerContinuous" vertical="center"/>
    </xf>
    <xf numFmtId="7" fontId="15" fillId="4" borderId="9" xfId="5" applyNumberFormat="1" applyFont="1" applyFill="1" applyBorder="1" applyAlignment="1">
      <alignment horizontal="centerContinuous" vertical="center"/>
    </xf>
    <xf numFmtId="165" fontId="15" fillId="4" borderId="14" xfId="6" applyNumberFormat="1" applyFont="1" applyFill="1" applyBorder="1" applyAlignment="1">
      <alignment horizontal="center" vertical="center" wrapText="1"/>
    </xf>
    <xf numFmtId="0" fontId="15" fillId="4" borderId="10" xfId="2" applyFont="1" applyFill="1" applyBorder="1" applyAlignment="1">
      <alignment vertical="center"/>
    </xf>
    <xf numFmtId="7" fontId="15" fillId="4" borderId="0" xfId="2" applyNumberFormat="1" applyFont="1" applyFill="1" applyAlignment="1">
      <alignment horizontal="right" vertical="center"/>
    </xf>
    <xf numFmtId="7" fontId="6" fillId="4" borderId="0" xfId="2" applyNumberFormat="1" applyFont="1" applyFill="1" applyAlignment="1">
      <alignment horizontal="right" vertical="center"/>
    </xf>
    <xf numFmtId="165" fontId="6" fillId="4" borderId="0" xfId="2" applyNumberFormat="1" applyFont="1" applyFill="1" applyAlignment="1">
      <alignment horizontal="right" vertical="center"/>
    </xf>
    <xf numFmtId="7" fontId="15" fillId="4" borderId="15" xfId="2" applyNumberFormat="1" applyFont="1" applyFill="1" applyBorder="1" applyAlignment="1">
      <alignment horizontal="right" vertical="center"/>
    </xf>
    <xf numFmtId="7" fontId="6" fillId="4" borderId="0" xfId="2" applyNumberFormat="1" applyFont="1" applyFill="1" applyAlignment="1">
      <alignment horizontal="right" vertical="center" wrapText="1"/>
    </xf>
    <xf numFmtId="7" fontId="6" fillId="4" borderId="15" xfId="2" applyNumberFormat="1" applyFont="1" applyFill="1" applyBorder="1" applyAlignment="1">
      <alignment horizontal="right" vertical="center" wrapText="1"/>
    </xf>
    <xf numFmtId="7" fontId="15" fillId="3" borderId="14" xfId="2" applyNumberFormat="1" applyFont="1" applyFill="1" applyBorder="1" applyAlignment="1">
      <alignment horizontal="right" vertical="center" wrapText="1"/>
    </xf>
    <xf numFmtId="7" fontId="15" fillId="3" borderId="9" xfId="2" applyNumberFormat="1" applyFont="1" applyFill="1" applyBorder="1" applyAlignment="1">
      <alignment horizontal="right" vertical="center" wrapText="1"/>
    </xf>
    <xf numFmtId="7" fontId="15" fillId="4" borderId="10" xfId="2" applyNumberFormat="1" applyFont="1" applyFill="1" applyBorder="1" applyAlignment="1">
      <alignment horizontal="center" vertical="center"/>
    </xf>
    <xf numFmtId="7" fontId="15" fillId="4" borderId="12" xfId="2" applyNumberFormat="1" applyFont="1" applyFill="1" applyBorder="1" applyAlignment="1">
      <alignment horizontal="center" vertical="center"/>
    </xf>
    <xf numFmtId="7" fontId="15" fillId="4" borderId="14" xfId="2" applyNumberFormat="1" applyFont="1" applyFill="1" applyBorder="1" applyAlignment="1">
      <alignment horizontal="right" vertical="center"/>
    </xf>
    <xf numFmtId="7" fontId="15" fillId="4" borderId="9" xfId="2" applyNumberFormat="1" applyFont="1" applyFill="1" applyBorder="1" applyAlignment="1">
      <alignment horizontal="right" vertical="center"/>
    </xf>
    <xf numFmtId="37" fontId="6" fillId="4" borderId="0" xfId="5" applyNumberFormat="1" applyFont="1" applyFill="1" applyAlignment="1">
      <alignment horizontal="right" vertical="center"/>
    </xf>
    <xf numFmtId="165" fontId="17" fillId="4" borderId="0" xfId="4" applyNumberFormat="1" applyFont="1" applyFill="1" applyBorder="1" applyAlignment="1">
      <alignment horizontal="right" vertical="center"/>
    </xf>
    <xf numFmtId="7" fontId="17" fillId="4" borderId="0" xfId="2" applyNumberFormat="1" applyFont="1" applyFill="1" applyAlignment="1">
      <alignment horizontal="right" vertical="center"/>
    </xf>
    <xf numFmtId="2" fontId="15" fillId="4" borderId="0" xfId="2" applyNumberFormat="1" applyFont="1" applyFill="1" applyAlignment="1">
      <alignment horizontal="center" vertical="center" wrapText="1"/>
    </xf>
    <xf numFmtId="7" fontId="18" fillId="6" borderId="9" xfId="2" applyNumberFormat="1" applyFont="1" applyFill="1" applyBorder="1" applyAlignment="1">
      <alignment horizontal="right" vertical="center"/>
    </xf>
    <xf numFmtId="7" fontId="18" fillId="6" borderId="14" xfId="2" applyNumberFormat="1" applyFont="1" applyFill="1" applyBorder="1" applyAlignment="1">
      <alignment horizontal="right" vertical="center"/>
    </xf>
    <xf numFmtId="7" fontId="18" fillId="0" borderId="12" xfId="2" applyNumberFormat="1" applyFont="1" applyFill="1" applyBorder="1" applyAlignment="1">
      <alignment horizontal="right" vertical="center"/>
    </xf>
    <xf numFmtId="7" fontId="18" fillId="0" borderId="10" xfId="2" applyNumberFormat="1" applyFont="1" applyFill="1" applyBorder="1" applyAlignment="1">
      <alignment horizontal="right" vertical="center"/>
    </xf>
    <xf numFmtId="165" fontId="15" fillId="0" borderId="10" xfId="4" applyNumberFormat="1" applyFont="1" applyFill="1" applyBorder="1" applyAlignment="1">
      <alignment horizontal="right" vertical="center"/>
    </xf>
    <xf numFmtId="0" fontId="15" fillId="4" borderId="11" xfId="2" applyFont="1" applyFill="1" applyBorder="1" applyAlignment="1">
      <alignment horizontal="left" vertical="center"/>
    </xf>
    <xf numFmtId="166" fontId="7" fillId="0" borderId="0" xfId="4" applyNumberFormat="1" applyFont="1" applyFill="1" applyBorder="1" applyAlignment="1">
      <alignment horizontal="right" vertical="center" wrapText="1"/>
    </xf>
    <xf numFmtId="0" fontId="4" fillId="3" borderId="9" xfId="0" applyFont="1" applyFill="1" applyBorder="1" applyAlignment="1">
      <alignment horizontal="center" vertical="center"/>
    </xf>
    <xf numFmtId="0" fontId="2" fillId="4" borderId="9" xfId="0" applyFont="1" applyFill="1" applyBorder="1" applyAlignment="1">
      <alignment horizontal="center" vertical="center"/>
    </xf>
    <xf numFmtId="0" fontId="2" fillId="0" borderId="9" xfId="0" applyFont="1" applyBorder="1" applyAlignment="1">
      <alignment horizontal="center" vertical="center" wrapText="1"/>
    </xf>
    <xf numFmtId="0" fontId="23" fillId="4" borderId="3" xfId="2" applyFont="1" applyFill="1" applyBorder="1" applyAlignment="1">
      <alignment horizontal="center" vertical="center"/>
    </xf>
    <xf numFmtId="0" fontId="2" fillId="0" borderId="0" xfId="7" applyAlignment="1">
      <alignment vertical="center"/>
    </xf>
    <xf numFmtId="0" fontId="25" fillId="0" borderId="0" xfId="2" applyFont="1" applyAlignment="1">
      <alignment vertical="center"/>
    </xf>
    <xf numFmtId="0" fontId="2" fillId="0" borderId="0" xfId="2" applyAlignment="1">
      <alignment vertical="center"/>
    </xf>
    <xf numFmtId="164" fontId="2" fillId="0" borderId="0" xfId="2" applyNumberFormat="1" applyAlignment="1">
      <alignment vertical="center"/>
    </xf>
    <xf numFmtId="0" fontId="2" fillId="4" borderId="0" xfId="7" applyFill="1" applyAlignment="1">
      <alignment vertical="center"/>
    </xf>
    <xf numFmtId="44" fontId="7" fillId="0" borderId="0" xfId="3" applyFont="1" applyFill="1" applyBorder="1" applyAlignment="1">
      <alignment horizontal="center" vertical="center"/>
    </xf>
    <xf numFmtId="0" fontId="23" fillId="4" borderId="7" xfId="2" applyFont="1" applyFill="1" applyBorder="1" applyAlignment="1">
      <alignment horizontal="center" vertical="center"/>
    </xf>
    <xf numFmtId="0" fontId="23" fillId="0" borderId="7" xfId="2" applyFont="1" applyFill="1" applyBorder="1" applyAlignment="1">
      <alignment horizontal="center" vertical="center"/>
    </xf>
    <xf numFmtId="0" fontId="23" fillId="0" borderId="3" xfId="2" applyFont="1" applyFill="1" applyBorder="1" applyAlignment="1">
      <alignment horizontal="center" vertical="center"/>
    </xf>
    <xf numFmtId="0" fontId="25" fillId="0" borderId="13" xfId="2" applyFont="1" applyFill="1" applyBorder="1" applyAlignment="1">
      <alignment horizontal="left" vertical="center"/>
    </xf>
    <xf numFmtId="0" fontId="23" fillId="0" borderId="8" xfId="2" applyFont="1" applyFill="1" applyBorder="1" applyAlignment="1">
      <alignment horizontal="center" vertical="center"/>
    </xf>
    <xf numFmtId="0" fontId="24" fillId="0" borderId="9" xfId="2" applyFont="1" applyFill="1" applyBorder="1" applyAlignment="1">
      <alignment horizontal="left" vertical="center"/>
    </xf>
    <xf numFmtId="0" fontId="23" fillId="0" borderId="4" xfId="2" applyFont="1" applyFill="1" applyBorder="1" applyAlignment="1">
      <alignment horizontal="center" vertical="center"/>
    </xf>
    <xf numFmtId="0" fontId="23" fillId="0" borderId="0" xfId="2" applyFont="1" applyFill="1" applyBorder="1" applyAlignment="1">
      <alignment horizontal="center" vertical="center"/>
    </xf>
    <xf numFmtId="0" fontId="2" fillId="0" borderId="0" xfId="2" applyFill="1" applyAlignment="1">
      <alignment horizontal="center" vertical="center"/>
    </xf>
    <xf numFmtId="0" fontId="2" fillId="0" borderId="11" xfId="2" applyFill="1" applyBorder="1" applyAlignment="1">
      <alignment horizontal="center" vertical="center"/>
    </xf>
    <xf numFmtId="0" fontId="2" fillId="0" borderId="0" xfId="7" applyFill="1" applyAlignment="1">
      <alignment vertical="center"/>
    </xf>
    <xf numFmtId="164" fontId="2" fillId="0" borderId="3" xfId="3" applyNumberFormat="1" applyFont="1" applyFill="1" applyBorder="1" applyAlignment="1">
      <alignment horizontal="center" vertical="center" wrapText="1"/>
    </xf>
    <xf numFmtId="0" fontId="7" fillId="0" borderId="0" xfId="2" applyFont="1" applyFill="1" applyAlignment="1">
      <alignment vertical="center"/>
    </xf>
    <xf numFmtId="0" fontId="25" fillId="0" borderId="0" xfId="7" applyFont="1" applyFill="1" applyAlignment="1">
      <alignment vertical="center"/>
    </xf>
    <xf numFmtId="0" fontId="23" fillId="0" borderId="0" xfId="2" applyFont="1" applyFill="1" applyAlignment="1">
      <alignment horizontal="left" vertical="center" wrapText="1"/>
    </xf>
    <xf numFmtId="0" fontId="29" fillId="6" borderId="1" xfId="0" applyFont="1" applyFill="1" applyBorder="1" applyAlignment="1">
      <alignment horizontal="center" vertical="center" wrapText="1"/>
    </xf>
    <xf numFmtId="0" fontId="22" fillId="6" borderId="1" xfId="2" applyFont="1" applyFill="1" applyBorder="1" applyAlignment="1">
      <alignment horizontal="center" vertical="center"/>
    </xf>
    <xf numFmtId="0" fontId="22" fillId="6" borderId="1" xfId="2" applyFont="1" applyFill="1" applyBorder="1" applyAlignment="1">
      <alignment horizontal="center" vertical="center" wrapText="1"/>
    </xf>
    <xf numFmtId="0" fontId="2" fillId="4" borderId="9" xfId="2" applyFill="1" applyBorder="1" applyAlignment="1">
      <alignment horizontal="center" vertical="center"/>
    </xf>
    <xf numFmtId="0" fontId="2" fillId="0" borderId="9" xfId="0" applyFont="1" applyFill="1" applyBorder="1" applyAlignment="1">
      <alignment horizontal="center" vertical="center" wrapText="1"/>
    </xf>
    <xf numFmtId="0" fontId="2" fillId="0" borderId="9" xfId="0" applyFont="1" applyFill="1" applyBorder="1" applyAlignment="1">
      <alignment horizontal="center" vertical="center"/>
    </xf>
    <xf numFmtId="0" fontId="4" fillId="0" borderId="0" xfId="0" applyFont="1" applyAlignment="1">
      <alignment horizontal="center" vertical="center"/>
    </xf>
    <xf numFmtId="0" fontId="8" fillId="0" borderId="0" xfId="0" applyFont="1" applyAlignment="1">
      <alignment horizontal="center"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10" fillId="5" borderId="0" xfId="2" applyFont="1" applyFill="1" applyAlignment="1">
      <alignment horizontal="left"/>
    </xf>
    <xf numFmtId="0" fontId="2" fillId="0" borderId="1" xfId="0" applyFont="1" applyFill="1" applyBorder="1" applyAlignment="1">
      <alignment vertical="center" wrapText="1"/>
    </xf>
    <xf numFmtId="0" fontId="24" fillId="0" borderId="0" xfId="2" applyFont="1" applyFill="1" applyAlignment="1">
      <alignment vertical="center"/>
    </xf>
    <xf numFmtId="0" fontId="4" fillId="3" borderId="1" xfId="0" applyNumberFormat="1" applyFont="1" applyFill="1" applyBorder="1" applyAlignment="1">
      <alignment horizontal="center" vertical="center"/>
    </xf>
    <xf numFmtId="0" fontId="4" fillId="3" borderId="9" xfId="0" applyNumberFormat="1" applyFont="1" applyFill="1" applyBorder="1" applyAlignment="1">
      <alignment horizontal="center" vertical="center"/>
    </xf>
    <xf numFmtId="0" fontId="18" fillId="6" borderId="9" xfId="2" applyFont="1" applyFill="1" applyBorder="1" applyAlignment="1">
      <alignment horizontal="center" vertical="center"/>
    </xf>
    <xf numFmtId="37" fontId="6" fillId="0" borderId="14" xfId="5" applyNumberFormat="1" applyFont="1" applyFill="1" applyBorder="1" applyAlignment="1">
      <alignment horizontal="right" vertical="center"/>
    </xf>
    <xf numFmtId="37" fontId="20" fillId="6" borderId="14" xfId="5" applyNumberFormat="1" applyFont="1" applyFill="1" applyBorder="1" applyAlignment="1">
      <alignment horizontal="right" vertical="center"/>
    </xf>
    <xf numFmtId="7" fontId="6" fillId="0" borderId="15" xfId="2" applyNumberFormat="1" applyFont="1" applyFill="1" applyBorder="1" applyAlignment="1">
      <alignment horizontal="right" vertical="center" wrapText="1"/>
    </xf>
    <xf numFmtId="7" fontId="15" fillId="0" borderId="15" xfId="2" applyNumberFormat="1" applyFont="1" applyFill="1" applyBorder="1" applyAlignment="1">
      <alignment horizontal="right" vertical="center"/>
    </xf>
    <xf numFmtId="7" fontId="15" fillId="3" borderId="14" xfId="2" applyNumberFormat="1" applyFont="1" applyFill="1" applyBorder="1" applyAlignment="1">
      <alignment horizontal="center" vertical="center" wrapText="1"/>
    </xf>
    <xf numFmtId="37" fontId="15" fillId="0" borderId="0" xfId="2" applyNumberFormat="1" applyFont="1" applyFill="1" applyAlignment="1">
      <alignment horizontal="center" vertical="center"/>
    </xf>
    <xf numFmtId="1" fontId="15" fillId="3" borderId="14" xfId="2" applyNumberFormat="1" applyFont="1" applyFill="1" applyBorder="1" applyAlignment="1">
      <alignment horizontal="center" vertical="center" wrapText="1"/>
    </xf>
    <xf numFmtId="0" fontId="6" fillId="0" borderId="0" xfId="5" applyFont="1" applyAlignment="1">
      <alignment vertical="center"/>
    </xf>
    <xf numFmtId="0" fontId="10" fillId="5" borderId="0" xfId="2" applyFont="1" applyFill="1" applyAlignment="1">
      <alignment vertical="center"/>
    </xf>
    <xf numFmtId="0" fontId="6" fillId="5" borderId="0" xfId="5" applyFont="1" applyFill="1" applyAlignment="1">
      <alignment vertical="center"/>
    </xf>
    <xf numFmtId="2" fontId="16" fillId="4" borderId="0" xfId="5" applyNumberFormat="1" applyFont="1" applyFill="1" applyAlignment="1">
      <alignment vertical="center"/>
    </xf>
    <xf numFmtId="0" fontId="15" fillId="0" borderId="0" xfId="2" applyFont="1" applyFill="1" applyAlignment="1">
      <alignment vertical="center"/>
    </xf>
    <xf numFmtId="0" fontId="6" fillId="0" borderId="0" xfId="5" applyFont="1" applyFill="1" applyAlignment="1">
      <alignment vertical="center"/>
    </xf>
    <xf numFmtId="15" fontId="15" fillId="5" borderId="0" xfId="2" applyNumberFormat="1" applyFont="1" applyFill="1" applyAlignment="1">
      <alignment horizontal="left" vertical="center"/>
    </xf>
    <xf numFmtId="2" fontId="6" fillId="4" borderId="0" xfId="5" applyNumberFormat="1" applyFont="1" applyFill="1" applyAlignment="1">
      <alignment vertical="center"/>
    </xf>
    <xf numFmtId="15" fontId="6" fillId="5" borderId="0" xfId="2" applyNumberFormat="1" applyFont="1" applyFill="1" applyAlignment="1">
      <alignment horizontal="left" vertical="center"/>
    </xf>
    <xf numFmtId="0" fontId="6" fillId="5" borderId="0" xfId="5" applyFont="1" applyFill="1" applyBorder="1" applyAlignment="1">
      <alignment horizontal="right" vertical="center"/>
    </xf>
    <xf numFmtId="2" fontId="15" fillId="4" borderId="0" xfId="5" applyNumberFormat="1" applyFont="1" applyFill="1" applyAlignment="1">
      <alignment horizontal="right" vertical="center"/>
    </xf>
    <xf numFmtId="0" fontId="6" fillId="5" borderId="11" xfId="5" applyFont="1" applyFill="1" applyBorder="1" applyAlignment="1">
      <alignment horizontal="right" vertical="center"/>
    </xf>
    <xf numFmtId="0" fontId="6" fillId="5" borderId="11" xfId="2" applyFont="1" applyFill="1" applyBorder="1" applyAlignment="1">
      <alignment vertical="center"/>
    </xf>
    <xf numFmtId="0" fontId="6" fillId="5" borderId="0" xfId="2" applyFont="1" applyFill="1" applyBorder="1" applyAlignment="1">
      <alignment vertical="center"/>
    </xf>
    <xf numFmtId="7" fontId="15" fillId="5" borderId="10" xfId="5" applyNumberFormat="1" applyFont="1" applyFill="1" applyBorder="1" applyAlignment="1">
      <alignment horizontal="center" vertical="center"/>
    </xf>
    <xf numFmtId="165" fontId="15" fillId="5" borderId="10" xfId="5" applyNumberFormat="1" applyFont="1" applyFill="1" applyBorder="1" applyAlignment="1">
      <alignment horizontal="right" vertical="center"/>
    </xf>
    <xf numFmtId="0" fontId="6" fillId="4" borderId="0" xfId="5" applyFont="1" applyFill="1" applyAlignment="1">
      <alignment vertical="center"/>
    </xf>
    <xf numFmtId="0" fontId="6" fillId="3" borderId="14" xfId="5" applyFont="1" applyFill="1" applyBorder="1" applyAlignment="1">
      <alignment vertical="center"/>
    </xf>
    <xf numFmtId="0" fontId="15" fillId="3" borderId="14" xfId="2" applyFont="1" applyFill="1" applyBorder="1" applyAlignment="1">
      <alignment vertical="center"/>
    </xf>
    <xf numFmtId="0" fontId="6" fillId="0" borderId="6" xfId="5" applyFont="1" applyBorder="1" applyAlignment="1">
      <alignment vertical="center"/>
    </xf>
    <xf numFmtId="0" fontId="19" fillId="4" borderId="0" xfId="5" applyFont="1" applyFill="1" applyAlignment="1">
      <alignment vertical="center"/>
    </xf>
    <xf numFmtId="0" fontId="6" fillId="4" borderId="0" xfId="2" applyFont="1" applyFill="1" applyAlignment="1">
      <alignment horizontal="left" vertical="center"/>
    </xf>
    <xf numFmtId="0" fontId="18" fillId="6" borderId="14" xfId="5" applyFont="1" applyFill="1" applyBorder="1" applyAlignment="1">
      <alignment horizontal="left" vertical="center"/>
    </xf>
    <xf numFmtId="0" fontId="6" fillId="0" borderId="2" xfId="5" applyFont="1" applyBorder="1" applyAlignment="1">
      <alignment vertical="center"/>
    </xf>
    <xf numFmtId="0" fontId="21" fillId="4" borderId="0" xfId="5" applyFont="1" applyFill="1" applyAlignment="1">
      <alignment horizontal="left" vertical="center"/>
    </xf>
    <xf numFmtId="0" fontId="21" fillId="4" borderId="0" xfId="5" quotePrefix="1" applyFont="1" applyFill="1" applyAlignment="1">
      <alignment horizontal="left" vertical="center"/>
    </xf>
    <xf numFmtId="0" fontId="18" fillId="6" borderId="10" xfId="5" applyFont="1" applyFill="1" applyBorder="1" applyAlignment="1">
      <alignment horizontal="left" vertical="center"/>
    </xf>
    <xf numFmtId="0" fontId="18" fillId="0" borderId="10" xfId="5" applyFont="1" applyFill="1" applyBorder="1" applyAlignment="1">
      <alignment horizontal="left" vertical="center"/>
    </xf>
    <xf numFmtId="0" fontId="6" fillId="0" borderId="6" xfId="5" applyFont="1" applyFill="1" applyBorder="1" applyAlignment="1">
      <alignment vertical="center"/>
    </xf>
    <xf numFmtId="0" fontId="15" fillId="0" borderId="14" xfId="5" applyFont="1" applyFill="1" applyBorder="1" applyAlignment="1">
      <alignment horizontal="left" vertical="center"/>
    </xf>
    <xf numFmtId="37" fontId="15" fillId="4" borderId="10" xfId="2" applyNumberFormat="1" applyFont="1" applyFill="1" applyBorder="1" applyAlignment="1">
      <alignment horizontal="center" vertical="center"/>
    </xf>
    <xf numFmtId="165" fontId="15" fillId="5" borderId="10" xfId="5" applyNumberFormat="1" applyFont="1" applyFill="1" applyBorder="1" applyAlignment="1">
      <alignment horizontal="center" vertical="center"/>
    </xf>
    <xf numFmtId="37" fontId="15" fillId="3" borderId="14" xfId="2" applyNumberFormat="1" applyFont="1" applyFill="1" applyBorder="1" applyAlignment="1">
      <alignment horizontal="center" vertical="center"/>
    </xf>
    <xf numFmtId="37" fontId="15" fillId="4" borderId="0" xfId="2" applyNumberFormat="1" applyFont="1" applyFill="1" applyAlignment="1">
      <alignment horizontal="center" vertical="center"/>
    </xf>
    <xf numFmtId="37" fontId="20" fillId="6" borderId="10" xfId="5" applyNumberFormat="1" applyFont="1" applyFill="1" applyBorder="1" applyAlignment="1">
      <alignment horizontal="center" vertical="center"/>
    </xf>
    <xf numFmtId="37" fontId="20" fillId="0" borderId="10" xfId="5" applyNumberFormat="1" applyFont="1" applyFill="1" applyBorder="1" applyAlignment="1">
      <alignment horizontal="center" vertical="center"/>
    </xf>
    <xf numFmtId="7" fontId="15" fillId="3" borderId="9" xfId="2" applyNumberFormat="1" applyFont="1" applyFill="1" applyBorder="1" applyAlignment="1">
      <alignment horizontal="center" vertical="center" wrapText="1"/>
    </xf>
    <xf numFmtId="7" fontId="15" fillId="4" borderId="15" xfId="2" applyNumberFormat="1" applyFont="1" applyFill="1" applyBorder="1" applyAlignment="1">
      <alignment horizontal="center" vertical="center"/>
    </xf>
    <xf numFmtId="7" fontId="15" fillId="4" borderId="0" xfId="2" applyNumberFormat="1" applyFont="1" applyFill="1" applyAlignment="1">
      <alignment horizontal="center" vertical="center"/>
    </xf>
    <xf numFmtId="7" fontId="18" fillId="6" borderId="9" xfId="2" applyNumberFormat="1" applyFont="1" applyFill="1" applyBorder="1" applyAlignment="1">
      <alignment horizontal="center" vertical="center"/>
    </xf>
    <xf numFmtId="7" fontId="18" fillId="6" borderId="14" xfId="2" applyNumberFormat="1" applyFont="1" applyFill="1" applyBorder="1" applyAlignment="1">
      <alignment horizontal="center" vertical="center"/>
    </xf>
    <xf numFmtId="7" fontId="18" fillId="0" borderId="12" xfId="2" applyNumberFormat="1" applyFont="1" applyFill="1" applyBorder="1" applyAlignment="1">
      <alignment horizontal="center" vertical="center"/>
    </xf>
    <xf numFmtId="7" fontId="18" fillId="0" borderId="10" xfId="2" applyNumberFormat="1" applyFont="1" applyFill="1" applyBorder="1" applyAlignment="1">
      <alignment horizontal="center" vertical="center"/>
    </xf>
    <xf numFmtId="0" fontId="15" fillId="4" borderId="4" xfId="5" applyFont="1" applyFill="1" applyBorder="1" applyAlignment="1">
      <alignment horizontal="centerContinuous" vertical="center" wrapText="1"/>
    </xf>
    <xf numFmtId="7" fontId="15" fillId="5" borderId="7" xfId="5" applyNumberFormat="1" applyFont="1" applyFill="1" applyBorder="1" applyAlignment="1">
      <alignment horizontal="center" vertical="center"/>
    </xf>
    <xf numFmtId="7" fontId="6" fillId="0" borderId="0" xfId="2" applyNumberFormat="1" applyFont="1" applyFill="1" applyBorder="1" applyAlignment="1">
      <alignment horizontal="right" vertical="center" wrapText="1"/>
    </xf>
    <xf numFmtId="7" fontId="6" fillId="4" borderId="3" xfId="2" applyNumberFormat="1" applyFont="1" applyFill="1" applyBorder="1" applyAlignment="1">
      <alignment horizontal="right" vertical="center"/>
    </xf>
    <xf numFmtId="7" fontId="15" fillId="0" borderId="0" xfId="2" applyNumberFormat="1" applyFont="1" applyFill="1" applyBorder="1" applyAlignment="1">
      <alignment horizontal="right" vertical="center"/>
    </xf>
    <xf numFmtId="0" fontId="18" fillId="6" borderId="1" xfId="2" applyFont="1" applyFill="1" applyBorder="1" applyAlignment="1">
      <alignment vertical="center" wrapText="1"/>
    </xf>
    <xf numFmtId="0" fontId="18" fillId="4" borderId="5" xfId="2" applyFont="1" applyFill="1" applyBorder="1" applyAlignment="1">
      <alignment horizontal="center" vertical="center"/>
    </xf>
    <xf numFmtId="0" fontId="18" fillId="4" borderId="5" xfId="2" applyFont="1" applyFill="1" applyBorder="1" applyAlignment="1">
      <alignment horizontal="center" vertical="center" wrapText="1"/>
    </xf>
    <xf numFmtId="0" fontId="6" fillId="0" borderId="5" xfId="5" applyFont="1" applyBorder="1" applyAlignment="1">
      <alignment vertical="center"/>
    </xf>
    <xf numFmtId="0" fontId="6" fillId="0" borderId="0" xfId="5" applyFont="1" applyBorder="1" applyAlignment="1">
      <alignment vertical="center"/>
    </xf>
    <xf numFmtId="0" fontId="6" fillId="0" borderId="3" xfId="5" applyFont="1" applyBorder="1" applyAlignment="1">
      <alignment vertical="center"/>
    </xf>
    <xf numFmtId="0" fontId="18" fillId="4" borderId="7" xfId="2" applyFont="1" applyFill="1" applyBorder="1" applyAlignment="1">
      <alignment horizontal="center" vertical="center" wrapText="1"/>
    </xf>
    <xf numFmtId="0" fontId="6" fillId="0" borderId="8" xfId="5" applyFont="1" applyBorder="1" applyAlignment="1">
      <alignment vertical="center"/>
    </xf>
    <xf numFmtId="0" fontId="15" fillId="4" borderId="0" xfId="2" applyFont="1" applyFill="1" applyBorder="1" applyAlignment="1">
      <alignment vertical="center"/>
    </xf>
    <xf numFmtId="37" fontId="15" fillId="4" borderId="0" xfId="2" applyNumberFormat="1" applyFont="1" applyFill="1" applyBorder="1" applyAlignment="1">
      <alignment horizontal="center" vertical="center"/>
    </xf>
    <xf numFmtId="2" fontId="16" fillId="4" borderId="0" xfId="5" applyNumberFormat="1" applyFont="1" applyFill="1" applyAlignment="1">
      <alignment horizontal="center" vertical="center"/>
    </xf>
    <xf numFmtId="2" fontId="15" fillId="4" borderId="0" xfId="5" applyNumberFormat="1" applyFont="1" applyFill="1" applyAlignment="1">
      <alignment horizontal="center" vertical="center"/>
    </xf>
    <xf numFmtId="7" fontId="15" fillId="4" borderId="9" xfId="5" applyNumberFormat="1" applyFont="1" applyFill="1" applyBorder="1" applyAlignment="1">
      <alignment horizontal="center" vertical="center"/>
    </xf>
    <xf numFmtId="167" fontId="6" fillId="4" borderId="15" xfId="2" applyNumberFormat="1" applyFont="1" applyFill="1" applyBorder="1" applyAlignment="1">
      <alignment horizontal="center" vertical="center" wrapText="1"/>
    </xf>
    <xf numFmtId="7" fontId="6" fillId="4" borderId="15" xfId="2" applyNumberFormat="1" applyFont="1" applyFill="1" applyBorder="1" applyAlignment="1">
      <alignment horizontal="center" vertical="center" wrapText="1"/>
    </xf>
    <xf numFmtId="7" fontId="15" fillId="4" borderId="9" xfId="2" applyNumberFormat="1" applyFont="1" applyFill="1" applyBorder="1" applyAlignment="1">
      <alignment horizontal="center" vertical="center"/>
    </xf>
    <xf numFmtId="7" fontId="17" fillId="4" borderId="0" xfId="2" applyNumberFormat="1" applyFont="1" applyFill="1" applyAlignment="1">
      <alignment horizontal="center" vertical="center"/>
    </xf>
    <xf numFmtId="167" fontId="6" fillId="4" borderId="15" xfId="2" applyNumberFormat="1" applyFont="1" applyFill="1" applyBorder="1" applyAlignment="1">
      <alignment horizontal="center" vertical="center"/>
    </xf>
    <xf numFmtId="7" fontId="6" fillId="3" borderId="9" xfId="2" applyNumberFormat="1" applyFont="1" applyFill="1" applyBorder="1" applyAlignment="1">
      <alignment horizontal="center" vertical="center" wrapText="1"/>
    </xf>
    <xf numFmtId="7" fontId="6" fillId="4" borderId="15" xfId="2" applyNumberFormat="1" applyFont="1" applyFill="1" applyBorder="1" applyAlignment="1">
      <alignment horizontal="center" vertical="center"/>
    </xf>
    <xf numFmtId="164" fontId="7" fillId="4" borderId="0" xfId="2" applyNumberFormat="1" applyFont="1" applyFill="1" applyBorder="1" applyAlignment="1">
      <alignment horizontal="right" vertical="center"/>
    </xf>
    <xf numFmtId="7" fontId="15" fillId="4" borderId="15" xfId="2" applyNumberFormat="1" applyFont="1" applyFill="1" applyBorder="1" applyAlignment="1">
      <alignment horizontal="center" vertical="center" wrapText="1"/>
    </xf>
    <xf numFmtId="165" fontId="15" fillId="4" borderId="0" xfId="4" applyNumberFormat="1" applyFont="1" applyFill="1" applyBorder="1" applyAlignment="1">
      <alignment horizontal="right" vertical="center"/>
    </xf>
    <xf numFmtId="0" fontId="6" fillId="0" borderId="0" xfId="5" applyFont="1" applyAlignment="1">
      <alignment horizontal="right" vertical="center"/>
    </xf>
    <xf numFmtId="0" fontId="15" fillId="4" borderId="4" xfId="5" applyFont="1" applyFill="1" applyBorder="1" applyAlignment="1">
      <alignment horizontal="right" vertical="center" wrapText="1"/>
    </xf>
    <xf numFmtId="7" fontId="15" fillId="5" borderId="10" xfId="5" applyNumberFormat="1" applyFont="1" applyFill="1" applyBorder="1" applyAlignment="1">
      <alignment horizontal="right" vertical="center"/>
    </xf>
    <xf numFmtId="0" fontId="18" fillId="6" borderId="14" xfId="5" applyFont="1" applyFill="1" applyBorder="1" applyAlignment="1">
      <alignment vertical="center"/>
    </xf>
    <xf numFmtId="37" fontId="20" fillId="6" borderId="14" xfId="5" applyNumberFormat="1" applyFont="1" applyFill="1" applyBorder="1" applyAlignment="1">
      <alignment horizontal="center" vertical="center"/>
    </xf>
    <xf numFmtId="0" fontId="4" fillId="0" borderId="0" xfId="0" applyFont="1" applyAlignment="1">
      <alignment horizontal="left" vertical="center"/>
    </xf>
    <xf numFmtId="0" fontId="6" fillId="4" borderId="0" xfId="2" applyFont="1" applyFill="1" applyBorder="1" applyAlignment="1">
      <alignment vertical="center"/>
    </xf>
    <xf numFmtId="0" fontId="15" fillId="0" borderId="0" xfId="0" applyFont="1" applyAlignment="1">
      <alignment vertical="center"/>
    </xf>
    <xf numFmtId="0" fontId="30" fillId="0" borderId="13" xfId="0" applyFont="1" applyBorder="1" applyAlignment="1">
      <alignment horizontal="center" vertical="center"/>
    </xf>
    <xf numFmtId="0" fontId="30" fillId="0" borderId="8" xfId="0" applyFont="1" applyBorder="1" applyAlignment="1">
      <alignment horizontal="center" vertical="center"/>
    </xf>
    <xf numFmtId="0" fontId="31" fillId="0" borderId="5" xfId="0" applyFont="1" applyBorder="1" applyAlignment="1">
      <alignment horizontal="center" vertical="center"/>
    </xf>
    <xf numFmtId="168" fontId="31" fillId="0" borderId="12" xfId="0" applyNumberFormat="1" applyFont="1" applyBorder="1" applyAlignment="1">
      <alignment horizontal="center" vertical="center"/>
    </xf>
    <xf numFmtId="168" fontId="31" fillId="0" borderId="7" xfId="0" applyNumberFormat="1" applyFont="1" applyBorder="1" applyAlignment="1">
      <alignment horizontal="center" vertical="center"/>
    </xf>
    <xf numFmtId="0" fontId="31" fillId="0" borderId="6" xfId="0" applyFont="1" applyBorder="1" applyAlignment="1">
      <alignment horizontal="center" vertical="center"/>
    </xf>
    <xf numFmtId="168" fontId="31" fillId="0" borderId="15" xfId="0" applyNumberFormat="1" applyFont="1" applyBorder="1" applyAlignment="1">
      <alignment horizontal="center" vertical="center"/>
    </xf>
    <xf numFmtId="168" fontId="31" fillId="0" borderId="3" xfId="0" applyNumberFormat="1" applyFont="1" applyBorder="1" applyAlignment="1">
      <alignment horizontal="center" vertical="center"/>
    </xf>
    <xf numFmtId="0" fontId="31" fillId="0" borderId="2" xfId="0" applyFont="1" applyBorder="1" applyAlignment="1">
      <alignment horizontal="center" vertical="center"/>
    </xf>
    <xf numFmtId="168" fontId="31" fillId="0" borderId="13" xfId="0" applyNumberFormat="1" applyFont="1" applyBorder="1" applyAlignment="1">
      <alignment horizontal="center" vertical="center"/>
    </xf>
    <xf numFmtId="168" fontId="31" fillId="0" borderId="8" xfId="0" applyNumberFormat="1" applyFont="1" applyBorder="1" applyAlignment="1">
      <alignment horizontal="center" vertical="center"/>
    </xf>
    <xf numFmtId="0" fontId="2" fillId="0" borderId="0" xfId="0" applyFont="1"/>
    <xf numFmtId="0" fontId="4" fillId="3" borderId="1" xfId="0" applyFont="1" applyFill="1" applyBorder="1" applyAlignment="1">
      <alignment horizontal="left" vertical="center"/>
    </xf>
    <xf numFmtId="0" fontId="8" fillId="4" borderId="1" xfId="0" applyFont="1" applyFill="1" applyBorder="1" applyAlignment="1">
      <alignment horizontal="center" vertical="center" wrapText="1"/>
    </xf>
    <xf numFmtId="0" fontId="15" fillId="4" borderId="0" xfId="2" applyFont="1" applyFill="1" applyAlignment="1">
      <alignment vertical="center"/>
    </xf>
    <xf numFmtId="164" fontId="2" fillId="0" borderId="8" xfId="3" applyNumberFormat="1" applyFont="1" applyFill="1" applyBorder="1" applyAlignment="1">
      <alignment horizontal="center" vertical="center" wrapText="1"/>
    </xf>
    <xf numFmtId="0" fontId="18" fillId="6" borderId="9" xfId="2" applyFont="1" applyFill="1" applyBorder="1" applyAlignment="1">
      <alignment horizontal="left" vertical="center"/>
    </xf>
    <xf numFmtId="0" fontId="18" fillId="6" borderId="1" xfId="2" applyFont="1" applyFill="1" applyBorder="1" applyAlignment="1">
      <alignment horizontal="left" vertical="center"/>
    </xf>
    <xf numFmtId="0" fontId="19" fillId="4" borderId="0" xfId="5" applyFont="1" applyFill="1" applyBorder="1" applyAlignment="1">
      <alignment vertical="center"/>
    </xf>
    <xf numFmtId="0" fontId="19" fillId="0" borderId="0" xfId="5" applyFont="1" applyFill="1" applyBorder="1" applyAlignment="1">
      <alignment vertical="center"/>
    </xf>
    <xf numFmtId="0" fontId="15" fillId="0" borderId="0" xfId="2" applyFont="1" applyFill="1" applyBorder="1" applyAlignment="1">
      <alignment horizontal="left" vertical="center"/>
    </xf>
    <xf numFmtId="7" fontId="6" fillId="0" borderId="0" xfId="2" applyNumberFormat="1" applyFont="1" applyFill="1" applyBorder="1" applyAlignment="1">
      <alignment horizontal="right" vertical="center"/>
    </xf>
    <xf numFmtId="0" fontId="6" fillId="0" borderId="0" xfId="5" applyFont="1" applyFill="1" applyBorder="1" applyAlignment="1">
      <alignment vertical="center"/>
    </xf>
    <xf numFmtId="10" fontId="6" fillId="0" borderId="0" xfId="5" applyNumberFormat="1" applyFont="1" applyFill="1" applyBorder="1" applyAlignment="1">
      <alignment vertical="center"/>
    </xf>
    <xf numFmtId="0" fontId="6" fillId="0" borderId="0" xfId="5" applyNumberFormat="1" applyFont="1" applyFill="1" applyBorder="1" applyAlignment="1">
      <alignment vertical="center"/>
    </xf>
    <xf numFmtId="2" fontId="16" fillId="4" borderId="0" xfId="5" applyNumberFormat="1" applyFont="1" applyFill="1" applyBorder="1" applyAlignment="1">
      <alignment vertical="center"/>
    </xf>
    <xf numFmtId="7" fontId="15" fillId="5" borderId="3" xfId="5" applyNumberFormat="1" applyFont="1" applyFill="1" applyBorder="1" applyAlignment="1">
      <alignment horizontal="center" vertical="center"/>
    </xf>
    <xf numFmtId="0" fontId="15" fillId="0" borderId="11" xfId="5" applyFont="1" applyBorder="1" applyAlignment="1">
      <alignment vertical="center" wrapText="1"/>
    </xf>
    <xf numFmtId="0" fontId="7" fillId="0" borderId="0" xfId="0" applyFont="1"/>
    <xf numFmtId="0" fontId="22" fillId="6" borderId="0" xfId="0" applyFont="1" applyFill="1"/>
    <xf numFmtId="0" fontId="22" fillId="6" borderId="0" xfId="0" applyFont="1" applyFill="1" applyAlignment="1">
      <alignment horizontal="center"/>
    </xf>
    <xf numFmtId="0" fontId="2" fillId="2" borderId="0" xfId="0" applyFont="1" applyFill="1"/>
    <xf numFmtId="0" fontId="0" fillId="2" borderId="0" xfId="0" applyFill="1"/>
    <xf numFmtId="0" fontId="4" fillId="2" borderId="15" xfId="5" applyFont="1" applyFill="1" applyBorder="1" applyAlignment="1">
      <alignment vertical="center"/>
    </xf>
    <xf numFmtId="0" fontId="4" fillId="0" borderId="0" xfId="5" applyFont="1" applyFill="1" applyBorder="1" applyAlignment="1">
      <alignment vertical="center"/>
    </xf>
    <xf numFmtId="0" fontId="2" fillId="0" borderId="9" xfId="2" applyFill="1" applyBorder="1" applyAlignment="1">
      <alignment horizontal="center" vertical="center"/>
    </xf>
    <xf numFmtId="0" fontId="18" fillId="6" borderId="9" xfId="2" applyFont="1" applyFill="1" applyBorder="1" applyAlignment="1">
      <alignment horizontal="center" vertical="center"/>
    </xf>
    <xf numFmtId="0" fontId="4" fillId="0" borderId="0" xfId="9" applyFont="1" applyFill="1" applyBorder="1" applyAlignment="1">
      <alignment vertical="center"/>
    </xf>
    <xf numFmtId="0" fontId="9" fillId="0" borderId="0" xfId="0" applyFont="1" applyAlignment="1">
      <alignment vertical="center" wrapText="1"/>
    </xf>
    <xf numFmtId="0" fontId="4" fillId="4" borderId="0" xfId="5" applyFont="1" applyFill="1" applyBorder="1" applyAlignment="1">
      <alignment vertical="center"/>
    </xf>
    <xf numFmtId="0" fontId="6" fillId="5" borderId="11" xfId="2" applyFont="1" applyFill="1" applyBorder="1" applyAlignment="1">
      <alignment horizontal="center" vertical="center"/>
    </xf>
    <xf numFmtId="0" fontId="15" fillId="4" borderId="10" xfId="2" applyFont="1" applyFill="1" applyBorder="1" applyAlignment="1">
      <alignment horizontal="center" vertical="center"/>
    </xf>
    <xf numFmtId="0" fontId="6" fillId="4" borderId="0" xfId="5" applyFont="1" applyFill="1" applyAlignment="1">
      <alignment horizontal="center" vertical="center"/>
    </xf>
    <xf numFmtId="0" fontId="6" fillId="3" borderId="14" xfId="5" applyFont="1" applyFill="1" applyBorder="1" applyAlignment="1">
      <alignment horizontal="center" vertical="center"/>
    </xf>
    <xf numFmtId="37" fontId="15" fillId="4" borderId="3" xfId="2" applyNumberFormat="1" applyFont="1" applyFill="1" applyBorder="1" applyAlignment="1">
      <alignment horizontal="center" vertical="center"/>
    </xf>
    <xf numFmtId="0" fontId="15" fillId="4" borderId="10" xfId="5" applyFont="1" applyFill="1" applyBorder="1" applyAlignment="1">
      <alignment horizontal="centerContinuous" vertical="center"/>
    </xf>
    <xf numFmtId="0" fontId="15" fillId="4" borderId="7" xfId="5" applyFont="1" applyFill="1" applyBorder="1" applyAlignment="1">
      <alignment horizontal="centerContinuous" vertical="center"/>
    </xf>
    <xf numFmtId="37" fontId="6" fillId="4" borderId="11" xfId="2" applyNumberFormat="1" applyFont="1" applyFill="1" applyBorder="1" applyAlignment="1">
      <alignment horizontal="center" vertical="center"/>
    </xf>
    <xf numFmtId="0" fontId="6" fillId="5" borderId="10" xfId="2" applyFont="1" applyFill="1" applyBorder="1" applyAlignment="1">
      <alignment vertical="center"/>
    </xf>
    <xf numFmtId="0" fontId="6" fillId="5" borderId="10" xfId="2" applyFont="1" applyFill="1" applyBorder="1" applyAlignment="1">
      <alignment horizontal="center" vertical="center"/>
    </xf>
    <xf numFmtId="0" fontId="6" fillId="5" borderId="0" xfId="2" applyFont="1" applyFill="1" applyBorder="1" applyAlignment="1">
      <alignment horizontal="center" vertical="center"/>
    </xf>
    <xf numFmtId="37" fontId="15" fillId="0" borderId="0" xfId="2" applyNumberFormat="1" applyFont="1" applyFill="1" applyBorder="1" applyAlignment="1">
      <alignment horizontal="center" vertical="center"/>
    </xf>
    <xf numFmtId="0" fontId="6" fillId="0" borderId="0" xfId="5" applyFont="1" applyBorder="1" applyAlignment="1">
      <alignment horizontal="center" vertical="center"/>
    </xf>
    <xf numFmtId="0" fontId="6" fillId="5" borderId="0" xfId="5" applyFont="1" applyFill="1" applyBorder="1" applyAlignment="1">
      <alignment horizontal="center" vertical="center"/>
    </xf>
    <xf numFmtId="0" fontId="15" fillId="4" borderId="0" xfId="5" applyFont="1" applyFill="1" applyBorder="1" applyAlignment="1">
      <alignment horizontal="center" vertical="center"/>
    </xf>
    <xf numFmtId="0" fontId="7" fillId="0" borderId="0" xfId="0" applyFont="1" applyBorder="1" applyAlignment="1">
      <alignment horizontal="left" vertical="center" wrapText="1"/>
    </xf>
    <xf numFmtId="0" fontId="32" fillId="4" borderId="0" xfId="5" quotePrefix="1" applyFont="1" applyFill="1" applyAlignment="1">
      <alignment horizontal="left"/>
    </xf>
    <xf numFmtId="0" fontId="31" fillId="0" borderId="0" xfId="0" applyFont="1" applyBorder="1" applyAlignment="1">
      <alignment horizontal="center" vertical="center"/>
    </xf>
    <xf numFmtId="168" fontId="31" fillId="0" borderId="0" xfId="0" applyNumberFormat="1" applyFont="1" applyBorder="1" applyAlignment="1">
      <alignment horizontal="center" vertical="center"/>
    </xf>
    <xf numFmtId="0" fontId="33" fillId="0" borderId="0" xfId="2" applyFont="1" applyFill="1" applyAlignment="1">
      <alignment vertical="center"/>
    </xf>
    <xf numFmtId="37" fontId="15" fillId="0" borderId="10" xfId="2" applyNumberFormat="1" applyFont="1" applyFill="1" applyBorder="1" applyAlignment="1">
      <alignment horizontal="center" vertical="center"/>
    </xf>
    <xf numFmtId="37" fontId="6" fillId="0" borderId="0" xfId="2" applyNumberFormat="1" applyFont="1" applyFill="1" applyAlignment="1">
      <alignment horizontal="center" vertical="center"/>
    </xf>
    <xf numFmtId="0" fontId="2" fillId="2" borderId="1" xfId="7" applyFill="1" applyBorder="1" applyAlignment="1" applyProtection="1">
      <alignment vertical="center"/>
      <protection locked="0"/>
    </xf>
    <xf numFmtId="10" fontId="2" fillId="2" borderId="10" xfId="2" applyNumberFormat="1" applyFill="1" applyBorder="1" applyAlignment="1" applyProtection="1">
      <alignment horizontal="center" vertical="center" wrapText="1"/>
      <protection locked="0"/>
    </xf>
    <xf numFmtId="10" fontId="2" fillId="2" borderId="0" xfId="2" applyNumberFormat="1" applyFill="1" applyBorder="1" applyAlignment="1" applyProtection="1">
      <alignment horizontal="center" vertical="center" wrapText="1"/>
      <protection locked="0"/>
    </xf>
    <xf numFmtId="10" fontId="23" fillId="2" borderId="12" xfId="2" applyNumberFormat="1" applyFont="1" applyFill="1" applyBorder="1" applyAlignment="1" applyProtection="1">
      <alignment horizontal="center" vertical="center" wrapText="1"/>
      <protection locked="0"/>
    </xf>
    <xf numFmtId="10" fontId="23" fillId="2" borderId="15" xfId="2" applyNumberFormat="1" applyFont="1" applyFill="1" applyBorder="1" applyAlignment="1" applyProtection="1">
      <alignment horizontal="center" vertical="center" wrapText="1"/>
      <protection locked="0"/>
    </xf>
    <xf numFmtId="10" fontId="23" fillId="2" borderId="13" xfId="2" applyNumberFormat="1" applyFont="1" applyFill="1" applyBorder="1" applyAlignment="1" applyProtection="1">
      <alignment horizontal="center" vertical="center" wrapText="1"/>
      <protection locked="0"/>
    </xf>
    <xf numFmtId="10" fontId="23" fillId="2" borderId="9" xfId="2" applyNumberFormat="1" applyFont="1" applyFill="1" applyBorder="1" applyAlignment="1" applyProtection="1">
      <alignment horizontal="center" vertical="center" wrapText="1"/>
      <protection locked="0"/>
    </xf>
    <xf numFmtId="10" fontId="2" fillId="2" borderId="12" xfId="2" applyNumberFormat="1" applyFill="1" applyBorder="1" applyAlignment="1" applyProtection="1">
      <alignment horizontal="center" vertical="center" wrapText="1"/>
      <protection locked="0"/>
    </xf>
    <xf numFmtId="164" fontId="2" fillId="2" borderId="15" xfId="2" applyNumberFormat="1" applyFill="1" applyBorder="1" applyAlignment="1" applyProtection="1">
      <alignment horizontal="center" vertical="center" wrapText="1"/>
      <protection locked="0"/>
    </xf>
    <xf numFmtId="164" fontId="2" fillId="2" borderId="13" xfId="2" applyNumberFormat="1" applyFill="1" applyBorder="1" applyAlignment="1" applyProtection="1">
      <alignment horizontal="center" vertical="center" wrapText="1"/>
      <protection locked="0"/>
    </xf>
    <xf numFmtId="164" fontId="2" fillId="2" borderId="10" xfId="3" applyNumberFormat="1" applyFont="1" applyFill="1" applyBorder="1" applyAlignment="1" applyProtection="1">
      <alignment horizontal="right" vertical="center" wrapText="1"/>
      <protection locked="0"/>
    </xf>
    <xf numFmtId="164" fontId="2" fillId="2" borderId="0" xfId="3" applyNumberFormat="1" applyFont="1" applyFill="1" applyBorder="1" applyAlignment="1" applyProtection="1">
      <alignment horizontal="right" vertical="center" wrapText="1"/>
      <protection locked="0"/>
    </xf>
    <xf numFmtId="164" fontId="2" fillId="2" borderId="7" xfId="3" applyNumberFormat="1" applyFont="1" applyFill="1" applyBorder="1" applyAlignment="1" applyProtection="1">
      <alignment horizontal="right" vertical="center" wrapText="1"/>
      <protection locked="0"/>
    </xf>
    <xf numFmtId="164" fontId="2" fillId="2" borderId="3" xfId="3" applyNumberFormat="1" applyFont="1" applyFill="1" applyBorder="1" applyAlignment="1" applyProtection="1">
      <alignment horizontal="right" vertical="center" wrapText="1"/>
      <protection locked="0"/>
    </xf>
    <xf numFmtId="164" fontId="2" fillId="2" borderId="8" xfId="3" applyNumberFormat="1" applyFont="1" applyFill="1" applyBorder="1" applyAlignment="1" applyProtection="1">
      <alignment horizontal="right" vertical="center" wrapText="1"/>
      <protection locked="0"/>
    </xf>
    <xf numFmtId="164" fontId="2" fillId="2" borderId="4" xfId="3" applyNumberFormat="1" applyFont="1" applyFill="1" applyBorder="1" applyAlignment="1" applyProtection="1">
      <alignment horizontal="right" vertical="center" wrapText="1"/>
      <protection locked="0"/>
    </xf>
    <xf numFmtId="164" fontId="2" fillId="2" borderId="5" xfId="3" applyNumberFormat="1" applyFont="1" applyFill="1" applyBorder="1" applyAlignment="1" applyProtection="1">
      <alignment horizontal="right" vertical="center" wrapText="1"/>
      <protection locked="0"/>
    </xf>
    <xf numFmtId="164" fontId="2" fillId="2" borderId="2" xfId="3" applyNumberFormat="1" applyFont="1" applyFill="1" applyBorder="1" applyAlignment="1" applyProtection="1">
      <alignment horizontal="right" vertical="center" wrapText="1"/>
      <protection locked="0"/>
    </xf>
    <xf numFmtId="164" fontId="23" fillId="2" borderId="3" xfId="3" applyNumberFormat="1" applyFont="1" applyFill="1" applyBorder="1" applyAlignment="1" applyProtection="1">
      <alignment horizontal="right" vertical="center" wrapText="1"/>
      <protection locked="0"/>
    </xf>
    <xf numFmtId="164" fontId="23" fillId="2" borderId="8" xfId="2" applyNumberFormat="1" applyFont="1" applyFill="1" applyBorder="1" applyAlignment="1" applyProtection="1">
      <alignment horizontal="right" vertical="center" wrapText="1"/>
      <protection locked="0"/>
    </xf>
    <xf numFmtId="10" fontId="23" fillId="2" borderId="5" xfId="2" applyNumberFormat="1" applyFont="1" applyFill="1" applyBorder="1" applyAlignment="1" applyProtection="1">
      <alignment horizontal="center" vertical="center" wrapText="1"/>
      <protection locked="0"/>
    </xf>
    <xf numFmtId="164" fontId="2" fillId="2" borderId="6" xfId="3" applyNumberFormat="1" applyFont="1" applyFill="1" applyBorder="1" applyAlignment="1" applyProtection="1">
      <alignment horizontal="right" vertical="center" wrapText="1"/>
      <protection locked="0"/>
    </xf>
    <xf numFmtId="0" fontId="6" fillId="2" borderId="1" xfId="5" applyFont="1" applyFill="1" applyBorder="1" applyAlignment="1" applyProtection="1">
      <alignment horizontal="center" vertical="center"/>
      <protection locked="0"/>
    </xf>
    <xf numFmtId="7" fontId="6" fillId="2" borderId="15" xfId="2" applyNumberFormat="1" applyFont="1" applyFill="1" applyBorder="1" applyAlignment="1" applyProtection="1">
      <alignment horizontal="right" vertical="center" wrapText="1"/>
      <protection locked="0"/>
    </xf>
    <xf numFmtId="7" fontId="6" fillId="2" borderId="0" xfId="2" applyNumberFormat="1" applyFont="1" applyFill="1" applyAlignment="1" applyProtection="1">
      <alignment horizontal="right" vertical="center" wrapText="1"/>
      <protection locked="0"/>
    </xf>
    <xf numFmtId="10" fontId="6" fillId="2" borderId="6" xfId="5" applyNumberFormat="1" applyFont="1" applyFill="1" applyBorder="1" applyAlignment="1" applyProtection="1">
      <alignment vertical="center"/>
      <protection locked="0"/>
    </xf>
    <xf numFmtId="0" fontId="6" fillId="2" borderId="3" xfId="5" applyNumberFormat="1" applyFont="1" applyFill="1" applyBorder="1" applyAlignment="1" applyProtection="1">
      <alignment vertical="center"/>
      <protection locked="0"/>
    </xf>
    <xf numFmtId="10" fontId="6" fillId="2" borderId="1" xfId="5" applyNumberFormat="1" applyFont="1" applyFill="1" applyBorder="1" applyAlignment="1" applyProtection="1">
      <alignment vertical="center"/>
      <protection locked="0"/>
    </xf>
    <xf numFmtId="0" fontId="6" fillId="2" borderId="1" xfId="5" applyNumberFormat="1" applyFont="1" applyFill="1" applyBorder="1" applyAlignment="1" applyProtection="1">
      <alignment vertical="center"/>
      <protection locked="0"/>
    </xf>
    <xf numFmtId="7" fontId="6" fillId="2" borderId="13" xfId="2" applyNumberFormat="1" applyFont="1" applyFill="1" applyBorder="1" applyAlignment="1" applyProtection="1">
      <alignment horizontal="right" vertical="center" wrapText="1"/>
      <protection locked="0"/>
    </xf>
    <xf numFmtId="7" fontId="6" fillId="2" borderId="11" xfId="2" applyNumberFormat="1" applyFont="1" applyFill="1" applyBorder="1" applyAlignment="1" applyProtection="1">
      <alignment horizontal="right" vertical="center" wrapText="1"/>
      <protection locked="0"/>
    </xf>
    <xf numFmtId="7" fontId="15" fillId="4" borderId="0" xfId="2" applyNumberFormat="1" applyFont="1" applyFill="1" applyBorder="1" applyAlignment="1">
      <alignment horizontal="center" vertical="center"/>
    </xf>
    <xf numFmtId="7" fontId="6" fillId="2" borderId="15" xfId="2" applyNumberFormat="1" applyFont="1" applyFill="1" applyBorder="1" applyAlignment="1" applyProtection="1">
      <alignment horizontal="center" vertical="center" wrapText="1"/>
      <protection locked="0"/>
    </xf>
    <xf numFmtId="7" fontId="6" fillId="2" borderId="0" xfId="2" applyNumberFormat="1" applyFont="1" applyFill="1" applyAlignment="1" applyProtection="1">
      <alignment horizontal="center" vertical="center" wrapText="1"/>
      <protection locked="0"/>
    </xf>
    <xf numFmtId="0" fontId="6" fillId="2" borderId="6" xfId="5" applyNumberFormat="1" applyFont="1" applyFill="1" applyBorder="1" applyAlignment="1" applyProtection="1">
      <alignment vertical="center"/>
      <protection locked="0"/>
    </xf>
    <xf numFmtId="10" fontId="6" fillId="2" borderId="2" xfId="5" applyNumberFormat="1" applyFont="1" applyFill="1" applyBorder="1" applyAlignment="1" applyProtection="1">
      <alignment vertical="center"/>
      <protection locked="0"/>
    </xf>
    <xf numFmtId="0" fontId="6" fillId="2" borderId="2" xfId="5" applyNumberFormat="1" applyFont="1" applyFill="1" applyBorder="1" applyAlignment="1" applyProtection="1">
      <alignment vertical="center"/>
      <protection locked="0"/>
    </xf>
    <xf numFmtId="37" fontId="6" fillId="2" borderId="13" xfId="2" applyNumberFormat="1" applyFont="1" applyFill="1" applyBorder="1" applyAlignment="1" applyProtection="1">
      <alignment horizontal="center" vertical="center"/>
      <protection locked="0"/>
    </xf>
    <xf numFmtId="37" fontId="6" fillId="2" borderId="11" xfId="2" applyNumberFormat="1" applyFont="1" applyFill="1" applyBorder="1" applyAlignment="1" applyProtection="1">
      <alignment horizontal="center" vertical="center"/>
      <protection locked="0"/>
    </xf>
    <xf numFmtId="37" fontId="6" fillId="2" borderId="0" xfId="2" applyNumberFormat="1" applyFont="1" applyFill="1" applyBorder="1" applyAlignment="1" applyProtection="1">
      <alignment horizontal="center" vertical="center"/>
      <protection locked="0"/>
    </xf>
    <xf numFmtId="167" fontId="6" fillId="2" borderId="15" xfId="2" applyNumberFormat="1" applyFont="1" applyFill="1" applyBorder="1" applyAlignment="1" applyProtection="1">
      <alignment horizontal="center" vertical="center"/>
      <protection locked="0"/>
    </xf>
    <xf numFmtId="167" fontId="6" fillId="2" borderId="15" xfId="2" applyNumberFormat="1" applyFont="1" applyFill="1" applyBorder="1" applyAlignment="1" applyProtection="1">
      <alignment horizontal="center" vertical="center" wrapText="1"/>
      <protection locked="0"/>
    </xf>
    <xf numFmtId="37" fontId="6" fillId="2" borderId="0" xfId="2" applyNumberFormat="1" applyFont="1" applyFill="1" applyAlignment="1" applyProtection="1">
      <alignment horizontal="center" vertical="center"/>
      <protection locked="0"/>
    </xf>
    <xf numFmtId="0" fontId="4" fillId="2" borderId="0" xfId="5" applyFont="1" applyFill="1" applyBorder="1" applyAlignment="1" applyProtection="1">
      <alignment vertical="center"/>
      <protection locked="0"/>
    </xf>
    <xf numFmtId="0" fontId="6" fillId="2" borderId="5" xfId="5" applyFont="1" applyFill="1" applyBorder="1" applyAlignment="1" applyProtection="1">
      <alignment vertical="center"/>
      <protection locked="0"/>
    </xf>
    <xf numFmtId="168" fontId="31" fillId="2" borderId="12" xfId="0" applyNumberFormat="1" applyFont="1" applyFill="1" applyBorder="1" applyAlignment="1" applyProtection="1">
      <alignment horizontal="center" vertical="center"/>
      <protection locked="0"/>
    </xf>
    <xf numFmtId="168" fontId="31" fillId="2" borderId="7" xfId="0" applyNumberFormat="1" applyFont="1" applyFill="1" applyBorder="1" applyAlignment="1" applyProtection="1">
      <alignment horizontal="center" vertical="center"/>
      <protection locked="0"/>
    </xf>
    <xf numFmtId="0" fontId="6" fillId="2" borderId="6" xfId="5" applyFont="1" applyFill="1" applyBorder="1" applyAlignment="1" applyProtection="1">
      <alignment vertical="center"/>
      <protection locked="0"/>
    </xf>
    <xf numFmtId="168" fontId="31" fillId="2" borderId="15" xfId="0" applyNumberFormat="1" applyFont="1" applyFill="1" applyBorder="1" applyAlignment="1" applyProtection="1">
      <alignment horizontal="center" vertical="center"/>
      <protection locked="0"/>
    </xf>
    <xf numFmtId="168" fontId="31" fillId="2" borderId="3" xfId="0" applyNumberFormat="1" applyFont="1" applyFill="1" applyBorder="1" applyAlignment="1" applyProtection="1">
      <alignment horizontal="center" vertical="center"/>
      <protection locked="0"/>
    </xf>
    <xf numFmtId="0" fontId="6" fillId="2" borderId="2" xfId="5" applyFont="1" applyFill="1" applyBorder="1" applyAlignment="1" applyProtection="1">
      <alignment vertical="center"/>
      <protection locked="0"/>
    </xf>
    <xf numFmtId="168" fontId="31" fillId="2" borderId="13" xfId="0" applyNumberFormat="1" applyFont="1" applyFill="1" applyBorder="1" applyAlignment="1" applyProtection="1">
      <alignment horizontal="center" vertical="center"/>
      <protection locked="0"/>
    </xf>
    <xf numFmtId="168" fontId="31" fillId="2" borderId="8" xfId="0" applyNumberFormat="1" applyFont="1" applyFill="1" applyBorder="1" applyAlignment="1" applyProtection="1">
      <alignment horizontal="center" vertical="center"/>
      <protection locked="0"/>
    </xf>
    <xf numFmtId="7" fontId="6" fillId="5" borderId="0" xfId="5" applyNumberFormat="1" applyFont="1" applyFill="1" applyBorder="1" applyAlignment="1" applyProtection="1">
      <alignment horizontal="right" vertical="center"/>
      <protection hidden="1"/>
    </xf>
    <xf numFmtId="7" fontId="6" fillId="4" borderId="0" xfId="2" applyNumberFormat="1" applyFont="1" applyFill="1" applyAlignment="1" applyProtection="1">
      <alignment horizontal="right" vertical="center"/>
      <protection hidden="1"/>
    </xf>
    <xf numFmtId="165" fontId="6" fillId="4" borderId="0" xfId="4" applyNumberFormat="1" applyFont="1" applyFill="1" applyBorder="1" applyAlignment="1" applyProtection="1">
      <alignment horizontal="right" vertical="center"/>
      <protection hidden="1"/>
    </xf>
    <xf numFmtId="165" fontId="18" fillId="6" borderId="14" xfId="4" applyNumberFormat="1" applyFont="1" applyFill="1" applyBorder="1" applyAlignment="1" applyProtection="1">
      <alignment horizontal="right" vertical="center"/>
      <protection hidden="1"/>
    </xf>
    <xf numFmtId="165" fontId="15" fillId="3" borderId="14" xfId="4" applyNumberFormat="1" applyFont="1" applyFill="1" applyBorder="1" applyAlignment="1" applyProtection="1">
      <alignment horizontal="right" vertical="center"/>
      <protection hidden="1"/>
    </xf>
    <xf numFmtId="7" fontId="18" fillId="6" borderId="14" xfId="2" applyNumberFormat="1" applyFont="1" applyFill="1" applyBorder="1" applyAlignment="1" applyProtection="1">
      <alignment horizontal="right" vertical="center"/>
      <protection hidden="1"/>
    </xf>
    <xf numFmtId="164" fontId="15" fillId="3" borderId="14" xfId="2" applyNumberFormat="1" applyFont="1" applyFill="1" applyBorder="1" applyAlignment="1" applyProtection="1">
      <alignment horizontal="right" vertical="center"/>
      <protection hidden="1"/>
    </xf>
    <xf numFmtId="7" fontId="15" fillId="4" borderId="14" xfId="2" applyNumberFormat="1" applyFont="1" applyFill="1" applyBorder="1" applyAlignment="1" applyProtection="1">
      <alignment horizontal="right" vertical="center"/>
      <protection hidden="1"/>
    </xf>
    <xf numFmtId="165" fontId="15" fillId="4" borderId="14" xfId="4" applyNumberFormat="1" applyFont="1" applyFill="1" applyBorder="1" applyAlignment="1" applyProtection="1">
      <alignment horizontal="right" vertical="center"/>
      <protection hidden="1"/>
    </xf>
    <xf numFmtId="7" fontId="6" fillId="4" borderId="3" xfId="2" applyNumberFormat="1" applyFont="1" applyFill="1" applyBorder="1" applyAlignment="1" applyProtection="1">
      <alignment horizontal="right" vertical="center"/>
      <protection hidden="1"/>
    </xf>
    <xf numFmtId="164" fontId="15" fillId="3" borderId="4" xfId="2" applyNumberFormat="1" applyFont="1" applyFill="1" applyBorder="1" applyAlignment="1" applyProtection="1">
      <alignment horizontal="right" vertical="center"/>
      <protection hidden="1"/>
    </xf>
    <xf numFmtId="7" fontId="15" fillId="3" borderId="4" xfId="2" applyNumberFormat="1" applyFont="1" applyFill="1" applyBorder="1" applyAlignment="1" applyProtection="1">
      <alignment horizontal="right" vertical="center"/>
      <protection hidden="1"/>
    </xf>
    <xf numFmtId="7" fontId="18" fillId="6" borderId="4" xfId="2" applyNumberFormat="1" applyFont="1" applyFill="1" applyBorder="1" applyAlignment="1" applyProtection="1">
      <alignment horizontal="right" vertical="center"/>
      <protection hidden="1"/>
    </xf>
    <xf numFmtId="165" fontId="6" fillId="4" borderId="0" xfId="2" applyNumberFormat="1" applyFont="1" applyFill="1" applyAlignment="1" applyProtection="1">
      <alignment horizontal="right" vertical="center"/>
      <protection hidden="1"/>
    </xf>
    <xf numFmtId="7" fontId="15" fillId="3" borderId="14" xfId="2" applyNumberFormat="1" applyFont="1" applyFill="1" applyBorder="1" applyAlignment="1" applyProtection="1">
      <alignment horizontal="right" vertical="center"/>
      <protection hidden="1"/>
    </xf>
    <xf numFmtId="7" fontId="6" fillId="4" borderId="8" xfId="2" applyNumberFormat="1" applyFont="1" applyFill="1" applyBorder="1" applyAlignment="1" applyProtection="1">
      <alignment horizontal="right" vertical="center"/>
      <protection hidden="1"/>
    </xf>
    <xf numFmtId="7" fontId="18" fillId="0" borderId="10" xfId="2" applyNumberFormat="1" applyFont="1" applyFill="1" applyBorder="1" applyAlignment="1" applyProtection="1">
      <alignment horizontal="right" vertical="center"/>
      <protection hidden="1"/>
    </xf>
    <xf numFmtId="7" fontId="15" fillId="5" borderId="10" xfId="5" applyNumberFormat="1" applyFont="1" applyFill="1" applyBorder="1" applyAlignment="1" applyProtection="1">
      <alignment horizontal="center" vertical="center"/>
      <protection hidden="1"/>
    </xf>
    <xf numFmtId="165" fontId="15" fillId="0" borderId="10" xfId="4" applyNumberFormat="1" applyFont="1" applyFill="1" applyBorder="1" applyAlignment="1" applyProtection="1">
      <alignment horizontal="right" vertical="center"/>
      <protection hidden="1"/>
    </xf>
    <xf numFmtId="165" fontId="15" fillId="5" borderId="10" xfId="5" applyNumberFormat="1" applyFont="1" applyFill="1" applyBorder="1" applyAlignment="1" applyProtection="1">
      <alignment horizontal="right" vertical="center"/>
      <protection hidden="1"/>
    </xf>
    <xf numFmtId="0" fontId="4" fillId="2" borderId="1" xfId="5" applyNumberFormat="1" applyFont="1" applyFill="1" applyBorder="1" applyAlignment="1" applyProtection="1">
      <alignment horizontal="center" vertical="center"/>
      <protection locked="0"/>
    </xf>
    <xf numFmtId="0" fontId="7" fillId="2" borderId="1" xfId="0" applyNumberFormat="1" applyFont="1" applyFill="1" applyBorder="1" applyAlignment="1" applyProtection="1">
      <alignment horizontal="left" vertical="center" wrapText="1"/>
      <protection locked="0"/>
    </xf>
    <xf numFmtId="0" fontId="2" fillId="2" borderId="1" xfId="2" applyNumberFormat="1" applyFill="1" applyBorder="1" applyAlignment="1" applyProtection="1">
      <alignment horizontal="center" vertical="center"/>
      <protection locked="0"/>
    </xf>
    <xf numFmtId="0" fontId="2" fillId="2" borderId="1" xfId="0" applyNumberFormat="1" applyFont="1" applyFill="1" applyBorder="1" applyAlignment="1" applyProtection="1">
      <alignment horizontal="center" vertical="center"/>
      <protection locked="0"/>
    </xf>
    <xf numFmtId="0" fontId="2" fillId="2" borderId="1" xfId="0" applyNumberFormat="1" applyFont="1" applyFill="1" applyBorder="1" applyAlignment="1" applyProtection="1">
      <alignment horizontal="center" vertical="center" wrapText="1"/>
      <protection locked="0"/>
    </xf>
    <xf numFmtId="0" fontId="2" fillId="2" borderId="1" xfId="0" quotePrefix="1" applyNumberFormat="1" applyFont="1" applyFill="1" applyBorder="1" applyAlignment="1" applyProtection="1">
      <alignment horizontal="center" vertical="center" wrapText="1"/>
      <protection locked="0"/>
    </xf>
    <xf numFmtId="0" fontId="4" fillId="2" borderId="1" xfId="0" applyNumberFormat="1" applyFont="1" applyFill="1" applyBorder="1" applyAlignment="1" applyProtection="1">
      <alignment horizontal="center" vertical="center"/>
      <protection locked="0"/>
    </xf>
    <xf numFmtId="0" fontId="9" fillId="2" borderId="1" xfId="0" applyNumberFormat="1" applyFont="1" applyFill="1" applyBorder="1" applyAlignment="1" applyProtection="1">
      <alignment horizontal="center" vertical="center"/>
      <protection locked="0"/>
    </xf>
    <xf numFmtId="0" fontId="4" fillId="3" borderId="9" xfId="0" applyFont="1" applyFill="1" applyBorder="1" applyAlignment="1">
      <alignment horizontal="center" vertical="center" wrapText="1"/>
    </xf>
    <xf numFmtId="9" fontId="4" fillId="3" borderId="1" xfId="10" applyFont="1" applyFill="1" applyBorder="1" applyAlignment="1">
      <alignment horizontal="center" vertical="center"/>
    </xf>
    <xf numFmtId="9" fontId="4" fillId="3" borderId="1" xfId="0" applyNumberFormat="1" applyFont="1" applyFill="1" applyBorder="1" applyAlignment="1">
      <alignment horizontal="center" vertical="center"/>
    </xf>
    <xf numFmtId="9" fontId="4" fillId="3" borderId="9" xfId="0" applyNumberFormat="1" applyFont="1" applyFill="1" applyBorder="1" applyAlignment="1">
      <alignment horizontal="center" vertical="center"/>
    </xf>
    <xf numFmtId="9" fontId="4" fillId="3" borderId="9" xfId="0" applyNumberFormat="1" applyFont="1" applyFill="1" applyBorder="1" applyAlignment="1">
      <alignment horizontal="center" vertical="center" wrapText="1"/>
    </xf>
    <xf numFmtId="10" fontId="6" fillId="2" borderId="3" xfId="5" applyNumberFormat="1" applyFont="1" applyFill="1" applyBorder="1" applyAlignment="1" applyProtection="1">
      <alignment vertical="center"/>
      <protection locked="0"/>
    </xf>
    <xf numFmtId="9" fontId="6" fillId="2" borderId="1" xfId="10" applyFont="1" applyFill="1" applyBorder="1" applyAlignment="1" applyProtection="1">
      <alignment vertical="center"/>
      <protection locked="0"/>
    </xf>
    <xf numFmtId="0" fontId="9" fillId="0" borderId="0" xfId="0" applyFont="1" applyFill="1" applyAlignment="1">
      <alignment vertical="center" wrapText="1"/>
    </xf>
    <xf numFmtId="0" fontId="2" fillId="2" borderId="9" xfId="0" applyNumberFormat="1" applyFont="1" applyFill="1" applyBorder="1" applyAlignment="1" applyProtection="1">
      <alignment horizontal="center" vertical="center" wrapText="1"/>
      <protection locked="0"/>
    </xf>
    <xf numFmtId="0" fontId="4" fillId="0" borderId="0" xfId="0" applyFont="1" applyAlignment="1">
      <alignment horizontal="left" vertical="center"/>
    </xf>
    <xf numFmtId="15" fontId="15" fillId="0" borderId="0" xfId="2" applyNumberFormat="1" applyFont="1" applyFill="1" applyAlignment="1">
      <alignment vertical="center" wrapText="1"/>
    </xf>
    <xf numFmtId="0" fontId="4" fillId="0" borderId="0" xfId="0" applyFont="1" applyAlignment="1">
      <alignment vertical="center"/>
    </xf>
    <xf numFmtId="0" fontId="6" fillId="0" borderId="0" xfId="0" applyFont="1" applyAlignment="1">
      <alignment vertical="center"/>
    </xf>
    <xf numFmtId="0" fontId="36" fillId="5" borderId="0" xfId="2" applyFont="1" applyFill="1" applyAlignment="1">
      <alignment horizontal="left"/>
    </xf>
    <xf numFmtId="0" fontId="36" fillId="0" borderId="0" xfId="0" applyFont="1" applyAlignment="1">
      <alignment vertical="center"/>
    </xf>
    <xf numFmtId="15" fontId="36" fillId="0" borderId="0" xfId="2" applyNumberFormat="1" applyFont="1" applyFill="1" applyAlignment="1">
      <alignment vertical="center"/>
    </xf>
    <xf numFmtId="0" fontId="35" fillId="0" borderId="0" xfId="0" applyFont="1" applyAlignment="1">
      <alignment vertical="top" wrapText="1"/>
    </xf>
    <xf numFmtId="15" fontId="15" fillId="0" borderId="0" xfId="2" applyNumberFormat="1" applyFont="1" applyFill="1" applyAlignment="1">
      <alignment vertical="center"/>
    </xf>
    <xf numFmtId="0" fontId="0" fillId="0" borderId="0" xfId="0" applyFill="1"/>
    <xf numFmtId="9" fontId="4" fillId="3" borderId="9" xfId="10" applyFont="1" applyFill="1" applyBorder="1" applyAlignment="1">
      <alignment horizontal="center" vertical="center"/>
    </xf>
    <xf numFmtId="0" fontId="35" fillId="0" borderId="0" xfId="0" applyFont="1" applyAlignment="1">
      <alignment horizontal="left" vertical="top" wrapText="1"/>
    </xf>
    <xf numFmtId="0" fontId="35" fillId="0" borderId="0" xfId="0" applyFont="1" applyAlignment="1">
      <alignment vertical="top" wrapText="1"/>
    </xf>
    <xf numFmtId="0" fontId="4" fillId="0" borderId="0" xfId="0" applyFont="1" applyAlignment="1">
      <alignment horizontal="left" vertical="center"/>
    </xf>
    <xf numFmtId="15" fontId="15" fillId="2" borderId="0" xfId="2" applyNumberFormat="1" applyFont="1" applyFill="1" applyAlignment="1">
      <alignment horizontal="left" vertical="center" wrapText="1"/>
    </xf>
    <xf numFmtId="0" fontId="18" fillId="6" borderId="9" xfId="2" applyFont="1" applyFill="1" applyBorder="1" applyAlignment="1">
      <alignment horizontal="center" vertical="center"/>
    </xf>
    <xf numFmtId="0" fontId="18" fillId="6" borderId="4" xfId="2" applyFont="1" applyFill="1" applyBorder="1" applyAlignment="1">
      <alignment horizontal="center" vertical="center"/>
    </xf>
    <xf numFmtId="0" fontId="18" fillId="6" borderId="14" xfId="2" applyFont="1" applyFill="1" applyBorder="1" applyAlignment="1">
      <alignment horizontal="center" vertical="center"/>
    </xf>
    <xf numFmtId="0" fontId="18" fillId="6" borderId="1" xfId="2" applyFont="1" applyFill="1" applyBorder="1" applyAlignment="1">
      <alignment horizontal="center" vertical="center"/>
    </xf>
    <xf numFmtId="0" fontId="18" fillId="6" borderId="1" xfId="2" applyFont="1" applyFill="1" applyBorder="1" applyAlignment="1">
      <alignment horizontal="center" vertical="center" wrapText="1"/>
    </xf>
    <xf numFmtId="0" fontId="18" fillId="6" borderId="12" xfId="2" applyFont="1" applyFill="1" applyBorder="1" applyAlignment="1">
      <alignment horizontal="center" vertical="center"/>
    </xf>
    <xf numFmtId="0" fontId="18" fillId="6" borderId="10" xfId="2" applyFont="1" applyFill="1" applyBorder="1" applyAlignment="1">
      <alignment horizontal="center" vertical="center"/>
    </xf>
    <xf numFmtId="0" fontId="9" fillId="0" borderId="0" xfId="0" applyFont="1" applyFill="1" applyAlignment="1">
      <alignment horizontal="center" vertical="center" wrapText="1"/>
    </xf>
    <xf numFmtId="0" fontId="4" fillId="2" borderId="11" xfId="5" applyFont="1" applyFill="1" applyBorder="1" applyAlignment="1" applyProtection="1">
      <alignment horizontal="center" vertical="center"/>
      <protection locked="0"/>
    </xf>
    <xf numFmtId="0" fontId="15" fillId="2" borderId="11" xfId="5" applyFont="1" applyFill="1" applyBorder="1" applyAlignment="1" applyProtection="1">
      <alignment horizontal="center" vertical="center"/>
      <protection locked="0"/>
    </xf>
    <xf numFmtId="0" fontId="18" fillId="6" borderId="5" xfId="2" applyFont="1" applyFill="1" applyBorder="1" applyAlignment="1">
      <alignment horizontal="center" vertical="center"/>
    </xf>
    <xf numFmtId="0" fontId="18" fillId="6" borderId="6" xfId="2" applyFont="1" applyFill="1" applyBorder="1" applyAlignment="1">
      <alignment horizontal="center" vertical="center"/>
    </xf>
    <xf numFmtId="0" fontId="18" fillId="6" borderId="2" xfId="2" applyFont="1" applyFill="1" applyBorder="1" applyAlignment="1">
      <alignment horizontal="center" vertical="center"/>
    </xf>
    <xf numFmtId="0" fontId="18" fillId="6" borderId="5" xfId="2" applyFont="1" applyFill="1" applyBorder="1" applyAlignment="1">
      <alignment horizontal="center" vertical="center" wrapText="1"/>
    </xf>
    <xf numFmtId="0" fontId="18" fillId="6" borderId="6" xfId="2" applyFont="1" applyFill="1" applyBorder="1" applyAlignment="1">
      <alignment horizontal="center" vertical="center" wrapText="1"/>
    </xf>
    <xf numFmtId="0" fontId="18" fillId="6" borderId="2" xfId="2" applyFont="1" applyFill="1" applyBorder="1" applyAlignment="1">
      <alignment horizontal="center" vertical="center" wrapText="1"/>
    </xf>
    <xf numFmtId="0" fontId="6" fillId="2" borderId="1" xfId="9" applyFont="1" applyFill="1" applyBorder="1" applyAlignment="1" applyProtection="1">
      <alignment horizontal="center" vertical="center" wrapText="1"/>
      <protection locked="0"/>
    </xf>
    <xf numFmtId="9" fontId="6" fillId="2" borderId="1" xfId="9" quotePrefix="1" applyNumberFormat="1" applyFont="1" applyFill="1" applyBorder="1" applyAlignment="1" applyProtection="1">
      <alignment horizontal="center" vertical="center" wrapText="1"/>
      <protection locked="0"/>
    </xf>
    <xf numFmtId="0" fontId="6" fillId="0" borderId="1" xfId="9" applyFont="1" applyBorder="1" applyAlignment="1">
      <alignment horizontal="center" vertical="center"/>
    </xf>
    <xf numFmtId="0" fontId="6" fillId="2" borderId="1" xfId="9" applyFont="1" applyFill="1" applyBorder="1" applyAlignment="1" applyProtection="1">
      <alignment horizontal="center" vertical="center"/>
      <protection locked="0"/>
    </xf>
    <xf numFmtId="0" fontId="6" fillId="0" borderId="1" xfId="9" applyFont="1" applyFill="1" applyBorder="1" applyAlignment="1">
      <alignment horizontal="center" vertical="center"/>
    </xf>
    <xf numFmtId="15" fontId="15" fillId="2" borderId="0" xfId="2" applyNumberFormat="1" applyFont="1" applyFill="1" applyAlignment="1">
      <alignment vertical="center" wrapText="1"/>
    </xf>
    <xf numFmtId="0" fontId="23" fillId="0" borderId="15" xfId="2" applyFont="1" applyFill="1" applyBorder="1" applyAlignment="1">
      <alignment horizontal="left" vertical="center" wrapText="1"/>
    </xf>
    <xf numFmtId="0" fontId="23" fillId="0" borderId="13" xfId="2" applyFont="1" applyFill="1" applyBorder="1" applyAlignment="1">
      <alignment horizontal="left" vertical="center" wrapText="1"/>
    </xf>
    <xf numFmtId="0" fontId="24" fillId="0" borderId="12" xfId="2" applyFont="1" applyFill="1" applyBorder="1" applyAlignment="1">
      <alignment horizontal="left" vertical="center" wrapText="1"/>
    </xf>
    <xf numFmtId="0" fontId="24" fillId="0" borderId="15" xfId="2" applyFont="1" applyFill="1" applyBorder="1" applyAlignment="1">
      <alignment horizontal="left" vertical="center" wrapText="1"/>
    </xf>
    <xf numFmtId="164" fontId="4" fillId="2" borderId="9" xfId="7" applyNumberFormat="1" applyFont="1" applyFill="1" applyBorder="1" applyAlignment="1" applyProtection="1">
      <alignment horizontal="center" vertical="center" wrapText="1"/>
      <protection locked="0"/>
    </xf>
    <xf numFmtId="164" fontId="4" fillId="2" borderId="14" xfId="7" applyNumberFormat="1" applyFont="1" applyFill="1" applyBorder="1" applyAlignment="1" applyProtection="1">
      <alignment horizontal="center" vertical="center" wrapText="1"/>
      <protection locked="0"/>
    </xf>
    <xf numFmtId="0" fontId="29" fillId="6" borderId="12" xfId="2" applyFont="1" applyFill="1" applyBorder="1" applyAlignment="1">
      <alignment horizontal="center" vertical="center"/>
    </xf>
    <xf numFmtId="0" fontId="29" fillId="6" borderId="7" xfId="2" applyFont="1" applyFill="1" applyBorder="1" applyAlignment="1">
      <alignment horizontal="center" vertical="center"/>
    </xf>
    <xf numFmtId="0" fontId="29" fillId="6" borderId="13" xfId="2" applyFont="1" applyFill="1" applyBorder="1" applyAlignment="1">
      <alignment horizontal="center" vertical="center"/>
    </xf>
    <xf numFmtId="0" fontId="29" fillId="6" borderId="8" xfId="2" applyFont="1" applyFill="1" applyBorder="1" applyAlignment="1">
      <alignment horizontal="center" vertical="center"/>
    </xf>
    <xf numFmtId="0" fontId="24" fillId="4" borderId="12" xfId="2" applyFont="1" applyFill="1" applyBorder="1" applyAlignment="1">
      <alignment horizontal="left" vertical="center"/>
    </xf>
    <xf numFmtId="0" fontId="24" fillId="4" borderId="15" xfId="2" applyFont="1" applyFill="1" applyBorder="1" applyAlignment="1">
      <alignment horizontal="left" vertical="center"/>
    </xf>
    <xf numFmtId="0" fontId="6" fillId="2" borderId="1" xfId="5" applyFont="1" applyFill="1" applyBorder="1" applyAlignment="1" applyProtection="1">
      <alignment horizontal="center" vertical="center"/>
      <protection locked="0"/>
    </xf>
    <xf numFmtId="0" fontId="18" fillId="6" borderId="5" xfId="0" applyFont="1" applyFill="1" applyBorder="1" applyAlignment="1">
      <alignment horizontal="center" vertical="center"/>
    </xf>
    <xf numFmtId="0" fontId="18" fillId="6" borderId="2" xfId="0" applyFont="1" applyFill="1" applyBorder="1" applyAlignment="1">
      <alignment horizontal="center" vertical="center"/>
    </xf>
    <xf numFmtId="0" fontId="18" fillId="6" borderId="12" xfId="0" applyFont="1" applyFill="1" applyBorder="1" applyAlignment="1">
      <alignment horizontal="center" vertical="center"/>
    </xf>
    <xf numFmtId="0" fontId="18" fillId="6" borderId="7" xfId="0" applyFont="1" applyFill="1" applyBorder="1" applyAlignment="1">
      <alignment horizontal="center" vertical="center"/>
    </xf>
    <xf numFmtId="0" fontId="18" fillId="6" borderId="9" xfId="2" applyFont="1" applyFill="1" applyBorder="1" applyAlignment="1">
      <alignment horizontal="center" vertical="center" wrapText="1"/>
    </xf>
  </cellXfs>
  <cellStyles count="11">
    <cellStyle name="Currency 2" xfId="3" xr:uid="{32924D7E-3C59-4BF8-84F9-FCBC2756546A}"/>
    <cellStyle name="Normal" xfId="0" builtinId="0"/>
    <cellStyle name="Normal 16" xfId="7" xr:uid="{76A5326E-1AAE-471E-8893-223DC0A98C3E}"/>
    <cellStyle name="Normal 2" xfId="1" xr:uid="{00000000-0005-0000-0000-000002000000}"/>
    <cellStyle name="Normal 2 2" xfId="2" xr:uid="{29C14C4C-BEB8-4C70-90C6-A0F8DE179761}"/>
    <cellStyle name="Normal 3" xfId="5" xr:uid="{5F3A73BA-E949-42E4-AA14-5EF31309D1FF}"/>
    <cellStyle name="Normal 4" xfId="9" xr:uid="{CFB9C041-48E8-4B55-A523-C529F58D7A20}"/>
    <cellStyle name="Normal 58" xfId="8" xr:uid="{6D811295-5A93-497F-9F5F-7A094FE9FE6B}"/>
    <cellStyle name="Percent" xfId="10" builtinId="5"/>
    <cellStyle name="Percent 2" xfId="4" xr:uid="{E87CE18C-F4CF-4BE7-BEA7-930178405B76}"/>
    <cellStyle name="Percent 3" xfId="6" xr:uid="{F28699B8-86AC-4DEB-A554-C37CFE7D25D3}"/>
  </cellStyles>
  <dxfs count="0"/>
  <tableStyles count="0" defaultTableStyle="TableStyleMedium2" defaultPivotStyle="PivotStyleLight16"/>
  <colors>
    <mruColors>
      <color rgb="FF00FFFF"/>
      <color rgb="FF00CCFF"/>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externalLink" Target="externalLinks/externalLink16.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externalLink" Target="externalLinks/externalLink15.xml"/><Relationship Id="rId28" Type="http://schemas.openxmlformats.org/officeDocument/2006/relationships/calcChain" Target="calcChain.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zn-data\hzn_fs\shareddata\share-all\STRATA%20Benefits\City%20of%20Winnipeg%20---%20CITYWIN\Renewal%20Financial\2021\MB%20Blue%20Cross\CITYWIN%20MBBx%20Renewal%20Info%201-Jan-2021.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trata2\strata1\Tetres%20---%20TET\TET-2010\TET-%20Renewal%20Feb%202010\TET%20Renewal%20Feb%202010.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zn-data\hzn_fs\strata1\Royal%20Canadian%20Securities%20---%20RCS\RCS%202008\RCS%20Renewal%20eff1Dec2008\RCS%20Renewal%20Information%20eff1Dec2008%20rev.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STRATA%20Benefits\Cando%20Rail%20Services%20%20---%20CANDO\CANDO%202013\CANDO%20Renewal%20Jan%202014\Cando%20Renewal%20Information%20Jan%202014.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zn-data\hzn_fs\STRATA%20Benefits\Rocky%20Mountain%20Dealer%20Group%20Partnership%20---%20RMD\RMD%202013\RMD%20Renewal%202013\RMD%20Renewal%20Information%20eff%20Nov%202013.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Hzn-data\hzn_fs\strata1\Royal%20Canadian%20Securities%20---%20RCS\RCS%202009\RCS%20-%20Renewal\RCS%20Renewal%20Info%20December%201%202009.xlsm"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strata1\Cando%20Contracting%20Ltd%20---%20CANDO\CANDO%202011\CANDO%20Experience%202011\CANDO%20GrpNetEXPORT_Billing\CANDO%20159547-BILLDETL_201101-201112.xlsm"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Hzn-data\hzn_fs\STRATA%20Benefits\Taking%20Charge%20Inc%20---%20TAK\TAK%202013\TAK%20Renewal%202013\TAK%20Renewal%20Info.%20201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Miller%20Farm%20Equipment%20---%20MFE\MFE%202008\MFE%20Renewal%20Financial%2008\MFE%20Renewal%20Information%20December%201%20200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Debbie.Cunningham\AppData\Local\Microsoft\Windows\Temporary%20Internet%20Files\Content.Outlook\8RDFP12D\BIS%202012%20Flex%20Repricing\BIS%20Manulife%2383143%20Flex%20Repricing%20201201-20120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trata2\strata1\AAA%20Alarms\AAA%202011\AAA%20Financial%20June%202010%20to%20May%202011\Deficit%20Recovery%20Too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trata2\strata1\Wither%20Group,%20The%20---%20WG\WG%202010\WG%20Renewal%202010\Wither%20Renewal%20August%202010%20.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STRATA%20Benefits\MB%20Liquor%20Lotteries%20---%20MLL\MB%20Lotteries%20Corporation%20PRE-SEPT-1-13%20---%20MLC\MLC%20MLCC%20Comparison\MLCC-MLC%202013%20Cost%20Summary.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zn-data\hzn_fs\STRATA%20Benefits\Allmar%20Inc.%20---%20ALLM\ALLM%202014\ALLM%20Renewal%20Financial\ALLM%20Dec%202014%20Renewal\ALLM%20Renewal%20info%202014.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zn-data\hzn_fs\Miller%20Farm%20Equipment%20---%20MFE\MFE%202010\MFE%20Renewal%2010\MFE%20Renewal%20Information%20December%201%202010%20(Autosaved).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trata2\strata1\strata1\Champs%20---%20CHMPS\CHMPS%202010\CHMPS%20Renewal%20Financial\Champs%20Renewal%20August%201%20201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stions"/>
      <sheetName val="Sheet2"/>
      <sheetName val="WR100_1-Nov-2018"/>
      <sheetName val="WR100_1-Aug-2019"/>
      <sheetName val="_MBBxRates"/>
      <sheetName val="Rate Action"/>
      <sheetName val="RenewalRates"/>
      <sheetName val="Reduced Rates"/>
      <sheetName val="RenewalRates (client)"/>
      <sheetName val="MBC CSS Support 2021"/>
      <sheetName val="Life Calc"/>
      <sheetName val="Ltd Calc"/>
      <sheetName val="DLRWOP"/>
      <sheetName val="LifeClaims"/>
      <sheetName val="CarrierLifeEA"/>
      <sheetName val="CarrierLTDEA"/>
      <sheetName val="Life and LTD Analysis"/>
      <sheetName val="STDClaims"/>
      <sheetName val="Module1"/>
      <sheetName val="Bill7336Roll0_Oct16"/>
      <sheetName val="Bill7336Roll0_Feb17"/>
      <sheetName val="Bill7336Roll0_Sep17"/>
      <sheetName val="BASOPriceTags_EEContrib (2)"/>
      <sheetName val="City WIN Employee 2021"/>
      <sheetName val="Rate History"/>
      <sheetName val="CostShare"/>
      <sheetName val="tblPolicy"/>
      <sheetName val="tblGrp"/>
      <sheetName val="Expenses"/>
      <sheetName val="Assessment Input_EHB"/>
      <sheetName val="Assessments_EHB"/>
      <sheetName val="Assessment_99045"/>
      <sheetName val="Assessment"/>
      <sheetName val="_95050ExpAnalysis"/>
      <sheetName val="_99045ExpAnalysis"/>
      <sheetName val="Experience"/>
      <sheetName val="tblWR67"/>
      <sheetName val="BASO Assessment_2"/>
      <sheetName val="95050EHCClaimDetails"/>
      <sheetName val="claims by month"/>
      <sheetName val="95050Top25DrugTC"/>
      <sheetName val="Financials Appendix A"/>
      <sheetName val="Financial Tables"/>
      <sheetName val="DATAFinancial"/>
      <sheetName val="HSA4OCT2017"/>
      <sheetName val="HSA15Feb2017"/>
      <sheetName val="HSA6Mar2015"/>
      <sheetName val="HSA9Apr2014"/>
      <sheetName val="99045ClaimDetails"/>
      <sheetName val="97215EAP"/>
    </sheetNames>
    <sheetDataSet>
      <sheetData sheetId="0"/>
      <sheetData sheetId="1"/>
      <sheetData sheetId="2"/>
      <sheetData sheetId="3"/>
      <sheetData sheetId="4"/>
      <sheetData sheetId="5"/>
      <sheetData sheetId="6"/>
      <sheetData sheetId="7"/>
      <sheetData sheetId="8"/>
      <sheetData sheetId="9"/>
      <sheetData sheetId="10">
        <row r="19">
          <cell r="B19">
            <v>378</v>
          </cell>
          <cell r="C19">
            <v>56878</v>
          </cell>
          <cell r="D19">
            <v>461</v>
          </cell>
          <cell r="E19">
            <v>51017</v>
          </cell>
          <cell r="F19">
            <v>839</v>
          </cell>
          <cell r="G19">
            <v>107895</v>
          </cell>
        </row>
        <row r="33">
          <cell r="B33">
            <v>382</v>
          </cell>
          <cell r="C33">
            <v>56197.001000000004</v>
          </cell>
          <cell r="D33">
            <v>459</v>
          </cell>
          <cell r="E33">
            <v>51812.001000000004</v>
          </cell>
          <cell r="F33">
            <v>841</v>
          </cell>
          <cell r="G33">
            <v>108009.00200000001</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2">
          <cell r="A2">
            <v>52</v>
          </cell>
          <cell r="B2" t="str">
            <v> BASIC HEALTH DISABLITY</v>
          </cell>
          <cell r="C2" t="str">
            <v>AHSP(MB)</v>
          </cell>
          <cell r="D2" t="str">
            <v>Disability</v>
          </cell>
        </row>
        <row r="3">
          <cell r="A3">
            <v>79</v>
          </cell>
          <cell r="B3" t="str">
            <v> BASIC HEALTH EMPLOYEE PAID</v>
          </cell>
          <cell r="C3" t="str">
            <v>AHSP(MB)</v>
          </cell>
          <cell r="D3" t="str">
            <v>Other</v>
          </cell>
        </row>
        <row r="4">
          <cell r="A4">
            <v>112</v>
          </cell>
          <cell r="B4" t="str">
            <v> BASIC HEALTH LOA/LAY OFF</v>
          </cell>
          <cell r="C4" t="str">
            <v>AHSP(MB)</v>
          </cell>
          <cell r="D4" t="str">
            <v>Other</v>
          </cell>
        </row>
        <row r="5">
          <cell r="A5">
            <v>82</v>
          </cell>
          <cell r="B5" t="str">
            <v> HEALTH POS DISABILITY</v>
          </cell>
          <cell r="C5" t="str">
            <v>EHB(MB)</v>
          </cell>
          <cell r="D5" t="str">
            <v>Drug Card Disability</v>
          </cell>
        </row>
        <row r="6">
          <cell r="A6">
            <v>81</v>
          </cell>
          <cell r="B6" t="str">
            <v> HEALTH POS</v>
          </cell>
          <cell r="C6" t="str">
            <v>EHB(MB)</v>
          </cell>
          <cell r="D6" t="str">
            <v>Drug Card Other</v>
          </cell>
        </row>
        <row r="7">
          <cell r="A7">
            <v>114</v>
          </cell>
          <cell r="B7" t="str">
            <v> HEALTH POS LOA/LAY OFF</v>
          </cell>
          <cell r="C7" t="str">
            <v>EHB(MB)</v>
          </cell>
          <cell r="D7" t="str">
            <v>Drug Card Other</v>
          </cell>
        </row>
        <row r="8">
          <cell r="A8">
            <v>84</v>
          </cell>
          <cell r="B8" t="str">
            <v> HEALTH REIMBURSEMENT DISABILITY</v>
          </cell>
          <cell r="C8" t="str">
            <v>EHB(MB)</v>
          </cell>
          <cell r="D8" t="str">
            <v>No Drug Card Disability</v>
          </cell>
        </row>
        <row r="9">
          <cell r="A9">
            <v>83</v>
          </cell>
          <cell r="B9" t="str">
            <v> HEALTH REIMBURSEMENT</v>
          </cell>
          <cell r="C9" t="str">
            <v>EHB(MB)</v>
          </cell>
          <cell r="D9" t="str">
            <v>No Drug Card Other</v>
          </cell>
        </row>
        <row r="10">
          <cell r="A10">
            <v>113</v>
          </cell>
          <cell r="B10" t="str">
            <v> HEALTH REIMBURSEMENT LOA/LAY OFF</v>
          </cell>
          <cell r="C10" t="str">
            <v>EHB(MB)</v>
          </cell>
          <cell r="D10" t="str">
            <v>No Drug Card Other</v>
          </cell>
        </row>
        <row r="11">
          <cell r="A11">
            <v>111</v>
          </cell>
          <cell r="B11" t="str">
            <v> TRAVEL DISABILITY/LOA</v>
          </cell>
          <cell r="C11" t="str">
            <v>TRV(MB)</v>
          </cell>
          <cell r="D11" t="str">
            <v>Disability/LOA</v>
          </cell>
        </row>
        <row r="12">
          <cell r="A12">
            <v>27</v>
          </cell>
          <cell r="B12" t="str">
            <v> TRAVEL</v>
          </cell>
          <cell r="C12" t="str">
            <v>TRV(MB)</v>
          </cell>
          <cell r="D12" t="str">
            <v>Other</v>
          </cell>
        </row>
      </sheetData>
      <sheetData sheetId="28"/>
      <sheetData sheetId="29">
        <row r="14">
          <cell r="B14">
            <v>0.90600000000000003</v>
          </cell>
          <cell r="D14">
            <v>1.6250000000000001E-2</v>
          </cell>
        </row>
      </sheetData>
      <sheetData sheetId="30">
        <row r="54">
          <cell r="M54">
            <v>40.79</v>
          </cell>
        </row>
        <row r="55">
          <cell r="M55">
            <v>115.55</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2010"/>
      <sheetName val="Rate Action "/>
      <sheetName val="Assessment Input"/>
      <sheetName val="Assessments"/>
      <sheetName val="Life Calc"/>
      <sheetName val="Ltd Calc"/>
      <sheetName val="premiums &amp; claims "/>
      <sheetName val="Module1"/>
      <sheetName val="LTD &amp; Waiver Claimants"/>
      <sheetName val="Health Claims"/>
      <sheetName val="Dental Claims"/>
      <sheetName val="Appendix D"/>
      <sheetName val="LAP "/>
      <sheetName val="Rate History"/>
      <sheetName val="Renewal No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Title"/>
      <sheetName val="WI"/>
      <sheetName val="Amb_Hosp"/>
      <sheetName val="EHB"/>
      <sheetName val="Vision"/>
      <sheetName val="Dental"/>
      <sheetName val="Rates 2008"/>
      <sheetName val="Rate History"/>
      <sheetName val="Life Calc"/>
      <sheetName val="life summary"/>
      <sheetName val="life chart"/>
      <sheetName val="Ltd Calc"/>
      <sheetName val="ltd summary"/>
      <sheetName val="ltd chart"/>
      <sheetName val="STD Claims"/>
      <sheetName val="Health Claims"/>
      <sheetName val="Dental Claims"/>
      <sheetName val="avg vs expected claims"/>
      <sheetName val="Top 25 by Frequency"/>
      <sheetName val="Top 25 by Amt Paid"/>
      <sheetName val="Module1"/>
      <sheetName val="Rates 2008 (2)"/>
    </sheetNames>
    <sheetDataSet>
      <sheetData sheetId="0" refreshError="1"/>
      <sheetData sheetId="1" refreshError="1"/>
      <sheetData sheetId="2" refreshError="1"/>
      <sheetData sheetId="3" refreshError="1"/>
      <sheetData sheetId="4" refreshError="1">
        <row r="20">
          <cell r="L20">
            <v>41.66</v>
          </cell>
        </row>
        <row r="37">
          <cell r="F37">
            <v>7.0000000000000007E-2</v>
          </cell>
        </row>
        <row r="38">
          <cell r="F38">
            <v>0.76039999999999996</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Rates with Alternatives"/>
      <sheetName val="GWL Cost Share"/>
      <sheetName val="GWL Cost Share Used with Alts"/>
      <sheetName val="Flex Cost Share"/>
      <sheetName val="Flex Cost Share used with Alts"/>
      <sheetName val="Rate Action "/>
      <sheetName val="Rate History"/>
      <sheetName val="Assessment Input"/>
      <sheetName val="Assessments"/>
      <sheetName val="Life Calc- from prior Ren'l"/>
      <sheetName val="Life Calc - from marketing"/>
      <sheetName val="Ltd Calc- from prior Ren'l"/>
      <sheetName val="Ltd Calc- from marketing"/>
      <sheetName val="2012BillingSummaryEXCLUDESTaxes"/>
      <sheetName val="2013BillingSummaryEXCLUDESTaxes"/>
      <sheetName val="premiums &amp; claims "/>
      <sheetName val="Module1"/>
      <sheetName val="Rate Calc By Option"/>
      <sheetName val="BillSum2011EXCLTaxesPooling"/>
      <sheetName val="LTD Claimants"/>
      <sheetName val="EHC&amp;Dental Claims"/>
      <sheetName val="Medical comparisons"/>
      <sheetName val="Top 50 Drugs"/>
      <sheetName val="LAP "/>
      <sheetName val="HCSA 2011-2012"/>
      <sheetName val="Notes"/>
      <sheetName val="HCSA 2012-2013 "/>
      <sheetName val="Alts"/>
      <sheetName val="AD&amp;D Quote"/>
      <sheetName val="Groupnet Experience"/>
      <sheetName val="Groupnet Disability Claims"/>
      <sheetName val="Groupnet Medical 2011"/>
      <sheetName val="Groupnet Medical 2012 2013"/>
      <sheetName val="Groupnet Dental 2011"/>
      <sheetName val="Groupnet Dental 2012-2013"/>
      <sheetName val="Optional Life #159570"/>
      <sheetName val="NEM's Life and LTD"/>
      <sheetName val="Groupnet to Oct 2013"/>
    </sheetNames>
    <sheetDataSet>
      <sheetData sheetId="0"/>
      <sheetData sheetId="1"/>
      <sheetData sheetId="2"/>
      <sheetData sheetId="3"/>
      <sheetData sheetId="4"/>
      <sheetData sheetId="5"/>
      <sheetData sheetId="6"/>
      <sheetData sheetId="7"/>
      <sheetData sheetId="8"/>
      <sheetData sheetId="9">
        <row r="92">
          <cell r="M92">
            <v>22.12</v>
          </cell>
        </row>
        <row r="110">
          <cell r="G110">
            <v>0.81089999999999995</v>
          </cell>
        </row>
        <row r="183">
          <cell r="G183">
            <v>0.03</v>
          </cell>
        </row>
        <row r="184">
          <cell r="G184">
            <v>0.81100000000000005</v>
          </cell>
        </row>
      </sheetData>
      <sheetData sheetId="10">
        <row r="20">
          <cell r="B20">
            <v>151</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11">
          <cell r="Z11">
            <v>934</v>
          </cell>
        </row>
      </sheetData>
      <sheetData sheetId="33">
        <row r="12">
          <cell r="Q12">
            <v>0</v>
          </cell>
        </row>
      </sheetData>
      <sheetData sheetId="34"/>
      <sheetData sheetId="35">
        <row r="17">
          <cell r="P17">
            <v>4383</v>
          </cell>
        </row>
      </sheetData>
      <sheetData sheetId="36"/>
      <sheetData sheetId="37"/>
      <sheetData sheetId="38"/>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visions &amp; Classes"/>
      <sheetName val="Rates 2013 "/>
      <sheetName val="Marketing vs. Renewal Rates LY"/>
      <sheetName val="Rate Action"/>
      <sheetName val="Optional Life Rates"/>
      <sheetName val="Critical Illness Rates"/>
      <sheetName val="Rate History"/>
      <sheetName val="STD Assessment Input"/>
      <sheetName val="STD Assessment"/>
      <sheetName val="BASO WrkSht "/>
      <sheetName val="BASO WrkSht with HSA"/>
      <sheetName val="Life Calc"/>
      <sheetName val="LifeAssessment"/>
      <sheetName val="Life Calc from inception"/>
      <sheetName val="Ltd Calc"/>
      <sheetName val="LTDAssessment"/>
      <sheetName val="Ltd Calc from inception"/>
      <sheetName val="Life Claims"/>
      <sheetName val="Health Claims"/>
      <sheetName val="Dental Claims"/>
      <sheetName val="HCSA Claims"/>
      <sheetName val="STD Claims"/>
      <sheetName val="STD Claims Duration"/>
      <sheetName val="Disabled Lives"/>
      <sheetName val="Module1"/>
      <sheetName val="ASO Expenses"/>
      <sheetName val="Life Assessment"/>
      <sheetName val="LTD Assess "/>
      <sheetName val="Experience"/>
      <sheetName val="Summary of Activity 11-12"/>
      <sheetName val="Summary of Activity BAD 12-13"/>
      <sheetName val="Pooled Claims"/>
      <sheetName val="EHC"/>
      <sheetName val="Dental"/>
      <sheetName val="HlcDen Alts"/>
      <sheetName val="Life Alternative"/>
      <sheetName val="LTD Alts Max increase"/>
      <sheetName val="PoolingComparison"/>
      <sheetName val="Alternatives"/>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2">
          <cell r="B12">
            <v>0.81</v>
          </cell>
          <cell r="D12">
            <v>0.14000000000000001</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newalRates (4)"/>
      <sheetName val="RenewalRates (3)"/>
      <sheetName val="RenewalRates (2)"/>
      <sheetName val="Rate History"/>
      <sheetName val="RenewalRates"/>
      <sheetName val="RateAction"/>
      <sheetName val="Assessment Input"/>
      <sheetName val="Assessments"/>
      <sheetName val="Experience"/>
      <sheetName val="LifeCalcCombined"/>
      <sheetName val="LifeCalcExclCorpells"/>
      <sheetName val="LifeCalcCorpellsOnly"/>
      <sheetName val="LTDCalcCombined"/>
      <sheetName val="LTDCalcExclCorpells"/>
      <sheetName val="LTDCalcCorpellsOnly"/>
      <sheetName val="LTDClaims"/>
      <sheetName val="STDClaims"/>
      <sheetName val="HlthDenClaims"/>
      <sheetName val="HlthDenClaims (2)"/>
      <sheetName val="SCANClms"/>
      <sheetName val="avg vs expected claims"/>
      <sheetName val="Top25TCByAmtPaid"/>
      <sheetName val="Top25TCByFreq"/>
      <sheetName val="Module1"/>
      <sheetName val="CorpellSold"/>
      <sheetName val="Commission"/>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row r="9">
          <cell r="A9" t="str">
            <v>Basic</v>
          </cell>
          <cell r="B9" t="str">
            <v>DENTAL-BA/PREV</v>
          </cell>
          <cell r="C9">
            <v>229</v>
          </cell>
          <cell r="D9">
            <v>11921.9</v>
          </cell>
          <cell r="E9">
            <v>209</v>
          </cell>
          <cell r="F9">
            <v>7737.79</v>
          </cell>
          <cell r="G9">
            <v>438</v>
          </cell>
          <cell r="H9">
            <v>19659.689999999999</v>
          </cell>
        </row>
        <row r="10">
          <cell r="A10" t="str">
            <v>Major</v>
          </cell>
          <cell r="B10" t="str">
            <v>DENTAL-MAJOR</v>
          </cell>
          <cell r="C10">
            <v>9</v>
          </cell>
          <cell r="D10">
            <v>2252.5300000000002</v>
          </cell>
          <cell r="E10">
            <v>2</v>
          </cell>
          <cell r="F10">
            <v>531.85</v>
          </cell>
          <cell r="G10">
            <v>11</v>
          </cell>
          <cell r="H10">
            <v>2784.38</v>
          </cell>
        </row>
        <row r="11">
          <cell r="B11" t="str">
            <v>DENTAL-MISC</v>
          </cell>
          <cell r="C11">
            <v>6</v>
          </cell>
          <cell r="D11">
            <v>0</v>
          </cell>
          <cell r="E11">
            <v>14</v>
          </cell>
          <cell r="F11">
            <v>0</v>
          </cell>
          <cell r="G11">
            <v>20</v>
          </cell>
          <cell r="H11">
            <v>0</v>
          </cell>
        </row>
        <row r="12">
          <cell r="B12" t="str">
            <v>TOTAL DENTAL :</v>
          </cell>
          <cell r="C12">
            <v>244</v>
          </cell>
          <cell r="D12">
            <v>14174.43</v>
          </cell>
          <cell r="E12">
            <v>225</v>
          </cell>
          <cell r="F12">
            <v>8269.64</v>
          </cell>
          <cell r="G12">
            <v>469</v>
          </cell>
          <cell r="H12">
            <v>22444.07</v>
          </cell>
        </row>
        <row r="13">
          <cell r="A13" t="str">
            <v>Acupuncturist</v>
          </cell>
          <cell r="B13" t="str">
            <v>ACUPUNCTURIST</v>
          </cell>
          <cell r="C13">
            <v>1</v>
          </cell>
          <cell r="D13">
            <v>47.7</v>
          </cell>
          <cell r="E13">
            <v>0</v>
          </cell>
          <cell r="F13">
            <v>0</v>
          </cell>
          <cell r="G13">
            <v>1</v>
          </cell>
          <cell r="H13">
            <v>47.7</v>
          </cell>
        </row>
        <row r="14">
          <cell r="A14" t="str">
            <v>Ambulance</v>
          </cell>
          <cell r="B14" t="str">
            <v>AMBULANCE</v>
          </cell>
          <cell r="C14">
            <v>0</v>
          </cell>
          <cell r="D14">
            <v>0</v>
          </cell>
          <cell r="E14">
            <v>3</v>
          </cell>
          <cell r="F14">
            <v>800</v>
          </cell>
          <cell r="G14">
            <v>3</v>
          </cell>
          <cell r="H14">
            <v>800</v>
          </cell>
        </row>
        <row r="15">
          <cell r="A15" t="str">
            <v>Chiropractor</v>
          </cell>
          <cell r="B15" t="str">
            <v>CHIROPRACTOR</v>
          </cell>
          <cell r="C15">
            <v>28</v>
          </cell>
          <cell r="D15">
            <v>503.44</v>
          </cell>
          <cell r="E15">
            <v>25</v>
          </cell>
          <cell r="F15">
            <v>585.94000000000005</v>
          </cell>
          <cell r="G15">
            <v>53</v>
          </cell>
          <cell r="H15">
            <v>1089.3800000000001</v>
          </cell>
        </row>
        <row r="16">
          <cell r="A16" t="str">
            <v>Pay-Direct Drugs</v>
          </cell>
          <cell r="B16" t="str">
            <v>PAY-DIRECT DRUG CARD</v>
          </cell>
          <cell r="C16">
            <v>503</v>
          </cell>
          <cell r="D16">
            <v>20855.2</v>
          </cell>
          <cell r="E16">
            <v>408</v>
          </cell>
          <cell r="F16">
            <v>17390.14</v>
          </cell>
          <cell r="G16">
            <v>911</v>
          </cell>
          <cell r="H16">
            <v>38245.339999999997</v>
          </cell>
        </row>
        <row r="17">
          <cell r="A17" t="str">
            <v>Eye Glasses And Contact Lenses</v>
          </cell>
          <cell r="B17" t="str">
            <v>EYE GLASSES AND CONTACT LENSES</v>
          </cell>
          <cell r="C17">
            <v>1</v>
          </cell>
          <cell r="D17">
            <v>0</v>
          </cell>
          <cell r="E17">
            <v>1</v>
          </cell>
          <cell r="F17">
            <v>0</v>
          </cell>
          <cell r="G17">
            <v>2</v>
          </cell>
          <cell r="H17">
            <v>0</v>
          </cell>
        </row>
        <row r="18">
          <cell r="A18" t="str">
            <v>Eye Exams</v>
          </cell>
          <cell r="B18" t="str">
            <v>HEALTH CARE</v>
          </cell>
          <cell r="C18">
            <v>7</v>
          </cell>
          <cell r="D18">
            <v>423.2</v>
          </cell>
          <cell r="E18">
            <v>4</v>
          </cell>
          <cell r="F18">
            <v>155</v>
          </cell>
          <cell r="G18">
            <v>11</v>
          </cell>
          <cell r="H18">
            <v>578.20000000000005</v>
          </cell>
        </row>
        <row r="19">
          <cell r="A19" t="str">
            <v>Miscellaneous</v>
          </cell>
          <cell r="B19" t="str">
            <v>Miscellaneous</v>
          </cell>
          <cell r="C19">
            <v>11</v>
          </cell>
          <cell r="D19">
            <v>1395.85</v>
          </cell>
          <cell r="E19">
            <v>5</v>
          </cell>
          <cell r="F19">
            <v>103.28</v>
          </cell>
          <cell r="G19">
            <v>16</v>
          </cell>
          <cell r="H19">
            <v>1499.13</v>
          </cell>
        </row>
        <row r="20">
          <cell r="A20" t="str">
            <v>Hearing Aids</v>
          </cell>
          <cell r="B20" t="str">
            <v>HEARING AIDS</v>
          </cell>
          <cell r="C20">
            <v>0</v>
          </cell>
          <cell r="D20">
            <v>0</v>
          </cell>
          <cell r="E20">
            <v>1</v>
          </cell>
          <cell r="F20">
            <v>0</v>
          </cell>
          <cell r="G20">
            <v>1</v>
          </cell>
          <cell r="H20">
            <v>0</v>
          </cell>
        </row>
        <row r="21">
          <cell r="A21" t="str">
            <v>X-Rays</v>
          </cell>
          <cell r="B21" t="str">
            <v>X-Rays</v>
          </cell>
          <cell r="C21">
            <v>1</v>
          </cell>
          <cell r="D21">
            <v>104.96</v>
          </cell>
          <cell r="E21">
            <v>0</v>
          </cell>
          <cell r="F21">
            <v>0</v>
          </cell>
          <cell r="G21">
            <v>1</v>
          </cell>
          <cell r="H21">
            <v>104.96</v>
          </cell>
        </row>
        <row r="22">
          <cell r="A22" t="str">
            <v>Masseur</v>
          </cell>
          <cell r="B22" t="str">
            <v>MASSEUR</v>
          </cell>
          <cell r="C22">
            <v>36</v>
          </cell>
          <cell r="D22">
            <v>1507.06</v>
          </cell>
          <cell r="E22">
            <v>19</v>
          </cell>
          <cell r="F22">
            <v>932.28</v>
          </cell>
          <cell r="G22">
            <v>55</v>
          </cell>
          <cell r="H22">
            <v>2439.34</v>
          </cell>
        </row>
        <row r="23">
          <cell r="A23" t="str">
            <v>Naturopath</v>
          </cell>
          <cell r="B23" t="str">
            <v>NATUROPATH</v>
          </cell>
          <cell r="C23">
            <v>5</v>
          </cell>
          <cell r="D23">
            <v>260.02</v>
          </cell>
          <cell r="E23">
            <v>0</v>
          </cell>
          <cell r="F23">
            <v>0</v>
          </cell>
          <cell r="G23">
            <v>5</v>
          </cell>
          <cell r="H23">
            <v>260.02</v>
          </cell>
        </row>
        <row r="24">
          <cell r="A24" t="str">
            <v>Physiotherapist</v>
          </cell>
          <cell r="B24" t="str">
            <v>PHYSIOTHERAPIST</v>
          </cell>
          <cell r="C24">
            <v>3</v>
          </cell>
          <cell r="D24">
            <v>120</v>
          </cell>
          <cell r="E24">
            <v>2</v>
          </cell>
          <cell r="F24">
            <v>70.5</v>
          </cell>
          <cell r="G24">
            <v>5</v>
          </cell>
          <cell r="H24">
            <v>190.5</v>
          </cell>
        </row>
        <row r="25">
          <cell r="A25" t="str">
            <v>Podiatrist/Chiropodist</v>
          </cell>
          <cell r="B25" t="str">
            <v>PODIATRIST AND CHIROPODIST</v>
          </cell>
          <cell r="C25">
            <v>0</v>
          </cell>
          <cell r="D25">
            <v>0</v>
          </cell>
          <cell r="E25">
            <v>11</v>
          </cell>
          <cell r="F25">
            <v>330.75</v>
          </cell>
          <cell r="G25">
            <v>11</v>
          </cell>
          <cell r="H25">
            <v>330.75</v>
          </cell>
        </row>
        <row r="26">
          <cell r="B26" t="str">
            <v>TOTAL HEALTH :</v>
          </cell>
          <cell r="C26">
            <v>596</v>
          </cell>
          <cell r="D26">
            <v>25217.43</v>
          </cell>
          <cell r="E26">
            <v>479</v>
          </cell>
          <cell r="F26">
            <v>20367.89</v>
          </cell>
          <cell r="G26">
            <v>1075</v>
          </cell>
          <cell r="H26">
            <v>45585.32</v>
          </cell>
        </row>
        <row r="27">
          <cell r="A27" t="str">
            <v>Hospital</v>
          </cell>
          <cell r="B27" t="str">
            <v>BASIC-HOSPITAL</v>
          </cell>
          <cell r="C27">
            <v>2</v>
          </cell>
          <cell r="D27">
            <v>160</v>
          </cell>
          <cell r="E27">
            <v>0</v>
          </cell>
          <cell r="F27">
            <v>0</v>
          </cell>
          <cell r="G27">
            <v>2</v>
          </cell>
          <cell r="H27">
            <v>160</v>
          </cell>
        </row>
        <row r="28">
          <cell r="B28" t="str">
            <v>TOTAL HOSPITAL :</v>
          </cell>
          <cell r="C28">
            <v>2</v>
          </cell>
          <cell r="D28">
            <v>160</v>
          </cell>
          <cell r="E28">
            <v>0</v>
          </cell>
          <cell r="F28">
            <v>0</v>
          </cell>
          <cell r="G28">
            <v>2</v>
          </cell>
          <cell r="H28">
            <v>160</v>
          </cell>
        </row>
      </sheetData>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lGrp"/>
      <sheetName val="PoolingCharges"/>
      <sheetName val="Documentation"/>
      <sheetName val="BillingSummaryEstLAP"/>
      <sheetName val="BillingSummaryEstGMA"/>
      <sheetName val="BillingSummaryEXCLTaxesPooling"/>
      <sheetName val="BillingSummaryEXCLUDESTaxes"/>
      <sheetName val="BillingSummaryINCLUDESTaxes"/>
      <sheetName val="ALL"/>
      <sheetName val="BILLDETL"/>
      <sheetName val="BILLEMP"/>
      <sheetName val="Investigate"/>
    </sheetNames>
    <sheetDataSet>
      <sheetData sheetId="0" refreshError="1"/>
      <sheetData sheetId="1">
        <row r="3">
          <cell r="A3">
            <v>39448</v>
          </cell>
        </row>
        <row r="4">
          <cell r="A4">
            <v>39814</v>
          </cell>
          <cell r="B4">
            <v>0.4</v>
          </cell>
          <cell r="C4">
            <v>0.104</v>
          </cell>
          <cell r="D4">
            <v>5.6500000000000002E-2</v>
          </cell>
        </row>
        <row r="5">
          <cell r="A5">
            <v>40179</v>
          </cell>
          <cell r="B5">
            <v>0.4</v>
          </cell>
          <cell r="C5">
            <v>8.2600000000000007E-2</v>
          </cell>
          <cell r="D5">
            <v>6.6000000000000003E-2</v>
          </cell>
        </row>
        <row r="6">
          <cell r="A6">
            <v>40544</v>
          </cell>
          <cell r="B6">
            <v>0.4</v>
          </cell>
          <cell r="C6">
            <v>8.1699999999999995E-2</v>
          </cell>
          <cell r="D6">
            <v>6.6000000000000003E-2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 History"/>
      <sheetName val="Marketing with Alternative"/>
      <sheetName val="Rates 2013"/>
      <sheetName val="Marketing vs. Renewal Rates LY"/>
      <sheetName val="Rate Action "/>
      <sheetName val="Assessment Input"/>
      <sheetName val="Assessments"/>
      <sheetName val="Life Calc"/>
      <sheetName val="Ltd Calc"/>
      <sheetName val="premiums &amp; claims Manulife"/>
      <sheetName val="Module1"/>
      <sheetName val="LTD &amp; Waiver Claimants"/>
      <sheetName val="Health Claims"/>
      <sheetName val="Dental Claims"/>
    </sheetNames>
    <sheetDataSet>
      <sheetData sheetId="0"/>
      <sheetData sheetId="1">
        <row r="1">
          <cell r="B1" t="str">
            <v>Taking Charge Inc.</v>
          </cell>
        </row>
      </sheetData>
      <sheetData sheetId="2">
        <row r="11">
          <cell r="D11">
            <v>2106500</v>
          </cell>
        </row>
      </sheetData>
      <sheetData sheetId="3"/>
      <sheetData sheetId="4">
        <row r="12">
          <cell r="B12" t="str">
            <v xml:space="preserve"> </v>
          </cell>
        </row>
      </sheetData>
      <sheetData sheetId="5">
        <row r="12">
          <cell r="B12" t="str">
            <v xml:space="preserve"> </v>
          </cell>
        </row>
      </sheetData>
      <sheetData sheetId="6">
        <row r="20">
          <cell r="B20">
            <v>2</v>
          </cell>
        </row>
        <row r="184">
          <cell r="G184">
            <v>0</v>
          </cell>
        </row>
      </sheetData>
      <sheetData sheetId="7">
        <row r="20">
          <cell r="B20">
            <v>2</v>
          </cell>
        </row>
      </sheetData>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essment Input"/>
      <sheetName val="Assessments"/>
      <sheetName val="Rates 2008"/>
      <sheetName val="Rate Action"/>
      <sheetName val="Rate History"/>
      <sheetName val="Life Calc"/>
      <sheetName val="Ltd Calc"/>
      <sheetName val="STD Claims"/>
      <sheetName val="Experience"/>
      <sheetName val="WI Claims"/>
      <sheetName val="Module1"/>
      <sheetName val="Health Summary"/>
      <sheetName val="EHB Claims"/>
      <sheetName val="Dental Claims"/>
    </sheetNames>
    <sheetDataSet>
      <sheetData sheetId="0"/>
      <sheetData sheetId="1"/>
      <sheetData sheetId="2"/>
      <sheetData sheetId="3"/>
      <sheetData sheetId="4"/>
      <sheetData sheetId="5"/>
      <sheetData sheetId="6">
        <row r="30">
          <cell r="G30">
            <v>17122</v>
          </cell>
        </row>
      </sheetData>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lGrp"/>
      <sheetName val="CostShare"/>
      <sheetName val="FlexCreditHistory"/>
      <sheetName val="Option3"/>
      <sheetName val="ChkOpt3"/>
      <sheetName val="RatesEff1Jan13"/>
      <sheetName val="RatesEff1Jan12"/>
      <sheetName val="ClientBillings"/>
      <sheetName val="ClientBillingChk"/>
      <sheetName val="ClientBillingCalcRate"/>
      <sheetName val="ChkBillingRates"/>
      <sheetName val="ClientBillingLives"/>
      <sheetName val="ManulifeClaims"/>
      <sheetName val="PoolChargeAlts"/>
      <sheetName val="Pooled Claims"/>
      <sheetName val="ExperienceHistory"/>
      <sheetName val="Notes"/>
      <sheetName val="RateHistory"/>
      <sheetName val="Assessment"/>
      <sheetName val="AssessmentByEG"/>
      <sheetName val="RecommendAdj"/>
      <sheetName val="ManulifeProposed"/>
      <sheetName val="AppendixE-J"/>
      <sheetName val="AppendixM"/>
      <sheetName val="AppendixM_2"/>
      <sheetName val="AppendixM_4"/>
      <sheetName val="AppendixM_3"/>
      <sheetName val="AppendixN"/>
      <sheetName val="AppendixO"/>
      <sheetName val="AppendixODnld"/>
      <sheetName val="AppendixP"/>
      <sheetName val="AppendixPDnld"/>
      <sheetName val="AppendixQ-R"/>
      <sheetName val="AppendixS"/>
      <sheetName val="WIExtractLines"/>
      <sheetName val="WIExtract"/>
      <sheetName val="DIS1Dnld"/>
      <sheetName val="ChkRateTbl"/>
      <sheetName val="Sheet1"/>
    </sheetNames>
    <sheetDataSet>
      <sheetData sheetId="0">
        <row r="3">
          <cell r="B3">
            <v>100</v>
          </cell>
          <cell r="C3" t="str">
            <v>A</v>
          </cell>
          <cell r="D3" t="str">
            <v>Executives</v>
          </cell>
        </row>
        <row r="4">
          <cell r="B4">
            <v>200</v>
          </cell>
          <cell r="C4" t="str">
            <v>B</v>
          </cell>
          <cell r="D4" t="str">
            <v>Salaried Office Employees</v>
          </cell>
        </row>
        <row r="5">
          <cell r="B5">
            <v>300</v>
          </cell>
          <cell r="C5" t="str">
            <v>C</v>
          </cell>
          <cell r="D5" t="str">
            <v>Mechanics / Warehouse</v>
          </cell>
        </row>
        <row r="6">
          <cell r="B6">
            <v>400</v>
          </cell>
          <cell r="C6" t="str">
            <v>D</v>
          </cell>
          <cell r="D6" t="str">
            <v>Company Drivers - under age 70</v>
          </cell>
        </row>
        <row r="7">
          <cell r="B7">
            <v>401</v>
          </cell>
          <cell r="C7" t="str">
            <v>DA</v>
          </cell>
          <cell r="D7" t="str">
            <v>Company Drivers - over age 70 (HSA)</v>
          </cell>
        </row>
        <row r="8">
          <cell r="B8">
            <v>500</v>
          </cell>
          <cell r="C8" t="str">
            <v>E</v>
          </cell>
          <cell r="D8" t="str">
            <v>Owner/Operators</v>
          </cell>
        </row>
      </sheetData>
      <sheetData sheetId="1"/>
      <sheetData sheetId="2">
        <row r="4">
          <cell r="B4" t="str">
            <v>Billing Division</v>
          </cell>
          <cell r="C4" t="str">
            <v>Division</v>
          </cell>
          <cell r="D4" t="str">
            <v>Coverage</v>
          </cell>
          <cell r="E4">
            <v>39814</v>
          </cell>
          <cell r="F4">
            <v>40179</v>
          </cell>
          <cell r="G4">
            <v>40544</v>
          </cell>
          <cell r="H4">
            <v>40909</v>
          </cell>
          <cell r="I4">
            <v>41275</v>
          </cell>
        </row>
        <row r="5">
          <cell r="B5">
            <v>100</v>
          </cell>
          <cell r="C5">
            <v>100</v>
          </cell>
          <cell r="D5" t="str">
            <v>Single</v>
          </cell>
        </row>
        <row r="6">
          <cell r="B6">
            <v>100</v>
          </cell>
          <cell r="C6" t="str">
            <v>Executives</v>
          </cell>
          <cell r="D6" t="str">
            <v>Family</v>
          </cell>
        </row>
        <row r="7">
          <cell r="B7">
            <v>200</v>
          </cell>
          <cell r="C7">
            <v>200</v>
          </cell>
          <cell r="D7" t="str">
            <v>Single</v>
          </cell>
          <cell r="E7">
            <v>720</v>
          </cell>
          <cell r="F7">
            <v>720</v>
          </cell>
          <cell r="G7">
            <v>720</v>
          </cell>
          <cell r="H7">
            <v>720</v>
          </cell>
          <cell r="I7">
            <v>720</v>
          </cell>
        </row>
        <row r="8">
          <cell r="B8">
            <v>200</v>
          </cell>
          <cell r="C8" t="str">
            <v>Salaried Office Employees</v>
          </cell>
          <cell r="D8" t="str">
            <v>Family</v>
          </cell>
          <cell r="E8">
            <v>1656</v>
          </cell>
          <cell r="F8">
            <v>1656</v>
          </cell>
          <cell r="G8">
            <v>1656</v>
          </cell>
          <cell r="H8">
            <v>1656</v>
          </cell>
          <cell r="I8">
            <v>1656</v>
          </cell>
        </row>
        <row r="9">
          <cell r="B9">
            <v>300</v>
          </cell>
          <cell r="C9">
            <v>300</v>
          </cell>
          <cell r="D9" t="str">
            <v>Single</v>
          </cell>
          <cell r="E9">
            <v>720</v>
          </cell>
          <cell r="F9">
            <v>720</v>
          </cell>
          <cell r="G9">
            <v>720</v>
          </cell>
          <cell r="H9">
            <v>720</v>
          </cell>
          <cell r="I9">
            <v>720</v>
          </cell>
        </row>
        <row r="10">
          <cell r="B10">
            <v>300</v>
          </cell>
          <cell r="C10" t="str">
            <v>Mechanics / Warehouse</v>
          </cell>
          <cell r="D10" t="str">
            <v>Family</v>
          </cell>
          <cell r="E10">
            <v>1656</v>
          </cell>
          <cell r="F10">
            <v>1656</v>
          </cell>
          <cell r="G10">
            <v>1656</v>
          </cell>
          <cell r="H10">
            <v>1656</v>
          </cell>
          <cell r="I10">
            <v>1656</v>
          </cell>
        </row>
        <row r="11">
          <cell r="B11">
            <v>400</v>
          </cell>
          <cell r="C11">
            <v>400</v>
          </cell>
          <cell r="D11" t="str">
            <v>Single</v>
          </cell>
          <cell r="E11">
            <v>540</v>
          </cell>
          <cell r="F11">
            <v>540</v>
          </cell>
          <cell r="G11">
            <v>540</v>
          </cell>
          <cell r="H11">
            <v>540</v>
          </cell>
          <cell r="I11">
            <v>540</v>
          </cell>
        </row>
        <row r="12">
          <cell r="B12">
            <v>400</v>
          </cell>
          <cell r="C12" t="str">
            <v>Company Drivers - under age 70</v>
          </cell>
          <cell r="D12" t="str">
            <v>Family</v>
          </cell>
          <cell r="E12">
            <v>1200</v>
          </cell>
          <cell r="F12">
            <v>1200</v>
          </cell>
          <cell r="G12">
            <v>1200</v>
          </cell>
          <cell r="H12">
            <v>1200</v>
          </cell>
          <cell r="I12">
            <v>1200</v>
          </cell>
        </row>
        <row r="13">
          <cell r="B13">
            <v>500</v>
          </cell>
          <cell r="C13">
            <v>500</v>
          </cell>
          <cell r="D13" t="str">
            <v>Single</v>
          </cell>
          <cell r="E13">
            <v>0</v>
          </cell>
          <cell r="F13">
            <v>0</v>
          </cell>
          <cell r="G13">
            <v>0</v>
          </cell>
          <cell r="H13">
            <v>0</v>
          </cell>
          <cell r="I13">
            <v>0</v>
          </cell>
        </row>
        <row r="14">
          <cell r="B14">
            <v>500</v>
          </cell>
          <cell r="C14" t="str">
            <v>Owner/Operators</v>
          </cell>
          <cell r="D14" t="str">
            <v>Family</v>
          </cell>
          <cell r="E14">
            <v>0</v>
          </cell>
          <cell r="F14">
            <v>0</v>
          </cell>
          <cell r="G14">
            <v>0</v>
          </cell>
          <cell r="H14">
            <v>0</v>
          </cell>
          <cell r="I14">
            <v>0</v>
          </cell>
        </row>
      </sheetData>
      <sheetData sheetId="3"/>
      <sheetData sheetId="4"/>
      <sheetData sheetId="5"/>
      <sheetData sheetId="6"/>
      <sheetData sheetId="7">
        <row r="3">
          <cell r="B3" t="str">
            <v>Month</v>
          </cell>
          <cell r="C3" t="str">
            <v>Contract Number(s)</v>
          </cell>
          <cell r="D3" t="str">
            <v>Billing Division(s)/ Account(s)</v>
          </cell>
          <cell r="E3" t="str">
            <v>Class
(Plan)</v>
          </cell>
          <cell r="F3" t="str">
            <v>Benefit(s)</v>
          </cell>
          <cell r="G3" t="str">
            <v>Number of Lives</v>
          </cell>
          <cell r="H3" t="str">
            <v xml:space="preserve"> Volume1</v>
          </cell>
          <cell r="I3" t="str">
            <v>Rate(s)</v>
          </cell>
          <cell r="J3" t="str">
            <v>Due for this Billing Period</v>
          </cell>
          <cell r="K3" t="str">
            <v>Charges</v>
          </cell>
          <cell r="L3" t="str">
            <v>(Credits)</v>
          </cell>
          <cell r="M3" t="str">
            <v>Total Due this Period</v>
          </cell>
          <cell r="N3" t="str">
            <v>Manulife Billing Division</v>
          </cell>
          <cell r="O3" t="str">
            <v>Benefit</v>
          </cell>
          <cell r="P3" t="str">
            <v>Option</v>
          </cell>
          <cell r="Q3" t="str">
            <v>Pooling Rate</v>
          </cell>
          <cell r="R3" t="str">
            <v>Pooling Premium</v>
          </cell>
          <cell r="S3" t="str">
            <v>Total Due Excluding Pooling</v>
          </cell>
          <cell r="T3" t="str">
            <v>Coverage</v>
          </cell>
        </row>
        <row r="4">
          <cell r="B4">
            <v>40909</v>
          </cell>
          <cell r="C4">
            <v>31007</v>
          </cell>
          <cell r="D4" t="str">
            <v>Bison 5/ML 100</v>
          </cell>
          <cell r="E4" t="str">
            <v>Basic</v>
          </cell>
          <cell r="F4" t="str">
            <v>Life - Basic</v>
          </cell>
          <cell r="G4">
            <v>12</v>
          </cell>
          <cell r="H4">
            <v>8050000</v>
          </cell>
          <cell r="I4">
            <v>0.34599999999999997</v>
          </cell>
          <cell r="J4">
            <v>2785.2999999999997</v>
          </cell>
          <cell r="M4">
            <v>2785.2999999999997</v>
          </cell>
          <cell r="N4">
            <v>100</v>
          </cell>
          <cell r="O4" t="str">
            <v>Life</v>
          </cell>
          <cell r="P4" t="str">
            <v/>
          </cell>
          <cell r="Q4">
            <v>0</v>
          </cell>
          <cell r="R4">
            <v>0</v>
          </cell>
          <cell r="S4">
            <v>2785.2999999999997</v>
          </cell>
          <cell r="T4" t="str">
            <v/>
          </cell>
        </row>
        <row r="5">
          <cell r="B5">
            <v>40909</v>
          </cell>
          <cell r="C5">
            <v>83143</v>
          </cell>
          <cell r="D5" t="str">
            <v>Bison 5/ML 100</v>
          </cell>
          <cell r="E5" t="str">
            <v>Plan A</v>
          </cell>
          <cell r="F5" t="str">
            <v>EHC - Single</v>
          </cell>
          <cell r="I5">
            <v>40.83</v>
          </cell>
          <cell r="J5">
            <v>0</v>
          </cell>
          <cell r="M5">
            <v>0</v>
          </cell>
          <cell r="N5">
            <v>100</v>
          </cell>
          <cell r="O5" t="str">
            <v>EHC</v>
          </cell>
          <cell r="P5" t="str">
            <v>A</v>
          </cell>
          <cell r="Q5">
            <v>2.85</v>
          </cell>
          <cell r="R5">
            <v>0</v>
          </cell>
          <cell r="S5">
            <v>0</v>
          </cell>
          <cell r="T5" t="str">
            <v>Single</v>
          </cell>
        </row>
        <row r="6">
          <cell r="B6">
            <v>40909</v>
          </cell>
          <cell r="C6">
            <v>83143</v>
          </cell>
          <cell r="D6" t="str">
            <v>Bison 5/ML 100</v>
          </cell>
          <cell r="E6" t="str">
            <v>Plan A</v>
          </cell>
          <cell r="F6" t="str">
            <v>EHC - Family</v>
          </cell>
          <cell r="G6">
            <v>12</v>
          </cell>
          <cell r="I6">
            <v>98</v>
          </cell>
          <cell r="J6">
            <v>1176</v>
          </cell>
          <cell r="M6">
            <v>1176</v>
          </cell>
          <cell r="N6">
            <v>100</v>
          </cell>
          <cell r="O6" t="str">
            <v>EHC</v>
          </cell>
          <cell r="P6" t="str">
            <v>A</v>
          </cell>
          <cell r="Q6">
            <v>6.14</v>
          </cell>
          <cell r="R6">
            <v>73.679999999999993</v>
          </cell>
          <cell r="S6">
            <v>1102.32</v>
          </cell>
          <cell r="T6" t="str">
            <v>Family</v>
          </cell>
        </row>
        <row r="7">
          <cell r="B7">
            <v>40909</v>
          </cell>
          <cell r="C7">
            <v>83143</v>
          </cell>
          <cell r="D7" t="str">
            <v>Bison 5/ML 100</v>
          </cell>
          <cell r="E7" t="str">
            <v>Plan A</v>
          </cell>
          <cell r="F7" t="str">
            <v>Dental - Single</v>
          </cell>
          <cell r="I7">
            <v>27.33</v>
          </cell>
          <cell r="J7">
            <v>0</v>
          </cell>
          <cell r="M7">
            <v>0</v>
          </cell>
          <cell r="N7">
            <v>100</v>
          </cell>
          <cell r="O7" t="str">
            <v>Dental</v>
          </cell>
          <cell r="P7" t="str">
            <v>A</v>
          </cell>
          <cell r="Q7">
            <v>0</v>
          </cell>
          <cell r="R7">
            <v>0</v>
          </cell>
          <cell r="S7">
            <v>0</v>
          </cell>
          <cell r="T7" t="str">
            <v>Single</v>
          </cell>
        </row>
        <row r="8">
          <cell r="B8">
            <v>40909</v>
          </cell>
          <cell r="C8">
            <v>83143</v>
          </cell>
          <cell r="D8" t="str">
            <v>Bison 5/ML 100</v>
          </cell>
          <cell r="E8" t="str">
            <v>Plan A</v>
          </cell>
          <cell r="F8" t="str">
            <v>Dental - Family</v>
          </cell>
          <cell r="G8">
            <v>12</v>
          </cell>
          <cell r="I8">
            <v>72.67</v>
          </cell>
          <cell r="J8">
            <v>872.04</v>
          </cell>
          <cell r="M8">
            <v>872.04</v>
          </cell>
          <cell r="N8">
            <v>100</v>
          </cell>
          <cell r="O8" t="str">
            <v>Dental</v>
          </cell>
          <cell r="P8" t="str">
            <v>A</v>
          </cell>
          <cell r="Q8">
            <v>0</v>
          </cell>
          <cell r="R8">
            <v>0</v>
          </cell>
          <cell r="S8">
            <v>872.04</v>
          </cell>
          <cell r="T8" t="str">
            <v>Family</v>
          </cell>
        </row>
        <row r="9">
          <cell r="B9">
            <v>40909</v>
          </cell>
          <cell r="C9">
            <v>31007</v>
          </cell>
          <cell r="D9" t="str">
            <v>Bison 5/ML 100</v>
          </cell>
          <cell r="E9" t="str">
            <v>Basic</v>
          </cell>
          <cell r="F9" t="str">
            <v>LTD</v>
          </cell>
          <cell r="G9">
            <v>12</v>
          </cell>
          <cell r="H9">
            <v>88000</v>
          </cell>
          <cell r="I9">
            <v>1.9590000000000001</v>
          </cell>
          <cell r="J9">
            <v>1723.92</v>
          </cell>
          <cell r="M9">
            <v>1723.92</v>
          </cell>
          <cell r="N9">
            <v>100</v>
          </cell>
          <cell r="O9" t="str">
            <v>LTD</v>
          </cell>
          <cell r="P9" t="str">
            <v/>
          </cell>
          <cell r="Q9">
            <v>0</v>
          </cell>
          <cell r="R9">
            <v>0</v>
          </cell>
          <cell r="S9">
            <v>1723.92</v>
          </cell>
          <cell r="T9" t="str">
            <v/>
          </cell>
        </row>
        <row r="10">
          <cell r="B10">
            <v>40909</v>
          </cell>
          <cell r="C10">
            <v>31007</v>
          </cell>
          <cell r="D10" t="str">
            <v>BD3/ML200</v>
          </cell>
          <cell r="E10" t="str">
            <v>Basic</v>
          </cell>
          <cell r="F10" t="str">
            <v>Life - Basic</v>
          </cell>
          <cell r="G10">
            <v>324</v>
          </cell>
          <cell r="H10">
            <v>31295000</v>
          </cell>
          <cell r="I10">
            <v>0.34599999999999997</v>
          </cell>
          <cell r="J10">
            <v>10758.67</v>
          </cell>
          <cell r="M10">
            <v>10758.67</v>
          </cell>
          <cell r="N10">
            <v>200</v>
          </cell>
          <cell r="O10" t="str">
            <v>Life</v>
          </cell>
          <cell r="P10" t="str">
            <v/>
          </cell>
          <cell r="Q10">
            <v>0</v>
          </cell>
          <cell r="R10">
            <v>0</v>
          </cell>
          <cell r="S10">
            <v>10758.67</v>
          </cell>
          <cell r="T10" t="str">
            <v/>
          </cell>
        </row>
        <row r="11">
          <cell r="B11">
            <v>40909</v>
          </cell>
          <cell r="C11">
            <v>83143</v>
          </cell>
          <cell r="D11" t="str">
            <v>BD3/ML200</v>
          </cell>
          <cell r="E11" t="str">
            <v>Plan B Opt1</v>
          </cell>
          <cell r="F11" t="str">
            <v>EHC - Single</v>
          </cell>
          <cell r="G11">
            <v>8</v>
          </cell>
          <cell r="I11">
            <v>5.08</v>
          </cell>
          <cell r="J11">
            <v>40.64</v>
          </cell>
          <cell r="M11">
            <v>40.64</v>
          </cell>
          <cell r="N11">
            <v>200</v>
          </cell>
          <cell r="O11" t="str">
            <v>EHC</v>
          </cell>
          <cell r="P11">
            <v>1</v>
          </cell>
          <cell r="Q11">
            <v>2.85</v>
          </cell>
          <cell r="R11">
            <v>22.8</v>
          </cell>
          <cell r="S11">
            <v>17.84</v>
          </cell>
          <cell r="T11" t="str">
            <v>Single</v>
          </cell>
        </row>
        <row r="12">
          <cell r="B12">
            <v>40909</v>
          </cell>
          <cell r="C12">
            <v>83143</v>
          </cell>
          <cell r="D12" t="str">
            <v>BD3/ML200</v>
          </cell>
          <cell r="E12" t="str">
            <v>Plan B Opt1</v>
          </cell>
          <cell r="F12" t="str">
            <v>EHC - Family</v>
          </cell>
          <cell r="G12">
            <v>37</v>
          </cell>
          <cell r="I12">
            <v>13.25</v>
          </cell>
          <cell r="J12">
            <v>490.25</v>
          </cell>
          <cell r="M12">
            <v>490.25</v>
          </cell>
          <cell r="N12">
            <v>200</v>
          </cell>
          <cell r="O12" t="str">
            <v>EHC</v>
          </cell>
          <cell r="P12">
            <v>1</v>
          </cell>
          <cell r="Q12">
            <v>6.14</v>
          </cell>
          <cell r="R12">
            <v>227.17999999999998</v>
          </cell>
          <cell r="S12">
            <v>263.07000000000005</v>
          </cell>
          <cell r="T12" t="str">
            <v>Family</v>
          </cell>
        </row>
        <row r="13">
          <cell r="B13">
            <v>40909</v>
          </cell>
          <cell r="C13">
            <v>83143</v>
          </cell>
          <cell r="D13" t="str">
            <v>BD3/ML200</v>
          </cell>
          <cell r="E13" t="str">
            <v>Plan B Opt2</v>
          </cell>
          <cell r="F13" t="str">
            <v>EHC - Single</v>
          </cell>
          <cell r="G13">
            <v>20</v>
          </cell>
          <cell r="I13">
            <v>30.67</v>
          </cell>
          <cell r="J13">
            <v>613.40000000000009</v>
          </cell>
          <cell r="M13">
            <v>613.40000000000009</v>
          </cell>
          <cell r="N13">
            <v>200</v>
          </cell>
          <cell r="O13" t="str">
            <v>EHC</v>
          </cell>
          <cell r="P13">
            <v>2</v>
          </cell>
          <cell r="Q13">
            <v>2.85</v>
          </cell>
          <cell r="R13">
            <v>57</v>
          </cell>
          <cell r="S13">
            <v>556.40000000000009</v>
          </cell>
          <cell r="T13" t="str">
            <v>Single</v>
          </cell>
        </row>
        <row r="14">
          <cell r="B14">
            <v>40909</v>
          </cell>
          <cell r="C14">
            <v>83143</v>
          </cell>
          <cell r="D14" t="str">
            <v>BD3/ML200</v>
          </cell>
          <cell r="E14" t="str">
            <v>Plan B Opt2</v>
          </cell>
          <cell r="F14" t="str">
            <v>EHC - Family</v>
          </cell>
          <cell r="G14">
            <v>59</v>
          </cell>
          <cell r="I14">
            <v>73.5</v>
          </cell>
          <cell r="J14">
            <v>4336.5</v>
          </cell>
          <cell r="M14">
            <v>4336.5</v>
          </cell>
          <cell r="N14">
            <v>200</v>
          </cell>
          <cell r="O14" t="str">
            <v>EHC</v>
          </cell>
          <cell r="P14">
            <v>2</v>
          </cell>
          <cell r="Q14">
            <v>6.14</v>
          </cell>
          <cell r="R14">
            <v>362.26</v>
          </cell>
          <cell r="S14">
            <v>3974.24</v>
          </cell>
          <cell r="T14" t="str">
            <v>Family</v>
          </cell>
        </row>
        <row r="15">
          <cell r="B15">
            <v>40909</v>
          </cell>
          <cell r="C15">
            <v>83143</v>
          </cell>
          <cell r="D15" t="str">
            <v>BD3/ML200</v>
          </cell>
          <cell r="E15" t="str">
            <v>Plan B Opt3</v>
          </cell>
          <cell r="F15" t="str">
            <v>EHC - Single</v>
          </cell>
          <cell r="G15">
            <v>6</v>
          </cell>
          <cell r="I15">
            <v>32.67</v>
          </cell>
          <cell r="J15">
            <v>196.02</v>
          </cell>
          <cell r="M15">
            <v>196.02</v>
          </cell>
          <cell r="N15">
            <v>200</v>
          </cell>
          <cell r="O15" t="str">
            <v>EHC</v>
          </cell>
          <cell r="P15">
            <v>3</v>
          </cell>
          <cell r="Q15">
            <v>2.85</v>
          </cell>
          <cell r="R15">
            <v>17.100000000000001</v>
          </cell>
          <cell r="S15">
            <v>178.92000000000002</v>
          </cell>
          <cell r="T15" t="str">
            <v>Single</v>
          </cell>
        </row>
        <row r="16">
          <cell r="B16">
            <v>40909</v>
          </cell>
          <cell r="C16">
            <v>83143</v>
          </cell>
          <cell r="D16" t="str">
            <v>BD3/ML200</v>
          </cell>
          <cell r="E16" t="str">
            <v>Plan B Opt3</v>
          </cell>
          <cell r="F16" t="str">
            <v>EHC - Family</v>
          </cell>
          <cell r="G16">
            <v>6</v>
          </cell>
          <cell r="I16">
            <v>78.25</v>
          </cell>
          <cell r="J16">
            <v>469.5</v>
          </cell>
          <cell r="M16">
            <v>469.5</v>
          </cell>
          <cell r="N16">
            <v>200</v>
          </cell>
          <cell r="O16" t="str">
            <v>EHC</v>
          </cell>
          <cell r="P16">
            <v>3</v>
          </cell>
          <cell r="Q16">
            <v>6.14</v>
          </cell>
          <cell r="R16">
            <v>36.839999999999996</v>
          </cell>
          <cell r="S16">
            <v>432.66</v>
          </cell>
          <cell r="T16" t="str">
            <v>Family</v>
          </cell>
        </row>
        <row r="17">
          <cell r="B17">
            <v>40909</v>
          </cell>
          <cell r="C17">
            <v>83143</v>
          </cell>
          <cell r="D17" t="str">
            <v>BD3/ML200</v>
          </cell>
          <cell r="E17" t="str">
            <v>Plan B Opt4</v>
          </cell>
          <cell r="F17" t="str">
            <v>EHC - Single</v>
          </cell>
          <cell r="G17">
            <v>22</v>
          </cell>
          <cell r="I17">
            <v>35.75</v>
          </cell>
          <cell r="J17">
            <v>786.5</v>
          </cell>
          <cell r="M17">
            <v>786.5</v>
          </cell>
          <cell r="N17">
            <v>200</v>
          </cell>
          <cell r="O17" t="str">
            <v>EHC</v>
          </cell>
          <cell r="P17">
            <v>4</v>
          </cell>
          <cell r="Q17">
            <v>2.85</v>
          </cell>
          <cell r="R17">
            <v>62.7</v>
          </cell>
          <cell r="S17">
            <v>723.8</v>
          </cell>
          <cell r="T17" t="str">
            <v>Single</v>
          </cell>
        </row>
        <row r="18">
          <cell r="B18">
            <v>40909</v>
          </cell>
          <cell r="C18">
            <v>83143</v>
          </cell>
          <cell r="D18" t="str">
            <v>BD3/ML200</v>
          </cell>
          <cell r="E18" t="str">
            <v>Plan B Opt4</v>
          </cell>
          <cell r="F18" t="str">
            <v>EHC - Family</v>
          </cell>
          <cell r="G18">
            <v>40</v>
          </cell>
          <cell r="I18">
            <v>85.08</v>
          </cell>
          <cell r="J18">
            <v>3403.2</v>
          </cell>
          <cell r="M18">
            <v>3403.2</v>
          </cell>
          <cell r="N18">
            <v>200</v>
          </cell>
          <cell r="O18" t="str">
            <v>EHC</v>
          </cell>
          <cell r="P18">
            <v>4</v>
          </cell>
          <cell r="Q18">
            <v>6.14</v>
          </cell>
          <cell r="R18">
            <v>245.6</v>
          </cell>
          <cell r="S18">
            <v>3157.6</v>
          </cell>
          <cell r="T18" t="str">
            <v>Family</v>
          </cell>
        </row>
        <row r="19">
          <cell r="B19">
            <v>40909</v>
          </cell>
          <cell r="C19">
            <v>83143</v>
          </cell>
          <cell r="D19" t="str">
            <v>BD3/ML200</v>
          </cell>
          <cell r="E19" t="str">
            <v>Plan B Opt5</v>
          </cell>
          <cell r="F19" t="str">
            <v>EHC - Single</v>
          </cell>
          <cell r="G19">
            <v>41</v>
          </cell>
          <cell r="I19">
            <v>40.83</v>
          </cell>
          <cell r="J19">
            <v>1674.03</v>
          </cell>
          <cell r="M19">
            <v>1674.03</v>
          </cell>
          <cell r="N19">
            <v>200</v>
          </cell>
          <cell r="O19" t="str">
            <v>EHC</v>
          </cell>
          <cell r="P19">
            <v>5</v>
          </cell>
          <cell r="Q19">
            <v>2.85</v>
          </cell>
          <cell r="R19">
            <v>116.85000000000001</v>
          </cell>
          <cell r="S19">
            <v>1557.18</v>
          </cell>
          <cell r="T19" t="str">
            <v>Single</v>
          </cell>
        </row>
        <row r="20">
          <cell r="B20">
            <v>40909</v>
          </cell>
          <cell r="C20">
            <v>83143</v>
          </cell>
          <cell r="D20" t="str">
            <v>BD3/ML200</v>
          </cell>
          <cell r="E20" t="str">
            <v>Plan B Opt5</v>
          </cell>
          <cell r="F20" t="str">
            <v>EHC - Family</v>
          </cell>
          <cell r="G20">
            <v>84</v>
          </cell>
          <cell r="I20">
            <v>98</v>
          </cell>
          <cell r="J20">
            <v>8232</v>
          </cell>
          <cell r="M20">
            <v>8232</v>
          </cell>
          <cell r="N20">
            <v>200</v>
          </cell>
          <cell r="O20" t="str">
            <v>EHC</v>
          </cell>
          <cell r="P20">
            <v>5</v>
          </cell>
          <cell r="Q20">
            <v>6.14</v>
          </cell>
          <cell r="R20">
            <v>515.76</v>
          </cell>
          <cell r="S20">
            <v>7716.24</v>
          </cell>
          <cell r="T20" t="str">
            <v>Family</v>
          </cell>
        </row>
        <row r="21">
          <cell r="B21">
            <v>40909</v>
          </cell>
          <cell r="C21">
            <v>83143</v>
          </cell>
          <cell r="D21" t="str">
            <v>BD3/ML200</v>
          </cell>
          <cell r="E21" t="str">
            <v>Plan B Opt2</v>
          </cell>
          <cell r="F21" t="str">
            <v>Dental - Single</v>
          </cell>
          <cell r="G21">
            <v>9</v>
          </cell>
          <cell r="I21">
            <v>25.25</v>
          </cell>
          <cell r="J21">
            <v>227.25</v>
          </cell>
          <cell r="M21">
            <v>227.25</v>
          </cell>
          <cell r="N21">
            <v>200</v>
          </cell>
          <cell r="O21" t="str">
            <v>Dental</v>
          </cell>
          <cell r="P21">
            <v>2</v>
          </cell>
          <cell r="Q21">
            <v>0</v>
          </cell>
          <cell r="R21">
            <v>0</v>
          </cell>
          <cell r="S21">
            <v>227.25</v>
          </cell>
          <cell r="T21" t="str">
            <v>Single</v>
          </cell>
        </row>
        <row r="22">
          <cell r="B22">
            <v>40909</v>
          </cell>
          <cell r="C22">
            <v>83143</v>
          </cell>
          <cell r="D22" t="str">
            <v>BD3/ML200</v>
          </cell>
          <cell r="E22" t="str">
            <v>Plan B Opt2</v>
          </cell>
          <cell r="F22" t="str">
            <v>Dental - Family</v>
          </cell>
          <cell r="G22">
            <v>10</v>
          </cell>
          <cell r="I22">
            <v>67.58</v>
          </cell>
          <cell r="J22">
            <v>675.8</v>
          </cell>
          <cell r="M22">
            <v>675.8</v>
          </cell>
          <cell r="N22">
            <v>200</v>
          </cell>
          <cell r="O22" t="str">
            <v>Dental</v>
          </cell>
          <cell r="P22">
            <v>2</v>
          </cell>
          <cell r="Q22">
            <v>0</v>
          </cell>
          <cell r="R22">
            <v>0</v>
          </cell>
          <cell r="S22">
            <v>675.8</v>
          </cell>
          <cell r="T22" t="str">
            <v>Family</v>
          </cell>
        </row>
        <row r="23">
          <cell r="B23">
            <v>40909</v>
          </cell>
          <cell r="C23">
            <v>83143</v>
          </cell>
          <cell r="D23" t="str">
            <v>BD3/ML200</v>
          </cell>
          <cell r="E23" t="str">
            <v>Plan B Opt3</v>
          </cell>
          <cell r="F23" t="str">
            <v>Dental - Single</v>
          </cell>
          <cell r="G23">
            <v>79</v>
          </cell>
          <cell r="I23">
            <v>21.08</v>
          </cell>
          <cell r="J23">
            <v>1665.32</v>
          </cell>
          <cell r="M23">
            <v>1665.32</v>
          </cell>
          <cell r="N23">
            <v>200</v>
          </cell>
          <cell r="O23" t="str">
            <v>Dental</v>
          </cell>
          <cell r="P23">
            <v>3</v>
          </cell>
          <cell r="Q23">
            <v>0</v>
          </cell>
          <cell r="R23">
            <v>0</v>
          </cell>
          <cell r="S23">
            <v>1665.32</v>
          </cell>
          <cell r="T23" t="str">
            <v>Single</v>
          </cell>
        </row>
        <row r="24">
          <cell r="B24">
            <v>40909</v>
          </cell>
          <cell r="C24">
            <v>83143</v>
          </cell>
          <cell r="D24" t="str">
            <v>BD3/ML200</v>
          </cell>
          <cell r="E24" t="str">
            <v>Plan B Opt3</v>
          </cell>
          <cell r="F24" t="str">
            <v>Dental - Family</v>
          </cell>
          <cell r="G24">
            <v>122</v>
          </cell>
          <cell r="I24">
            <v>60.67</v>
          </cell>
          <cell r="J24">
            <v>7401.74</v>
          </cell>
          <cell r="M24">
            <v>7401.74</v>
          </cell>
          <cell r="N24">
            <v>200</v>
          </cell>
          <cell r="O24" t="str">
            <v>Dental</v>
          </cell>
          <cell r="P24">
            <v>3</v>
          </cell>
          <cell r="Q24">
            <v>0</v>
          </cell>
          <cell r="R24">
            <v>0</v>
          </cell>
          <cell r="S24">
            <v>7401.74</v>
          </cell>
          <cell r="T24" t="str">
            <v>Family</v>
          </cell>
        </row>
        <row r="25">
          <cell r="B25">
            <v>40909</v>
          </cell>
          <cell r="C25">
            <v>83143</v>
          </cell>
          <cell r="D25" t="str">
            <v>BD3/ML200</v>
          </cell>
          <cell r="E25" t="str">
            <v>Plan B Opt4</v>
          </cell>
          <cell r="F25" t="str">
            <v>Dental - Single</v>
          </cell>
          <cell r="G25">
            <v>1</v>
          </cell>
          <cell r="I25">
            <v>24.08</v>
          </cell>
          <cell r="J25">
            <v>24.08</v>
          </cell>
          <cell r="M25">
            <v>24.08</v>
          </cell>
          <cell r="N25">
            <v>200</v>
          </cell>
          <cell r="O25" t="str">
            <v>Dental</v>
          </cell>
          <cell r="P25">
            <v>4</v>
          </cell>
          <cell r="Q25">
            <v>0</v>
          </cell>
          <cell r="R25">
            <v>0</v>
          </cell>
          <cell r="S25">
            <v>24.08</v>
          </cell>
          <cell r="T25" t="str">
            <v>Single</v>
          </cell>
        </row>
        <row r="26">
          <cell r="B26">
            <v>40909</v>
          </cell>
          <cell r="C26">
            <v>83143</v>
          </cell>
          <cell r="D26" t="str">
            <v>BD3/ML200</v>
          </cell>
          <cell r="E26" t="str">
            <v>Plan B Opt4</v>
          </cell>
          <cell r="F26" t="str">
            <v>Dental - Family</v>
          </cell>
          <cell r="G26">
            <v>17</v>
          </cell>
          <cell r="I26">
            <v>63.25</v>
          </cell>
          <cell r="J26">
            <v>1075.25</v>
          </cell>
          <cell r="M26">
            <v>1075.25</v>
          </cell>
          <cell r="N26">
            <v>200</v>
          </cell>
          <cell r="O26" t="str">
            <v>Dental</v>
          </cell>
          <cell r="P26">
            <v>4</v>
          </cell>
          <cell r="Q26">
            <v>0</v>
          </cell>
          <cell r="R26">
            <v>0</v>
          </cell>
          <cell r="S26">
            <v>1075.25</v>
          </cell>
          <cell r="T26" t="str">
            <v>Family</v>
          </cell>
        </row>
        <row r="27">
          <cell r="B27">
            <v>40909</v>
          </cell>
          <cell r="C27">
            <v>83143</v>
          </cell>
          <cell r="D27" t="str">
            <v>BD3/ML200</v>
          </cell>
          <cell r="E27" t="str">
            <v>Plan B Opt5</v>
          </cell>
          <cell r="F27" t="str">
            <v>Dental - Single</v>
          </cell>
          <cell r="G27">
            <v>6</v>
          </cell>
          <cell r="I27">
            <v>27.33</v>
          </cell>
          <cell r="J27">
            <v>163.98</v>
          </cell>
          <cell r="M27">
            <v>163.98</v>
          </cell>
          <cell r="N27">
            <v>200</v>
          </cell>
          <cell r="O27" t="str">
            <v>Dental</v>
          </cell>
          <cell r="P27">
            <v>5</v>
          </cell>
          <cell r="Q27">
            <v>0</v>
          </cell>
          <cell r="R27">
            <v>0</v>
          </cell>
          <cell r="S27">
            <v>163.98</v>
          </cell>
          <cell r="T27" t="str">
            <v>Single</v>
          </cell>
        </row>
        <row r="28">
          <cell r="B28">
            <v>40909</v>
          </cell>
          <cell r="C28">
            <v>83143</v>
          </cell>
          <cell r="D28" t="str">
            <v>BD3/ML200</v>
          </cell>
          <cell r="E28" t="str">
            <v>Plan B Opt5</v>
          </cell>
          <cell r="F28" t="str">
            <v>Dental - Family</v>
          </cell>
          <cell r="G28">
            <v>45</v>
          </cell>
          <cell r="I28">
            <v>72.67</v>
          </cell>
          <cell r="J28">
            <v>3270.15</v>
          </cell>
          <cell r="M28">
            <v>3270.15</v>
          </cell>
          <cell r="N28">
            <v>200</v>
          </cell>
          <cell r="O28" t="str">
            <v>Dental</v>
          </cell>
          <cell r="P28">
            <v>5</v>
          </cell>
          <cell r="Q28">
            <v>0</v>
          </cell>
          <cell r="R28">
            <v>0</v>
          </cell>
          <cell r="S28">
            <v>3270.15</v>
          </cell>
          <cell r="T28" t="str">
            <v>Family</v>
          </cell>
        </row>
        <row r="29">
          <cell r="B29">
            <v>40909</v>
          </cell>
          <cell r="C29">
            <v>83143</v>
          </cell>
          <cell r="D29" t="str">
            <v>BD3/ML200</v>
          </cell>
          <cell r="E29" t="str">
            <v>Basic</v>
          </cell>
          <cell r="F29" t="str">
            <v>LTD</v>
          </cell>
          <cell r="G29">
            <v>320</v>
          </cell>
          <cell r="H29">
            <v>755845</v>
          </cell>
          <cell r="I29">
            <v>1.9590000000000001</v>
          </cell>
          <cell r="J29">
            <v>14724</v>
          </cell>
          <cell r="M29">
            <v>14724</v>
          </cell>
          <cell r="N29">
            <v>200</v>
          </cell>
          <cell r="O29" t="str">
            <v>LTD</v>
          </cell>
          <cell r="P29" t="str">
            <v/>
          </cell>
          <cell r="Q29">
            <v>0</v>
          </cell>
          <cell r="R29">
            <v>0</v>
          </cell>
          <cell r="S29">
            <v>14724</v>
          </cell>
          <cell r="T29" t="str">
            <v/>
          </cell>
        </row>
        <row r="30">
          <cell r="B30">
            <v>40909</v>
          </cell>
          <cell r="C30">
            <v>83143</v>
          </cell>
          <cell r="D30" t="str">
            <v>BD3/ML200</v>
          </cell>
          <cell r="E30" t="str">
            <v>Basic</v>
          </cell>
          <cell r="F30" t="str">
            <v>STD</v>
          </cell>
          <cell r="G30">
            <v>324</v>
          </cell>
          <cell r="H30">
            <v>216633</v>
          </cell>
          <cell r="I30">
            <v>0.85</v>
          </cell>
          <cell r="J30">
            <v>18414.04</v>
          </cell>
          <cell r="M30">
            <v>18414.04</v>
          </cell>
          <cell r="N30">
            <v>200</v>
          </cell>
          <cell r="O30" t="str">
            <v>STD</v>
          </cell>
          <cell r="P30" t="str">
            <v/>
          </cell>
          <cell r="Q30">
            <v>0</v>
          </cell>
          <cell r="R30">
            <v>0</v>
          </cell>
          <cell r="S30">
            <v>18414.04</v>
          </cell>
          <cell r="T30" t="str">
            <v/>
          </cell>
        </row>
        <row r="31">
          <cell r="B31">
            <v>40909</v>
          </cell>
          <cell r="C31">
            <v>31007</v>
          </cell>
          <cell r="D31" t="str">
            <v>BD2/ML300</v>
          </cell>
          <cell r="E31" t="str">
            <v>Basic</v>
          </cell>
          <cell r="F31" t="str">
            <v>Life - Basic</v>
          </cell>
          <cell r="G31">
            <v>135</v>
          </cell>
          <cell r="H31">
            <v>6157000</v>
          </cell>
          <cell r="I31">
            <v>0.34599999999999997</v>
          </cell>
          <cell r="J31">
            <v>2130.29</v>
          </cell>
          <cell r="M31">
            <v>2130.29</v>
          </cell>
          <cell r="N31">
            <v>300</v>
          </cell>
          <cell r="O31" t="str">
            <v>Life</v>
          </cell>
          <cell r="P31" t="str">
            <v/>
          </cell>
          <cell r="Q31">
            <v>0</v>
          </cell>
          <cell r="R31">
            <v>0</v>
          </cell>
          <cell r="S31">
            <v>2130.29</v>
          </cell>
          <cell r="T31" t="str">
            <v/>
          </cell>
        </row>
        <row r="32">
          <cell r="B32">
            <v>40909</v>
          </cell>
          <cell r="C32">
            <v>83143</v>
          </cell>
          <cell r="D32" t="str">
            <v>BD2/ML300</v>
          </cell>
          <cell r="E32" t="str">
            <v>Plan C Opt1</v>
          </cell>
          <cell r="F32" t="str">
            <v>EHC - Single</v>
          </cell>
          <cell r="G32">
            <v>5</v>
          </cell>
          <cell r="I32">
            <v>5.08</v>
          </cell>
          <cell r="J32">
            <v>25.4</v>
          </cell>
          <cell r="M32">
            <v>25.4</v>
          </cell>
          <cell r="N32">
            <v>300</v>
          </cell>
          <cell r="O32" t="str">
            <v>EHC</v>
          </cell>
          <cell r="P32">
            <v>1</v>
          </cell>
          <cell r="Q32">
            <v>2.85</v>
          </cell>
          <cell r="R32">
            <v>14.25</v>
          </cell>
          <cell r="S32">
            <v>11.149999999999999</v>
          </cell>
          <cell r="T32" t="str">
            <v>Single</v>
          </cell>
        </row>
        <row r="33">
          <cell r="B33">
            <v>40909</v>
          </cell>
          <cell r="C33">
            <v>83143</v>
          </cell>
          <cell r="D33" t="str">
            <v>BD2/ML300</v>
          </cell>
          <cell r="E33" t="str">
            <v>Plan C Opt1</v>
          </cell>
          <cell r="F33" t="str">
            <v>EHC - Family</v>
          </cell>
          <cell r="G33">
            <v>13</v>
          </cell>
          <cell r="I33">
            <v>13.25</v>
          </cell>
          <cell r="J33">
            <v>172.25</v>
          </cell>
          <cell r="M33">
            <v>172.25</v>
          </cell>
          <cell r="N33">
            <v>300</v>
          </cell>
          <cell r="O33" t="str">
            <v>EHC</v>
          </cell>
          <cell r="P33">
            <v>1</v>
          </cell>
          <cell r="Q33">
            <v>6.14</v>
          </cell>
          <cell r="R33">
            <v>79.819999999999993</v>
          </cell>
          <cell r="S33">
            <v>92.43</v>
          </cell>
          <cell r="T33" t="str">
            <v>Family</v>
          </cell>
        </row>
        <row r="34">
          <cell r="B34">
            <v>40909</v>
          </cell>
          <cell r="C34">
            <v>83143</v>
          </cell>
          <cell r="D34" t="str">
            <v>BD2/ML300</v>
          </cell>
          <cell r="E34" t="str">
            <v>Plan C Opt2</v>
          </cell>
          <cell r="F34" t="str">
            <v>EHC - Single</v>
          </cell>
          <cell r="G34">
            <v>9</v>
          </cell>
          <cell r="I34">
            <v>30.67</v>
          </cell>
          <cell r="J34">
            <v>276.03000000000003</v>
          </cell>
          <cell r="M34">
            <v>276.03000000000003</v>
          </cell>
          <cell r="N34">
            <v>300</v>
          </cell>
          <cell r="O34" t="str">
            <v>EHC</v>
          </cell>
          <cell r="P34">
            <v>2</v>
          </cell>
          <cell r="Q34">
            <v>2.85</v>
          </cell>
          <cell r="R34">
            <v>25.650000000000002</v>
          </cell>
          <cell r="S34">
            <v>250.38000000000002</v>
          </cell>
          <cell r="T34" t="str">
            <v>Single</v>
          </cell>
        </row>
        <row r="35">
          <cell r="B35">
            <v>40909</v>
          </cell>
          <cell r="C35">
            <v>83143</v>
          </cell>
          <cell r="D35" t="str">
            <v>BD2/ML300</v>
          </cell>
          <cell r="E35" t="str">
            <v>Plan C Opt2</v>
          </cell>
          <cell r="F35" t="str">
            <v>EHC - Family</v>
          </cell>
          <cell r="G35">
            <v>13</v>
          </cell>
          <cell r="I35">
            <v>73.5</v>
          </cell>
          <cell r="J35">
            <v>955.5</v>
          </cell>
          <cell r="M35">
            <v>955.5</v>
          </cell>
          <cell r="N35">
            <v>300</v>
          </cell>
          <cell r="O35" t="str">
            <v>EHC</v>
          </cell>
          <cell r="P35">
            <v>2</v>
          </cell>
          <cell r="Q35">
            <v>6.14</v>
          </cell>
          <cell r="R35">
            <v>79.819999999999993</v>
          </cell>
          <cell r="S35">
            <v>875.68000000000006</v>
          </cell>
          <cell r="T35" t="str">
            <v>Family</v>
          </cell>
        </row>
        <row r="36">
          <cell r="B36">
            <v>40909</v>
          </cell>
          <cell r="C36">
            <v>83143</v>
          </cell>
          <cell r="D36" t="str">
            <v>BD2/ML300</v>
          </cell>
          <cell r="E36" t="str">
            <v>Plan C Opt3</v>
          </cell>
          <cell r="F36" t="str">
            <v>EHC - Single</v>
          </cell>
          <cell r="G36">
            <v>6</v>
          </cell>
          <cell r="I36">
            <v>32.67</v>
          </cell>
          <cell r="J36">
            <v>196.02</v>
          </cell>
          <cell r="M36">
            <v>196.02</v>
          </cell>
          <cell r="N36">
            <v>300</v>
          </cell>
          <cell r="O36" t="str">
            <v>EHC</v>
          </cell>
          <cell r="P36">
            <v>3</v>
          </cell>
          <cell r="Q36">
            <v>2.85</v>
          </cell>
          <cell r="R36">
            <v>17.100000000000001</v>
          </cell>
          <cell r="S36">
            <v>178.92000000000002</v>
          </cell>
          <cell r="T36" t="str">
            <v>Single</v>
          </cell>
        </row>
        <row r="37">
          <cell r="B37">
            <v>40909</v>
          </cell>
          <cell r="C37">
            <v>83143</v>
          </cell>
          <cell r="D37" t="str">
            <v>BD2/ML300</v>
          </cell>
          <cell r="E37" t="str">
            <v>Plan C Opt3</v>
          </cell>
          <cell r="F37" t="str">
            <v>EHC - Family</v>
          </cell>
          <cell r="G37">
            <v>1</v>
          </cell>
          <cell r="I37">
            <v>78.25</v>
          </cell>
          <cell r="J37">
            <v>78.25</v>
          </cell>
          <cell r="M37">
            <v>78.25</v>
          </cell>
          <cell r="N37">
            <v>300</v>
          </cell>
          <cell r="O37" t="str">
            <v>EHC</v>
          </cell>
          <cell r="P37">
            <v>3</v>
          </cell>
          <cell r="Q37">
            <v>6.14</v>
          </cell>
          <cell r="R37">
            <v>6.14</v>
          </cell>
          <cell r="S37">
            <v>72.11</v>
          </cell>
          <cell r="T37" t="str">
            <v>Family</v>
          </cell>
        </row>
        <row r="38">
          <cell r="B38">
            <v>40909</v>
          </cell>
          <cell r="C38">
            <v>83143</v>
          </cell>
          <cell r="D38" t="str">
            <v>BD2/ML300</v>
          </cell>
          <cell r="E38" t="str">
            <v>Plan C Opt4</v>
          </cell>
          <cell r="F38" t="str">
            <v>EHC - Single</v>
          </cell>
          <cell r="G38">
            <v>9</v>
          </cell>
          <cell r="I38">
            <v>35.75</v>
          </cell>
          <cell r="J38">
            <v>321.75</v>
          </cell>
          <cell r="M38">
            <v>321.75</v>
          </cell>
          <cell r="N38">
            <v>300</v>
          </cell>
          <cell r="O38" t="str">
            <v>EHC</v>
          </cell>
          <cell r="P38">
            <v>4</v>
          </cell>
          <cell r="Q38">
            <v>2.85</v>
          </cell>
          <cell r="R38">
            <v>25.650000000000002</v>
          </cell>
          <cell r="S38">
            <v>296.10000000000002</v>
          </cell>
          <cell r="T38" t="str">
            <v>Single</v>
          </cell>
        </row>
        <row r="39">
          <cell r="B39">
            <v>40909</v>
          </cell>
          <cell r="C39">
            <v>83143</v>
          </cell>
          <cell r="D39" t="str">
            <v>BD2/ML300</v>
          </cell>
          <cell r="E39" t="str">
            <v>Plan C Opt4</v>
          </cell>
          <cell r="F39" t="str">
            <v>EHC - Family</v>
          </cell>
          <cell r="G39">
            <v>26</v>
          </cell>
          <cell r="I39">
            <v>85.08</v>
          </cell>
          <cell r="J39">
            <v>2212.08</v>
          </cell>
          <cell r="M39">
            <v>2212.08</v>
          </cell>
          <cell r="N39">
            <v>300</v>
          </cell>
          <cell r="O39" t="str">
            <v>EHC</v>
          </cell>
          <cell r="P39">
            <v>4</v>
          </cell>
          <cell r="Q39">
            <v>6.14</v>
          </cell>
          <cell r="R39">
            <v>159.63999999999999</v>
          </cell>
          <cell r="S39">
            <v>2052.44</v>
          </cell>
          <cell r="T39" t="str">
            <v>Family</v>
          </cell>
        </row>
        <row r="40">
          <cell r="B40">
            <v>40909</v>
          </cell>
          <cell r="C40">
            <v>83143</v>
          </cell>
          <cell r="D40" t="str">
            <v>BD2/ML300</v>
          </cell>
          <cell r="E40" t="str">
            <v>Plan C Opt5</v>
          </cell>
          <cell r="F40" t="str">
            <v>EHC - Single</v>
          </cell>
          <cell r="G40">
            <v>16</v>
          </cell>
          <cell r="I40">
            <v>40.83</v>
          </cell>
          <cell r="J40">
            <v>653.28</v>
          </cell>
          <cell r="M40">
            <v>653.28</v>
          </cell>
          <cell r="N40">
            <v>300</v>
          </cell>
          <cell r="O40" t="str">
            <v>EHC</v>
          </cell>
          <cell r="P40">
            <v>5</v>
          </cell>
          <cell r="Q40">
            <v>2.85</v>
          </cell>
          <cell r="R40">
            <v>45.6</v>
          </cell>
          <cell r="S40">
            <v>607.67999999999995</v>
          </cell>
          <cell r="T40" t="str">
            <v>Single</v>
          </cell>
        </row>
        <row r="41">
          <cell r="B41">
            <v>40909</v>
          </cell>
          <cell r="C41">
            <v>83143</v>
          </cell>
          <cell r="D41" t="str">
            <v>BD2/ML300</v>
          </cell>
          <cell r="E41" t="str">
            <v>Plan C Opt5</v>
          </cell>
          <cell r="F41" t="str">
            <v>EHC - Family</v>
          </cell>
          <cell r="G41">
            <v>37</v>
          </cell>
          <cell r="I41">
            <v>98</v>
          </cell>
          <cell r="J41">
            <v>3626</v>
          </cell>
          <cell r="M41">
            <v>3626</v>
          </cell>
          <cell r="N41">
            <v>300</v>
          </cell>
          <cell r="O41" t="str">
            <v>EHC</v>
          </cell>
          <cell r="P41">
            <v>5</v>
          </cell>
          <cell r="Q41">
            <v>6.14</v>
          </cell>
          <cell r="R41">
            <v>227.17999999999998</v>
          </cell>
          <cell r="S41">
            <v>3398.82</v>
          </cell>
          <cell r="T41" t="str">
            <v>Family</v>
          </cell>
        </row>
        <row r="42">
          <cell r="B42">
            <v>40909</v>
          </cell>
          <cell r="C42">
            <v>83143</v>
          </cell>
          <cell r="D42" t="str">
            <v>BD2/ML300</v>
          </cell>
          <cell r="E42" t="str">
            <v>Plan C Opt2</v>
          </cell>
          <cell r="F42" t="str">
            <v>Dental - Single</v>
          </cell>
          <cell r="G42">
            <v>6</v>
          </cell>
          <cell r="I42">
            <v>25.25</v>
          </cell>
          <cell r="J42">
            <v>151.5</v>
          </cell>
          <cell r="M42">
            <v>151.5</v>
          </cell>
          <cell r="N42">
            <v>300</v>
          </cell>
          <cell r="O42" t="str">
            <v>Dental</v>
          </cell>
          <cell r="P42">
            <v>2</v>
          </cell>
          <cell r="Q42">
            <v>0</v>
          </cell>
          <cell r="R42">
            <v>0</v>
          </cell>
          <cell r="S42">
            <v>151.5</v>
          </cell>
          <cell r="T42" t="str">
            <v>Single</v>
          </cell>
        </row>
        <row r="43">
          <cell r="B43">
            <v>40909</v>
          </cell>
          <cell r="C43">
            <v>83143</v>
          </cell>
          <cell r="D43" t="str">
            <v>BD2/ML300</v>
          </cell>
          <cell r="E43" t="str">
            <v>Plan C Opt2</v>
          </cell>
          <cell r="F43" t="str">
            <v>Dental - Family</v>
          </cell>
          <cell r="G43">
            <v>2</v>
          </cell>
          <cell r="I43">
            <v>67.58</v>
          </cell>
          <cell r="J43">
            <v>135.16</v>
          </cell>
          <cell r="M43">
            <v>135.16</v>
          </cell>
          <cell r="N43">
            <v>300</v>
          </cell>
          <cell r="O43" t="str">
            <v>Dental</v>
          </cell>
          <cell r="P43">
            <v>2</v>
          </cell>
          <cell r="Q43">
            <v>0</v>
          </cell>
          <cell r="R43">
            <v>0</v>
          </cell>
          <cell r="S43">
            <v>135.16</v>
          </cell>
          <cell r="T43" t="str">
            <v>Family</v>
          </cell>
        </row>
        <row r="44">
          <cell r="B44">
            <v>40909</v>
          </cell>
          <cell r="C44">
            <v>83143</v>
          </cell>
          <cell r="D44" t="str">
            <v>BD2/ML300</v>
          </cell>
          <cell r="E44" t="str">
            <v>Plan C Opt3</v>
          </cell>
          <cell r="F44" t="str">
            <v>Dental - Single</v>
          </cell>
          <cell r="G44">
            <v>28</v>
          </cell>
          <cell r="I44">
            <v>21.08</v>
          </cell>
          <cell r="J44">
            <v>590.24</v>
          </cell>
          <cell r="M44">
            <v>590.24</v>
          </cell>
          <cell r="N44">
            <v>300</v>
          </cell>
          <cell r="O44" t="str">
            <v>Dental</v>
          </cell>
          <cell r="P44">
            <v>3</v>
          </cell>
          <cell r="Q44">
            <v>0</v>
          </cell>
          <cell r="R44">
            <v>0</v>
          </cell>
          <cell r="S44">
            <v>590.24</v>
          </cell>
          <cell r="T44" t="str">
            <v>Single</v>
          </cell>
        </row>
        <row r="45">
          <cell r="B45">
            <v>40909</v>
          </cell>
          <cell r="C45">
            <v>83143</v>
          </cell>
          <cell r="D45" t="str">
            <v>BD2/ML300</v>
          </cell>
          <cell r="E45" t="str">
            <v>Plan C Opt3</v>
          </cell>
          <cell r="F45" t="str">
            <v>Dental - Family</v>
          </cell>
          <cell r="G45">
            <v>39</v>
          </cell>
          <cell r="I45">
            <v>60.67</v>
          </cell>
          <cell r="J45">
            <v>2366.13</v>
          </cell>
          <cell r="M45">
            <v>2366.13</v>
          </cell>
          <cell r="N45">
            <v>300</v>
          </cell>
          <cell r="O45" t="str">
            <v>Dental</v>
          </cell>
          <cell r="P45">
            <v>3</v>
          </cell>
          <cell r="Q45">
            <v>0</v>
          </cell>
          <cell r="R45">
            <v>0</v>
          </cell>
          <cell r="S45">
            <v>2366.13</v>
          </cell>
          <cell r="T45" t="str">
            <v>Family</v>
          </cell>
        </row>
        <row r="46">
          <cell r="B46">
            <v>40909</v>
          </cell>
          <cell r="C46">
            <v>83143</v>
          </cell>
          <cell r="D46" t="str">
            <v>BD2/ML300</v>
          </cell>
          <cell r="E46" t="str">
            <v>Plan C Opt4</v>
          </cell>
          <cell r="F46" t="str">
            <v>Dental - Single</v>
          </cell>
          <cell r="G46">
            <v>0</v>
          </cell>
          <cell r="I46">
            <v>24.08</v>
          </cell>
          <cell r="J46">
            <v>0</v>
          </cell>
          <cell r="M46">
            <v>0</v>
          </cell>
          <cell r="N46">
            <v>300</v>
          </cell>
          <cell r="O46" t="str">
            <v>Dental</v>
          </cell>
          <cell r="P46">
            <v>4</v>
          </cell>
          <cell r="Q46">
            <v>0</v>
          </cell>
          <cell r="R46">
            <v>0</v>
          </cell>
          <cell r="S46">
            <v>0</v>
          </cell>
          <cell r="T46" t="str">
            <v>Single</v>
          </cell>
        </row>
        <row r="47">
          <cell r="B47">
            <v>40909</v>
          </cell>
          <cell r="C47">
            <v>83143</v>
          </cell>
          <cell r="D47" t="str">
            <v>BD2/ML300</v>
          </cell>
          <cell r="E47" t="str">
            <v>Plan C Opt4</v>
          </cell>
          <cell r="F47" t="str">
            <v>Dental - Family</v>
          </cell>
          <cell r="G47">
            <v>14</v>
          </cell>
          <cell r="I47">
            <v>63.25</v>
          </cell>
          <cell r="J47">
            <v>885.5</v>
          </cell>
          <cell r="M47">
            <v>885.5</v>
          </cell>
          <cell r="N47">
            <v>300</v>
          </cell>
          <cell r="O47" t="str">
            <v>Dental</v>
          </cell>
          <cell r="P47">
            <v>4</v>
          </cell>
          <cell r="Q47">
            <v>0</v>
          </cell>
          <cell r="R47">
            <v>0</v>
          </cell>
          <cell r="S47">
            <v>885.5</v>
          </cell>
          <cell r="T47" t="str">
            <v>Family</v>
          </cell>
        </row>
        <row r="48">
          <cell r="B48">
            <v>40909</v>
          </cell>
          <cell r="C48">
            <v>83143</v>
          </cell>
          <cell r="D48" t="str">
            <v>BD2/ML300</v>
          </cell>
          <cell r="E48" t="str">
            <v>Plan C Opt5</v>
          </cell>
          <cell r="F48" t="str">
            <v>Dental - Single</v>
          </cell>
          <cell r="G48">
            <v>6</v>
          </cell>
          <cell r="I48">
            <v>27.33</v>
          </cell>
          <cell r="J48">
            <v>163.98</v>
          </cell>
          <cell r="M48">
            <v>163.98</v>
          </cell>
          <cell r="N48">
            <v>300</v>
          </cell>
          <cell r="O48" t="str">
            <v>Dental</v>
          </cell>
          <cell r="P48">
            <v>5</v>
          </cell>
          <cell r="Q48">
            <v>0</v>
          </cell>
          <cell r="R48">
            <v>0</v>
          </cell>
          <cell r="S48">
            <v>163.98</v>
          </cell>
          <cell r="T48" t="str">
            <v>Single</v>
          </cell>
        </row>
        <row r="49">
          <cell r="B49">
            <v>40909</v>
          </cell>
          <cell r="C49">
            <v>83143</v>
          </cell>
          <cell r="D49" t="str">
            <v>BD2/ML300</v>
          </cell>
          <cell r="E49" t="str">
            <v>Plan C Opt5</v>
          </cell>
          <cell r="F49" t="str">
            <v>Dental - Family</v>
          </cell>
          <cell r="G49">
            <v>22</v>
          </cell>
          <cell r="I49">
            <v>72.67</v>
          </cell>
          <cell r="J49">
            <v>1598.74</v>
          </cell>
          <cell r="M49">
            <v>1598.74</v>
          </cell>
          <cell r="N49">
            <v>300</v>
          </cell>
          <cell r="O49" t="str">
            <v>Dental</v>
          </cell>
          <cell r="P49">
            <v>5</v>
          </cell>
          <cell r="Q49">
            <v>0</v>
          </cell>
          <cell r="R49">
            <v>0</v>
          </cell>
          <cell r="S49">
            <v>1598.74</v>
          </cell>
          <cell r="T49" t="str">
            <v>Family</v>
          </cell>
        </row>
        <row r="50">
          <cell r="B50">
            <v>40909</v>
          </cell>
          <cell r="C50">
            <v>83143</v>
          </cell>
          <cell r="D50" t="str">
            <v>BD2/ML300</v>
          </cell>
          <cell r="E50" t="str">
            <v>Basic</v>
          </cell>
          <cell r="F50" t="str">
            <v>LTD</v>
          </cell>
          <cell r="G50">
            <v>132</v>
          </cell>
          <cell r="H50">
            <v>252778</v>
          </cell>
          <cell r="I50">
            <v>1.9590000000000001</v>
          </cell>
          <cell r="J50">
            <v>4912.71</v>
          </cell>
          <cell r="M50">
            <v>4912.71</v>
          </cell>
          <cell r="N50">
            <v>300</v>
          </cell>
          <cell r="O50" t="str">
            <v>LTD</v>
          </cell>
          <cell r="P50" t="str">
            <v/>
          </cell>
          <cell r="Q50">
            <v>0</v>
          </cell>
          <cell r="R50">
            <v>0</v>
          </cell>
          <cell r="S50">
            <v>4912.71</v>
          </cell>
          <cell r="T50" t="str">
            <v/>
          </cell>
        </row>
        <row r="51">
          <cell r="B51">
            <v>40909</v>
          </cell>
          <cell r="C51">
            <v>83143</v>
          </cell>
          <cell r="D51" t="str">
            <v>BD2/ML300</v>
          </cell>
          <cell r="E51" t="str">
            <v>Basic</v>
          </cell>
          <cell r="F51" t="str">
            <v>STD</v>
          </cell>
          <cell r="G51">
            <v>135</v>
          </cell>
          <cell r="H51">
            <v>54751</v>
          </cell>
          <cell r="I51">
            <v>0.85</v>
          </cell>
          <cell r="J51">
            <v>4654.42</v>
          </cell>
          <cell r="M51">
            <v>4654.42</v>
          </cell>
          <cell r="N51">
            <v>300</v>
          </cell>
          <cell r="O51" t="str">
            <v>STD</v>
          </cell>
          <cell r="P51" t="str">
            <v/>
          </cell>
          <cell r="Q51">
            <v>0</v>
          </cell>
          <cell r="R51">
            <v>0</v>
          </cell>
          <cell r="S51">
            <v>4654.42</v>
          </cell>
          <cell r="T51" t="str">
            <v/>
          </cell>
        </row>
        <row r="52">
          <cell r="B52">
            <v>40909</v>
          </cell>
          <cell r="C52">
            <v>31007</v>
          </cell>
          <cell r="D52" t="str">
            <v>BD1/ML400</v>
          </cell>
          <cell r="E52" t="str">
            <v>Basic</v>
          </cell>
          <cell r="F52" t="str">
            <v>Life - Basic</v>
          </cell>
          <cell r="G52">
            <v>826</v>
          </cell>
          <cell r="H52">
            <v>45381000</v>
          </cell>
          <cell r="I52">
            <v>0.34599999999999997</v>
          </cell>
          <cell r="J52">
            <v>15374.43</v>
          </cell>
          <cell r="M52">
            <v>15374.43</v>
          </cell>
          <cell r="N52">
            <v>400</v>
          </cell>
          <cell r="O52" t="str">
            <v>Life</v>
          </cell>
          <cell r="P52" t="str">
            <v/>
          </cell>
          <cell r="Q52">
            <v>0</v>
          </cell>
          <cell r="R52">
            <v>0</v>
          </cell>
          <cell r="S52">
            <v>15374.43</v>
          </cell>
          <cell r="T52" t="str">
            <v/>
          </cell>
        </row>
        <row r="53">
          <cell r="B53">
            <v>40909</v>
          </cell>
          <cell r="C53">
            <v>83143</v>
          </cell>
          <cell r="D53" t="str">
            <v>BD1/ML400</v>
          </cell>
          <cell r="E53" t="str">
            <v>Plan D Opt1</v>
          </cell>
          <cell r="F53" t="str">
            <v>EHC - Single</v>
          </cell>
          <cell r="G53">
            <v>28</v>
          </cell>
          <cell r="I53">
            <v>8.25</v>
          </cell>
          <cell r="J53">
            <v>231</v>
          </cell>
          <cell r="M53">
            <v>231</v>
          </cell>
          <cell r="N53">
            <v>400</v>
          </cell>
          <cell r="O53" t="str">
            <v>EHC</v>
          </cell>
          <cell r="P53">
            <v>1</v>
          </cell>
          <cell r="Q53">
            <v>2.85</v>
          </cell>
          <cell r="R53">
            <v>79.8</v>
          </cell>
          <cell r="S53">
            <v>151.19999999999999</v>
          </cell>
          <cell r="T53" t="str">
            <v>Single</v>
          </cell>
        </row>
        <row r="54">
          <cell r="B54">
            <v>40909</v>
          </cell>
          <cell r="C54">
            <v>83143</v>
          </cell>
          <cell r="D54" t="str">
            <v>BD1/ML400</v>
          </cell>
          <cell r="E54" t="str">
            <v>Plan D Opt1</v>
          </cell>
          <cell r="F54" t="str">
            <v>EHC - Family</v>
          </cell>
          <cell r="G54">
            <v>118</v>
          </cell>
          <cell r="I54">
            <v>21.5</v>
          </cell>
          <cell r="J54">
            <v>2537</v>
          </cell>
          <cell r="M54">
            <v>2537</v>
          </cell>
          <cell r="N54">
            <v>400</v>
          </cell>
          <cell r="O54" t="str">
            <v>EHC</v>
          </cell>
          <cell r="P54">
            <v>1</v>
          </cell>
          <cell r="Q54">
            <v>6.14</v>
          </cell>
          <cell r="R54">
            <v>724.52</v>
          </cell>
          <cell r="S54">
            <v>1812.48</v>
          </cell>
          <cell r="T54" t="str">
            <v>Family</v>
          </cell>
        </row>
        <row r="55">
          <cell r="B55">
            <v>40909</v>
          </cell>
          <cell r="C55">
            <v>83143</v>
          </cell>
          <cell r="D55" t="str">
            <v>BD1/ML400</v>
          </cell>
          <cell r="E55" t="str">
            <v>Plan D Opt2</v>
          </cell>
          <cell r="F55" t="str">
            <v>EHC - Single</v>
          </cell>
          <cell r="G55">
            <v>39</v>
          </cell>
          <cell r="I55">
            <v>49.5</v>
          </cell>
          <cell r="J55">
            <v>1930.5</v>
          </cell>
          <cell r="M55">
            <v>1930.5</v>
          </cell>
          <cell r="N55">
            <v>400</v>
          </cell>
          <cell r="O55" t="str">
            <v>EHC</v>
          </cell>
          <cell r="P55">
            <v>2</v>
          </cell>
          <cell r="Q55">
            <v>2.85</v>
          </cell>
          <cell r="R55">
            <v>111.15</v>
          </cell>
          <cell r="S55">
            <v>1819.35</v>
          </cell>
          <cell r="T55" t="str">
            <v>Single</v>
          </cell>
        </row>
        <row r="56">
          <cell r="B56">
            <v>40909</v>
          </cell>
          <cell r="C56">
            <v>83143</v>
          </cell>
          <cell r="D56" t="str">
            <v>BD1/ML400</v>
          </cell>
          <cell r="E56" t="str">
            <v>Plan D Opt2</v>
          </cell>
          <cell r="F56" t="str">
            <v>EHC - Family</v>
          </cell>
          <cell r="G56">
            <v>91</v>
          </cell>
          <cell r="I56">
            <v>118.83</v>
          </cell>
          <cell r="J56">
            <v>10813.53</v>
          </cell>
          <cell r="M56">
            <v>10813.53</v>
          </cell>
          <cell r="N56">
            <v>400</v>
          </cell>
          <cell r="O56" t="str">
            <v>EHC</v>
          </cell>
          <cell r="P56">
            <v>2</v>
          </cell>
          <cell r="Q56">
            <v>6.14</v>
          </cell>
          <cell r="R56">
            <v>558.74</v>
          </cell>
          <cell r="S56">
            <v>10254.790000000001</v>
          </cell>
          <cell r="T56" t="str">
            <v>Family</v>
          </cell>
        </row>
        <row r="57">
          <cell r="B57">
            <v>40909</v>
          </cell>
          <cell r="C57">
            <v>83143</v>
          </cell>
          <cell r="D57" t="str">
            <v>BD1/ML400</v>
          </cell>
          <cell r="E57" t="str">
            <v>Plan D Opt3</v>
          </cell>
          <cell r="F57" t="str">
            <v>EHC - Single</v>
          </cell>
          <cell r="G57">
            <v>16</v>
          </cell>
          <cell r="I57">
            <v>52.75</v>
          </cell>
          <cell r="J57">
            <v>844</v>
          </cell>
          <cell r="M57">
            <v>844</v>
          </cell>
          <cell r="N57">
            <v>400</v>
          </cell>
          <cell r="O57" t="str">
            <v>EHC</v>
          </cell>
          <cell r="P57">
            <v>3</v>
          </cell>
          <cell r="Q57">
            <v>2.85</v>
          </cell>
          <cell r="R57">
            <v>45.6</v>
          </cell>
          <cell r="S57">
            <v>798.4</v>
          </cell>
          <cell r="T57" t="str">
            <v>Single</v>
          </cell>
        </row>
        <row r="58">
          <cell r="B58">
            <v>40909</v>
          </cell>
          <cell r="C58">
            <v>83143</v>
          </cell>
          <cell r="D58" t="str">
            <v>BD1/ML400</v>
          </cell>
          <cell r="E58" t="str">
            <v>Plan D Opt3</v>
          </cell>
          <cell r="F58" t="str">
            <v>EHC - Family</v>
          </cell>
          <cell r="G58">
            <v>19</v>
          </cell>
          <cell r="I58">
            <v>126.58</v>
          </cell>
          <cell r="J58">
            <v>2405.02</v>
          </cell>
          <cell r="M58">
            <v>2405.02</v>
          </cell>
          <cell r="N58">
            <v>400</v>
          </cell>
          <cell r="O58" t="str">
            <v>EHC</v>
          </cell>
          <cell r="P58">
            <v>3</v>
          </cell>
          <cell r="Q58">
            <v>6.14</v>
          </cell>
          <cell r="R58">
            <v>116.66</v>
          </cell>
          <cell r="S58">
            <v>2288.36</v>
          </cell>
          <cell r="T58" t="str">
            <v>Family</v>
          </cell>
        </row>
        <row r="59">
          <cell r="B59">
            <v>40909</v>
          </cell>
          <cell r="C59">
            <v>83143</v>
          </cell>
          <cell r="D59" t="str">
            <v>BD1/ML400</v>
          </cell>
          <cell r="E59" t="str">
            <v>Plan D Opt4</v>
          </cell>
          <cell r="F59" t="str">
            <v>EHC - Single</v>
          </cell>
          <cell r="G59">
            <v>52</v>
          </cell>
          <cell r="I59">
            <v>57.75</v>
          </cell>
          <cell r="J59">
            <v>3003</v>
          </cell>
          <cell r="M59">
            <v>3003</v>
          </cell>
          <cell r="N59">
            <v>400</v>
          </cell>
          <cell r="O59" t="str">
            <v>EHC</v>
          </cell>
          <cell r="P59">
            <v>4</v>
          </cell>
          <cell r="Q59">
            <v>2.85</v>
          </cell>
          <cell r="R59">
            <v>148.20000000000002</v>
          </cell>
          <cell r="S59">
            <v>2854.8</v>
          </cell>
          <cell r="T59" t="str">
            <v>Single</v>
          </cell>
        </row>
        <row r="60">
          <cell r="B60">
            <v>40909</v>
          </cell>
          <cell r="C60">
            <v>83143</v>
          </cell>
          <cell r="D60" t="str">
            <v>BD1/ML400</v>
          </cell>
          <cell r="E60" t="str">
            <v>Plan D Opt4</v>
          </cell>
          <cell r="F60" t="str">
            <v>EHC - Family</v>
          </cell>
          <cell r="G60">
            <v>163</v>
          </cell>
          <cell r="I60">
            <v>137.58000000000001</v>
          </cell>
          <cell r="J60">
            <v>22425.54</v>
          </cell>
          <cell r="M60">
            <v>22425.54</v>
          </cell>
          <cell r="N60">
            <v>400</v>
          </cell>
          <cell r="O60" t="str">
            <v>EHC</v>
          </cell>
          <cell r="P60">
            <v>4</v>
          </cell>
          <cell r="Q60">
            <v>6.14</v>
          </cell>
          <cell r="R60">
            <v>1000.8199999999999</v>
          </cell>
          <cell r="S60">
            <v>21424.720000000001</v>
          </cell>
          <cell r="T60" t="str">
            <v>Family</v>
          </cell>
        </row>
        <row r="61">
          <cell r="B61">
            <v>40909</v>
          </cell>
          <cell r="C61">
            <v>83143</v>
          </cell>
          <cell r="D61" t="str">
            <v>BD1/ML400</v>
          </cell>
          <cell r="E61" t="str">
            <v>Plan D Opt5</v>
          </cell>
          <cell r="F61" t="str">
            <v>EHC - Single</v>
          </cell>
          <cell r="G61">
            <v>80</v>
          </cell>
          <cell r="I61">
            <v>66</v>
          </cell>
          <cell r="J61">
            <v>5280</v>
          </cell>
          <cell r="M61">
            <v>5280</v>
          </cell>
          <cell r="N61">
            <v>400</v>
          </cell>
          <cell r="O61" t="str">
            <v>EHC</v>
          </cell>
          <cell r="P61">
            <v>5</v>
          </cell>
          <cell r="Q61">
            <v>2.85</v>
          </cell>
          <cell r="R61">
            <v>228</v>
          </cell>
          <cell r="S61">
            <v>5052</v>
          </cell>
          <cell r="T61" t="str">
            <v>Single</v>
          </cell>
        </row>
        <row r="62">
          <cell r="B62">
            <v>40909</v>
          </cell>
          <cell r="C62">
            <v>83143</v>
          </cell>
          <cell r="D62" t="str">
            <v>BD1/ML400</v>
          </cell>
          <cell r="E62" t="str">
            <v>Plan D Opt5</v>
          </cell>
          <cell r="F62" t="str">
            <v>EHC - Family</v>
          </cell>
          <cell r="G62">
            <v>216</v>
          </cell>
          <cell r="I62">
            <v>158.41999999999999</v>
          </cell>
          <cell r="J62">
            <v>34218.719999999994</v>
          </cell>
          <cell r="M62">
            <v>34218.719999999994</v>
          </cell>
          <cell r="N62">
            <v>400</v>
          </cell>
          <cell r="O62" t="str">
            <v>EHC</v>
          </cell>
          <cell r="P62">
            <v>5</v>
          </cell>
          <cell r="Q62">
            <v>6.14</v>
          </cell>
          <cell r="R62">
            <v>1326.24</v>
          </cell>
          <cell r="S62">
            <v>32892.479999999996</v>
          </cell>
          <cell r="T62" t="str">
            <v>Family</v>
          </cell>
        </row>
        <row r="63">
          <cell r="B63">
            <v>40909</v>
          </cell>
          <cell r="C63">
            <v>83143</v>
          </cell>
          <cell r="D63" t="str">
            <v>BD1/ML400</v>
          </cell>
          <cell r="E63" t="str">
            <v>Plan D Opt2</v>
          </cell>
          <cell r="F63" t="str">
            <v>Dental - Single</v>
          </cell>
          <cell r="G63">
            <v>22</v>
          </cell>
          <cell r="I63">
            <v>25.25</v>
          </cell>
          <cell r="J63">
            <v>555.5</v>
          </cell>
          <cell r="M63">
            <v>555.5</v>
          </cell>
          <cell r="N63">
            <v>400</v>
          </cell>
          <cell r="O63" t="str">
            <v>Dental</v>
          </cell>
          <cell r="P63">
            <v>2</v>
          </cell>
          <cell r="Q63">
            <v>0</v>
          </cell>
          <cell r="R63">
            <v>0</v>
          </cell>
          <cell r="S63">
            <v>555.5</v>
          </cell>
          <cell r="T63" t="str">
            <v>Single</v>
          </cell>
        </row>
        <row r="64">
          <cell r="B64">
            <v>40909</v>
          </cell>
          <cell r="C64">
            <v>83143</v>
          </cell>
          <cell r="D64" t="str">
            <v>BD1/ML400</v>
          </cell>
          <cell r="E64" t="str">
            <v>Plan D Opt2</v>
          </cell>
          <cell r="F64" t="str">
            <v>Dental - Family</v>
          </cell>
          <cell r="G64">
            <v>21</v>
          </cell>
          <cell r="I64">
            <v>67.58</v>
          </cell>
          <cell r="J64">
            <v>1419.18</v>
          </cell>
          <cell r="M64">
            <v>1419.18</v>
          </cell>
          <cell r="N64">
            <v>400</v>
          </cell>
          <cell r="O64" t="str">
            <v>Dental</v>
          </cell>
          <cell r="P64">
            <v>2</v>
          </cell>
          <cell r="Q64">
            <v>0</v>
          </cell>
          <cell r="R64">
            <v>0</v>
          </cell>
          <cell r="S64">
            <v>1419.18</v>
          </cell>
          <cell r="T64" t="str">
            <v>Family</v>
          </cell>
        </row>
        <row r="65">
          <cell r="B65">
            <v>40909</v>
          </cell>
          <cell r="C65">
            <v>83143</v>
          </cell>
          <cell r="D65" t="str">
            <v>BD1/ML400</v>
          </cell>
          <cell r="E65" t="str">
            <v>Plan D Opt3</v>
          </cell>
          <cell r="F65" t="str">
            <v>Dental - Single</v>
          </cell>
          <cell r="G65">
            <v>129</v>
          </cell>
          <cell r="I65">
            <v>21.08</v>
          </cell>
          <cell r="J65">
            <v>2719.3199999999997</v>
          </cell>
          <cell r="M65">
            <v>2719.3199999999997</v>
          </cell>
          <cell r="N65">
            <v>400</v>
          </cell>
          <cell r="O65" t="str">
            <v>Dental</v>
          </cell>
          <cell r="P65">
            <v>3</v>
          </cell>
          <cell r="Q65">
            <v>0</v>
          </cell>
          <cell r="R65">
            <v>0</v>
          </cell>
          <cell r="S65">
            <v>2719.3199999999997</v>
          </cell>
          <cell r="T65" t="str">
            <v>Single</v>
          </cell>
        </row>
        <row r="66">
          <cell r="B66">
            <v>40909</v>
          </cell>
          <cell r="C66">
            <v>83143</v>
          </cell>
          <cell r="D66" t="str">
            <v>BD1/ML400</v>
          </cell>
          <cell r="E66" t="str">
            <v>Plan D Opt3</v>
          </cell>
          <cell r="F66" t="str">
            <v>Dental - Family</v>
          </cell>
          <cell r="G66">
            <v>313</v>
          </cell>
          <cell r="I66">
            <v>60.67</v>
          </cell>
          <cell r="J66">
            <v>18989.71</v>
          </cell>
          <cell r="M66">
            <v>18989.71</v>
          </cell>
          <cell r="N66">
            <v>400</v>
          </cell>
          <cell r="O66" t="str">
            <v>Dental</v>
          </cell>
          <cell r="P66">
            <v>3</v>
          </cell>
          <cell r="Q66">
            <v>0</v>
          </cell>
          <cell r="R66">
            <v>0</v>
          </cell>
          <cell r="S66">
            <v>18989.71</v>
          </cell>
          <cell r="T66" t="str">
            <v>Family</v>
          </cell>
        </row>
        <row r="67">
          <cell r="B67">
            <v>40909</v>
          </cell>
          <cell r="C67">
            <v>83143</v>
          </cell>
          <cell r="D67" t="str">
            <v>BD1/ML400</v>
          </cell>
          <cell r="E67" t="str">
            <v>Plan D Opt4</v>
          </cell>
          <cell r="F67" t="str">
            <v>Dental - Single</v>
          </cell>
          <cell r="G67">
            <v>13</v>
          </cell>
          <cell r="I67">
            <v>24.08</v>
          </cell>
          <cell r="J67">
            <v>313.03999999999996</v>
          </cell>
          <cell r="M67">
            <v>313.03999999999996</v>
          </cell>
          <cell r="N67">
            <v>400</v>
          </cell>
          <cell r="O67" t="str">
            <v>Dental</v>
          </cell>
          <cell r="P67">
            <v>4</v>
          </cell>
          <cell r="Q67">
            <v>0</v>
          </cell>
          <cell r="R67">
            <v>0</v>
          </cell>
          <cell r="S67">
            <v>313.03999999999996</v>
          </cell>
          <cell r="T67" t="str">
            <v>Single</v>
          </cell>
        </row>
        <row r="68">
          <cell r="B68">
            <v>40909</v>
          </cell>
          <cell r="C68">
            <v>83143</v>
          </cell>
          <cell r="D68" t="str">
            <v>BD1/ML400</v>
          </cell>
          <cell r="E68" t="str">
            <v>Plan D Opt4</v>
          </cell>
          <cell r="F68" t="str">
            <v>Dental - Family</v>
          </cell>
          <cell r="G68">
            <v>48</v>
          </cell>
          <cell r="I68">
            <v>63.25</v>
          </cell>
          <cell r="J68">
            <v>3036</v>
          </cell>
          <cell r="M68">
            <v>3036</v>
          </cell>
          <cell r="N68">
            <v>400</v>
          </cell>
          <cell r="O68" t="str">
            <v>Dental</v>
          </cell>
          <cell r="P68">
            <v>4</v>
          </cell>
          <cell r="Q68">
            <v>0</v>
          </cell>
          <cell r="R68">
            <v>0</v>
          </cell>
          <cell r="S68">
            <v>3036</v>
          </cell>
          <cell r="T68" t="str">
            <v>Family</v>
          </cell>
        </row>
        <row r="69">
          <cell r="B69">
            <v>40909</v>
          </cell>
          <cell r="C69">
            <v>83143</v>
          </cell>
          <cell r="D69" t="str">
            <v>BD1/ML400</v>
          </cell>
          <cell r="E69" t="str">
            <v>Plan D Opt5</v>
          </cell>
          <cell r="F69" t="str">
            <v>Dental - Single</v>
          </cell>
          <cell r="G69">
            <v>38</v>
          </cell>
          <cell r="I69">
            <v>27.33</v>
          </cell>
          <cell r="J69">
            <v>1038.54</v>
          </cell>
          <cell r="M69">
            <v>1038.54</v>
          </cell>
          <cell r="N69">
            <v>400</v>
          </cell>
          <cell r="O69" t="str">
            <v>Dental</v>
          </cell>
          <cell r="P69">
            <v>5</v>
          </cell>
          <cell r="Q69">
            <v>0</v>
          </cell>
          <cell r="R69">
            <v>0</v>
          </cell>
          <cell r="S69">
            <v>1038.54</v>
          </cell>
          <cell r="T69" t="str">
            <v>Single</v>
          </cell>
        </row>
        <row r="70">
          <cell r="B70">
            <v>40909</v>
          </cell>
          <cell r="C70">
            <v>83143</v>
          </cell>
          <cell r="D70" t="str">
            <v>BD1/ML400</v>
          </cell>
          <cell r="E70" t="str">
            <v>Plan D Opt5</v>
          </cell>
          <cell r="F70" t="str">
            <v>Dental - Family</v>
          </cell>
          <cell r="G70">
            <v>114</v>
          </cell>
          <cell r="I70">
            <v>72.67</v>
          </cell>
          <cell r="J70">
            <v>8284.380000000001</v>
          </cell>
          <cell r="M70">
            <v>8284.380000000001</v>
          </cell>
          <cell r="N70">
            <v>400</v>
          </cell>
          <cell r="O70" t="str">
            <v>Dental</v>
          </cell>
          <cell r="P70">
            <v>5</v>
          </cell>
          <cell r="Q70">
            <v>0</v>
          </cell>
          <cell r="R70">
            <v>0</v>
          </cell>
          <cell r="S70">
            <v>8284.380000000001</v>
          </cell>
          <cell r="T70" t="str">
            <v>Family</v>
          </cell>
        </row>
        <row r="71">
          <cell r="B71">
            <v>40909</v>
          </cell>
          <cell r="C71">
            <v>83143</v>
          </cell>
          <cell r="D71" t="str">
            <v>BD1/ML400</v>
          </cell>
          <cell r="E71" t="str">
            <v>Basic</v>
          </cell>
          <cell r="F71" t="str">
            <v>LTD</v>
          </cell>
          <cell r="G71">
            <v>792</v>
          </cell>
          <cell r="H71">
            <v>1563824</v>
          </cell>
          <cell r="I71">
            <v>1.9590000000000001</v>
          </cell>
          <cell r="J71">
            <v>29938.41</v>
          </cell>
          <cell r="M71">
            <v>29938.41</v>
          </cell>
          <cell r="N71">
            <v>400</v>
          </cell>
          <cell r="O71" t="str">
            <v>LTD</v>
          </cell>
          <cell r="P71" t="str">
            <v/>
          </cell>
          <cell r="Q71">
            <v>0</v>
          </cell>
          <cell r="R71">
            <v>0</v>
          </cell>
          <cell r="S71">
            <v>29938.41</v>
          </cell>
          <cell r="T71" t="str">
            <v/>
          </cell>
        </row>
        <row r="72">
          <cell r="B72">
            <v>40909</v>
          </cell>
          <cell r="C72">
            <v>83143</v>
          </cell>
          <cell r="D72" t="str">
            <v>BD1/ML400</v>
          </cell>
          <cell r="E72" t="str">
            <v>Basic</v>
          </cell>
          <cell r="F72" t="str">
            <v>STD</v>
          </cell>
          <cell r="G72">
            <v>816</v>
          </cell>
          <cell r="H72">
            <v>333298</v>
          </cell>
          <cell r="I72">
            <v>0.85</v>
          </cell>
          <cell r="J72">
            <v>28193.9</v>
          </cell>
          <cell r="M72">
            <v>28193.9</v>
          </cell>
          <cell r="N72">
            <v>400</v>
          </cell>
          <cell r="O72" t="str">
            <v>STD</v>
          </cell>
          <cell r="P72" t="str">
            <v/>
          </cell>
          <cell r="Q72">
            <v>0</v>
          </cell>
          <cell r="R72">
            <v>0</v>
          </cell>
          <cell r="S72">
            <v>28193.9</v>
          </cell>
          <cell r="T72" t="str">
            <v/>
          </cell>
        </row>
        <row r="73">
          <cell r="B73">
            <v>40909</v>
          </cell>
          <cell r="C73">
            <v>31007</v>
          </cell>
          <cell r="D73" t="str">
            <v>BD4/ML500</v>
          </cell>
          <cell r="E73" t="str">
            <v>Basic</v>
          </cell>
          <cell r="F73" t="str">
            <v>Life - Basic</v>
          </cell>
          <cell r="G73">
            <v>204</v>
          </cell>
          <cell r="H73">
            <v>10100000</v>
          </cell>
          <cell r="I73">
            <v>0.34599999999999997</v>
          </cell>
          <cell r="J73">
            <v>3492</v>
          </cell>
          <cell r="M73">
            <v>3492</v>
          </cell>
          <cell r="N73">
            <v>500</v>
          </cell>
          <cell r="O73" t="str">
            <v>Life</v>
          </cell>
          <cell r="P73" t="str">
            <v/>
          </cell>
          <cell r="Q73">
            <v>0</v>
          </cell>
          <cell r="R73">
            <v>0</v>
          </cell>
          <cell r="S73">
            <v>3492</v>
          </cell>
          <cell r="T73" t="str">
            <v/>
          </cell>
        </row>
        <row r="74">
          <cell r="B74">
            <v>40909</v>
          </cell>
          <cell r="C74">
            <v>83143</v>
          </cell>
          <cell r="D74" t="str">
            <v>BD4/ML500</v>
          </cell>
          <cell r="E74" t="str">
            <v>Plan E Opt1</v>
          </cell>
          <cell r="F74" t="str">
            <v>EHC - Single</v>
          </cell>
          <cell r="G74">
            <v>12</v>
          </cell>
          <cell r="I74">
            <v>9.42</v>
          </cell>
          <cell r="J74">
            <v>113.7</v>
          </cell>
          <cell r="M74">
            <v>113.7</v>
          </cell>
          <cell r="N74">
            <v>500</v>
          </cell>
          <cell r="O74" t="str">
            <v>EHC</v>
          </cell>
          <cell r="P74">
            <v>1</v>
          </cell>
          <cell r="Q74">
            <v>2.85</v>
          </cell>
          <cell r="R74">
            <v>34.200000000000003</v>
          </cell>
          <cell r="S74">
            <v>79.5</v>
          </cell>
          <cell r="T74" t="str">
            <v>Single</v>
          </cell>
        </row>
        <row r="75">
          <cell r="B75">
            <v>40909</v>
          </cell>
          <cell r="C75">
            <v>83143</v>
          </cell>
          <cell r="D75" t="str">
            <v>BD4/ML500</v>
          </cell>
          <cell r="E75" t="str">
            <v>Plan E Opt1</v>
          </cell>
          <cell r="F75" t="str">
            <v>EHC - Family</v>
          </cell>
          <cell r="G75">
            <v>41</v>
          </cell>
          <cell r="I75">
            <v>24.58</v>
          </cell>
          <cell r="J75">
            <v>1014.76</v>
          </cell>
          <cell r="M75">
            <v>1014.76</v>
          </cell>
          <cell r="N75">
            <v>500</v>
          </cell>
          <cell r="O75" t="str">
            <v>EHC</v>
          </cell>
          <cell r="P75">
            <v>1</v>
          </cell>
          <cell r="Q75">
            <v>6.14</v>
          </cell>
          <cell r="R75">
            <v>251.73999999999998</v>
          </cell>
          <cell r="S75">
            <v>763.02</v>
          </cell>
          <cell r="T75" t="str">
            <v>Family</v>
          </cell>
        </row>
        <row r="76">
          <cell r="B76">
            <v>40909</v>
          </cell>
          <cell r="C76">
            <v>83143</v>
          </cell>
          <cell r="D76" t="str">
            <v>BD4/ML500</v>
          </cell>
          <cell r="E76" t="str">
            <v>Plan E Opt2</v>
          </cell>
          <cell r="F76" t="str">
            <v>EHC - Single</v>
          </cell>
          <cell r="G76">
            <v>4</v>
          </cell>
          <cell r="I76">
            <v>56.83</v>
          </cell>
          <cell r="J76">
            <v>228.72</v>
          </cell>
          <cell r="M76">
            <v>228.72</v>
          </cell>
          <cell r="N76">
            <v>500</v>
          </cell>
          <cell r="O76" t="str">
            <v>EHC</v>
          </cell>
          <cell r="P76">
            <v>2</v>
          </cell>
          <cell r="Q76">
            <v>2.85</v>
          </cell>
          <cell r="R76">
            <v>11.4</v>
          </cell>
          <cell r="S76">
            <v>217.32</v>
          </cell>
          <cell r="T76" t="str">
            <v>Single</v>
          </cell>
        </row>
        <row r="77">
          <cell r="B77">
            <v>40909</v>
          </cell>
          <cell r="C77">
            <v>83143</v>
          </cell>
          <cell r="D77" t="str">
            <v>BD4/ML500</v>
          </cell>
          <cell r="E77" t="str">
            <v>Plan E Opt2</v>
          </cell>
          <cell r="F77" t="str">
            <v>EHC - Family</v>
          </cell>
          <cell r="G77">
            <v>18</v>
          </cell>
          <cell r="I77">
            <v>136.41999999999999</v>
          </cell>
          <cell r="J77">
            <v>2470.3200000000002</v>
          </cell>
          <cell r="M77">
            <v>2470.3200000000002</v>
          </cell>
          <cell r="N77">
            <v>500</v>
          </cell>
          <cell r="O77" t="str">
            <v>EHC</v>
          </cell>
          <cell r="P77">
            <v>2</v>
          </cell>
          <cell r="Q77">
            <v>6.14</v>
          </cell>
          <cell r="R77">
            <v>110.52</v>
          </cell>
          <cell r="S77">
            <v>2359.8000000000002</v>
          </cell>
          <cell r="T77" t="str">
            <v>Family</v>
          </cell>
        </row>
        <row r="78">
          <cell r="B78">
            <v>40909</v>
          </cell>
          <cell r="C78">
            <v>83143</v>
          </cell>
          <cell r="D78" t="str">
            <v>BD4/ML500</v>
          </cell>
          <cell r="E78" t="str">
            <v>Plan E Opt3</v>
          </cell>
          <cell r="F78" t="str">
            <v>EHC - Single</v>
          </cell>
          <cell r="G78">
            <v>3</v>
          </cell>
          <cell r="I78">
            <v>60.58</v>
          </cell>
          <cell r="J78">
            <v>182.82</v>
          </cell>
          <cell r="M78">
            <v>182.82</v>
          </cell>
          <cell r="N78">
            <v>500</v>
          </cell>
          <cell r="O78" t="str">
            <v>EHC</v>
          </cell>
          <cell r="P78">
            <v>3</v>
          </cell>
          <cell r="Q78">
            <v>2.85</v>
          </cell>
          <cell r="R78">
            <v>8.5500000000000007</v>
          </cell>
          <cell r="S78">
            <v>174.26999999999998</v>
          </cell>
          <cell r="T78" t="str">
            <v>Single</v>
          </cell>
        </row>
        <row r="79">
          <cell r="B79">
            <v>40909</v>
          </cell>
          <cell r="C79">
            <v>83143</v>
          </cell>
          <cell r="D79" t="str">
            <v>BD4/ML500</v>
          </cell>
          <cell r="E79" t="str">
            <v>Plan E Opt3</v>
          </cell>
          <cell r="F79" t="str">
            <v>EHC - Family</v>
          </cell>
          <cell r="G79">
            <v>9</v>
          </cell>
          <cell r="I79">
            <v>145.25</v>
          </cell>
          <cell r="J79">
            <v>1314.85</v>
          </cell>
          <cell r="M79">
            <v>1314.85</v>
          </cell>
          <cell r="N79">
            <v>500</v>
          </cell>
          <cell r="O79" t="str">
            <v>EHC</v>
          </cell>
          <cell r="P79">
            <v>3</v>
          </cell>
          <cell r="Q79">
            <v>6.14</v>
          </cell>
          <cell r="R79">
            <v>55.26</v>
          </cell>
          <cell r="S79">
            <v>1259.5899999999999</v>
          </cell>
          <cell r="T79" t="str">
            <v>Family</v>
          </cell>
        </row>
        <row r="80">
          <cell r="B80">
            <v>40909</v>
          </cell>
          <cell r="C80">
            <v>83143</v>
          </cell>
          <cell r="D80" t="str">
            <v>BD4/ML500</v>
          </cell>
          <cell r="E80" t="str">
            <v>Plan E Opt4</v>
          </cell>
          <cell r="F80" t="str">
            <v>EHC - Single</v>
          </cell>
          <cell r="G80">
            <v>4</v>
          </cell>
          <cell r="I80">
            <v>66.33</v>
          </cell>
          <cell r="J80">
            <v>266.95999999999998</v>
          </cell>
          <cell r="M80">
            <v>266.95999999999998</v>
          </cell>
          <cell r="N80">
            <v>500</v>
          </cell>
          <cell r="O80" t="str">
            <v>EHC</v>
          </cell>
          <cell r="P80">
            <v>4</v>
          </cell>
          <cell r="Q80">
            <v>2.85</v>
          </cell>
          <cell r="R80">
            <v>11.4</v>
          </cell>
          <cell r="S80">
            <v>255.55999999999997</v>
          </cell>
          <cell r="T80" t="str">
            <v>Single</v>
          </cell>
        </row>
        <row r="81">
          <cell r="B81">
            <v>40909</v>
          </cell>
          <cell r="C81">
            <v>83143</v>
          </cell>
          <cell r="D81" t="str">
            <v>BD4/ML500</v>
          </cell>
          <cell r="E81" t="str">
            <v>Plan E Opt4</v>
          </cell>
          <cell r="F81" t="str">
            <v>EHC - Family</v>
          </cell>
          <cell r="G81">
            <v>40</v>
          </cell>
          <cell r="I81">
            <v>157.83000000000001</v>
          </cell>
          <cell r="J81">
            <v>6351.39</v>
          </cell>
          <cell r="M81">
            <v>6351.39</v>
          </cell>
          <cell r="N81">
            <v>500</v>
          </cell>
          <cell r="O81" t="str">
            <v>EHC</v>
          </cell>
          <cell r="P81">
            <v>4</v>
          </cell>
          <cell r="Q81">
            <v>6.14</v>
          </cell>
          <cell r="R81">
            <v>245.6</v>
          </cell>
          <cell r="S81">
            <v>6105.79</v>
          </cell>
          <cell r="T81" t="str">
            <v>Family</v>
          </cell>
        </row>
        <row r="82">
          <cell r="B82">
            <v>40909</v>
          </cell>
          <cell r="C82">
            <v>83143</v>
          </cell>
          <cell r="D82" t="str">
            <v>BD4/ML500</v>
          </cell>
          <cell r="E82" t="str">
            <v>Plan E Opt5</v>
          </cell>
          <cell r="F82" t="str">
            <v>EHC - Single</v>
          </cell>
          <cell r="G82">
            <v>13</v>
          </cell>
          <cell r="I82">
            <v>75.75</v>
          </cell>
          <cell r="J82">
            <v>990.8</v>
          </cell>
          <cell r="M82">
            <v>990.8</v>
          </cell>
          <cell r="N82">
            <v>500</v>
          </cell>
          <cell r="O82" t="str">
            <v>EHC</v>
          </cell>
          <cell r="P82">
            <v>5</v>
          </cell>
          <cell r="Q82">
            <v>2.85</v>
          </cell>
          <cell r="R82">
            <v>37.050000000000004</v>
          </cell>
          <cell r="S82">
            <v>953.75</v>
          </cell>
          <cell r="T82" t="str">
            <v>Single</v>
          </cell>
        </row>
        <row r="83">
          <cell r="B83">
            <v>40909</v>
          </cell>
          <cell r="C83">
            <v>83143</v>
          </cell>
          <cell r="D83" t="str">
            <v>BD4/ML500</v>
          </cell>
          <cell r="E83" t="str">
            <v>Plan E Opt5</v>
          </cell>
          <cell r="F83" t="str">
            <v>EHC - Family</v>
          </cell>
          <cell r="G83">
            <v>54</v>
          </cell>
          <cell r="I83">
            <v>181.75</v>
          </cell>
          <cell r="J83">
            <v>9872.82</v>
          </cell>
          <cell r="M83">
            <v>9872.82</v>
          </cell>
          <cell r="N83">
            <v>500</v>
          </cell>
          <cell r="O83" t="str">
            <v>EHC</v>
          </cell>
          <cell r="P83">
            <v>5</v>
          </cell>
          <cell r="Q83">
            <v>6.14</v>
          </cell>
          <cell r="R83">
            <v>331.56</v>
          </cell>
          <cell r="S83">
            <v>9541.26</v>
          </cell>
          <cell r="T83" t="str">
            <v>Family</v>
          </cell>
        </row>
        <row r="84">
          <cell r="B84">
            <v>40909</v>
          </cell>
          <cell r="C84">
            <v>83143</v>
          </cell>
          <cell r="D84" t="str">
            <v>BD4/ML500</v>
          </cell>
          <cell r="E84" t="str">
            <v>Plan E Opt2</v>
          </cell>
          <cell r="F84" t="str">
            <v>Dental - Single</v>
          </cell>
          <cell r="G84">
            <v>1</v>
          </cell>
          <cell r="I84">
            <v>37.33</v>
          </cell>
          <cell r="J84">
            <v>37.520000000000003</v>
          </cell>
          <cell r="M84">
            <v>37.520000000000003</v>
          </cell>
          <cell r="N84">
            <v>500</v>
          </cell>
          <cell r="O84" t="str">
            <v>Dental</v>
          </cell>
          <cell r="P84">
            <v>2</v>
          </cell>
          <cell r="Q84">
            <v>0</v>
          </cell>
          <cell r="R84">
            <v>0</v>
          </cell>
          <cell r="S84">
            <v>37.520000000000003</v>
          </cell>
          <cell r="T84" t="str">
            <v>Single</v>
          </cell>
        </row>
        <row r="85">
          <cell r="B85">
            <v>40909</v>
          </cell>
          <cell r="C85">
            <v>83143</v>
          </cell>
          <cell r="D85" t="str">
            <v>BD4/ML500</v>
          </cell>
          <cell r="E85" t="str">
            <v>Plan E Opt2</v>
          </cell>
          <cell r="F85" t="str">
            <v>Dental - Family</v>
          </cell>
          <cell r="G85">
            <v>9</v>
          </cell>
          <cell r="I85">
            <v>100</v>
          </cell>
          <cell r="J85">
            <v>905.22</v>
          </cell>
          <cell r="M85">
            <v>905.22</v>
          </cell>
          <cell r="N85">
            <v>500</v>
          </cell>
          <cell r="O85" t="str">
            <v>Dental</v>
          </cell>
          <cell r="P85">
            <v>2</v>
          </cell>
          <cell r="Q85">
            <v>0</v>
          </cell>
          <cell r="R85">
            <v>0</v>
          </cell>
          <cell r="S85">
            <v>905.22</v>
          </cell>
          <cell r="T85" t="str">
            <v>Family</v>
          </cell>
        </row>
        <row r="86">
          <cell r="B86">
            <v>40909</v>
          </cell>
          <cell r="C86">
            <v>83143</v>
          </cell>
          <cell r="D86" t="str">
            <v>BD4/ML500</v>
          </cell>
          <cell r="E86" t="str">
            <v>Plan E Opt3</v>
          </cell>
          <cell r="F86" t="str">
            <v>Dental - Single</v>
          </cell>
          <cell r="G86">
            <v>18</v>
          </cell>
          <cell r="I86">
            <v>31.17</v>
          </cell>
          <cell r="J86">
            <v>563.94000000000005</v>
          </cell>
          <cell r="M86">
            <v>563.94000000000005</v>
          </cell>
          <cell r="N86">
            <v>500</v>
          </cell>
          <cell r="O86" t="str">
            <v>Dental</v>
          </cell>
          <cell r="P86">
            <v>3</v>
          </cell>
          <cell r="Q86">
            <v>0</v>
          </cell>
          <cell r="R86">
            <v>0</v>
          </cell>
          <cell r="S86">
            <v>563.94000000000005</v>
          </cell>
          <cell r="T86" t="str">
            <v>Single</v>
          </cell>
        </row>
        <row r="87">
          <cell r="B87">
            <v>40909</v>
          </cell>
          <cell r="C87">
            <v>83143</v>
          </cell>
          <cell r="D87" t="str">
            <v>BD4/ML500</v>
          </cell>
          <cell r="E87" t="str">
            <v>Plan E Opt3</v>
          </cell>
          <cell r="F87" t="str">
            <v>Dental - Family</v>
          </cell>
          <cell r="G87">
            <v>71</v>
          </cell>
          <cell r="I87">
            <v>89.75</v>
          </cell>
          <cell r="J87">
            <v>6407.04</v>
          </cell>
          <cell r="M87">
            <v>6407.04</v>
          </cell>
          <cell r="N87">
            <v>500</v>
          </cell>
          <cell r="O87" t="str">
            <v>Dental</v>
          </cell>
          <cell r="P87">
            <v>3</v>
          </cell>
          <cell r="Q87">
            <v>0</v>
          </cell>
          <cell r="R87">
            <v>0</v>
          </cell>
          <cell r="S87">
            <v>6407.04</v>
          </cell>
          <cell r="T87" t="str">
            <v>Family</v>
          </cell>
        </row>
        <row r="88">
          <cell r="B88">
            <v>40909</v>
          </cell>
          <cell r="C88">
            <v>83143</v>
          </cell>
          <cell r="D88" t="str">
            <v>BD4/ML500</v>
          </cell>
          <cell r="E88" t="str">
            <v>Plan E Opt4</v>
          </cell>
          <cell r="F88" t="str">
            <v>Dental - Single</v>
          </cell>
          <cell r="G88">
            <v>1</v>
          </cell>
          <cell r="I88">
            <v>35.58</v>
          </cell>
          <cell r="J88">
            <v>35.799999999999997</v>
          </cell>
          <cell r="M88">
            <v>35.799999999999997</v>
          </cell>
          <cell r="N88">
            <v>500</v>
          </cell>
          <cell r="O88" t="str">
            <v>Dental</v>
          </cell>
          <cell r="P88">
            <v>4</v>
          </cell>
          <cell r="Q88">
            <v>0</v>
          </cell>
          <cell r="R88">
            <v>0</v>
          </cell>
          <cell r="S88">
            <v>35.799999999999997</v>
          </cell>
          <cell r="T88" t="str">
            <v>Single</v>
          </cell>
        </row>
        <row r="89">
          <cell r="B89">
            <v>40909</v>
          </cell>
          <cell r="C89">
            <v>83143</v>
          </cell>
          <cell r="D89" t="str">
            <v>BD4/ML500</v>
          </cell>
          <cell r="E89" t="str">
            <v>Plan E Opt4</v>
          </cell>
          <cell r="F89" t="str">
            <v>Dental - Family</v>
          </cell>
          <cell r="G89">
            <v>14</v>
          </cell>
          <cell r="I89">
            <v>93.58</v>
          </cell>
          <cell r="J89">
            <v>1318.24</v>
          </cell>
          <cell r="M89">
            <v>1318.24</v>
          </cell>
          <cell r="N89">
            <v>500</v>
          </cell>
          <cell r="O89" t="str">
            <v>Dental</v>
          </cell>
          <cell r="P89">
            <v>4</v>
          </cell>
          <cell r="Q89">
            <v>0</v>
          </cell>
          <cell r="R89">
            <v>0</v>
          </cell>
          <cell r="S89">
            <v>1318.24</v>
          </cell>
          <cell r="T89" t="str">
            <v>Family</v>
          </cell>
        </row>
        <row r="90">
          <cell r="B90">
            <v>40909</v>
          </cell>
          <cell r="C90">
            <v>83143</v>
          </cell>
          <cell r="D90" t="str">
            <v>BD4/ML500</v>
          </cell>
          <cell r="E90" t="str">
            <v>Plan E Opt5</v>
          </cell>
          <cell r="F90" t="str">
            <v>Dental - Single</v>
          </cell>
          <cell r="G90">
            <v>4</v>
          </cell>
          <cell r="I90">
            <v>40.58</v>
          </cell>
          <cell r="J90">
            <v>163.26</v>
          </cell>
          <cell r="M90">
            <v>163.26</v>
          </cell>
          <cell r="N90">
            <v>500</v>
          </cell>
          <cell r="O90" t="str">
            <v>Dental</v>
          </cell>
          <cell r="P90">
            <v>5</v>
          </cell>
          <cell r="Q90">
            <v>0</v>
          </cell>
          <cell r="R90">
            <v>0</v>
          </cell>
          <cell r="S90">
            <v>163.26</v>
          </cell>
          <cell r="T90" t="str">
            <v>Single</v>
          </cell>
        </row>
        <row r="91">
          <cell r="B91">
            <v>40909</v>
          </cell>
          <cell r="C91">
            <v>83143</v>
          </cell>
          <cell r="D91" t="str">
            <v>BD4/ML500</v>
          </cell>
          <cell r="E91" t="str">
            <v>Plan E Opt5</v>
          </cell>
          <cell r="F91" t="str">
            <v>Dental - Family</v>
          </cell>
          <cell r="G91">
            <v>35</v>
          </cell>
          <cell r="I91">
            <v>107.58</v>
          </cell>
          <cell r="J91">
            <v>3786.13</v>
          </cell>
          <cell r="M91">
            <v>3786.13</v>
          </cell>
          <cell r="N91">
            <v>500</v>
          </cell>
          <cell r="O91" t="str">
            <v>Dental</v>
          </cell>
          <cell r="P91">
            <v>5</v>
          </cell>
          <cell r="Q91">
            <v>0</v>
          </cell>
          <cell r="R91">
            <v>0</v>
          </cell>
          <cell r="S91">
            <v>3786.13</v>
          </cell>
          <cell r="T91" t="str">
            <v>Family</v>
          </cell>
        </row>
        <row r="92">
          <cell r="B92">
            <v>40909</v>
          </cell>
          <cell r="C92">
            <v>83143</v>
          </cell>
          <cell r="D92" t="str">
            <v>BD4/ML500</v>
          </cell>
          <cell r="E92" t="str">
            <v>Basic</v>
          </cell>
          <cell r="F92" t="str">
            <v>LTD</v>
          </cell>
          <cell r="G92">
            <v>199</v>
          </cell>
          <cell r="H92">
            <v>347479</v>
          </cell>
          <cell r="I92">
            <v>1.9590000000000001</v>
          </cell>
          <cell r="J92">
            <v>6806.62</v>
          </cell>
          <cell r="M92">
            <v>6806.62</v>
          </cell>
          <cell r="N92">
            <v>500</v>
          </cell>
          <cell r="O92" t="str">
            <v>LTD</v>
          </cell>
          <cell r="P92" t="str">
            <v/>
          </cell>
          <cell r="Q92">
            <v>0</v>
          </cell>
          <cell r="R92">
            <v>0</v>
          </cell>
          <cell r="S92">
            <v>6806.62</v>
          </cell>
          <cell r="T92" t="str">
            <v/>
          </cell>
        </row>
        <row r="93">
          <cell r="B93">
            <v>40940</v>
          </cell>
          <cell r="C93">
            <v>31007</v>
          </cell>
          <cell r="D93" t="str">
            <v>Bison 5/ML 100</v>
          </cell>
          <cell r="E93" t="str">
            <v>Basic</v>
          </cell>
          <cell r="F93" t="str">
            <v>Life - Basic</v>
          </cell>
          <cell r="G93">
            <v>12</v>
          </cell>
          <cell r="H93">
            <v>8050000</v>
          </cell>
          <cell r="I93">
            <v>0.34599999999999997</v>
          </cell>
          <cell r="J93">
            <v>2785.2999999999997</v>
          </cell>
          <cell r="M93">
            <v>2785.2999999999997</v>
          </cell>
          <cell r="N93">
            <v>100</v>
          </cell>
          <cell r="O93" t="str">
            <v>Life</v>
          </cell>
          <cell r="P93" t="str">
            <v/>
          </cell>
          <cell r="Q93">
            <v>0</v>
          </cell>
          <cell r="R93">
            <v>0</v>
          </cell>
          <cell r="S93">
            <v>2785.2999999999997</v>
          </cell>
          <cell r="T93" t="str">
            <v/>
          </cell>
        </row>
        <row r="94">
          <cell r="B94">
            <v>40940</v>
          </cell>
          <cell r="C94">
            <v>83143</v>
          </cell>
          <cell r="D94" t="str">
            <v>Bison 5/ML 100</v>
          </cell>
          <cell r="E94" t="str">
            <v>Plan A</v>
          </cell>
          <cell r="F94" t="str">
            <v>EHC - Single</v>
          </cell>
          <cell r="I94">
            <v>40.83</v>
          </cell>
          <cell r="J94">
            <v>0</v>
          </cell>
          <cell r="M94">
            <v>0</v>
          </cell>
          <cell r="N94">
            <v>100</v>
          </cell>
          <cell r="O94" t="str">
            <v>EHC</v>
          </cell>
          <cell r="P94" t="str">
            <v>A</v>
          </cell>
          <cell r="Q94">
            <v>2.85</v>
          </cell>
          <cell r="R94">
            <v>0</v>
          </cell>
          <cell r="S94">
            <v>0</v>
          </cell>
          <cell r="T94" t="str">
            <v>Single</v>
          </cell>
        </row>
        <row r="95">
          <cell r="B95">
            <v>40940</v>
          </cell>
          <cell r="C95">
            <v>83143</v>
          </cell>
          <cell r="D95" t="str">
            <v>Bison 5/ML 100</v>
          </cell>
          <cell r="E95" t="str">
            <v>Plan A</v>
          </cell>
          <cell r="F95" t="str">
            <v>EHC - Family</v>
          </cell>
          <cell r="G95">
            <v>12</v>
          </cell>
          <cell r="I95">
            <v>98</v>
          </cell>
          <cell r="J95">
            <v>1176</v>
          </cell>
          <cell r="M95">
            <v>1176</v>
          </cell>
          <cell r="N95">
            <v>100</v>
          </cell>
          <cell r="O95" t="str">
            <v>EHC</v>
          </cell>
          <cell r="P95" t="str">
            <v>A</v>
          </cell>
          <cell r="Q95">
            <v>6.14</v>
          </cell>
          <cell r="R95">
            <v>73.679999999999993</v>
          </cell>
          <cell r="S95">
            <v>1102.32</v>
          </cell>
          <cell r="T95" t="str">
            <v>Family</v>
          </cell>
        </row>
        <row r="96">
          <cell r="B96">
            <v>40940</v>
          </cell>
          <cell r="C96">
            <v>83143</v>
          </cell>
          <cell r="D96" t="str">
            <v>Bison 5/ML 100</v>
          </cell>
          <cell r="E96" t="str">
            <v>Plan A</v>
          </cell>
          <cell r="F96" t="str">
            <v>Dental - Single</v>
          </cell>
          <cell r="I96">
            <v>26</v>
          </cell>
          <cell r="J96">
            <v>0</v>
          </cell>
          <cell r="M96">
            <v>0</v>
          </cell>
          <cell r="N96">
            <v>100</v>
          </cell>
          <cell r="O96" t="str">
            <v>Dental</v>
          </cell>
          <cell r="P96" t="str">
            <v>A</v>
          </cell>
          <cell r="Q96">
            <v>0</v>
          </cell>
          <cell r="R96">
            <v>0</v>
          </cell>
          <cell r="S96">
            <v>0</v>
          </cell>
          <cell r="T96" t="str">
            <v>Single</v>
          </cell>
        </row>
        <row r="97">
          <cell r="B97">
            <v>40940</v>
          </cell>
          <cell r="C97">
            <v>83143</v>
          </cell>
          <cell r="D97" t="str">
            <v>Bison 5/ML 100</v>
          </cell>
          <cell r="E97" t="str">
            <v>Plan A</v>
          </cell>
          <cell r="F97" t="str">
            <v>Dental - Family</v>
          </cell>
          <cell r="G97">
            <v>12</v>
          </cell>
          <cell r="I97">
            <v>68.92</v>
          </cell>
          <cell r="J97">
            <v>827.04</v>
          </cell>
          <cell r="L97">
            <v>-45</v>
          </cell>
          <cell r="M97">
            <v>782.04</v>
          </cell>
          <cell r="N97">
            <v>100</v>
          </cell>
          <cell r="O97" t="str">
            <v>Dental</v>
          </cell>
          <cell r="P97" t="str">
            <v>A</v>
          </cell>
          <cell r="Q97">
            <v>0</v>
          </cell>
          <cell r="R97">
            <v>0</v>
          </cell>
          <cell r="S97">
            <v>782.04</v>
          </cell>
          <cell r="T97" t="str">
            <v>Family</v>
          </cell>
        </row>
        <row r="98">
          <cell r="B98">
            <v>40940</v>
          </cell>
          <cell r="C98">
            <v>31007</v>
          </cell>
          <cell r="D98" t="str">
            <v>Bison 5/ML 100</v>
          </cell>
          <cell r="E98" t="str">
            <v>Basic</v>
          </cell>
          <cell r="F98" t="str">
            <v>LTD</v>
          </cell>
          <cell r="G98">
            <v>12</v>
          </cell>
          <cell r="H98">
            <v>88000</v>
          </cell>
          <cell r="I98">
            <v>1.9590000000000001</v>
          </cell>
          <cell r="J98">
            <v>1723.92</v>
          </cell>
          <cell r="M98">
            <v>1723.92</v>
          </cell>
          <cell r="N98">
            <v>100</v>
          </cell>
          <cell r="O98" t="str">
            <v>LTD</v>
          </cell>
          <cell r="P98" t="str">
            <v/>
          </cell>
          <cell r="Q98">
            <v>0</v>
          </cell>
          <cell r="R98">
            <v>0</v>
          </cell>
          <cell r="S98">
            <v>1723.92</v>
          </cell>
          <cell r="T98" t="str">
            <v/>
          </cell>
        </row>
        <row r="99">
          <cell r="B99">
            <v>40940</v>
          </cell>
          <cell r="C99">
            <v>31007</v>
          </cell>
          <cell r="D99" t="str">
            <v>BD3/ML200</v>
          </cell>
          <cell r="E99" t="str">
            <v>Basic</v>
          </cell>
          <cell r="F99" t="str">
            <v>Life - Basic</v>
          </cell>
          <cell r="G99">
            <v>321</v>
          </cell>
          <cell r="H99">
            <v>31242000</v>
          </cell>
          <cell r="I99">
            <v>0.34599999999999997</v>
          </cell>
          <cell r="J99">
            <v>10740.41</v>
          </cell>
          <cell r="M99">
            <v>10740.41</v>
          </cell>
          <cell r="N99">
            <v>200</v>
          </cell>
          <cell r="O99" t="str">
            <v>Life</v>
          </cell>
          <cell r="P99" t="str">
            <v/>
          </cell>
          <cell r="Q99">
            <v>0</v>
          </cell>
          <cell r="R99">
            <v>0</v>
          </cell>
          <cell r="S99">
            <v>10740.41</v>
          </cell>
          <cell r="T99" t="str">
            <v/>
          </cell>
        </row>
        <row r="100">
          <cell r="B100">
            <v>40940</v>
          </cell>
          <cell r="C100">
            <v>83143</v>
          </cell>
          <cell r="D100" t="str">
            <v>BD3/ML200</v>
          </cell>
          <cell r="E100" t="str">
            <v>Plan B Opt1</v>
          </cell>
          <cell r="F100" t="str">
            <v>EHC - Single</v>
          </cell>
          <cell r="G100">
            <v>8</v>
          </cell>
          <cell r="I100">
            <v>5.08</v>
          </cell>
          <cell r="J100">
            <v>40.64</v>
          </cell>
          <cell r="M100">
            <v>40.64</v>
          </cell>
          <cell r="N100">
            <v>200</v>
          </cell>
          <cell r="O100" t="str">
            <v>EHC</v>
          </cell>
          <cell r="P100">
            <v>1</v>
          </cell>
          <cell r="Q100">
            <v>2.85</v>
          </cell>
          <cell r="R100">
            <v>22.8</v>
          </cell>
          <cell r="S100">
            <v>17.84</v>
          </cell>
          <cell r="T100" t="str">
            <v>Single</v>
          </cell>
        </row>
        <row r="101">
          <cell r="B101">
            <v>40940</v>
          </cell>
          <cell r="C101">
            <v>83143</v>
          </cell>
          <cell r="D101" t="str">
            <v>BD3/ML200</v>
          </cell>
          <cell r="E101" t="str">
            <v>Plan B Opt1</v>
          </cell>
          <cell r="F101" t="str">
            <v>EHC - Family</v>
          </cell>
          <cell r="G101">
            <v>34</v>
          </cell>
          <cell r="I101">
            <v>13.25</v>
          </cell>
          <cell r="J101">
            <v>450.5</v>
          </cell>
          <cell r="M101">
            <v>450.5</v>
          </cell>
          <cell r="N101">
            <v>200</v>
          </cell>
          <cell r="O101" t="str">
            <v>EHC</v>
          </cell>
          <cell r="P101">
            <v>1</v>
          </cell>
          <cell r="Q101">
            <v>6.14</v>
          </cell>
          <cell r="R101">
            <v>208.76</v>
          </cell>
          <cell r="S101">
            <v>241.74</v>
          </cell>
          <cell r="T101" t="str">
            <v>Family</v>
          </cell>
        </row>
        <row r="102">
          <cell r="B102">
            <v>40940</v>
          </cell>
          <cell r="C102">
            <v>83143</v>
          </cell>
          <cell r="D102" t="str">
            <v>BD3/ML200</v>
          </cell>
          <cell r="E102" t="str">
            <v>Plan B Opt2</v>
          </cell>
          <cell r="F102" t="str">
            <v>EHC - Single</v>
          </cell>
          <cell r="G102">
            <v>18</v>
          </cell>
          <cell r="I102">
            <v>30.67</v>
          </cell>
          <cell r="J102">
            <v>552.06000000000006</v>
          </cell>
          <cell r="M102">
            <v>552.06000000000006</v>
          </cell>
          <cell r="N102">
            <v>200</v>
          </cell>
          <cell r="O102" t="str">
            <v>EHC</v>
          </cell>
          <cell r="P102">
            <v>2</v>
          </cell>
          <cell r="Q102">
            <v>2.85</v>
          </cell>
          <cell r="R102">
            <v>51.300000000000004</v>
          </cell>
          <cell r="S102">
            <v>500.76000000000005</v>
          </cell>
          <cell r="T102" t="str">
            <v>Single</v>
          </cell>
        </row>
        <row r="103">
          <cell r="B103">
            <v>40940</v>
          </cell>
          <cell r="C103">
            <v>83143</v>
          </cell>
          <cell r="D103" t="str">
            <v>BD3/ML200</v>
          </cell>
          <cell r="E103" t="str">
            <v>Plan B Opt2</v>
          </cell>
          <cell r="F103" t="str">
            <v>EHC - Family</v>
          </cell>
          <cell r="G103">
            <v>59</v>
          </cell>
          <cell r="I103">
            <v>73.5</v>
          </cell>
          <cell r="J103">
            <v>4336.5</v>
          </cell>
          <cell r="M103">
            <v>4336.5</v>
          </cell>
          <cell r="N103">
            <v>200</v>
          </cell>
          <cell r="O103" t="str">
            <v>EHC</v>
          </cell>
          <cell r="P103">
            <v>2</v>
          </cell>
          <cell r="Q103">
            <v>6.14</v>
          </cell>
          <cell r="R103">
            <v>362.26</v>
          </cell>
          <cell r="S103">
            <v>3974.24</v>
          </cell>
          <cell r="T103" t="str">
            <v>Family</v>
          </cell>
        </row>
        <row r="104">
          <cell r="B104">
            <v>40940</v>
          </cell>
          <cell r="C104">
            <v>83143</v>
          </cell>
          <cell r="D104" t="str">
            <v>BD3/ML200</v>
          </cell>
          <cell r="E104" t="str">
            <v>Plan B Opt3</v>
          </cell>
          <cell r="F104" t="str">
            <v>EHC - Single</v>
          </cell>
          <cell r="G104">
            <v>6</v>
          </cell>
          <cell r="I104">
            <v>32.67</v>
          </cell>
          <cell r="J104">
            <v>196.02</v>
          </cell>
          <cell r="M104">
            <v>196.02</v>
          </cell>
          <cell r="N104">
            <v>200</v>
          </cell>
          <cell r="O104" t="str">
            <v>EHC</v>
          </cell>
          <cell r="P104">
            <v>3</v>
          </cell>
          <cell r="Q104">
            <v>2.85</v>
          </cell>
          <cell r="R104">
            <v>17.100000000000001</v>
          </cell>
          <cell r="S104">
            <v>178.92000000000002</v>
          </cell>
          <cell r="T104" t="str">
            <v>Single</v>
          </cell>
        </row>
        <row r="105">
          <cell r="B105">
            <v>40940</v>
          </cell>
          <cell r="C105">
            <v>83143</v>
          </cell>
          <cell r="D105" t="str">
            <v>BD3/ML200</v>
          </cell>
          <cell r="E105" t="str">
            <v>Plan B Opt3</v>
          </cell>
          <cell r="F105" t="str">
            <v>EHC - Family</v>
          </cell>
          <cell r="G105">
            <v>6</v>
          </cell>
          <cell r="I105">
            <v>78.25</v>
          </cell>
          <cell r="J105">
            <v>469.5</v>
          </cell>
          <cell r="M105">
            <v>469.5</v>
          </cell>
          <cell r="N105">
            <v>200</v>
          </cell>
          <cell r="O105" t="str">
            <v>EHC</v>
          </cell>
          <cell r="P105">
            <v>3</v>
          </cell>
          <cell r="Q105">
            <v>6.14</v>
          </cell>
          <cell r="R105">
            <v>36.839999999999996</v>
          </cell>
          <cell r="S105">
            <v>432.66</v>
          </cell>
          <cell r="T105" t="str">
            <v>Family</v>
          </cell>
        </row>
        <row r="106">
          <cell r="B106">
            <v>40940</v>
          </cell>
          <cell r="C106">
            <v>83143</v>
          </cell>
          <cell r="D106" t="str">
            <v>BD3/ML200</v>
          </cell>
          <cell r="E106" t="str">
            <v>Plan B Opt4</v>
          </cell>
          <cell r="F106" t="str">
            <v>EHC - Single</v>
          </cell>
          <cell r="G106">
            <v>23</v>
          </cell>
          <cell r="I106">
            <v>35.75</v>
          </cell>
          <cell r="J106">
            <v>822.25</v>
          </cell>
          <cell r="M106">
            <v>822.25</v>
          </cell>
          <cell r="N106">
            <v>200</v>
          </cell>
          <cell r="O106" t="str">
            <v>EHC</v>
          </cell>
          <cell r="P106">
            <v>4</v>
          </cell>
          <cell r="Q106">
            <v>2.85</v>
          </cell>
          <cell r="R106">
            <v>65.55</v>
          </cell>
          <cell r="S106">
            <v>756.7</v>
          </cell>
          <cell r="T106" t="str">
            <v>Single</v>
          </cell>
        </row>
        <row r="107">
          <cell r="B107">
            <v>40940</v>
          </cell>
          <cell r="C107">
            <v>83143</v>
          </cell>
          <cell r="D107" t="str">
            <v>BD3/ML200</v>
          </cell>
          <cell r="E107" t="str">
            <v>Plan B Opt4</v>
          </cell>
          <cell r="F107" t="str">
            <v>EHC - Family</v>
          </cell>
          <cell r="G107">
            <v>39</v>
          </cell>
          <cell r="I107">
            <v>85.08</v>
          </cell>
          <cell r="J107">
            <v>3318.12</v>
          </cell>
          <cell r="M107">
            <v>3318.12</v>
          </cell>
          <cell r="N107">
            <v>200</v>
          </cell>
          <cell r="O107" t="str">
            <v>EHC</v>
          </cell>
          <cell r="P107">
            <v>4</v>
          </cell>
          <cell r="Q107">
            <v>6.14</v>
          </cell>
          <cell r="R107">
            <v>239.45999999999998</v>
          </cell>
          <cell r="S107">
            <v>3078.66</v>
          </cell>
          <cell r="T107" t="str">
            <v>Family</v>
          </cell>
        </row>
        <row r="108">
          <cell r="B108">
            <v>40940</v>
          </cell>
          <cell r="C108">
            <v>83143</v>
          </cell>
          <cell r="D108" t="str">
            <v>BD3/ML200</v>
          </cell>
          <cell r="E108" t="str">
            <v>Plan B Opt5</v>
          </cell>
          <cell r="F108" t="str">
            <v>EHC - Single</v>
          </cell>
          <cell r="G108">
            <v>40</v>
          </cell>
          <cell r="I108">
            <v>40.83</v>
          </cell>
          <cell r="J108">
            <v>1633.1999999999998</v>
          </cell>
          <cell r="M108">
            <v>1633.1999999999998</v>
          </cell>
          <cell r="N108">
            <v>200</v>
          </cell>
          <cell r="O108" t="str">
            <v>EHC</v>
          </cell>
          <cell r="P108">
            <v>5</v>
          </cell>
          <cell r="Q108">
            <v>2.85</v>
          </cell>
          <cell r="R108">
            <v>114</v>
          </cell>
          <cell r="S108">
            <v>1519.1999999999998</v>
          </cell>
          <cell r="T108" t="str">
            <v>Single</v>
          </cell>
        </row>
        <row r="109">
          <cell r="B109">
            <v>40940</v>
          </cell>
          <cell r="C109">
            <v>83143</v>
          </cell>
          <cell r="D109" t="str">
            <v>BD3/ML200</v>
          </cell>
          <cell r="E109" t="str">
            <v>Plan B Opt5</v>
          </cell>
          <cell r="F109" t="str">
            <v>EHC - Family</v>
          </cell>
          <cell r="G109">
            <v>86</v>
          </cell>
          <cell r="I109">
            <v>98</v>
          </cell>
          <cell r="J109">
            <v>8428</v>
          </cell>
          <cell r="M109">
            <v>8428</v>
          </cell>
          <cell r="N109">
            <v>200</v>
          </cell>
          <cell r="O109" t="str">
            <v>EHC</v>
          </cell>
          <cell r="P109">
            <v>5</v>
          </cell>
          <cell r="Q109">
            <v>6.14</v>
          </cell>
          <cell r="R109">
            <v>528.04</v>
          </cell>
          <cell r="S109">
            <v>7899.96</v>
          </cell>
          <cell r="T109" t="str">
            <v>Family</v>
          </cell>
        </row>
        <row r="110">
          <cell r="B110">
            <v>40940</v>
          </cell>
          <cell r="C110">
            <v>83143</v>
          </cell>
          <cell r="D110" t="str">
            <v>BD3/ML200</v>
          </cell>
          <cell r="E110" t="str">
            <v>Plan B Opt2</v>
          </cell>
          <cell r="F110" t="str">
            <v>Dental - Single</v>
          </cell>
          <cell r="G110">
            <v>8</v>
          </cell>
          <cell r="I110">
            <v>25.25</v>
          </cell>
          <cell r="J110">
            <v>202</v>
          </cell>
          <cell r="M110">
            <v>202</v>
          </cell>
          <cell r="N110">
            <v>200</v>
          </cell>
          <cell r="O110" t="str">
            <v>Dental</v>
          </cell>
          <cell r="P110">
            <v>2</v>
          </cell>
          <cell r="Q110">
            <v>0</v>
          </cell>
          <cell r="R110">
            <v>0</v>
          </cell>
          <cell r="S110">
            <v>202</v>
          </cell>
          <cell r="T110" t="str">
            <v>Single</v>
          </cell>
        </row>
        <row r="111">
          <cell r="B111">
            <v>40940</v>
          </cell>
          <cell r="C111">
            <v>83143</v>
          </cell>
          <cell r="D111" t="str">
            <v>BD3/ML200</v>
          </cell>
          <cell r="E111" t="str">
            <v>Plan B Opt2</v>
          </cell>
          <cell r="F111" t="str">
            <v>Dental - Family</v>
          </cell>
          <cell r="G111">
            <v>10</v>
          </cell>
          <cell r="I111">
            <v>67.58</v>
          </cell>
          <cell r="J111">
            <v>675.8</v>
          </cell>
          <cell r="M111">
            <v>675.8</v>
          </cell>
          <cell r="N111">
            <v>200</v>
          </cell>
          <cell r="O111" t="str">
            <v>Dental</v>
          </cell>
          <cell r="P111">
            <v>2</v>
          </cell>
          <cell r="Q111">
            <v>0</v>
          </cell>
          <cell r="R111">
            <v>0</v>
          </cell>
          <cell r="S111">
            <v>675.8</v>
          </cell>
          <cell r="T111" t="str">
            <v>Family</v>
          </cell>
        </row>
        <row r="112">
          <cell r="B112">
            <v>40940</v>
          </cell>
          <cell r="C112">
            <v>83143</v>
          </cell>
          <cell r="D112" t="str">
            <v>BD3/ML200</v>
          </cell>
          <cell r="E112" t="str">
            <v>Plan B Opt3</v>
          </cell>
          <cell r="F112" t="str">
            <v>Dental - Single</v>
          </cell>
          <cell r="G112">
            <v>79</v>
          </cell>
          <cell r="I112">
            <v>21.08</v>
          </cell>
          <cell r="J112">
            <v>1665.32</v>
          </cell>
          <cell r="M112">
            <v>1665.32</v>
          </cell>
          <cell r="N112">
            <v>200</v>
          </cell>
          <cell r="O112" t="str">
            <v>Dental</v>
          </cell>
          <cell r="P112">
            <v>3</v>
          </cell>
          <cell r="Q112">
            <v>0</v>
          </cell>
          <cell r="R112">
            <v>0</v>
          </cell>
          <cell r="S112">
            <v>1665.32</v>
          </cell>
          <cell r="T112" t="str">
            <v>Single</v>
          </cell>
        </row>
        <row r="113">
          <cell r="B113">
            <v>40940</v>
          </cell>
          <cell r="C113">
            <v>83143</v>
          </cell>
          <cell r="D113" t="str">
            <v>BD3/ML200</v>
          </cell>
          <cell r="E113" t="str">
            <v>Plan B Opt3</v>
          </cell>
          <cell r="F113" t="str">
            <v>Dental - Family</v>
          </cell>
          <cell r="G113">
            <v>121</v>
          </cell>
          <cell r="I113">
            <v>60.67</v>
          </cell>
          <cell r="J113">
            <v>7341.0700000000006</v>
          </cell>
          <cell r="M113">
            <v>7341.0700000000006</v>
          </cell>
          <cell r="N113">
            <v>200</v>
          </cell>
          <cell r="O113" t="str">
            <v>Dental</v>
          </cell>
          <cell r="P113">
            <v>3</v>
          </cell>
          <cell r="Q113">
            <v>0</v>
          </cell>
          <cell r="R113">
            <v>0</v>
          </cell>
          <cell r="S113">
            <v>7341.0700000000006</v>
          </cell>
          <cell r="T113" t="str">
            <v>Family</v>
          </cell>
        </row>
        <row r="114">
          <cell r="B114">
            <v>40940</v>
          </cell>
          <cell r="C114">
            <v>83143</v>
          </cell>
          <cell r="D114" t="str">
            <v>BD3/ML200</v>
          </cell>
          <cell r="E114" t="str">
            <v>Plan B Opt4</v>
          </cell>
          <cell r="F114" t="str">
            <v>Dental - Single</v>
          </cell>
          <cell r="G114">
            <v>1</v>
          </cell>
          <cell r="I114">
            <v>24.08</v>
          </cell>
          <cell r="J114">
            <v>24.08</v>
          </cell>
          <cell r="M114">
            <v>24.08</v>
          </cell>
          <cell r="N114">
            <v>200</v>
          </cell>
          <cell r="O114" t="str">
            <v>Dental</v>
          </cell>
          <cell r="P114">
            <v>4</v>
          </cell>
          <cell r="Q114">
            <v>0</v>
          </cell>
          <cell r="R114">
            <v>0</v>
          </cell>
          <cell r="S114">
            <v>24.08</v>
          </cell>
          <cell r="T114" t="str">
            <v>Single</v>
          </cell>
        </row>
        <row r="115">
          <cell r="B115">
            <v>40940</v>
          </cell>
          <cell r="C115">
            <v>83143</v>
          </cell>
          <cell r="D115" t="str">
            <v>BD3/ML200</v>
          </cell>
          <cell r="E115" t="str">
            <v>Plan B Opt4</v>
          </cell>
          <cell r="F115" t="str">
            <v>Dental - Family</v>
          </cell>
          <cell r="G115">
            <v>17</v>
          </cell>
          <cell r="I115">
            <v>63.25</v>
          </cell>
          <cell r="J115">
            <v>1075.25</v>
          </cell>
          <cell r="M115">
            <v>1075.25</v>
          </cell>
          <cell r="N115">
            <v>200</v>
          </cell>
          <cell r="O115" t="str">
            <v>Dental</v>
          </cell>
          <cell r="P115">
            <v>4</v>
          </cell>
          <cell r="Q115">
            <v>0</v>
          </cell>
          <cell r="R115">
            <v>0</v>
          </cell>
          <cell r="S115">
            <v>1075.25</v>
          </cell>
          <cell r="T115" t="str">
            <v>Family</v>
          </cell>
        </row>
        <row r="116">
          <cell r="B116">
            <v>40940</v>
          </cell>
          <cell r="C116">
            <v>83143</v>
          </cell>
          <cell r="D116" t="str">
            <v>BD3/ML200</v>
          </cell>
          <cell r="E116" t="str">
            <v>Plan B Opt5</v>
          </cell>
          <cell r="F116" t="str">
            <v>Dental - Single</v>
          </cell>
          <cell r="G116">
            <v>5</v>
          </cell>
          <cell r="I116">
            <v>27.33</v>
          </cell>
          <cell r="J116">
            <v>136.64999999999998</v>
          </cell>
          <cell r="M116">
            <v>136.64999999999998</v>
          </cell>
          <cell r="N116">
            <v>200</v>
          </cell>
          <cell r="O116" t="str">
            <v>Dental</v>
          </cell>
          <cell r="P116">
            <v>5</v>
          </cell>
          <cell r="Q116">
            <v>0</v>
          </cell>
          <cell r="R116">
            <v>0</v>
          </cell>
          <cell r="S116">
            <v>136.64999999999998</v>
          </cell>
          <cell r="T116" t="str">
            <v>Single</v>
          </cell>
        </row>
        <row r="117">
          <cell r="B117">
            <v>40940</v>
          </cell>
          <cell r="C117">
            <v>83143</v>
          </cell>
          <cell r="D117" t="str">
            <v>BD3/ML200</v>
          </cell>
          <cell r="E117" t="str">
            <v>Plan B Opt5</v>
          </cell>
          <cell r="F117" t="str">
            <v>Dental - Family</v>
          </cell>
          <cell r="G117">
            <v>45</v>
          </cell>
          <cell r="I117">
            <v>72.67</v>
          </cell>
          <cell r="J117">
            <v>3270.15</v>
          </cell>
          <cell r="M117">
            <v>3270.15</v>
          </cell>
          <cell r="N117">
            <v>200</v>
          </cell>
          <cell r="O117" t="str">
            <v>Dental</v>
          </cell>
          <cell r="P117">
            <v>5</v>
          </cell>
          <cell r="Q117">
            <v>0</v>
          </cell>
          <cell r="R117">
            <v>0</v>
          </cell>
          <cell r="S117">
            <v>3270.15</v>
          </cell>
          <cell r="T117" t="str">
            <v>Family</v>
          </cell>
        </row>
        <row r="118">
          <cell r="B118">
            <v>40940</v>
          </cell>
          <cell r="C118">
            <v>83143</v>
          </cell>
          <cell r="D118" t="str">
            <v>BD3/ML200</v>
          </cell>
          <cell r="E118" t="str">
            <v>Basic</v>
          </cell>
          <cell r="F118" t="str">
            <v>LTD</v>
          </cell>
          <cell r="G118">
            <v>316</v>
          </cell>
          <cell r="H118">
            <v>750606</v>
          </cell>
          <cell r="I118">
            <v>1.9590000000000001</v>
          </cell>
          <cell r="J118">
            <v>14621.38</v>
          </cell>
          <cell r="M118">
            <v>14621.38</v>
          </cell>
          <cell r="N118">
            <v>200</v>
          </cell>
          <cell r="O118" t="str">
            <v>LTD</v>
          </cell>
          <cell r="P118" t="str">
            <v/>
          </cell>
          <cell r="Q118">
            <v>0</v>
          </cell>
          <cell r="R118">
            <v>0</v>
          </cell>
          <cell r="S118">
            <v>14621.38</v>
          </cell>
          <cell r="T118" t="str">
            <v/>
          </cell>
        </row>
        <row r="119">
          <cell r="B119">
            <v>40940</v>
          </cell>
          <cell r="C119">
            <v>83143</v>
          </cell>
          <cell r="D119" t="str">
            <v>BD3/ML200</v>
          </cell>
          <cell r="E119" t="str">
            <v>Basic</v>
          </cell>
          <cell r="F119" t="str">
            <v>STD</v>
          </cell>
          <cell r="G119">
            <v>321</v>
          </cell>
          <cell r="H119">
            <v>215947</v>
          </cell>
          <cell r="I119">
            <v>0.85</v>
          </cell>
          <cell r="J119">
            <v>18355.73</v>
          </cell>
          <cell r="M119">
            <v>18355.73</v>
          </cell>
          <cell r="N119">
            <v>200</v>
          </cell>
          <cell r="O119" t="str">
            <v>STD</v>
          </cell>
          <cell r="P119" t="str">
            <v/>
          </cell>
          <cell r="Q119">
            <v>0</v>
          </cell>
          <cell r="R119">
            <v>0</v>
          </cell>
          <cell r="S119">
            <v>18355.73</v>
          </cell>
          <cell r="T119" t="str">
            <v/>
          </cell>
        </row>
        <row r="120">
          <cell r="B120">
            <v>40940</v>
          </cell>
          <cell r="C120">
            <v>31007</v>
          </cell>
          <cell r="D120" t="str">
            <v>BD2/ML300</v>
          </cell>
          <cell r="E120" t="str">
            <v>Basic</v>
          </cell>
          <cell r="F120" t="str">
            <v>Life - Basic</v>
          </cell>
          <cell r="G120">
            <v>135</v>
          </cell>
          <cell r="H120">
            <v>6191000</v>
          </cell>
          <cell r="I120">
            <v>0.34599999999999997</v>
          </cell>
          <cell r="J120">
            <v>2142.06</v>
          </cell>
          <cell r="M120">
            <v>2142.06</v>
          </cell>
          <cell r="N120">
            <v>300</v>
          </cell>
          <cell r="O120" t="str">
            <v>Life</v>
          </cell>
          <cell r="P120" t="str">
            <v/>
          </cell>
          <cell r="Q120">
            <v>0</v>
          </cell>
          <cell r="R120">
            <v>0</v>
          </cell>
          <cell r="S120">
            <v>2142.06</v>
          </cell>
          <cell r="T120" t="str">
            <v/>
          </cell>
        </row>
        <row r="121">
          <cell r="B121">
            <v>40940</v>
          </cell>
          <cell r="C121">
            <v>83143</v>
          </cell>
          <cell r="D121" t="str">
            <v>BD2/ML300</v>
          </cell>
          <cell r="E121" t="str">
            <v>Plan C Opt1</v>
          </cell>
          <cell r="F121" t="str">
            <v>EHC - Single</v>
          </cell>
          <cell r="G121">
            <v>6</v>
          </cell>
          <cell r="I121">
            <v>5.08</v>
          </cell>
          <cell r="J121">
            <v>30.48</v>
          </cell>
          <cell r="M121">
            <v>30.48</v>
          </cell>
          <cell r="N121">
            <v>300</v>
          </cell>
          <cell r="O121" t="str">
            <v>EHC</v>
          </cell>
          <cell r="P121">
            <v>1</v>
          </cell>
          <cell r="Q121">
            <v>2.85</v>
          </cell>
          <cell r="R121">
            <v>17.100000000000001</v>
          </cell>
          <cell r="S121">
            <v>13.379999999999999</v>
          </cell>
          <cell r="T121" t="str">
            <v>Single</v>
          </cell>
        </row>
        <row r="122">
          <cell r="B122">
            <v>40940</v>
          </cell>
          <cell r="C122">
            <v>83143</v>
          </cell>
          <cell r="D122" t="str">
            <v>BD2/ML300</v>
          </cell>
          <cell r="E122" t="str">
            <v>Plan C Opt1</v>
          </cell>
          <cell r="F122" t="str">
            <v>EHC - Family</v>
          </cell>
          <cell r="G122">
            <v>12</v>
          </cell>
          <cell r="I122">
            <v>13.25</v>
          </cell>
          <cell r="J122">
            <v>159</v>
          </cell>
          <cell r="M122">
            <v>159</v>
          </cell>
          <cell r="N122">
            <v>300</v>
          </cell>
          <cell r="O122" t="str">
            <v>EHC</v>
          </cell>
          <cell r="P122">
            <v>1</v>
          </cell>
          <cell r="Q122">
            <v>6.14</v>
          </cell>
          <cell r="R122">
            <v>73.679999999999993</v>
          </cell>
          <cell r="S122">
            <v>85.320000000000007</v>
          </cell>
          <cell r="T122" t="str">
            <v>Family</v>
          </cell>
        </row>
        <row r="123">
          <cell r="B123">
            <v>40940</v>
          </cell>
          <cell r="C123">
            <v>83143</v>
          </cell>
          <cell r="D123" t="str">
            <v>BD2/ML300</v>
          </cell>
          <cell r="E123" t="str">
            <v>Plan C Opt2</v>
          </cell>
          <cell r="F123" t="str">
            <v>EHC - Single</v>
          </cell>
          <cell r="G123">
            <v>9</v>
          </cell>
          <cell r="I123">
            <v>30.67</v>
          </cell>
          <cell r="J123">
            <v>276.03000000000003</v>
          </cell>
          <cell r="M123">
            <v>276.03000000000003</v>
          </cell>
          <cell r="N123">
            <v>300</v>
          </cell>
          <cell r="O123" t="str">
            <v>EHC</v>
          </cell>
          <cell r="P123">
            <v>2</v>
          </cell>
          <cell r="Q123">
            <v>2.85</v>
          </cell>
          <cell r="R123">
            <v>25.650000000000002</v>
          </cell>
          <cell r="S123">
            <v>250.38000000000002</v>
          </cell>
          <cell r="T123" t="str">
            <v>Single</v>
          </cell>
        </row>
        <row r="124">
          <cell r="B124">
            <v>40940</v>
          </cell>
          <cell r="C124">
            <v>83143</v>
          </cell>
          <cell r="D124" t="str">
            <v>BD2/ML300</v>
          </cell>
          <cell r="E124" t="str">
            <v>Plan C Opt2</v>
          </cell>
          <cell r="F124" t="str">
            <v>EHC - Family</v>
          </cell>
          <cell r="G124">
            <v>13</v>
          </cell>
          <cell r="I124">
            <v>73.5</v>
          </cell>
          <cell r="J124">
            <v>955.5</v>
          </cell>
          <cell r="M124">
            <v>955.5</v>
          </cell>
          <cell r="N124">
            <v>300</v>
          </cell>
          <cell r="O124" t="str">
            <v>EHC</v>
          </cell>
          <cell r="P124">
            <v>2</v>
          </cell>
          <cell r="Q124">
            <v>6.14</v>
          </cell>
          <cell r="R124">
            <v>79.819999999999993</v>
          </cell>
          <cell r="S124">
            <v>875.68000000000006</v>
          </cell>
          <cell r="T124" t="str">
            <v>Family</v>
          </cell>
        </row>
        <row r="125">
          <cell r="B125">
            <v>40940</v>
          </cell>
          <cell r="C125">
            <v>83143</v>
          </cell>
          <cell r="D125" t="str">
            <v>BD2/ML300</v>
          </cell>
          <cell r="E125" t="str">
            <v>Plan C Opt3</v>
          </cell>
          <cell r="F125" t="str">
            <v>EHC - Single</v>
          </cell>
          <cell r="G125">
            <v>6</v>
          </cell>
          <cell r="I125">
            <v>32.67</v>
          </cell>
          <cell r="J125">
            <v>196.02</v>
          </cell>
          <cell r="M125">
            <v>196.02</v>
          </cell>
          <cell r="N125">
            <v>300</v>
          </cell>
          <cell r="O125" t="str">
            <v>EHC</v>
          </cell>
          <cell r="P125">
            <v>3</v>
          </cell>
          <cell r="Q125">
            <v>2.85</v>
          </cell>
          <cell r="R125">
            <v>17.100000000000001</v>
          </cell>
          <cell r="S125">
            <v>178.92000000000002</v>
          </cell>
          <cell r="T125" t="str">
            <v>Single</v>
          </cell>
        </row>
        <row r="126">
          <cell r="B126">
            <v>40940</v>
          </cell>
          <cell r="C126">
            <v>83143</v>
          </cell>
          <cell r="D126" t="str">
            <v>BD2/ML300</v>
          </cell>
          <cell r="E126" t="str">
            <v>Plan C Opt3</v>
          </cell>
          <cell r="F126" t="str">
            <v>EHC - Family</v>
          </cell>
          <cell r="G126">
            <v>2</v>
          </cell>
          <cell r="I126">
            <v>78.25</v>
          </cell>
          <cell r="J126">
            <v>156.5</v>
          </cell>
          <cell r="M126">
            <v>156.5</v>
          </cell>
          <cell r="N126">
            <v>300</v>
          </cell>
          <cell r="O126" t="str">
            <v>EHC</v>
          </cell>
          <cell r="P126">
            <v>3</v>
          </cell>
          <cell r="Q126">
            <v>6.14</v>
          </cell>
          <cell r="R126">
            <v>12.28</v>
          </cell>
          <cell r="S126">
            <v>144.22</v>
          </cell>
          <cell r="T126" t="str">
            <v>Family</v>
          </cell>
        </row>
        <row r="127">
          <cell r="B127">
            <v>40940</v>
          </cell>
          <cell r="C127">
            <v>83143</v>
          </cell>
          <cell r="D127" t="str">
            <v>BD2/ML300</v>
          </cell>
          <cell r="E127" t="str">
            <v>Plan C Opt4</v>
          </cell>
          <cell r="F127" t="str">
            <v>EHC - Single</v>
          </cell>
          <cell r="G127">
            <v>9</v>
          </cell>
          <cell r="I127">
            <v>35.75</v>
          </cell>
          <cell r="J127">
            <v>321.75</v>
          </cell>
          <cell r="M127">
            <v>321.75</v>
          </cell>
          <cell r="N127">
            <v>300</v>
          </cell>
          <cell r="O127" t="str">
            <v>EHC</v>
          </cell>
          <cell r="P127">
            <v>4</v>
          </cell>
          <cell r="Q127">
            <v>2.85</v>
          </cell>
          <cell r="R127">
            <v>25.650000000000002</v>
          </cell>
          <cell r="S127">
            <v>296.10000000000002</v>
          </cell>
          <cell r="T127" t="str">
            <v>Single</v>
          </cell>
        </row>
        <row r="128">
          <cell r="B128">
            <v>40940</v>
          </cell>
          <cell r="C128">
            <v>83143</v>
          </cell>
          <cell r="D128" t="str">
            <v>BD2/ML300</v>
          </cell>
          <cell r="E128" t="str">
            <v>Plan C Opt4</v>
          </cell>
          <cell r="F128" t="str">
            <v>EHC - Family</v>
          </cell>
          <cell r="G128">
            <v>25</v>
          </cell>
          <cell r="I128">
            <v>85.08</v>
          </cell>
          <cell r="J128">
            <v>2127</v>
          </cell>
          <cell r="M128">
            <v>2127</v>
          </cell>
          <cell r="N128">
            <v>300</v>
          </cell>
          <cell r="O128" t="str">
            <v>EHC</v>
          </cell>
          <cell r="P128">
            <v>4</v>
          </cell>
          <cell r="Q128">
            <v>6.14</v>
          </cell>
          <cell r="R128">
            <v>153.5</v>
          </cell>
          <cell r="S128">
            <v>1973.5</v>
          </cell>
          <cell r="T128" t="str">
            <v>Family</v>
          </cell>
        </row>
        <row r="129">
          <cell r="B129">
            <v>40940</v>
          </cell>
          <cell r="C129">
            <v>83143</v>
          </cell>
          <cell r="D129" t="str">
            <v>BD2/ML300</v>
          </cell>
          <cell r="E129" t="str">
            <v>Plan C Opt5</v>
          </cell>
          <cell r="F129" t="str">
            <v>EHC - Single</v>
          </cell>
          <cell r="G129">
            <v>16</v>
          </cell>
          <cell r="I129">
            <v>40.83</v>
          </cell>
          <cell r="J129">
            <v>653.28</v>
          </cell>
          <cell r="M129">
            <v>653.28</v>
          </cell>
          <cell r="N129">
            <v>300</v>
          </cell>
          <cell r="O129" t="str">
            <v>EHC</v>
          </cell>
          <cell r="P129">
            <v>5</v>
          </cell>
          <cell r="Q129">
            <v>2.85</v>
          </cell>
          <cell r="R129">
            <v>45.6</v>
          </cell>
          <cell r="S129">
            <v>607.67999999999995</v>
          </cell>
          <cell r="T129" t="str">
            <v>Single</v>
          </cell>
        </row>
        <row r="130">
          <cell r="B130">
            <v>40940</v>
          </cell>
          <cell r="C130">
            <v>83143</v>
          </cell>
          <cell r="D130" t="str">
            <v>BD2/ML300</v>
          </cell>
          <cell r="E130" t="str">
            <v>Plan C Opt5</v>
          </cell>
          <cell r="F130" t="str">
            <v>EHC - Family</v>
          </cell>
          <cell r="G130">
            <v>37</v>
          </cell>
          <cell r="I130">
            <v>98</v>
          </cell>
          <cell r="J130">
            <v>3626</v>
          </cell>
          <cell r="M130">
            <v>3626</v>
          </cell>
          <cell r="N130">
            <v>300</v>
          </cell>
          <cell r="O130" t="str">
            <v>EHC</v>
          </cell>
          <cell r="P130">
            <v>5</v>
          </cell>
          <cell r="Q130">
            <v>6.14</v>
          </cell>
          <cell r="R130">
            <v>227.17999999999998</v>
          </cell>
          <cell r="S130">
            <v>3398.82</v>
          </cell>
          <cell r="T130" t="str">
            <v>Family</v>
          </cell>
        </row>
        <row r="131">
          <cell r="B131">
            <v>40940</v>
          </cell>
          <cell r="C131">
            <v>83143</v>
          </cell>
          <cell r="D131" t="str">
            <v>BD2/ML300</v>
          </cell>
          <cell r="E131" t="str">
            <v>Plan C Opt2</v>
          </cell>
          <cell r="F131" t="str">
            <v>Dental - Single</v>
          </cell>
          <cell r="G131">
            <v>6</v>
          </cell>
          <cell r="I131">
            <v>25.25</v>
          </cell>
          <cell r="J131">
            <v>151.5</v>
          </cell>
          <cell r="M131">
            <v>151.5</v>
          </cell>
          <cell r="N131">
            <v>300</v>
          </cell>
          <cell r="O131" t="str">
            <v>Dental</v>
          </cell>
          <cell r="P131">
            <v>2</v>
          </cell>
          <cell r="Q131">
            <v>0</v>
          </cell>
          <cell r="R131">
            <v>0</v>
          </cell>
          <cell r="S131">
            <v>151.5</v>
          </cell>
          <cell r="T131" t="str">
            <v>Single</v>
          </cell>
        </row>
        <row r="132">
          <cell r="B132">
            <v>40940</v>
          </cell>
          <cell r="C132">
            <v>83143</v>
          </cell>
          <cell r="D132" t="str">
            <v>BD2/ML300</v>
          </cell>
          <cell r="E132" t="str">
            <v>Plan C Opt2</v>
          </cell>
          <cell r="F132" t="str">
            <v>Dental - Family</v>
          </cell>
          <cell r="G132">
            <v>2</v>
          </cell>
          <cell r="I132">
            <v>67.58</v>
          </cell>
          <cell r="J132">
            <v>135.16</v>
          </cell>
          <cell r="M132">
            <v>135.16</v>
          </cell>
          <cell r="N132">
            <v>300</v>
          </cell>
          <cell r="O132" t="str">
            <v>Dental</v>
          </cell>
          <cell r="P132">
            <v>2</v>
          </cell>
          <cell r="Q132">
            <v>0</v>
          </cell>
          <cell r="R132">
            <v>0</v>
          </cell>
          <cell r="S132">
            <v>135.16</v>
          </cell>
          <cell r="T132" t="str">
            <v>Family</v>
          </cell>
        </row>
        <row r="133">
          <cell r="B133">
            <v>40940</v>
          </cell>
          <cell r="C133">
            <v>83143</v>
          </cell>
          <cell r="D133" t="str">
            <v>BD2/ML300</v>
          </cell>
          <cell r="E133" t="str">
            <v>Plan C Opt3</v>
          </cell>
          <cell r="F133" t="str">
            <v>Dental - Single</v>
          </cell>
          <cell r="G133">
            <v>29</v>
          </cell>
          <cell r="I133">
            <v>21.08</v>
          </cell>
          <cell r="J133">
            <v>611.31999999999994</v>
          </cell>
          <cell r="M133">
            <v>611.31999999999994</v>
          </cell>
          <cell r="N133">
            <v>300</v>
          </cell>
          <cell r="O133" t="str">
            <v>Dental</v>
          </cell>
          <cell r="P133">
            <v>3</v>
          </cell>
          <cell r="Q133">
            <v>0</v>
          </cell>
          <cell r="R133">
            <v>0</v>
          </cell>
          <cell r="S133">
            <v>611.31999999999994</v>
          </cell>
          <cell r="T133" t="str">
            <v>Single</v>
          </cell>
        </row>
        <row r="134">
          <cell r="B134">
            <v>40940</v>
          </cell>
          <cell r="C134">
            <v>83143</v>
          </cell>
          <cell r="D134" t="str">
            <v>BD2/ML300</v>
          </cell>
          <cell r="E134" t="str">
            <v>Plan C Opt3</v>
          </cell>
          <cell r="F134" t="str">
            <v>Dental - Family</v>
          </cell>
          <cell r="G134">
            <v>40</v>
          </cell>
          <cell r="I134">
            <v>60.67</v>
          </cell>
          <cell r="J134">
            <v>2426.8000000000002</v>
          </cell>
          <cell r="M134">
            <v>2426.8000000000002</v>
          </cell>
          <cell r="N134">
            <v>300</v>
          </cell>
          <cell r="O134" t="str">
            <v>Dental</v>
          </cell>
          <cell r="P134">
            <v>3</v>
          </cell>
          <cell r="Q134">
            <v>0</v>
          </cell>
          <cell r="R134">
            <v>0</v>
          </cell>
          <cell r="S134">
            <v>2426.8000000000002</v>
          </cell>
          <cell r="T134" t="str">
            <v>Family</v>
          </cell>
        </row>
        <row r="135">
          <cell r="B135">
            <v>40940</v>
          </cell>
          <cell r="C135">
            <v>83143</v>
          </cell>
          <cell r="D135" t="str">
            <v>BD2/ML300</v>
          </cell>
          <cell r="E135" t="str">
            <v>Plan C Opt4</v>
          </cell>
          <cell r="F135" t="str">
            <v>Dental - Single</v>
          </cell>
          <cell r="G135">
            <v>0</v>
          </cell>
          <cell r="I135">
            <v>24.08</v>
          </cell>
          <cell r="J135">
            <v>0</v>
          </cell>
          <cell r="M135">
            <v>0</v>
          </cell>
          <cell r="N135">
            <v>300</v>
          </cell>
          <cell r="O135" t="str">
            <v>Dental</v>
          </cell>
          <cell r="P135">
            <v>4</v>
          </cell>
          <cell r="Q135">
            <v>0</v>
          </cell>
          <cell r="R135">
            <v>0</v>
          </cell>
          <cell r="S135">
            <v>0</v>
          </cell>
          <cell r="T135" t="str">
            <v>Single</v>
          </cell>
        </row>
        <row r="136">
          <cell r="B136">
            <v>40940</v>
          </cell>
          <cell r="C136">
            <v>83143</v>
          </cell>
          <cell r="D136" t="str">
            <v>BD2/ML300</v>
          </cell>
          <cell r="E136" t="str">
            <v>Plan C Opt4</v>
          </cell>
          <cell r="F136" t="str">
            <v>Dental - Family</v>
          </cell>
          <cell r="G136">
            <v>14</v>
          </cell>
          <cell r="I136">
            <v>63.25</v>
          </cell>
          <cell r="J136">
            <v>885.5</v>
          </cell>
          <cell r="M136">
            <v>885.5</v>
          </cell>
          <cell r="N136">
            <v>300</v>
          </cell>
          <cell r="O136" t="str">
            <v>Dental</v>
          </cell>
          <cell r="P136">
            <v>4</v>
          </cell>
          <cell r="Q136">
            <v>0</v>
          </cell>
          <cell r="R136">
            <v>0</v>
          </cell>
          <cell r="S136">
            <v>885.5</v>
          </cell>
          <cell r="T136" t="str">
            <v>Family</v>
          </cell>
        </row>
        <row r="137">
          <cell r="B137">
            <v>40940</v>
          </cell>
          <cell r="C137">
            <v>83143</v>
          </cell>
          <cell r="D137" t="str">
            <v>BD2/ML300</v>
          </cell>
          <cell r="E137" t="str">
            <v>Plan C Opt5</v>
          </cell>
          <cell r="F137" t="str">
            <v>Dental - Single</v>
          </cell>
          <cell r="G137">
            <v>6</v>
          </cell>
          <cell r="I137">
            <v>27.33</v>
          </cell>
          <cell r="J137">
            <v>163.98</v>
          </cell>
          <cell r="M137">
            <v>163.98</v>
          </cell>
          <cell r="N137">
            <v>300</v>
          </cell>
          <cell r="O137" t="str">
            <v>Dental</v>
          </cell>
          <cell r="P137">
            <v>5</v>
          </cell>
          <cell r="Q137">
            <v>0</v>
          </cell>
          <cell r="R137">
            <v>0</v>
          </cell>
          <cell r="S137">
            <v>163.98</v>
          </cell>
          <cell r="T137" t="str">
            <v>Single</v>
          </cell>
        </row>
        <row r="138">
          <cell r="B138">
            <v>40940</v>
          </cell>
          <cell r="C138">
            <v>83143</v>
          </cell>
          <cell r="D138" t="str">
            <v>BD2/ML300</v>
          </cell>
          <cell r="E138" t="str">
            <v>Plan C Opt5</v>
          </cell>
          <cell r="F138" t="str">
            <v>Dental - Family</v>
          </cell>
          <cell r="G138">
            <v>23</v>
          </cell>
          <cell r="I138">
            <v>72.67</v>
          </cell>
          <cell r="J138">
            <v>1671.41</v>
          </cell>
          <cell r="M138">
            <v>1671.41</v>
          </cell>
          <cell r="N138">
            <v>300</v>
          </cell>
          <cell r="O138" t="str">
            <v>Dental</v>
          </cell>
          <cell r="P138">
            <v>5</v>
          </cell>
          <cell r="Q138">
            <v>0</v>
          </cell>
          <cell r="R138">
            <v>0</v>
          </cell>
          <cell r="S138">
            <v>1671.41</v>
          </cell>
          <cell r="T138" t="str">
            <v>Family</v>
          </cell>
        </row>
        <row r="139">
          <cell r="B139">
            <v>40940</v>
          </cell>
          <cell r="C139">
            <v>83143</v>
          </cell>
          <cell r="D139" t="str">
            <v>BD2/ML300</v>
          </cell>
          <cell r="E139" t="str">
            <v>Basic</v>
          </cell>
          <cell r="F139" t="str">
            <v>LTD</v>
          </cell>
          <cell r="G139">
            <v>132</v>
          </cell>
          <cell r="H139">
            <v>252683</v>
          </cell>
          <cell r="I139">
            <v>1.9590000000000001</v>
          </cell>
          <cell r="J139">
            <v>4910.8599999999997</v>
          </cell>
          <cell r="M139">
            <v>4910.8599999999997</v>
          </cell>
          <cell r="N139">
            <v>300</v>
          </cell>
          <cell r="O139" t="str">
            <v>LTD</v>
          </cell>
          <cell r="P139" t="str">
            <v/>
          </cell>
          <cell r="Q139">
            <v>0</v>
          </cell>
          <cell r="R139">
            <v>0</v>
          </cell>
          <cell r="S139">
            <v>4910.8599999999997</v>
          </cell>
          <cell r="T139" t="str">
            <v/>
          </cell>
        </row>
        <row r="140">
          <cell r="B140">
            <v>40940</v>
          </cell>
          <cell r="C140">
            <v>83143</v>
          </cell>
          <cell r="D140" t="str">
            <v>BD2/ML300</v>
          </cell>
          <cell r="E140" t="str">
            <v>Basic</v>
          </cell>
          <cell r="F140" t="str">
            <v>STD</v>
          </cell>
          <cell r="G140">
            <v>135</v>
          </cell>
          <cell r="H140">
            <v>54718</v>
          </cell>
          <cell r="I140">
            <v>0.85</v>
          </cell>
          <cell r="J140">
            <v>4651.6099999999997</v>
          </cell>
          <cell r="M140">
            <v>4651.6099999999997</v>
          </cell>
          <cell r="N140">
            <v>300</v>
          </cell>
          <cell r="O140" t="str">
            <v>STD</v>
          </cell>
          <cell r="P140" t="str">
            <v/>
          </cell>
          <cell r="Q140">
            <v>0</v>
          </cell>
          <cell r="R140">
            <v>0</v>
          </cell>
          <cell r="S140">
            <v>4651.6099999999997</v>
          </cell>
          <cell r="T140" t="str">
            <v/>
          </cell>
        </row>
        <row r="141">
          <cell r="B141">
            <v>40940</v>
          </cell>
          <cell r="C141">
            <v>31007</v>
          </cell>
          <cell r="D141" t="str">
            <v>BD1/ML400</v>
          </cell>
          <cell r="E141" t="str">
            <v>Basic</v>
          </cell>
          <cell r="F141" t="str">
            <v>Life - Basic</v>
          </cell>
          <cell r="G141">
            <v>832</v>
          </cell>
          <cell r="H141">
            <v>45552000</v>
          </cell>
          <cell r="I141">
            <v>0.34599999999999997</v>
          </cell>
          <cell r="J141">
            <v>15191.07</v>
          </cell>
          <cell r="M141">
            <v>15191.07</v>
          </cell>
          <cell r="N141">
            <v>400</v>
          </cell>
          <cell r="O141" t="str">
            <v>Life</v>
          </cell>
          <cell r="P141" t="str">
            <v/>
          </cell>
          <cell r="Q141">
            <v>0</v>
          </cell>
          <cell r="R141">
            <v>0</v>
          </cell>
          <cell r="S141">
            <v>15191.07</v>
          </cell>
          <cell r="T141" t="str">
            <v/>
          </cell>
        </row>
        <row r="142">
          <cell r="B142">
            <v>40940</v>
          </cell>
          <cell r="C142">
            <v>83143</v>
          </cell>
          <cell r="D142" t="str">
            <v>BD1/ML400</v>
          </cell>
          <cell r="E142" t="str">
            <v>Plan D Opt1</v>
          </cell>
          <cell r="F142" t="str">
            <v>EHC - Single</v>
          </cell>
          <cell r="G142">
            <v>28</v>
          </cell>
          <cell r="I142">
            <v>8.25</v>
          </cell>
          <cell r="J142">
            <v>231</v>
          </cell>
          <cell r="M142">
            <v>231</v>
          </cell>
          <cell r="N142">
            <v>400</v>
          </cell>
          <cell r="O142" t="str">
            <v>EHC</v>
          </cell>
          <cell r="P142">
            <v>1</v>
          </cell>
          <cell r="Q142">
            <v>2.85</v>
          </cell>
          <cell r="R142">
            <v>79.8</v>
          </cell>
          <cell r="S142">
            <v>151.19999999999999</v>
          </cell>
          <cell r="T142" t="str">
            <v>Single</v>
          </cell>
        </row>
        <row r="143">
          <cell r="B143">
            <v>40940</v>
          </cell>
          <cell r="C143">
            <v>83143</v>
          </cell>
          <cell r="D143" t="str">
            <v>BD1/ML400</v>
          </cell>
          <cell r="E143" t="str">
            <v>Plan D Opt1</v>
          </cell>
          <cell r="F143" t="str">
            <v>EHC - Family</v>
          </cell>
          <cell r="G143">
            <v>123</v>
          </cell>
          <cell r="I143">
            <v>21.5</v>
          </cell>
          <cell r="J143">
            <v>2644.5</v>
          </cell>
          <cell r="M143">
            <v>2644.5</v>
          </cell>
          <cell r="N143">
            <v>400</v>
          </cell>
          <cell r="O143" t="str">
            <v>EHC</v>
          </cell>
          <cell r="P143">
            <v>1</v>
          </cell>
          <cell r="Q143">
            <v>6.14</v>
          </cell>
          <cell r="R143">
            <v>755.21999999999991</v>
          </cell>
          <cell r="S143">
            <v>1889.2800000000002</v>
          </cell>
          <cell r="T143" t="str">
            <v>Family</v>
          </cell>
        </row>
        <row r="144">
          <cell r="B144">
            <v>40940</v>
          </cell>
          <cell r="C144">
            <v>83143</v>
          </cell>
          <cell r="D144" t="str">
            <v>BD1/ML400</v>
          </cell>
          <cell r="E144" t="str">
            <v>Plan D Opt2</v>
          </cell>
          <cell r="F144" t="str">
            <v>EHC - Single</v>
          </cell>
          <cell r="G144">
            <v>40</v>
          </cell>
          <cell r="I144">
            <v>49.5</v>
          </cell>
          <cell r="J144">
            <v>1980</v>
          </cell>
          <cell r="M144">
            <v>1980</v>
          </cell>
          <cell r="N144">
            <v>400</v>
          </cell>
          <cell r="O144" t="str">
            <v>EHC</v>
          </cell>
          <cell r="P144">
            <v>2</v>
          </cell>
          <cell r="Q144">
            <v>2.85</v>
          </cell>
          <cell r="R144">
            <v>114</v>
          </cell>
          <cell r="S144">
            <v>1866</v>
          </cell>
          <cell r="T144" t="str">
            <v>Single</v>
          </cell>
        </row>
        <row r="145">
          <cell r="B145">
            <v>40940</v>
          </cell>
          <cell r="C145">
            <v>83143</v>
          </cell>
          <cell r="D145" t="str">
            <v>BD1/ML400</v>
          </cell>
          <cell r="E145" t="str">
            <v>Plan D Opt2</v>
          </cell>
          <cell r="F145" t="str">
            <v>EHC - Family</v>
          </cell>
          <cell r="G145">
            <v>92</v>
          </cell>
          <cell r="I145">
            <v>118.83</v>
          </cell>
          <cell r="J145">
            <v>10932.36</v>
          </cell>
          <cell r="M145">
            <v>10932.36</v>
          </cell>
          <cell r="N145">
            <v>400</v>
          </cell>
          <cell r="O145" t="str">
            <v>EHC</v>
          </cell>
          <cell r="P145">
            <v>2</v>
          </cell>
          <cell r="Q145">
            <v>6.14</v>
          </cell>
          <cell r="R145">
            <v>564.88</v>
          </cell>
          <cell r="S145">
            <v>10367.480000000001</v>
          </cell>
          <cell r="T145" t="str">
            <v>Family</v>
          </cell>
        </row>
        <row r="146">
          <cell r="B146">
            <v>40940</v>
          </cell>
          <cell r="C146">
            <v>83143</v>
          </cell>
          <cell r="D146" t="str">
            <v>BD1/ML400</v>
          </cell>
          <cell r="E146" t="str">
            <v>Plan D Opt3</v>
          </cell>
          <cell r="F146" t="str">
            <v>EHC - Single</v>
          </cell>
          <cell r="G146">
            <v>16</v>
          </cell>
          <cell r="I146">
            <v>52.75</v>
          </cell>
          <cell r="J146">
            <v>844</v>
          </cell>
          <cell r="M146">
            <v>844</v>
          </cell>
          <cell r="N146">
            <v>400</v>
          </cell>
          <cell r="O146" t="str">
            <v>EHC</v>
          </cell>
          <cell r="P146">
            <v>3</v>
          </cell>
          <cell r="Q146">
            <v>2.85</v>
          </cell>
          <cell r="R146">
            <v>45.6</v>
          </cell>
          <cell r="S146">
            <v>798.4</v>
          </cell>
          <cell r="T146" t="str">
            <v>Single</v>
          </cell>
        </row>
        <row r="147">
          <cell r="B147">
            <v>40940</v>
          </cell>
          <cell r="C147">
            <v>83143</v>
          </cell>
          <cell r="D147" t="str">
            <v>BD1/ML400</v>
          </cell>
          <cell r="E147" t="str">
            <v>Plan D Opt3</v>
          </cell>
          <cell r="F147" t="str">
            <v>EHC - Family</v>
          </cell>
          <cell r="G147">
            <v>19</v>
          </cell>
          <cell r="I147">
            <v>126.58</v>
          </cell>
          <cell r="J147">
            <v>2405.02</v>
          </cell>
          <cell r="M147">
            <v>2405.02</v>
          </cell>
          <cell r="N147">
            <v>400</v>
          </cell>
          <cell r="O147" t="str">
            <v>EHC</v>
          </cell>
          <cell r="P147">
            <v>3</v>
          </cell>
          <cell r="Q147">
            <v>6.14</v>
          </cell>
          <cell r="R147">
            <v>116.66</v>
          </cell>
          <cell r="S147">
            <v>2288.36</v>
          </cell>
          <cell r="T147" t="str">
            <v>Family</v>
          </cell>
        </row>
        <row r="148">
          <cell r="B148">
            <v>40940</v>
          </cell>
          <cell r="C148">
            <v>83143</v>
          </cell>
          <cell r="D148" t="str">
            <v>BD1/ML400</v>
          </cell>
          <cell r="E148" t="str">
            <v>Plan D Opt4</v>
          </cell>
          <cell r="F148" t="str">
            <v>EHC - Single</v>
          </cell>
          <cell r="G148">
            <v>52</v>
          </cell>
          <cell r="I148">
            <v>57.75</v>
          </cell>
          <cell r="J148">
            <v>3003</v>
          </cell>
          <cell r="M148">
            <v>3003</v>
          </cell>
          <cell r="N148">
            <v>400</v>
          </cell>
          <cell r="O148" t="str">
            <v>EHC</v>
          </cell>
          <cell r="P148">
            <v>4</v>
          </cell>
          <cell r="Q148">
            <v>2.85</v>
          </cell>
          <cell r="R148">
            <v>148.20000000000002</v>
          </cell>
          <cell r="S148">
            <v>2854.8</v>
          </cell>
          <cell r="T148" t="str">
            <v>Single</v>
          </cell>
        </row>
        <row r="149">
          <cell r="B149">
            <v>40940</v>
          </cell>
          <cell r="C149">
            <v>83143</v>
          </cell>
          <cell r="D149" t="str">
            <v>BD1/ML400</v>
          </cell>
          <cell r="E149" t="str">
            <v>Plan D Opt4</v>
          </cell>
          <cell r="F149" t="str">
            <v>EHC - Family</v>
          </cell>
          <cell r="G149">
            <v>166</v>
          </cell>
          <cell r="I149">
            <v>137.58000000000001</v>
          </cell>
          <cell r="J149">
            <v>22838.280000000002</v>
          </cell>
          <cell r="M149">
            <v>22838.280000000002</v>
          </cell>
          <cell r="N149">
            <v>400</v>
          </cell>
          <cell r="O149" t="str">
            <v>EHC</v>
          </cell>
          <cell r="P149">
            <v>4</v>
          </cell>
          <cell r="Q149">
            <v>6.14</v>
          </cell>
          <cell r="R149">
            <v>1019.2399999999999</v>
          </cell>
          <cell r="S149">
            <v>21819.040000000001</v>
          </cell>
          <cell r="T149" t="str">
            <v>Family</v>
          </cell>
        </row>
        <row r="150">
          <cell r="B150">
            <v>40940</v>
          </cell>
          <cell r="C150">
            <v>83143</v>
          </cell>
          <cell r="D150" t="str">
            <v>BD1/ML400</v>
          </cell>
          <cell r="E150" t="str">
            <v>Plan D Opt5</v>
          </cell>
          <cell r="F150" t="str">
            <v>EHC - Single</v>
          </cell>
          <cell r="G150">
            <v>78</v>
          </cell>
          <cell r="I150">
            <v>66</v>
          </cell>
          <cell r="J150">
            <v>5148</v>
          </cell>
          <cell r="M150">
            <v>5148</v>
          </cell>
          <cell r="N150">
            <v>400</v>
          </cell>
          <cell r="O150" t="str">
            <v>EHC</v>
          </cell>
          <cell r="P150">
            <v>5</v>
          </cell>
          <cell r="Q150">
            <v>2.85</v>
          </cell>
          <cell r="R150">
            <v>222.3</v>
          </cell>
          <cell r="S150">
            <v>4925.7</v>
          </cell>
          <cell r="T150" t="str">
            <v>Single</v>
          </cell>
        </row>
        <row r="151">
          <cell r="B151">
            <v>40940</v>
          </cell>
          <cell r="C151">
            <v>83143</v>
          </cell>
          <cell r="D151" t="str">
            <v>BD1/ML400</v>
          </cell>
          <cell r="E151" t="str">
            <v>Plan D Opt5</v>
          </cell>
          <cell r="F151" t="str">
            <v>EHC - Family</v>
          </cell>
          <cell r="G151">
            <v>214</v>
          </cell>
          <cell r="I151">
            <v>158.41999999999999</v>
          </cell>
          <cell r="J151">
            <v>33901.879999999997</v>
          </cell>
          <cell r="M151">
            <v>33901.879999999997</v>
          </cell>
          <cell r="N151">
            <v>400</v>
          </cell>
          <cell r="O151" t="str">
            <v>EHC</v>
          </cell>
          <cell r="P151">
            <v>5</v>
          </cell>
          <cell r="Q151">
            <v>6.14</v>
          </cell>
          <cell r="R151">
            <v>1313.96</v>
          </cell>
          <cell r="S151">
            <v>32587.919999999998</v>
          </cell>
          <cell r="T151" t="str">
            <v>Family</v>
          </cell>
        </row>
        <row r="152">
          <cell r="B152">
            <v>40940</v>
          </cell>
          <cell r="C152">
            <v>83143</v>
          </cell>
          <cell r="D152" t="str">
            <v>BD1/ML400</v>
          </cell>
          <cell r="E152" t="str">
            <v>Plan D Opt2</v>
          </cell>
          <cell r="F152" t="str">
            <v>Dental - Single</v>
          </cell>
          <cell r="G152">
            <v>23</v>
          </cell>
          <cell r="I152">
            <v>25.25</v>
          </cell>
          <cell r="J152">
            <v>580.75</v>
          </cell>
          <cell r="M152">
            <v>580.75</v>
          </cell>
          <cell r="N152">
            <v>400</v>
          </cell>
          <cell r="O152" t="str">
            <v>Dental</v>
          </cell>
          <cell r="P152">
            <v>2</v>
          </cell>
          <cell r="Q152">
            <v>0</v>
          </cell>
          <cell r="R152">
            <v>0</v>
          </cell>
          <cell r="S152">
            <v>580.75</v>
          </cell>
          <cell r="T152" t="str">
            <v>Single</v>
          </cell>
        </row>
        <row r="153">
          <cell r="B153">
            <v>40940</v>
          </cell>
          <cell r="C153">
            <v>83143</v>
          </cell>
          <cell r="D153" t="str">
            <v>BD1/ML400</v>
          </cell>
          <cell r="E153" t="str">
            <v>Plan D Opt2</v>
          </cell>
          <cell r="F153" t="str">
            <v>Dental - Family</v>
          </cell>
          <cell r="G153">
            <v>22</v>
          </cell>
          <cell r="I153">
            <v>67.58</v>
          </cell>
          <cell r="J153">
            <v>1486.76</v>
          </cell>
          <cell r="M153">
            <v>1486.76</v>
          </cell>
          <cell r="N153">
            <v>400</v>
          </cell>
          <cell r="O153" t="str">
            <v>Dental</v>
          </cell>
          <cell r="P153">
            <v>2</v>
          </cell>
          <cell r="Q153">
            <v>0</v>
          </cell>
          <cell r="R153">
            <v>0</v>
          </cell>
          <cell r="S153">
            <v>1486.76</v>
          </cell>
          <cell r="T153" t="str">
            <v>Family</v>
          </cell>
        </row>
        <row r="154">
          <cell r="B154">
            <v>40940</v>
          </cell>
          <cell r="C154">
            <v>83143</v>
          </cell>
          <cell r="D154" t="str">
            <v>BD1/ML400</v>
          </cell>
          <cell r="E154" t="str">
            <v>Plan D Opt3</v>
          </cell>
          <cell r="F154" t="str">
            <v>Dental - Single</v>
          </cell>
          <cell r="G154">
            <v>130</v>
          </cell>
          <cell r="I154">
            <v>21.08</v>
          </cell>
          <cell r="J154">
            <v>2740.3999999999996</v>
          </cell>
          <cell r="M154">
            <v>2740.3999999999996</v>
          </cell>
          <cell r="N154">
            <v>400</v>
          </cell>
          <cell r="O154" t="str">
            <v>Dental</v>
          </cell>
          <cell r="P154">
            <v>3</v>
          </cell>
          <cell r="Q154">
            <v>0</v>
          </cell>
          <cell r="R154">
            <v>0</v>
          </cell>
          <cell r="S154">
            <v>2740.3999999999996</v>
          </cell>
          <cell r="T154" t="str">
            <v>Single</v>
          </cell>
        </row>
        <row r="155">
          <cell r="B155">
            <v>40940</v>
          </cell>
          <cell r="C155">
            <v>83143</v>
          </cell>
          <cell r="D155" t="str">
            <v>BD1/ML400</v>
          </cell>
          <cell r="E155" t="str">
            <v>Plan D Opt3</v>
          </cell>
          <cell r="F155" t="str">
            <v>Dental - Family</v>
          </cell>
          <cell r="G155">
            <v>314</v>
          </cell>
          <cell r="I155">
            <v>60.67</v>
          </cell>
          <cell r="J155">
            <v>19050.38</v>
          </cell>
          <cell r="M155">
            <v>19050.38</v>
          </cell>
          <cell r="N155">
            <v>400</v>
          </cell>
          <cell r="O155" t="str">
            <v>Dental</v>
          </cell>
          <cell r="P155">
            <v>3</v>
          </cell>
          <cell r="Q155">
            <v>0</v>
          </cell>
          <cell r="R155">
            <v>0</v>
          </cell>
          <cell r="S155">
            <v>19050.38</v>
          </cell>
          <cell r="T155" t="str">
            <v>Family</v>
          </cell>
        </row>
        <row r="156">
          <cell r="B156">
            <v>40940</v>
          </cell>
          <cell r="C156">
            <v>83143</v>
          </cell>
          <cell r="D156" t="str">
            <v>BD1/ML400</v>
          </cell>
          <cell r="E156" t="str">
            <v>Plan D Opt4</v>
          </cell>
          <cell r="F156" t="str">
            <v>Dental - Single</v>
          </cell>
          <cell r="G156">
            <v>13</v>
          </cell>
          <cell r="I156">
            <v>24.08</v>
          </cell>
          <cell r="J156">
            <v>313.03999999999996</v>
          </cell>
          <cell r="M156">
            <v>313.03999999999996</v>
          </cell>
          <cell r="N156">
            <v>400</v>
          </cell>
          <cell r="O156" t="str">
            <v>Dental</v>
          </cell>
          <cell r="P156">
            <v>4</v>
          </cell>
          <cell r="Q156">
            <v>0</v>
          </cell>
          <cell r="R156">
            <v>0</v>
          </cell>
          <cell r="S156">
            <v>313.03999999999996</v>
          </cell>
          <cell r="T156" t="str">
            <v>Single</v>
          </cell>
        </row>
        <row r="157">
          <cell r="B157">
            <v>40940</v>
          </cell>
          <cell r="C157">
            <v>83143</v>
          </cell>
          <cell r="D157" t="str">
            <v>BD1/ML400</v>
          </cell>
          <cell r="E157" t="str">
            <v>Plan D Opt4</v>
          </cell>
          <cell r="F157" t="str">
            <v>Dental - Family</v>
          </cell>
          <cell r="G157">
            <v>47</v>
          </cell>
          <cell r="I157">
            <v>63.25</v>
          </cell>
          <cell r="J157">
            <v>2972.75</v>
          </cell>
          <cell r="M157">
            <v>2972.75</v>
          </cell>
          <cell r="N157">
            <v>400</v>
          </cell>
          <cell r="O157" t="str">
            <v>Dental</v>
          </cell>
          <cell r="P157">
            <v>4</v>
          </cell>
          <cell r="Q157">
            <v>0</v>
          </cell>
          <cell r="R157">
            <v>0</v>
          </cell>
          <cell r="S157">
            <v>2972.75</v>
          </cell>
          <cell r="T157" t="str">
            <v>Family</v>
          </cell>
        </row>
        <row r="158">
          <cell r="B158">
            <v>40940</v>
          </cell>
          <cell r="C158">
            <v>83143</v>
          </cell>
          <cell r="D158" t="str">
            <v>BD1/ML400</v>
          </cell>
          <cell r="E158" t="str">
            <v>Plan D Opt5</v>
          </cell>
          <cell r="F158" t="str">
            <v>Dental - Single</v>
          </cell>
          <cell r="G158">
            <v>36</v>
          </cell>
          <cell r="I158">
            <v>27.33</v>
          </cell>
          <cell r="J158">
            <v>983.87999999999988</v>
          </cell>
          <cell r="M158">
            <v>983.87999999999988</v>
          </cell>
          <cell r="N158">
            <v>400</v>
          </cell>
          <cell r="O158" t="str">
            <v>Dental</v>
          </cell>
          <cell r="P158">
            <v>5</v>
          </cell>
          <cell r="Q158">
            <v>0</v>
          </cell>
          <cell r="R158">
            <v>0</v>
          </cell>
          <cell r="S158">
            <v>983.87999999999988</v>
          </cell>
          <cell r="T158" t="str">
            <v>Single</v>
          </cell>
        </row>
        <row r="159">
          <cell r="B159">
            <v>40940</v>
          </cell>
          <cell r="C159">
            <v>83143</v>
          </cell>
          <cell r="D159" t="str">
            <v>BD1/ML400</v>
          </cell>
          <cell r="E159" t="str">
            <v>Plan D Opt5</v>
          </cell>
          <cell r="F159" t="str">
            <v>Dental - Family</v>
          </cell>
          <cell r="G159">
            <v>115</v>
          </cell>
          <cell r="I159">
            <v>72.67</v>
          </cell>
          <cell r="J159">
            <v>8357.0500000000011</v>
          </cell>
          <cell r="M159">
            <v>8357.0500000000011</v>
          </cell>
          <cell r="N159">
            <v>400</v>
          </cell>
          <cell r="O159" t="str">
            <v>Dental</v>
          </cell>
          <cell r="P159">
            <v>5</v>
          </cell>
          <cell r="Q159">
            <v>0</v>
          </cell>
          <cell r="R159">
            <v>0</v>
          </cell>
          <cell r="S159">
            <v>8357.0500000000011</v>
          </cell>
          <cell r="T159" t="str">
            <v>Family</v>
          </cell>
        </row>
        <row r="160">
          <cell r="B160">
            <v>40940</v>
          </cell>
          <cell r="C160">
            <v>83143</v>
          </cell>
          <cell r="D160" t="str">
            <v>BD1/ML400</v>
          </cell>
          <cell r="E160" t="str">
            <v>Basic</v>
          </cell>
          <cell r="F160" t="str">
            <v>LTD</v>
          </cell>
          <cell r="G160">
            <v>798</v>
          </cell>
          <cell r="H160">
            <v>1577201</v>
          </cell>
          <cell r="I160">
            <v>1.9590000000000001</v>
          </cell>
          <cell r="J160">
            <v>30082.93</v>
          </cell>
          <cell r="M160">
            <v>30082.93</v>
          </cell>
          <cell r="N160">
            <v>400</v>
          </cell>
          <cell r="O160" t="str">
            <v>LTD</v>
          </cell>
          <cell r="P160" t="str">
            <v/>
          </cell>
          <cell r="Q160">
            <v>0</v>
          </cell>
          <cell r="R160">
            <v>0</v>
          </cell>
          <cell r="S160">
            <v>30082.93</v>
          </cell>
          <cell r="T160" t="str">
            <v/>
          </cell>
        </row>
        <row r="161">
          <cell r="B161">
            <v>40940</v>
          </cell>
          <cell r="C161">
            <v>83143</v>
          </cell>
          <cell r="D161" t="str">
            <v>BD1/ML400</v>
          </cell>
          <cell r="E161" t="str">
            <v>Basic</v>
          </cell>
          <cell r="F161" t="str">
            <v>STD</v>
          </cell>
          <cell r="G161">
            <v>822</v>
          </cell>
          <cell r="H161">
            <v>336045</v>
          </cell>
          <cell r="I161">
            <v>0.85</v>
          </cell>
          <cell r="J161">
            <v>28462.54</v>
          </cell>
          <cell r="M161">
            <v>28462.54</v>
          </cell>
          <cell r="N161">
            <v>400</v>
          </cell>
          <cell r="O161" t="str">
            <v>STD</v>
          </cell>
          <cell r="P161" t="str">
            <v/>
          </cell>
          <cell r="Q161">
            <v>0</v>
          </cell>
          <cell r="R161">
            <v>0</v>
          </cell>
          <cell r="S161">
            <v>28462.54</v>
          </cell>
          <cell r="T161" t="str">
            <v/>
          </cell>
        </row>
        <row r="162">
          <cell r="B162">
            <v>40940</v>
          </cell>
          <cell r="C162">
            <v>31007</v>
          </cell>
          <cell r="D162" t="str">
            <v>BD4/ML500</v>
          </cell>
          <cell r="E162" t="str">
            <v>Basic</v>
          </cell>
          <cell r="F162" t="str">
            <v>Life - Basic</v>
          </cell>
          <cell r="G162">
            <v>206</v>
          </cell>
          <cell r="H162">
            <v>102000</v>
          </cell>
          <cell r="I162">
            <v>0.34599999999999997</v>
          </cell>
          <cell r="J162">
            <v>3526.6</v>
          </cell>
          <cell r="M162">
            <v>3526.6</v>
          </cell>
          <cell r="N162">
            <v>500</v>
          </cell>
          <cell r="O162" t="str">
            <v>Life</v>
          </cell>
          <cell r="P162" t="str">
            <v/>
          </cell>
          <cell r="Q162">
            <v>0</v>
          </cell>
          <cell r="R162">
            <v>0</v>
          </cell>
          <cell r="S162">
            <v>3526.6</v>
          </cell>
          <cell r="T162" t="str">
            <v/>
          </cell>
        </row>
        <row r="163">
          <cell r="B163">
            <v>40940</v>
          </cell>
          <cell r="C163">
            <v>83143</v>
          </cell>
          <cell r="D163" t="str">
            <v>BD4/ML500</v>
          </cell>
          <cell r="E163" t="str">
            <v>Plan E Opt1</v>
          </cell>
          <cell r="F163" t="str">
            <v>EHC - Single</v>
          </cell>
          <cell r="G163">
            <v>13</v>
          </cell>
          <cell r="I163">
            <v>9.42</v>
          </cell>
          <cell r="J163">
            <v>122.46</v>
          </cell>
          <cell r="L163">
            <v>-0.66</v>
          </cell>
          <cell r="M163">
            <v>121.8</v>
          </cell>
          <cell r="N163">
            <v>500</v>
          </cell>
          <cell r="O163" t="str">
            <v>EHC</v>
          </cell>
          <cell r="P163">
            <v>1</v>
          </cell>
          <cell r="Q163">
            <v>2.85</v>
          </cell>
          <cell r="R163">
            <v>37.050000000000004</v>
          </cell>
          <cell r="S163">
            <v>84.75</v>
          </cell>
          <cell r="T163" t="str">
            <v>Single</v>
          </cell>
        </row>
        <row r="164">
          <cell r="B164">
            <v>40940</v>
          </cell>
          <cell r="C164">
            <v>83143</v>
          </cell>
          <cell r="D164" t="str">
            <v>BD4/ML500</v>
          </cell>
          <cell r="E164" t="str">
            <v>Plan E Opt1</v>
          </cell>
          <cell r="F164" t="str">
            <v>EHC - Family</v>
          </cell>
          <cell r="G164">
            <v>43</v>
          </cell>
          <cell r="I164">
            <v>24.58</v>
          </cell>
          <cell r="J164">
            <v>1056.9399999999998</v>
          </cell>
          <cell r="L164">
            <v>-6.98</v>
          </cell>
          <cell r="M164">
            <v>1049.9599999999998</v>
          </cell>
          <cell r="N164">
            <v>500</v>
          </cell>
          <cell r="O164" t="str">
            <v>EHC</v>
          </cell>
          <cell r="P164">
            <v>1</v>
          </cell>
          <cell r="Q164">
            <v>6.14</v>
          </cell>
          <cell r="R164">
            <v>264.02</v>
          </cell>
          <cell r="S164">
            <v>785.93999999999983</v>
          </cell>
          <cell r="T164" t="str">
            <v>Family</v>
          </cell>
        </row>
        <row r="165">
          <cell r="B165">
            <v>40940</v>
          </cell>
          <cell r="C165">
            <v>83143</v>
          </cell>
          <cell r="D165" t="str">
            <v>BD4/ML500</v>
          </cell>
          <cell r="E165" t="str">
            <v>Plan E Opt2</v>
          </cell>
          <cell r="F165" t="str">
            <v>EHC - Single</v>
          </cell>
          <cell r="G165">
            <v>4</v>
          </cell>
          <cell r="I165">
            <v>56.83</v>
          </cell>
          <cell r="J165">
            <v>227.32</v>
          </cell>
          <cell r="L165">
            <v>-1.4</v>
          </cell>
          <cell r="M165">
            <v>225.92</v>
          </cell>
          <cell r="N165">
            <v>500</v>
          </cell>
          <cell r="O165" t="str">
            <v>EHC</v>
          </cell>
          <cell r="P165">
            <v>2</v>
          </cell>
          <cell r="Q165">
            <v>2.85</v>
          </cell>
          <cell r="R165">
            <v>11.4</v>
          </cell>
          <cell r="S165">
            <v>214.51999999999998</v>
          </cell>
          <cell r="T165" t="str">
            <v>Single</v>
          </cell>
        </row>
        <row r="166">
          <cell r="B166">
            <v>40940</v>
          </cell>
          <cell r="C166">
            <v>83143</v>
          </cell>
          <cell r="D166" t="str">
            <v>BD4/ML500</v>
          </cell>
          <cell r="E166" t="str">
            <v>Plan E Opt2</v>
          </cell>
          <cell r="F166" t="str">
            <v>EHC - Family</v>
          </cell>
          <cell r="G166">
            <v>18</v>
          </cell>
          <cell r="I166">
            <v>136.41999999999999</v>
          </cell>
          <cell r="J166">
            <v>2455.56</v>
          </cell>
          <cell r="L166">
            <v>-14.76</v>
          </cell>
          <cell r="M166">
            <v>2440.7999999999997</v>
          </cell>
          <cell r="N166">
            <v>500</v>
          </cell>
          <cell r="O166" t="str">
            <v>EHC</v>
          </cell>
          <cell r="P166">
            <v>2</v>
          </cell>
          <cell r="Q166">
            <v>6.14</v>
          </cell>
          <cell r="R166">
            <v>110.52</v>
          </cell>
          <cell r="S166">
            <v>2330.2799999999997</v>
          </cell>
          <cell r="T166" t="str">
            <v>Family</v>
          </cell>
        </row>
        <row r="167">
          <cell r="B167">
            <v>40940</v>
          </cell>
          <cell r="C167">
            <v>83143</v>
          </cell>
          <cell r="D167" t="str">
            <v>BD4/ML500</v>
          </cell>
          <cell r="E167" t="str">
            <v>Plan E Opt3</v>
          </cell>
          <cell r="F167" t="str">
            <v>EHC - Single</v>
          </cell>
          <cell r="G167">
            <v>3</v>
          </cell>
          <cell r="I167">
            <v>60.58</v>
          </cell>
          <cell r="J167">
            <v>181.74</v>
          </cell>
          <cell r="L167">
            <v>-1.08</v>
          </cell>
          <cell r="M167">
            <v>180.66</v>
          </cell>
          <cell r="N167">
            <v>500</v>
          </cell>
          <cell r="O167" t="str">
            <v>EHC</v>
          </cell>
          <cell r="P167">
            <v>3</v>
          </cell>
          <cell r="Q167">
            <v>2.85</v>
          </cell>
          <cell r="R167">
            <v>8.5500000000000007</v>
          </cell>
          <cell r="S167">
            <v>172.10999999999999</v>
          </cell>
          <cell r="T167" t="str">
            <v>Single</v>
          </cell>
        </row>
        <row r="168">
          <cell r="B168">
            <v>40940</v>
          </cell>
          <cell r="C168">
            <v>83143</v>
          </cell>
          <cell r="D168" t="str">
            <v>BD4/ML500</v>
          </cell>
          <cell r="E168" t="str">
            <v>Plan E Opt3</v>
          </cell>
          <cell r="F168" t="str">
            <v>EHC - Family</v>
          </cell>
          <cell r="G168">
            <v>9</v>
          </cell>
          <cell r="I168">
            <v>145.25</v>
          </cell>
          <cell r="J168">
            <v>1307.25</v>
          </cell>
          <cell r="L168">
            <v>-7.6</v>
          </cell>
          <cell r="M168">
            <v>1299.6500000000001</v>
          </cell>
          <cell r="N168">
            <v>500</v>
          </cell>
          <cell r="O168" t="str">
            <v>EHC</v>
          </cell>
          <cell r="P168">
            <v>3</v>
          </cell>
          <cell r="Q168">
            <v>6.14</v>
          </cell>
          <cell r="R168">
            <v>55.26</v>
          </cell>
          <cell r="S168">
            <v>1244.3900000000001</v>
          </cell>
          <cell r="T168" t="str">
            <v>Family</v>
          </cell>
        </row>
        <row r="169">
          <cell r="B169">
            <v>40940</v>
          </cell>
          <cell r="C169">
            <v>83143</v>
          </cell>
          <cell r="D169" t="str">
            <v>BD4/ML500</v>
          </cell>
          <cell r="E169" t="str">
            <v>Plan E Opt4</v>
          </cell>
          <cell r="F169" t="str">
            <v>EHC - Single</v>
          </cell>
          <cell r="G169">
            <v>4</v>
          </cell>
          <cell r="I169">
            <v>66.33</v>
          </cell>
          <cell r="J169">
            <v>265.32</v>
          </cell>
          <cell r="L169">
            <v>-1.64</v>
          </cell>
          <cell r="M169">
            <v>263.68</v>
          </cell>
          <cell r="N169">
            <v>500</v>
          </cell>
          <cell r="O169" t="str">
            <v>EHC</v>
          </cell>
          <cell r="P169">
            <v>4</v>
          </cell>
          <cell r="Q169">
            <v>2.85</v>
          </cell>
          <cell r="R169">
            <v>11.4</v>
          </cell>
          <cell r="S169">
            <v>252.28</v>
          </cell>
          <cell r="T169" t="str">
            <v>Single</v>
          </cell>
        </row>
        <row r="170">
          <cell r="B170">
            <v>40940</v>
          </cell>
          <cell r="C170">
            <v>83143</v>
          </cell>
          <cell r="D170" t="str">
            <v>BD4/ML500</v>
          </cell>
          <cell r="E170" t="str">
            <v>Plan E Opt4</v>
          </cell>
          <cell r="F170" t="str">
            <v>EHC - Family</v>
          </cell>
          <cell r="G170">
            <v>41</v>
          </cell>
          <cell r="I170">
            <v>157.83000000000001</v>
          </cell>
          <cell r="J170">
            <v>6471.0300000000007</v>
          </cell>
          <cell r="L170">
            <v>-38.19</v>
          </cell>
          <cell r="M170">
            <v>6432.8400000000011</v>
          </cell>
          <cell r="N170">
            <v>500</v>
          </cell>
          <cell r="O170" t="str">
            <v>EHC</v>
          </cell>
          <cell r="P170">
            <v>4</v>
          </cell>
          <cell r="Q170">
            <v>6.14</v>
          </cell>
          <cell r="R170">
            <v>251.73999999999998</v>
          </cell>
          <cell r="S170">
            <v>6181.1000000000013</v>
          </cell>
          <cell r="T170" t="str">
            <v>Family</v>
          </cell>
        </row>
        <row r="171">
          <cell r="B171">
            <v>40940</v>
          </cell>
          <cell r="C171">
            <v>83143</v>
          </cell>
          <cell r="D171" t="str">
            <v>BD4/ML500</v>
          </cell>
          <cell r="E171" t="str">
            <v>Plan E Opt5</v>
          </cell>
          <cell r="F171" t="str">
            <v>EHC - Single</v>
          </cell>
          <cell r="G171">
            <v>13</v>
          </cell>
          <cell r="I171">
            <v>75.75</v>
          </cell>
          <cell r="J171">
            <v>984.75</v>
          </cell>
          <cell r="L171">
            <v>-6.05</v>
          </cell>
          <cell r="M171">
            <v>978.7</v>
          </cell>
          <cell r="N171">
            <v>500</v>
          </cell>
          <cell r="O171" t="str">
            <v>EHC</v>
          </cell>
          <cell r="P171">
            <v>5</v>
          </cell>
          <cell r="Q171">
            <v>2.85</v>
          </cell>
          <cell r="R171">
            <v>37.050000000000004</v>
          </cell>
          <cell r="S171">
            <v>941.65000000000009</v>
          </cell>
          <cell r="T171" t="str">
            <v>Single</v>
          </cell>
        </row>
        <row r="172">
          <cell r="B172">
            <v>40940</v>
          </cell>
          <cell r="C172">
            <v>83143</v>
          </cell>
          <cell r="D172" t="str">
            <v>BD4/ML500</v>
          </cell>
          <cell r="E172" t="str">
            <v>Plan E Opt5</v>
          </cell>
          <cell r="F172" t="str">
            <v>EHC - Family</v>
          </cell>
          <cell r="G172">
            <v>53</v>
          </cell>
          <cell r="I172">
            <v>181.75</v>
          </cell>
          <cell r="J172">
            <v>9632.75</v>
          </cell>
          <cell r="L172">
            <v>-58.32</v>
          </cell>
          <cell r="M172">
            <v>9574.43</v>
          </cell>
          <cell r="N172">
            <v>500</v>
          </cell>
          <cell r="O172" t="str">
            <v>EHC</v>
          </cell>
          <cell r="P172">
            <v>5</v>
          </cell>
          <cell r="Q172">
            <v>6.14</v>
          </cell>
          <cell r="R172">
            <v>325.41999999999996</v>
          </cell>
          <cell r="S172">
            <v>9249.01</v>
          </cell>
          <cell r="T172" t="str">
            <v>Family</v>
          </cell>
        </row>
        <row r="173">
          <cell r="B173">
            <v>40940</v>
          </cell>
          <cell r="C173">
            <v>83143</v>
          </cell>
          <cell r="D173" t="str">
            <v>BD4/ML500</v>
          </cell>
          <cell r="E173" t="str">
            <v>Plan E Opt2</v>
          </cell>
          <cell r="F173" t="str">
            <v>Dental - Single</v>
          </cell>
          <cell r="G173">
            <v>1</v>
          </cell>
          <cell r="I173">
            <v>37.33</v>
          </cell>
          <cell r="J173">
            <v>37.33</v>
          </cell>
          <cell r="L173">
            <v>-0.19</v>
          </cell>
          <cell r="M173">
            <v>37.14</v>
          </cell>
          <cell r="N173">
            <v>500</v>
          </cell>
          <cell r="O173" t="str">
            <v>Dental</v>
          </cell>
          <cell r="P173">
            <v>2</v>
          </cell>
          <cell r="Q173">
            <v>0</v>
          </cell>
          <cell r="R173">
            <v>0</v>
          </cell>
          <cell r="S173">
            <v>37.14</v>
          </cell>
          <cell r="T173" t="str">
            <v>Single</v>
          </cell>
        </row>
        <row r="174">
          <cell r="B174">
            <v>40940</v>
          </cell>
          <cell r="C174">
            <v>83143</v>
          </cell>
          <cell r="D174" t="str">
            <v>BD4/ML500</v>
          </cell>
          <cell r="E174" t="str">
            <v>Plan E Opt2</v>
          </cell>
          <cell r="F174" t="str">
            <v>Dental - Family</v>
          </cell>
          <cell r="G174">
            <v>10</v>
          </cell>
          <cell r="I174">
            <v>100</v>
          </cell>
          <cell r="J174">
            <v>1000</v>
          </cell>
          <cell r="L174">
            <v>-5.22</v>
          </cell>
          <cell r="M174">
            <v>994.78</v>
          </cell>
          <cell r="N174">
            <v>500</v>
          </cell>
          <cell r="O174" t="str">
            <v>Dental</v>
          </cell>
          <cell r="P174">
            <v>2</v>
          </cell>
          <cell r="Q174">
            <v>0</v>
          </cell>
          <cell r="R174">
            <v>0</v>
          </cell>
          <cell r="S174">
            <v>994.78</v>
          </cell>
          <cell r="T174" t="str">
            <v>Family</v>
          </cell>
        </row>
        <row r="175">
          <cell r="B175">
            <v>40940</v>
          </cell>
          <cell r="C175">
            <v>83143</v>
          </cell>
          <cell r="D175" t="str">
            <v>BD4/ML500</v>
          </cell>
          <cell r="E175" t="str">
            <v>Plan E Opt3</v>
          </cell>
          <cell r="F175" t="str">
            <v>Dental - Single</v>
          </cell>
          <cell r="G175">
            <v>18</v>
          </cell>
          <cell r="I175">
            <v>31.17</v>
          </cell>
          <cell r="J175">
            <v>561.06000000000006</v>
          </cell>
          <cell r="L175">
            <v>-2.88</v>
          </cell>
          <cell r="M175">
            <v>558.18000000000006</v>
          </cell>
          <cell r="N175">
            <v>500</v>
          </cell>
          <cell r="O175" t="str">
            <v>Dental</v>
          </cell>
          <cell r="P175">
            <v>3</v>
          </cell>
          <cell r="Q175">
            <v>0</v>
          </cell>
          <cell r="R175">
            <v>0</v>
          </cell>
          <cell r="S175">
            <v>558.18000000000006</v>
          </cell>
          <cell r="T175" t="str">
            <v>Single</v>
          </cell>
        </row>
        <row r="176">
          <cell r="B176">
            <v>40940</v>
          </cell>
          <cell r="C176">
            <v>83143</v>
          </cell>
          <cell r="D176" t="str">
            <v>BD4/ML500</v>
          </cell>
          <cell r="E176" t="str">
            <v>Plan E Opt3</v>
          </cell>
          <cell r="F176" t="str">
            <v>Dental - Family</v>
          </cell>
          <cell r="G176">
            <v>70</v>
          </cell>
          <cell r="I176">
            <v>89.75</v>
          </cell>
          <cell r="J176">
            <v>6282.5</v>
          </cell>
          <cell r="L176">
            <v>-34.79</v>
          </cell>
          <cell r="M176">
            <v>6247.71</v>
          </cell>
          <cell r="N176">
            <v>500</v>
          </cell>
          <cell r="O176" t="str">
            <v>Dental</v>
          </cell>
          <cell r="P176">
            <v>3</v>
          </cell>
          <cell r="Q176">
            <v>0</v>
          </cell>
          <cell r="R176">
            <v>0</v>
          </cell>
          <cell r="S176">
            <v>6247.71</v>
          </cell>
          <cell r="T176" t="str">
            <v>Family</v>
          </cell>
        </row>
        <row r="177">
          <cell r="B177">
            <v>40940</v>
          </cell>
          <cell r="C177">
            <v>83143</v>
          </cell>
          <cell r="D177" t="str">
            <v>BD4/ML500</v>
          </cell>
          <cell r="E177" t="str">
            <v>Plan E Opt4</v>
          </cell>
          <cell r="F177" t="str">
            <v>Dental - Single</v>
          </cell>
          <cell r="G177">
            <v>1</v>
          </cell>
          <cell r="I177">
            <v>35.58</v>
          </cell>
          <cell r="J177">
            <v>35.58</v>
          </cell>
          <cell r="L177">
            <v>-0.22</v>
          </cell>
          <cell r="M177">
            <v>35.36</v>
          </cell>
          <cell r="N177">
            <v>500</v>
          </cell>
          <cell r="O177" t="str">
            <v>Dental</v>
          </cell>
          <cell r="P177">
            <v>4</v>
          </cell>
          <cell r="Q177">
            <v>0</v>
          </cell>
          <cell r="R177">
            <v>0</v>
          </cell>
          <cell r="S177">
            <v>35.36</v>
          </cell>
          <cell r="T177" t="str">
            <v>Single</v>
          </cell>
        </row>
        <row r="178">
          <cell r="B178">
            <v>40940</v>
          </cell>
          <cell r="C178">
            <v>83143</v>
          </cell>
          <cell r="D178" t="str">
            <v>BD4/ML500</v>
          </cell>
          <cell r="E178" t="str">
            <v>Plan E Opt4</v>
          </cell>
          <cell r="F178" t="str">
            <v>Dental - Family</v>
          </cell>
          <cell r="G178">
            <v>14</v>
          </cell>
          <cell r="I178">
            <v>93.58</v>
          </cell>
          <cell r="J178">
            <v>1310.1199999999999</v>
          </cell>
          <cell r="L178">
            <v>-8.1199999999999992</v>
          </cell>
          <cell r="M178">
            <v>1302</v>
          </cell>
          <cell r="N178">
            <v>500</v>
          </cell>
          <cell r="O178" t="str">
            <v>Dental</v>
          </cell>
          <cell r="P178">
            <v>4</v>
          </cell>
          <cell r="Q178">
            <v>0</v>
          </cell>
          <cell r="R178">
            <v>0</v>
          </cell>
          <cell r="S178">
            <v>1302</v>
          </cell>
          <cell r="T178" t="str">
            <v>Family</v>
          </cell>
        </row>
        <row r="179">
          <cell r="B179">
            <v>40940</v>
          </cell>
          <cell r="C179">
            <v>83143</v>
          </cell>
          <cell r="D179" t="str">
            <v>BD4/ML500</v>
          </cell>
          <cell r="E179" t="str">
            <v>Plan E Opt5</v>
          </cell>
          <cell r="F179" t="str">
            <v>Dental - Single</v>
          </cell>
          <cell r="G179">
            <v>4</v>
          </cell>
          <cell r="I179">
            <v>40.58</v>
          </cell>
          <cell r="J179">
            <v>162.32</v>
          </cell>
          <cell r="L179">
            <v>-0.94</v>
          </cell>
          <cell r="M179">
            <v>161.38</v>
          </cell>
          <cell r="N179">
            <v>500</v>
          </cell>
          <cell r="O179" t="str">
            <v>Dental</v>
          </cell>
          <cell r="P179">
            <v>5</v>
          </cell>
          <cell r="Q179">
            <v>0</v>
          </cell>
          <cell r="R179">
            <v>0</v>
          </cell>
          <cell r="S179">
            <v>161.38</v>
          </cell>
          <cell r="T179" t="str">
            <v>Single</v>
          </cell>
        </row>
        <row r="180">
          <cell r="B180">
            <v>40940</v>
          </cell>
          <cell r="C180">
            <v>83143</v>
          </cell>
          <cell r="D180" t="str">
            <v>BD4/ML500</v>
          </cell>
          <cell r="E180" t="str">
            <v>Plan E Opt5</v>
          </cell>
          <cell r="F180" t="str">
            <v>Dental - Family</v>
          </cell>
          <cell r="G180">
            <v>36</v>
          </cell>
          <cell r="I180">
            <v>107.58</v>
          </cell>
          <cell r="J180">
            <v>3872.88</v>
          </cell>
          <cell r="L180">
            <v>-20.83</v>
          </cell>
          <cell r="M180">
            <v>3852.05</v>
          </cell>
          <cell r="N180">
            <v>500</v>
          </cell>
          <cell r="O180" t="str">
            <v>Dental</v>
          </cell>
          <cell r="P180">
            <v>5</v>
          </cell>
          <cell r="Q180">
            <v>0</v>
          </cell>
          <cell r="R180">
            <v>0</v>
          </cell>
          <cell r="S180">
            <v>3852.05</v>
          </cell>
          <cell r="T180" t="str">
            <v>Family</v>
          </cell>
        </row>
        <row r="181">
          <cell r="B181">
            <v>40940</v>
          </cell>
          <cell r="C181">
            <v>83143</v>
          </cell>
          <cell r="D181" t="str">
            <v>BD4/ML500</v>
          </cell>
          <cell r="E181" t="str">
            <v>Basic</v>
          </cell>
          <cell r="F181" t="str">
            <v>LTD</v>
          </cell>
          <cell r="G181">
            <v>203</v>
          </cell>
          <cell r="H181">
            <v>354479</v>
          </cell>
          <cell r="I181">
            <v>1.9590000000000001</v>
          </cell>
          <cell r="J181">
            <v>6943.74</v>
          </cell>
          <cell r="M181">
            <v>6943.74</v>
          </cell>
          <cell r="N181">
            <v>500</v>
          </cell>
          <cell r="O181" t="str">
            <v>LTD</v>
          </cell>
          <cell r="P181" t="str">
            <v/>
          </cell>
          <cell r="Q181">
            <v>0</v>
          </cell>
          <cell r="R181">
            <v>0</v>
          </cell>
          <cell r="S181">
            <v>6943.74</v>
          </cell>
          <cell r="T181" t="str">
            <v/>
          </cell>
        </row>
        <row r="182">
          <cell r="B182">
            <v>40969</v>
          </cell>
          <cell r="C182">
            <v>31007</v>
          </cell>
          <cell r="D182" t="str">
            <v>Bison 5/ML 100</v>
          </cell>
          <cell r="E182" t="str">
            <v>Basic</v>
          </cell>
          <cell r="F182" t="str">
            <v>Life - Basic</v>
          </cell>
          <cell r="G182">
            <v>12</v>
          </cell>
          <cell r="H182">
            <v>8050000</v>
          </cell>
          <cell r="I182">
            <v>0.34599999999999997</v>
          </cell>
          <cell r="J182">
            <v>2785.2999999999997</v>
          </cell>
          <cell r="M182">
            <v>2785.2999999999997</v>
          </cell>
          <cell r="N182">
            <v>100</v>
          </cell>
          <cell r="O182" t="str">
            <v>Life</v>
          </cell>
          <cell r="P182" t="str">
            <v/>
          </cell>
          <cell r="Q182">
            <v>0</v>
          </cell>
          <cell r="R182">
            <v>0</v>
          </cell>
          <cell r="S182">
            <v>2785.2999999999997</v>
          </cell>
          <cell r="T182" t="str">
            <v/>
          </cell>
        </row>
        <row r="183">
          <cell r="B183">
            <v>40969</v>
          </cell>
          <cell r="C183">
            <v>83143</v>
          </cell>
          <cell r="D183" t="str">
            <v>Bison 5/ML 100</v>
          </cell>
          <cell r="E183" t="str">
            <v>Plan A</v>
          </cell>
          <cell r="F183" t="str">
            <v>EHC - Single</v>
          </cell>
          <cell r="I183">
            <v>40.83</v>
          </cell>
          <cell r="J183">
            <v>0</v>
          </cell>
          <cell r="M183">
            <v>0</v>
          </cell>
          <cell r="N183">
            <v>100</v>
          </cell>
          <cell r="O183" t="str">
            <v>EHC</v>
          </cell>
          <cell r="P183" t="str">
            <v>A</v>
          </cell>
          <cell r="Q183">
            <v>2.85</v>
          </cell>
          <cell r="R183">
            <v>0</v>
          </cell>
          <cell r="S183">
            <v>0</v>
          </cell>
          <cell r="T183" t="str">
            <v>Single</v>
          </cell>
        </row>
        <row r="184">
          <cell r="B184">
            <v>40969</v>
          </cell>
          <cell r="C184">
            <v>83143</v>
          </cell>
          <cell r="D184" t="str">
            <v>Bison 5/ML 100</v>
          </cell>
          <cell r="E184" t="str">
            <v>Plan A</v>
          </cell>
          <cell r="F184" t="str">
            <v>EHC - Family</v>
          </cell>
          <cell r="G184">
            <v>12</v>
          </cell>
          <cell r="I184">
            <v>98</v>
          </cell>
          <cell r="J184">
            <v>1176</v>
          </cell>
          <cell r="M184">
            <v>1176</v>
          </cell>
          <cell r="N184">
            <v>100</v>
          </cell>
          <cell r="O184" t="str">
            <v>EHC</v>
          </cell>
          <cell r="P184" t="str">
            <v>A</v>
          </cell>
          <cell r="Q184">
            <v>6.14</v>
          </cell>
          <cell r="R184">
            <v>73.679999999999993</v>
          </cell>
          <cell r="S184">
            <v>1102.32</v>
          </cell>
          <cell r="T184" t="str">
            <v>Family</v>
          </cell>
        </row>
        <row r="185">
          <cell r="B185">
            <v>40969</v>
          </cell>
          <cell r="C185">
            <v>83143</v>
          </cell>
          <cell r="D185" t="str">
            <v>Bison 5/ML 100</v>
          </cell>
          <cell r="E185" t="str">
            <v>Plan A</v>
          </cell>
          <cell r="F185" t="str">
            <v>Dental - Single</v>
          </cell>
          <cell r="I185">
            <v>26</v>
          </cell>
          <cell r="J185">
            <v>0</v>
          </cell>
          <cell r="M185">
            <v>0</v>
          </cell>
          <cell r="N185">
            <v>100</v>
          </cell>
          <cell r="O185" t="str">
            <v>Dental</v>
          </cell>
          <cell r="P185" t="str">
            <v>A</v>
          </cell>
          <cell r="Q185">
            <v>0</v>
          </cell>
          <cell r="R185">
            <v>0</v>
          </cell>
          <cell r="S185">
            <v>0</v>
          </cell>
          <cell r="T185" t="str">
            <v>Single</v>
          </cell>
        </row>
        <row r="186">
          <cell r="B186">
            <v>40969</v>
          </cell>
          <cell r="C186">
            <v>83143</v>
          </cell>
          <cell r="D186" t="str">
            <v>Bison 5/ML 100</v>
          </cell>
          <cell r="E186" t="str">
            <v>Plan A</v>
          </cell>
          <cell r="F186" t="str">
            <v>Dental - Family</v>
          </cell>
          <cell r="G186">
            <v>12</v>
          </cell>
          <cell r="I186">
            <v>68.92</v>
          </cell>
          <cell r="J186">
            <v>827.04</v>
          </cell>
          <cell r="M186">
            <v>827.04</v>
          </cell>
          <cell r="N186">
            <v>100</v>
          </cell>
          <cell r="O186" t="str">
            <v>Dental</v>
          </cell>
          <cell r="P186" t="str">
            <v>A</v>
          </cell>
          <cell r="Q186">
            <v>0</v>
          </cell>
          <cell r="R186">
            <v>0</v>
          </cell>
          <cell r="S186">
            <v>827.04</v>
          </cell>
          <cell r="T186" t="str">
            <v>Family</v>
          </cell>
        </row>
        <row r="187">
          <cell r="B187">
            <v>40969</v>
          </cell>
          <cell r="C187">
            <v>31007</v>
          </cell>
          <cell r="D187" t="str">
            <v>Bison 5/ML 100</v>
          </cell>
          <cell r="E187" t="str">
            <v>Basic</v>
          </cell>
          <cell r="F187" t="str">
            <v>LTD</v>
          </cell>
          <cell r="G187">
            <v>12</v>
          </cell>
          <cell r="H187">
            <v>88000</v>
          </cell>
          <cell r="I187">
            <v>1.9590000000000001</v>
          </cell>
          <cell r="J187">
            <v>1723.92</v>
          </cell>
          <cell r="M187">
            <v>1723.92</v>
          </cell>
          <cell r="N187">
            <v>100</v>
          </cell>
          <cell r="O187" t="str">
            <v>LTD</v>
          </cell>
          <cell r="P187" t="str">
            <v/>
          </cell>
          <cell r="Q187">
            <v>0</v>
          </cell>
          <cell r="R187">
            <v>0</v>
          </cell>
          <cell r="S187">
            <v>1723.92</v>
          </cell>
          <cell r="T187" t="str">
            <v/>
          </cell>
        </row>
        <row r="188">
          <cell r="B188">
            <v>40969</v>
          </cell>
          <cell r="C188">
            <v>31007</v>
          </cell>
          <cell r="D188" t="str">
            <v>BD3/ML200</v>
          </cell>
          <cell r="E188" t="str">
            <v>Basic</v>
          </cell>
          <cell r="F188" t="str">
            <v>Life - Basic</v>
          </cell>
          <cell r="G188">
            <v>328</v>
          </cell>
          <cell r="H188">
            <v>32049000</v>
          </cell>
          <cell r="I188">
            <v>0.34599999999999997</v>
          </cell>
          <cell r="J188">
            <v>11019.63</v>
          </cell>
          <cell r="M188">
            <v>11019.63</v>
          </cell>
          <cell r="N188">
            <v>200</v>
          </cell>
          <cell r="O188" t="str">
            <v>Life</v>
          </cell>
          <cell r="P188" t="str">
            <v/>
          </cell>
          <cell r="Q188">
            <v>0</v>
          </cell>
          <cell r="R188">
            <v>0</v>
          </cell>
          <cell r="S188">
            <v>11019.63</v>
          </cell>
          <cell r="T188" t="str">
            <v/>
          </cell>
        </row>
        <row r="189">
          <cell r="B189">
            <v>40969</v>
          </cell>
          <cell r="C189">
            <v>83143</v>
          </cell>
          <cell r="D189" t="str">
            <v>BD3/ML200</v>
          </cell>
          <cell r="E189" t="str">
            <v>Plan B Opt1</v>
          </cell>
          <cell r="F189" t="str">
            <v>EHC - Single</v>
          </cell>
          <cell r="G189">
            <v>8</v>
          </cell>
          <cell r="I189">
            <v>5.08</v>
          </cell>
          <cell r="J189">
            <v>40.64</v>
          </cell>
          <cell r="M189">
            <v>40.64</v>
          </cell>
          <cell r="N189">
            <v>200</v>
          </cell>
          <cell r="O189" t="str">
            <v>EHC</v>
          </cell>
          <cell r="P189">
            <v>1</v>
          </cell>
          <cell r="Q189">
            <v>2.85</v>
          </cell>
          <cell r="R189">
            <v>22.8</v>
          </cell>
          <cell r="S189">
            <v>17.84</v>
          </cell>
          <cell r="T189" t="str">
            <v>Single</v>
          </cell>
        </row>
        <row r="190">
          <cell r="B190">
            <v>40969</v>
          </cell>
          <cell r="C190">
            <v>83143</v>
          </cell>
          <cell r="D190" t="str">
            <v>BD3/ML200</v>
          </cell>
          <cell r="E190" t="str">
            <v>Plan B Opt1</v>
          </cell>
          <cell r="F190" t="str">
            <v>EHC - Family</v>
          </cell>
          <cell r="G190">
            <v>34</v>
          </cell>
          <cell r="I190">
            <v>13.25</v>
          </cell>
          <cell r="J190">
            <v>450.5</v>
          </cell>
          <cell r="M190">
            <v>450.5</v>
          </cell>
          <cell r="N190">
            <v>200</v>
          </cell>
          <cell r="O190" t="str">
            <v>EHC</v>
          </cell>
          <cell r="P190">
            <v>1</v>
          </cell>
          <cell r="Q190">
            <v>6.14</v>
          </cell>
          <cell r="R190">
            <v>208.76</v>
          </cell>
          <cell r="S190">
            <v>241.74</v>
          </cell>
          <cell r="T190" t="str">
            <v>Family</v>
          </cell>
        </row>
        <row r="191">
          <cell r="B191">
            <v>40969</v>
          </cell>
          <cell r="C191">
            <v>83143</v>
          </cell>
          <cell r="D191" t="str">
            <v>BD3/ML200</v>
          </cell>
          <cell r="E191" t="str">
            <v>Plan B Opt2</v>
          </cell>
          <cell r="F191" t="str">
            <v>EHC - Single</v>
          </cell>
          <cell r="G191">
            <v>20</v>
          </cell>
          <cell r="I191">
            <v>30.67</v>
          </cell>
          <cell r="J191">
            <v>613.40000000000009</v>
          </cell>
          <cell r="M191">
            <v>613.40000000000009</v>
          </cell>
          <cell r="N191">
            <v>200</v>
          </cell>
          <cell r="O191" t="str">
            <v>EHC</v>
          </cell>
          <cell r="P191">
            <v>2</v>
          </cell>
          <cell r="Q191">
            <v>2.85</v>
          </cell>
          <cell r="R191">
            <v>57</v>
          </cell>
          <cell r="S191">
            <v>556.40000000000009</v>
          </cell>
          <cell r="T191" t="str">
            <v>Single</v>
          </cell>
        </row>
        <row r="192">
          <cell r="B192">
            <v>40969</v>
          </cell>
          <cell r="C192">
            <v>83143</v>
          </cell>
          <cell r="D192" t="str">
            <v>BD3/ML200</v>
          </cell>
          <cell r="E192" t="str">
            <v>Plan B Opt2</v>
          </cell>
          <cell r="F192" t="str">
            <v>EHC - Family</v>
          </cell>
          <cell r="G192">
            <v>60</v>
          </cell>
          <cell r="I192">
            <v>73.5</v>
          </cell>
          <cell r="J192">
            <v>4410</v>
          </cell>
          <cell r="M192">
            <v>4410</v>
          </cell>
          <cell r="N192">
            <v>200</v>
          </cell>
          <cell r="O192" t="str">
            <v>EHC</v>
          </cell>
          <cell r="P192">
            <v>2</v>
          </cell>
          <cell r="Q192">
            <v>6.14</v>
          </cell>
          <cell r="R192">
            <v>368.4</v>
          </cell>
          <cell r="S192">
            <v>4041.6</v>
          </cell>
          <cell r="T192" t="str">
            <v>Family</v>
          </cell>
        </row>
        <row r="193">
          <cell r="B193">
            <v>40969</v>
          </cell>
          <cell r="C193">
            <v>83143</v>
          </cell>
          <cell r="D193" t="str">
            <v>BD3/ML200</v>
          </cell>
          <cell r="E193" t="str">
            <v>Plan B Opt3</v>
          </cell>
          <cell r="F193" t="str">
            <v>EHC - Single</v>
          </cell>
          <cell r="G193">
            <v>6</v>
          </cell>
          <cell r="I193">
            <v>32.67</v>
          </cell>
          <cell r="J193">
            <v>196.02</v>
          </cell>
          <cell r="M193">
            <v>196.02</v>
          </cell>
          <cell r="N193">
            <v>200</v>
          </cell>
          <cell r="O193" t="str">
            <v>EHC</v>
          </cell>
          <cell r="P193">
            <v>3</v>
          </cell>
          <cell r="Q193">
            <v>2.85</v>
          </cell>
          <cell r="R193">
            <v>17.100000000000001</v>
          </cell>
          <cell r="S193">
            <v>178.92000000000002</v>
          </cell>
          <cell r="T193" t="str">
            <v>Single</v>
          </cell>
        </row>
        <row r="194">
          <cell r="B194">
            <v>40969</v>
          </cell>
          <cell r="C194">
            <v>83143</v>
          </cell>
          <cell r="D194" t="str">
            <v>BD3/ML200</v>
          </cell>
          <cell r="E194" t="str">
            <v>Plan B Opt3</v>
          </cell>
          <cell r="F194" t="str">
            <v>EHC - Family</v>
          </cell>
          <cell r="G194">
            <v>6</v>
          </cell>
          <cell r="I194">
            <v>78.25</v>
          </cell>
          <cell r="J194">
            <v>469.5</v>
          </cell>
          <cell r="M194">
            <v>469.5</v>
          </cell>
          <cell r="N194">
            <v>200</v>
          </cell>
          <cell r="O194" t="str">
            <v>EHC</v>
          </cell>
          <cell r="P194">
            <v>3</v>
          </cell>
          <cell r="Q194">
            <v>6.14</v>
          </cell>
          <cell r="R194">
            <v>36.839999999999996</v>
          </cell>
          <cell r="S194">
            <v>432.66</v>
          </cell>
          <cell r="T194" t="str">
            <v>Family</v>
          </cell>
        </row>
        <row r="195">
          <cell r="B195">
            <v>40969</v>
          </cell>
          <cell r="C195">
            <v>83143</v>
          </cell>
          <cell r="D195" t="str">
            <v>BD3/ML200</v>
          </cell>
          <cell r="E195" t="str">
            <v>Plan B Opt4</v>
          </cell>
          <cell r="F195" t="str">
            <v>EHC - Single</v>
          </cell>
          <cell r="G195">
            <v>24</v>
          </cell>
          <cell r="I195">
            <v>35.75</v>
          </cell>
          <cell r="J195">
            <v>858</v>
          </cell>
          <cell r="M195">
            <v>858</v>
          </cell>
          <cell r="N195">
            <v>200</v>
          </cell>
          <cell r="O195" t="str">
            <v>EHC</v>
          </cell>
          <cell r="P195">
            <v>4</v>
          </cell>
          <cell r="Q195">
            <v>2.85</v>
          </cell>
          <cell r="R195">
            <v>68.400000000000006</v>
          </cell>
          <cell r="S195">
            <v>789.6</v>
          </cell>
          <cell r="T195" t="str">
            <v>Single</v>
          </cell>
        </row>
        <row r="196">
          <cell r="B196">
            <v>40969</v>
          </cell>
          <cell r="C196">
            <v>83143</v>
          </cell>
          <cell r="D196" t="str">
            <v>BD3/ML200</v>
          </cell>
          <cell r="E196" t="str">
            <v>Plan B Opt4</v>
          </cell>
          <cell r="F196" t="str">
            <v>EHC - Family</v>
          </cell>
          <cell r="G196">
            <v>39</v>
          </cell>
          <cell r="I196">
            <v>85.08</v>
          </cell>
          <cell r="J196">
            <v>3318.12</v>
          </cell>
          <cell r="M196">
            <v>3318.12</v>
          </cell>
          <cell r="N196">
            <v>200</v>
          </cell>
          <cell r="O196" t="str">
            <v>EHC</v>
          </cell>
          <cell r="P196">
            <v>4</v>
          </cell>
          <cell r="Q196">
            <v>6.14</v>
          </cell>
          <cell r="R196">
            <v>239.45999999999998</v>
          </cell>
          <cell r="S196">
            <v>3078.66</v>
          </cell>
          <cell r="T196" t="str">
            <v>Family</v>
          </cell>
        </row>
        <row r="197">
          <cell r="B197">
            <v>40969</v>
          </cell>
          <cell r="C197">
            <v>83143</v>
          </cell>
          <cell r="D197" t="str">
            <v>BD3/ML200</v>
          </cell>
          <cell r="E197" t="str">
            <v>Plan B Opt5</v>
          </cell>
          <cell r="F197" t="str">
            <v>EHC - Single</v>
          </cell>
          <cell r="G197">
            <v>42</v>
          </cell>
          <cell r="I197">
            <v>40.83</v>
          </cell>
          <cell r="J197">
            <v>1714.86</v>
          </cell>
          <cell r="M197">
            <v>1714.86</v>
          </cell>
          <cell r="N197">
            <v>200</v>
          </cell>
          <cell r="O197" t="str">
            <v>EHC</v>
          </cell>
          <cell r="P197">
            <v>5</v>
          </cell>
          <cell r="Q197">
            <v>2.85</v>
          </cell>
          <cell r="R197">
            <v>119.7</v>
          </cell>
          <cell r="S197">
            <v>1595.1599999999999</v>
          </cell>
          <cell r="T197" t="str">
            <v>Single</v>
          </cell>
        </row>
        <row r="198">
          <cell r="B198">
            <v>40969</v>
          </cell>
          <cell r="C198">
            <v>83143</v>
          </cell>
          <cell r="D198" t="str">
            <v>BD3/ML200</v>
          </cell>
          <cell r="E198" t="str">
            <v>Plan B Opt5</v>
          </cell>
          <cell r="F198" t="str">
            <v>EHC - Family</v>
          </cell>
          <cell r="G198">
            <v>87</v>
          </cell>
          <cell r="I198">
            <v>98</v>
          </cell>
          <cell r="J198">
            <v>8526</v>
          </cell>
          <cell r="M198">
            <v>8526</v>
          </cell>
          <cell r="N198">
            <v>200</v>
          </cell>
          <cell r="O198" t="str">
            <v>EHC</v>
          </cell>
          <cell r="P198">
            <v>5</v>
          </cell>
          <cell r="Q198">
            <v>6.14</v>
          </cell>
          <cell r="R198">
            <v>534.17999999999995</v>
          </cell>
          <cell r="S198">
            <v>7991.82</v>
          </cell>
          <cell r="T198" t="str">
            <v>Family</v>
          </cell>
        </row>
        <row r="199">
          <cell r="B199">
            <v>40969</v>
          </cell>
          <cell r="C199">
            <v>83143</v>
          </cell>
          <cell r="D199" t="str">
            <v>BD3/ML200</v>
          </cell>
          <cell r="E199" t="str">
            <v>Plan B Opt2</v>
          </cell>
          <cell r="F199" t="str">
            <v>Dental - Single</v>
          </cell>
          <cell r="G199">
            <v>10</v>
          </cell>
          <cell r="I199">
            <v>25.25</v>
          </cell>
          <cell r="J199">
            <v>252.5</v>
          </cell>
          <cell r="M199">
            <v>252.5</v>
          </cell>
          <cell r="N199">
            <v>200</v>
          </cell>
          <cell r="O199" t="str">
            <v>Dental</v>
          </cell>
          <cell r="P199">
            <v>2</v>
          </cell>
          <cell r="Q199">
            <v>0</v>
          </cell>
          <cell r="R199">
            <v>0</v>
          </cell>
          <cell r="S199">
            <v>252.5</v>
          </cell>
          <cell r="T199" t="str">
            <v>Single</v>
          </cell>
        </row>
        <row r="200">
          <cell r="B200">
            <v>40969</v>
          </cell>
          <cell r="C200">
            <v>83143</v>
          </cell>
          <cell r="D200" t="str">
            <v>BD3/ML200</v>
          </cell>
          <cell r="E200" t="str">
            <v>Plan B Opt2</v>
          </cell>
          <cell r="F200" t="str">
            <v>Dental - Family</v>
          </cell>
          <cell r="G200">
            <v>10</v>
          </cell>
          <cell r="I200">
            <v>67.58</v>
          </cell>
          <cell r="J200">
            <v>675.8</v>
          </cell>
          <cell r="M200">
            <v>675.8</v>
          </cell>
          <cell r="N200">
            <v>200</v>
          </cell>
          <cell r="O200" t="str">
            <v>Dental</v>
          </cell>
          <cell r="P200">
            <v>2</v>
          </cell>
          <cell r="Q200">
            <v>0</v>
          </cell>
          <cell r="R200">
            <v>0</v>
          </cell>
          <cell r="S200">
            <v>675.8</v>
          </cell>
          <cell r="T200" t="str">
            <v>Family</v>
          </cell>
        </row>
        <row r="201">
          <cell r="B201">
            <v>40969</v>
          </cell>
          <cell r="C201">
            <v>83143</v>
          </cell>
          <cell r="D201" t="str">
            <v>BD3/ML200</v>
          </cell>
          <cell r="E201" t="str">
            <v>Plan B Opt3</v>
          </cell>
          <cell r="F201" t="str">
            <v>Dental - Single</v>
          </cell>
          <cell r="G201">
            <v>82</v>
          </cell>
          <cell r="I201">
            <v>21.08</v>
          </cell>
          <cell r="J201">
            <v>1728.56</v>
          </cell>
          <cell r="M201">
            <v>1728.56</v>
          </cell>
          <cell r="N201">
            <v>200</v>
          </cell>
          <cell r="O201" t="str">
            <v>Dental</v>
          </cell>
          <cell r="P201">
            <v>3</v>
          </cell>
          <cell r="Q201">
            <v>0</v>
          </cell>
          <cell r="R201">
            <v>0</v>
          </cell>
          <cell r="S201">
            <v>1728.56</v>
          </cell>
          <cell r="T201" t="str">
            <v>Single</v>
          </cell>
        </row>
        <row r="202">
          <cell r="B202">
            <v>40969</v>
          </cell>
          <cell r="C202">
            <v>83143</v>
          </cell>
          <cell r="D202" t="str">
            <v>BD3/ML200</v>
          </cell>
          <cell r="E202" t="str">
            <v>Plan B Opt3</v>
          </cell>
          <cell r="F202" t="str">
            <v>Dental - Family</v>
          </cell>
          <cell r="G202">
            <v>121</v>
          </cell>
          <cell r="I202">
            <v>60.67</v>
          </cell>
          <cell r="J202">
            <v>7341.0700000000006</v>
          </cell>
          <cell r="M202">
            <v>7341.0700000000006</v>
          </cell>
          <cell r="N202">
            <v>200</v>
          </cell>
          <cell r="O202" t="str">
            <v>Dental</v>
          </cell>
          <cell r="P202">
            <v>3</v>
          </cell>
          <cell r="Q202">
            <v>0</v>
          </cell>
          <cell r="R202">
            <v>0</v>
          </cell>
          <cell r="S202">
            <v>7341.0700000000006</v>
          </cell>
          <cell r="T202" t="str">
            <v>Family</v>
          </cell>
        </row>
        <row r="203">
          <cell r="B203">
            <v>40969</v>
          </cell>
          <cell r="C203">
            <v>83143</v>
          </cell>
          <cell r="D203" t="str">
            <v>BD3/ML200</v>
          </cell>
          <cell r="E203" t="str">
            <v>Plan B Opt4</v>
          </cell>
          <cell r="F203" t="str">
            <v>Dental - Single</v>
          </cell>
          <cell r="G203">
            <v>1</v>
          </cell>
          <cell r="I203">
            <v>24.08</v>
          </cell>
          <cell r="J203">
            <v>24.08</v>
          </cell>
          <cell r="M203">
            <v>24.08</v>
          </cell>
          <cell r="N203">
            <v>200</v>
          </cell>
          <cell r="O203" t="str">
            <v>Dental</v>
          </cell>
          <cell r="P203">
            <v>4</v>
          </cell>
          <cell r="Q203">
            <v>0</v>
          </cell>
          <cell r="R203">
            <v>0</v>
          </cell>
          <cell r="S203">
            <v>24.08</v>
          </cell>
          <cell r="T203" t="str">
            <v>Single</v>
          </cell>
        </row>
        <row r="204">
          <cell r="B204">
            <v>40969</v>
          </cell>
          <cell r="C204">
            <v>83143</v>
          </cell>
          <cell r="D204" t="str">
            <v>BD3/ML200</v>
          </cell>
          <cell r="E204" t="str">
            <v>Plan B Opt4</v>
          </cell>
          <cell r="F204" t="str">
            <v>Dental - Family</v>
          </cell>
          <cell r="G204">
            <v>18</v>
          </cell>
          <cell r="I204">
            <v>63.25</v>
          </cell>
          <cell r="J204">
            <v>1138.5</v>
          </cell>
          <cell r="M204">
            <v>1138.5</v>
          </cell>
          <cell r="N204">
            <v>200</v>
          </cell>
          <cell r="O204" t="str">
            <v>Dental</v>
          </cell>
          <cell r="P204">
            <v>4</v>
          </cell>
          <cell r="Q204">
            <v>0</v>
          </cell>
          <cell r="R204">
            <v>0</v>
          </cell>
          <cell r="S204">
            <v>1138.5</v>
          </cell>
          <cell r="T204" t="str">
            <v>Family</v>
          </cell>
        </row>
        <row r="205">
          <cell r="B205">
            <v>40969</v>
          </cell>
          <cell r="C205">
            <v>83143</v>
          </cell>
          <cell r="D205" t="str">
            <v>BD3/ML200</v>
          </cell>
          <cell r="E205" t="str">
            <v>Plan B Opt5</v>
          </cell>
          <cell r="F205" t="str">
            <v>Dental - Single</v>
          </cell>
          <cell r="G205">
            <v>5</v>
          </cell>
          <cell r="I205">
            <v>27.33</v>
          </cell>
          <cell r="J205">
            <v>136.64999999999998</v>
          </cell>
          <cell r="M205">
            <v>136.64999999999998</v>
          </cell>
          <cell r="N205">
            <v>200</v>
          </cell>
          <cell r="O205" t="str">
            <v>Dental</v>
          </cell>
          <cell r="P205">
            <v>5</v>
          </cell>
          <cell r="Q205">
            <v>0</v>
          </cell>
          <cell r="R205">
            <v>0</v>
          </cell>
          <cell r="S205">
            <v>136.64999999999998</v>
          </cell>
          <cell r="T205" t="str">
            <v>Single</v>
          </cell>
        </row>
        <row r="206">
          <cell r="B206">
            <v>40969</v>
          </cell>
          <cell r="C206">
            <v>83143</v>
          </cell>
          <cell r="D206" t="str">
            <v>BD3/ML200</v>
          </cell>
          <cell r="E206" t="str">
            <v>Plan B Opt5</v>
          </cell>
          <cell r="F206" t="str">
            <v>Dental - Family</v>
          </cell>
          <cell r="G206">
            <v>46</v>
          </cell>
          <cell r="I206">
            <v>72.67</v>
          </cell>
          <cell r="J206">
            <v>3342.82</v>
          </cell>
          <cell r="M206">
            <v>3342.82</v>
          </cell>
          <cell r="N206">
            <v>200</v>
          </cell>
          <cell r="O206" t="str">
            <v>Dental</v>
          </cell>
          <cell r="P206">
            <v>5</v>
          </cell>
          <cell r="Q206">
            <v>0</v>
          </cell>
          <cell r="R206">
            <v>0</v>
          </cell>
          <cell r="S206">
            <v>3342.82</v>
          </cell>
          <cell r="T206" t="str">
            <v>Family</v>
          </cell>
        </row>
        <row r="207">
          <cell r="B207">
            <v>40969</v>
          </cell>
          <cell r="C207">
            <v>83143</v>
          </cell>
          <cell r="D207" t="str">
            <v>BD3/ML200</v>
          </cell>
          <cell r="E207" t="str">
            <v>Basic</v>
          </cell>
          <cell r="F207" t="str">
            <v>LTD</v>
          </cell>
          <cell r="G207">
            <v>324</v>
          </cell>
          <cell r="H207">
            <v>771814</v>
          </cell>
          <cell r="I207">
            <v>1.9590000000000001</v>
          </cell>
          <cell r="J207">
            <v>15036.85</v>
          </cell>
          <cell r="M207">
            <v>15036.85</v>
          </cell>
          <cell r="N207">
            <v>200</v>
          </cell>
          <cell r="O207" t="str">
            <v>LTD</v>
          </cell>
          <cell r="P207" t="str">
            <v/>
          </cell>
          <cell r="Q207">
            <v>0</v>
          </cell>
          <cell r="R207">
            <v>0</v>
          </cell>
          <cell r="S207">
            <v>15036.85</v>
          </cell>
          <cell r="T207" t="str">
            <v/>
          </cell>
        </row>
        <row r="208">
          <cell r="B208">
            <v>40969</v>
          </cell>
          <cell r="C208">
            <v>83143</v>
          </cell>
          <cell r="D208" t="str">
            <v>BD3/ML200</v>
          </cell>
          <cell r="E208" t="str">
            <v>Basic</v>
          </cell>
          <cell r="F208" t="str">
            <v>STD</v>
          </cell>
          <cell r="G208">
            <v>328</v>
          </cell>
          <cell r="H208">
            <v>221478</v>
          </cell>
          <cell r="I208">
            <v>0.85</v>
          </cell>
          <cell r="J208">
            <v>18825.88</v>
          </cell>
          <cell r="M208">
            <v>18825.88</v>
          </cell>
          <cell r="N208">
            <v>200</v>
          </cell>
          <cell r="O208" t="str">
            <v>STD</v>
          </cell>
          <cell r="P208" t="str">
            <v/>
          </cell>
          <cell r="Q208">
            <v>0</v>
          </cell>
          <cell r="R208">
            <v>0</v>
          </cell>
          <cell r="S208">
            <v>18825.88</v>
          </cell>
          <cell r="T208" t="str">
            <v/>
          </cell>
        </row>
        <row r="209">
          <cell r="B209">
            <v>40969</v>
          </cell>
          <cell r="C209">
            <v>31007</v>
          </cell>
          <cell r="D209" t="str">
            <v>BD2/ML300</v>
          </cell>
          <cell r="E209" t="str">
            <v>Basic</v>
          </cell>
          <cell r="F209" t="str">
            <v>Life - Basic</v>
          </cell>
          <cell r="G209">
            <v>133</v>
          </cell>
          <cell r="H209">
            <v>6110000</v>
          </cell>
          <cell r="I209">
            <v>0.34599999999999997</v>
          </cell>
          <cell r="J209">
            <v>2100.9</v>
          </cell>
          <cell r="M209">
            <v>2100.9</v>
          </cell>
          <cell r="N209">
            <v>300</v>
          </cell>
          <cell r="O209" t="str">
            <v>Life</v>
          </cell>
          <cell r="P209" t="str">
            <v/>
          </cell>
          <cell r="Q209">
            <v>0</v>
          </cell>
          <cell r="R209">
            <v>0</v>
          </cell>
          <cell r="S209">
            <v>2100.9</v>
          </cell>
          <cell r="T209" t="str">
            <v/>
          </cell>
        </row>
        <row r="210">
          <cell r="B210">
            <v>40969</v>
          </cell>
          <cell r="C210">
            <v>83143</v>
          </cell>
          <cell r="D210" t="str">
            <v>BD2/ML300</v>
          </cell>
          <cell r="E210" t="str">
            <v>Plan C Opt1</v>
          </cell>
          <cell r="F210" t="str">
            <v>EHC - Single</v>
          </cell>
          <cell r="G210">
            <v>5</v>
          </cell>
          <cell r="I210">
            <v>5.08</v>
          </cell>
          <cell r="J210">
            <v>25.4</v>
          </cell>
          <cell r="M210">
            <v>25.4</v>
          </cell>
          <cell r="N210">
            <v>300</v>
          </cell>
          <cell r="O210" t="str">
            <v>EHC</v>
          </cell>
          <cell r="P210">
            <v>1</v>
          </cell>
          <cell r="Q210">
            <v>2.85</v>
          </cell>
          <cell r="R210">
            <v>14.25</v>
          </cell>
          <cell r="S210">
            <v>11.149999999999999</v>
          </cell>
          <cell r="T210" t="str">
            <v>Single</v>
          </cell>
        </row>
        <row r="211">
          <cell r="B211">
            <v>40969</v>
          </cell>
          <cell r="C211">
            <v>83143</v>
          </cell>
          <cell r="D211" t="str">
            <v>BD2/ML300</v>
          </cell>
          <cell r="E211" t="str">
            <v>Plan C Opt1</v>
          </cell>
          <cell r="F211" t="str">
            <v>EHC - Family</v>
          </cell>
          <cell r="G211">
            <v>12</v>
          </cell>
          <cell r="I211">
            <v>13.25</v>
          </cell>
          <cell r="J211">
            <v>159</v>
          </cell>
          <cell r="M211">
            <v>159</v>
          </cell>
          <cell r="N211">
            <v>300</v>
          </cell>
          <cell r="O211" t="str">
            <v>EHC</v>
          </cell>
          <cell r="P211">
            <v>1</v>
          </cell>
          <cell r="Q211">
            <v>6.14</v>
          </cell>
          <cell r="R211">
            <v>73.679999999999993</v>
          </cell>
          <cell r="S211">
            <v>85.320000000000007</v>
          </cell>
          <cell r="T211" t="str">
            <v>Family</v>
          </cell>
        </row>
        <row r="212">
          <cell r="B212">
            <v>40969</v>
          </cell>
          <cell r="C212">
            <v>83143</v>
          </cell>
          <cell r="D212" t="str">
            <v>BD2/ML300</v>
          </cell>
          <cell r="E212" t="str">
            <v>Plan C Opt2</v>
          </cell>
          <cell r="F212" t="str">
            <v>EHC - Single</v>
          </cell>
          <cell r="G212">
            <v>9</v>
          </cell>
          <cell r="I212">
            <v>30.67</v>
          </cell>
          <cell r="J212">
            <v>276.03000000000003</v>
          </cell>
          <cell r="M212">
            <v>276.03000000000003</v>
          </cell>
          <cell r="N212">
            <v>300</v>
          </cell>
          <cell r="O212" t="str">
            <v>EHC</v>
          </cell>
          <cell r="P212">
            <v>2</v>
          </cell>
          <cell r="Q212">
            <v>2.85</v>
          </cell>
          <cell r="R212">
            <v>25.650000000000002</v>
          </cell>
          <cell r="S212">
            <v>250.38000000000002</v>
          </cell>
          <cell r="T212" t="str">
            <v>Single</v>
          </cell>
        </row>
        <row r="213">
          <cell r="B213">
            <v>40969</v>
          </cell>
          <cell r="C213">
            <v>83143</v>
          </cell>
          <cell r="D213" t="str">
            <v>BD2/ML300</v>
          </cell>
          <cell r="E213" t="str">
            <v>Plan C Opt2</v>
          </cell>
          <cell r="F213" t="str">
            <v>EHC - Family</v>
          </cell>
          <cell r="G213">
            <v>13</v>
          </cell>
          <cell r="I213">
            <v>73.5</v>
          </cell>
          <cell r="J213">
            <v>955.5</v>
          </cell>
          <cell r="M213">
            <v>955.5</v>
          </cell>
          <cell r="N213">
            <v>300</v>
          </cell>
          <cell r="O213" t="str">
            <v>EHC</v>
          </cell>
          <cell r="P213">
            <v>2</v>
          </cell>
          <cell r="Q213">
            <v>6.14</v>
          </cell>
          <cell r="R213">
            <v>79.819999999999993</v>
          </cell>
          <cell r="S213">
            <v>875.68000000000006</v>
          </cell>
          <cell r="T213" t="str">
            <v>Family</v>
          </cell>
        </row>
        <row r="214">
          <cell r="B214">
            <v>40969</v>
          </cell>
          <cell r="C214">
            <v>83143</v>
          </cell>
          <cell r="D214" t="str">
            <v>BD2/ML300</v>
          </cell>
          <cell r="E214" t="str">
            <v>Plan C Opt3</v>
          </cell>
          <cell r="F214" t="str">
            <v>EHC - Single</v>
          </cell>
          <cell r="G214">
            <v>6</v>
          </cell>
          <cell r="I214">
            <v>32.67</v>
          </cell>
          <cell r="J214">
            <v>196.02</v>
          </cell>
          <cell r="M214">
            <v>196.02</v>
          </cell>
          <cell r="N214">
            <v>300</v>
          </cell>
          <cell r="O214" t="str">
            <v>EHC</v>
          </cell>
          <cell r="P214">
            <v>3</v>
          </cell>
          <cell r="Q214">
            <v>2.85</v>
          </cell>
          <cell r="R214">
            <v>17.100000000000001</v>
          </cell>
          <cell r="S214">
            <v>178.92000000000002</v>
          </cell>
          <cell r="T214" t="str">
            <v>Single</v>
          </cell>
        </row>
        <row r="215">
          <cell r="B215">
            <v>40969</v>
          </cell>
          <cell r="C215">
            <v>83143</v>
          </cell>
          <cell r="D215" t="str">
            <v>BD2/ML300</v>
          </cell>
          <cell r="E215" t="str">
            <v>Plan C Opt3</v>
          </cell>
          <cell r="F215" t="str">
            <v>EHC - Family</v>
          </cell>
          <cell r="G215">
            <v>2</v>
          </cell>
          <cell r="I215">
            <v>78.25</v>
          </cell>
          <cell r="J215">
            <v>156.5</v>
          </cell>
          <cell r="M215">
            <v>156.5</v>
          </cell>
          <cell r="N215">
            <v>300</v>
          </cell>
          <cell r="O215" t="str">
            <v>EHC</v>
          </cell>
          <cell r="P215">
            <v>3</v>
          </cell>
          <cell r="Q215">
            <v>6.14</v>
          </cell>
          <cell r="R215">
            <v>12.28</v>
          </cell>
          <cell r="S215">
            <v>144.22</v>
          </cell>
          <cell r="T215" t="str">
            <v>Family</v>
          </cell>
        </row>
        <row r="216">
          <cell r="B216">
            <v>40969</v>
          </cell>
          <cell r="C216">
            <v>83143</v>
          </cell>
          <cell r="D216" t="str">
            <v>BD2/ML300</v>
          </cell>
          <cell r="E216" t="str">
            <v>Plan C Opt4</v>
          </cell>
          <cell r="F216" t="str">
            <v>EHC - Single</v>
          </cell>
          <cell r="G216">
            <v>12</v>
          </cell>
          <cell r="I216">
            <v>35.75</v>
          </cell>
          <cell r="J216">
            <v>429</v>
          </cell>
          <cell r="M216">
            <v>429</v>
          </cell>
          <cell r="N216">
            <v>300</v>
          </cell>
          <cell r="O216" t="str">
            <v>EHC</v>
          </cell>
          <cell r="P216">
            <v>4</v>
          </cell>
          <cell r="Q216">
            <v>2.85</v>
          </cell>
          <cell r="R216">
            <v>34.200000000000003</v>
          </cell>
          <cell r="S216">
            <v>394.8</v>
          </cell>
          <cell r="T216" t="str">
            <v>Single</v>
          </cell>
        </row>
        <row r="217">
          <cell r="B217">
            <v>40969</v>
          </cell>
          <cell r="C217">
            <v>83143</v>
          </cell>
          <cell r="D217" t="str">
            <v>BD2/ML300</v>
          </cell>
          <cell r="E217" t="str">
            <v>Plan C Opt4</v>
          </cell>
          <cell r="F217" t="str">
            <v>EHC - Family</v>
          </cell>
          <cell r="G217">
            <v>24</v>
          </cell>
          <cell r="I217">
            <v>85.08</v>
          </cell>
          <cell r="J217">
            <v>2041.92</v>
          </cell>
          <cell r="M217">
            <v>2041.92</v>
          </cell>
          <cell r="N217">
            <v>300</v>
          </cell>
          <cell r="O217" t="str">
            <v>EHC</v>
          </cell>
          <cell r="P217">
            <v>4</v>
          </cell>
          <cell r="Q217">
            <v>6.14</v>
          </cell>
          <cell r="R217">
            <v>147.35999999999999</v>
          </cell>
          <cell r="S217">
            <v>1894.5600000000002</v>
          </cell>
          <cell r="T217" t="str">
            <v>Family</v>
          </cell>
        </row>
        <row r="218">
          <cell r="B218">
            <v>40969</v>
          </cell>
          <cell r="C218">
            <v>83143</v>
          </cell>
          <cell r="D218" t="str">
            <v>BD2/ML300</v>
          </cell>
          <cell r="E218" t="str">
            <v>Plan C Opt5</v>
          </cell>
          <cell r="F218" t="str">
            <v>EHC - Single</v>
          </cell>
          <cell r="G218">
            <v>15</v>
          </cell>
          <cell r="I218">
            <v>40.83</v>
          </cell>
          <cell r="J218">
            <v>612.44999999999993</v>
          </cell>
          <cell r="M218">
            <v>612.44999999999993</v>
          </cell>
          <cell r="N218">
            <v>300</v>
          </cell>
          <cell r="O218" t="str">
            <v>EHC</v>
          </cell>
          <cell r="P218">
            <v>5</v>
          </cell>
          <cell r="Q218">
            <v>2.85</v>
          </cell>
          <cell r="R218">
            <v>42.75</v>
          </cell>
          <cell r="S218">
            <v>569.69999999999993</v>
          </cell>
          <cell r="T218" t="str">
            <v>Single</v>
          </cell>
        </row>
        <row r="219">
          <cell r="B219">
            <v>40969</v>
          </cell>
          <cell r="C219">
            <v>83143</v>
          </cell>
          <cell r="D219" t="str">
            <v>BD2/ML300</v>
          </cell>
          <cell r="E219" t="str">
            <v>Plan C Opt5</v>
          </cell>
          <cell r="F219" t="str">
            <v>EHC - Family</v>
          </cell>
          <cell r="G219">
            <v>35</v>
          </cell>
          <cell r="I219">
            <v>98</v>
          </cell>
          <cell r="J219">
            <v>3430</v>
          </cell>
          <cell r="M219">
            <v>3430</v>
          </cell>
          <cell r="N219">
            <v>300</v>
          </cell>
          <cell r="O219" t="str">
            <v>EHC</v>
          </cell>
          <cell r="P219">
            <v>5</v>
          </cell>
          <cell r="Q219">
            <v>6.14</v>
          </cell>
          <cell r="R219">
            <v>214.89999999999998</v>
          </cell>
          <cell r="S219">
            <v>3215.1</v>
          </cell>
          <cell r="T219" t="str">
            <v>Family</v>
          </cell>
        </row>
        <row r="220">
          <cell r="B220">
            <v>40969</v>
          </cell>
          <cell r="C220">
            <v>83143</v>
          </cell>
          <cell r="D220" t="str">
            <v>BD2/ML300</v>
          </cell>
          <cell r="E220" t="str">
            <v>Plan C Opt2</v>
          </cell>
          <cell r="F220" t="str">
            <v>Dental - Single</v>
          </cell>
          <cell r="G220">
            <v>6</v>
          </cell>
          <cell r="I220">
            <v>25.25</v>
          </cell>
          <cell r="J220">
            <v>151.5</v>
          </cell>
          <cell r="M220">
            <v>151.5</v>
          </cell>
          <cell r="N220">
            <v>300</v>
          </cell>
          <cell r="O220" t="str">
            <v>Dental</v>
          </cell>
          <cell r="P220">
            <v>2</v>
          </cell>
          <cell r="Q220">
            <v>0</v>
          </cell>
          <cell r="R220">
            <v>0</v>
          </cell>
          <cell r="S220">
            <v>151.5</v>
          </cell>
          <cell r="T220" t="str">
            <v>Single</v>
          </cell>
        </row>
        <row r="221">
          <cell r="B221">
            <v>40969</v>
          </cell>
          <cell r="C221">
            <v>83143</v>
          </cell>
          <cell r="D221" t="str">
            <v>BD2/ML300</v>
          </cell>
          <cell r="E221" t="str">
            <v>Plan C Opt2</v>
          </cell>
          <cell r="F221" t="str">
            <v>Dental - Family</v>
          </cell>
          <cell r="G221">
            <v>2</v>
          </cell>
          <cell r="I221">
            <v>67.58</v>
          </cell>
          <cell r="J221">
            <v>135.16</v>
          </cell>
          <cell r="M221">
            <v>135.16</v>
          </cell>
          <cell r="N221">
            <v>300</v>
          </cell>
          <cell r="O221" t="str">
            <v>Dental</v>
          </cell>
          <cell r="P221">
            <v>2</v>
          </cell>
          <cell r="Q221">
            <v>0</v>
          </cell>
          <cell r="R221">
            <v>0</v>
          </cell>
          <cell r="S221">
            <v>135.16</v>
          </cell>
          <cell r="T221" t="str">
            <v>Family</v>
          </cell>
        </row>
        <row r="222">
          <cell r="B222">
            <v>40969</v>
          </cell>
          <cell r="C222">
            <v>83143</v>
          </cell>
          <cell r="D222" t="str">
            <v>BD2/ML300</v>
          </cell>
          <cell r="E222" t="str">
            <v>Plan C Opt3</v>
          </cell>
          <cell r="F222" t="str">
            <v>Dental - Single</v>
          </cell>
          <cell r="G222">
            <v>29</v>
          </cell>
          <cell r="I222">
            <v>21.08</v>
          </cell>
          <cell r="J222">
            <v>611.31999999999994</v>
          </cell>
          <cell r="M222">
            <v>611.31999999999994</v>
          </cell>
          <cell r="N222">
            <v>300</v>
          </cell>
          <cell r="O222" t="str">
            <v>Dental</v>
          </cell>
          <cell r="P222">
            <v>3</v>
          </cell>
          <cell r="Q222">
            <v>0</v>
          </cell>
          <cell r="R222">
            <v>0</v>
          </cell>
          <cell r="S222">
            <v>611.31999999999994</v>
          </cell>
          <cell r="T222" t="str">
            <v>Single</v>
          </cell>
        </row>
        <row r="223">
          <cell r="B223">
            <v>40969</v>
          </cell>
          <cell r="C223">
            <v>83143</v>
          </cell>
          <cell r="D223" t="str">
            <v>BD2/ML300</v>
          </cell>
          <cell r="E223" t="str">
            <v>Plan C Opt3</v>
          </cell>
          <cell r="F223" t="str">
            <v>Dental - Family</v>
          </cell>
          <cell r="G223">
            <v>38</v>
          </cell>
          <cell r="I223">
            <v>60.67</v>
          </cell>
          <cell r="J223">
            <v>2305.46</v>
          </cell>
          <cell r="M223">
            <v>2305.46</v>
          </cell>
          <cell r="N223">
            <v>300</v>
          </cell>
          <cell r="O223" t="str">
            <v>Dental</v>
          </cell>
          <cell r="P223">
            <v>3</v>
          </cell>
          <cell r="Q223">
            <v>0</v>
          </cell>
          <cell r="R223">
            <v>0</v>
          </cell>
          <cell r="S223">
            <v>2305.46</v>
          </cell>
          <cell r="T223" t="str">
            <v>Family</v>
          </cell>
        </row>
        <row r="224">
          <cell r="B224">
            <v>40969</v>
          </cell>
          <cell r="C224">
            <v>83143</v>
          </cell>
          <cell r="D224" t="str">
            <v>BD2/ML300</v>
          </cell>
          <cell r="E224" t="str">
            <v>Plan C Opt4</v>
          </cell>
          <cell r="F224" t="str">
            <v>Dental - Single</v>
          </cell>
          <cell r="G224">
            <v>1</v>
          </cell>
          <cell r="I224">
            <v>24.08</v>
          </cell>
          <cell r="J224">
            <v>24.08</v>
          </cell>
          <cell r="M224">
            <v>24.08</v>
          </cell>
          <cell r="N224">
            <v>300</v>
          </cell>
          <cell r="O224" t="str">
            <v>Dental</v>
          </cell>
          <cell r="P224">
            <v>4</v>
          </cell>
          <cell r="Q224">
            <v>0</v>
          </cell>
          <cell r="R224">
            <v>0</v>
          </cell>
          <cell r="S224">
            <v>24.08</v>
          </cell>
          <cell r="T224" t="str">
            <v>Single</v>
          </cell>
        </row>
        <row r="225">
          <cell r="B225">
            <v>40969</v>
          </cell>
          <cell r="C225">
            <v>83143</v>
          </cell>
          <cell r="D225" t="str">
            <v>BD2/ML300</v>
          </cell>
          <cell r="E225" t="str">
            <v>Plan C Opt4</v>
          </cell>
          <cell r="F225" t="str">
            <v>Dental - Family</v>
          </cell>
          <cell r="G225">
            <v>14</v>
          </cell>
          <cell r="I225">
            <v>63.25</v>
          </cell>
          <cell r="J225">
            <v>885.5</v>
          </cell>
          <cell r="M225">
            <v>885.5</v>
          </cell>
          <cell r="N225">
            <v>300</v>
          </cell>
          <cell r="O225" t="str">
            <v>Dental</v>
          </cell>
          <cell r="P225">
            <v>4</v>
          </cell>
          <cell r="Q225">
            <v>0</v>
          </cell>
          <cell r="R225">
            <v>0</v>
          </cell>
          <cell r="S225">
            <v>885.5</v>
          </cell>
          <cell r="T225" t="str">
            <v>Family</v>
          </cell>
        </row>
        <row r="226">
          <cell r="B226">
            <v>40969</v>
          </cell>
          <cell r="C226">
            <v>83143</v>
          </cell>
          <cell r="D226" t="str">
            <v>BD2/ML300</v>
          </cell>
          <cell r="E226" t="str">
            <v>Plan C Opt5</v>
          </cell>
          <cell r="F226" t="str">
            <v>Dental - Single</v>
          </cell>
          <cell r="G226">
            <v>6</v>
          </cell>
          <cell r="I226">
            <v>27.33</v>
          </cell>
          <cell r="J226">
            <v>163.98</v>
          </cell>
          <cell r="M226">
            <v>163.98</v>
          </cell>
          <cell r="N226">
            <v>300</v>
          </cell>
          <cell r="O226" t="str">
            <v>Dental</v>
          </cell>
          <cell r="P226">
            <v>5</v>
          </cell>
          <cell r="Q226">
            <v>0</v>
          </cell>
          <cell r="R226">
            <v>0</v>
          </cell>
          <cell r="S226">
            <v>163.98</v>
          </cell>
          <cell r="T226" t="str">
            <v>Single</v>
          </cell>
        </row>
        <row r="227">
          <cell r="B227">
            <v>40969</v>
          </cell>
          <cell r="C227">
            <v>83143</v>
          </cell>
          <cell r="D227" t="str">
            <v>BD2/ML300</v>
          </cell>
          <cell r="E227" t="str">
            <v>Plan C Opt5</v>
          </cell>
          <cell r="F227" t="str">
            <v>Dental - Family</v>
          </cell>
          <cell r="G227">
            <v>22</v>
          </cell>
          <cell r="I227">
            <v>72.67</v>
          </cell>
          <cell r="J227">
            <v>1598.74</v>
          </cell>
          <cell r="M227">
            <v>1598.74</v>
          </cell>
          <cell r="N227">
            <v>300</v>
          </cell>
          <cell r="O227" t="str">
            <v>Dental</v>
          </cell>
          <cell r="P227">
            <v>5</v>
          </cell>
          <cell r="Q227">
            <v>0</v>
          </cell>
          <cell r="R227">
            <v>0</v>
          </cell>
          <cell r="S227">
            <v>1598.74</v>
          </cell>
          <cell r="T227" t="str">
            <v>Family</v>
          </cell>
        </row>
        <row r="228">
          <cell r="B228">
            <v>40969</v>
          </cell>
          <cell r="C228">
            <v>83143</v>
          </cell>
          <cell r="D228" t="str">
            <v>BD2/ML300</v>
          </cell>
          <cell r="E228" t="str">
            <v>Basic</v>
          </cell>
          <cell r="F228" t="str">
            <v>LTD</v>
          </cell>
          <cell r="G228">
            <v>130</v>
          </cell>
          <cell r="H228">
            <v>248467</v>
          </cell>
          <cell r="I228">
            <v>1.9590000000000001</v>
          </cell>
          <cell r="J228">
            <v>4789.1099999999997</v>
          </cell>
          <cell r="M228">
            <v>4789.1099999999997</v>
          </cell>
          <cell r="N228">
            <v>300</v>
          </cell>
          <cell r="O228" t="str">
            <v>LTD</v>
          </cell>
          <cell r="P228" t="str">
            <v/>
          </cell>
          <cell r="Q228">
            <v>0</v>
          </cell>
          <cell r="R228">
            <v>0</v>
          </cell>
          <cell r="S228">
            <v>4789.1099999999997</v>
          </cell>
          <cell r="T228" t="str">
            <v/>
          </cell>
        </row>
        <row r="229">
          <cell r="B229">
            <v>40969</v>
          </cell>
          <cell r="C229">
            <v>83143</v>
          </cell>
          <cell r="D229" t="str">
            <v>BD2/ML300</v>
          </cell>
          <cell r="E229" t="str">
            <v>Basic</v>
          </cell>
          <cell r="F229" t="str">
            <v>STD</v>
          </cell>
          <cell r="G229">
            <v>133</v>
          </cell>
          <cell r="H229">
            <v>53827</v>
          </cell>
          <cell r="I229">
            <v>0.85</v>
          </cell>
          <cell r="J229">
            <v>4575.88</v>
          </cell>
          <cell r="M229">
            <v>4575.88</v>
          </cell>
          <cell r="N229">
            <v>300</v>
          </cell>
          <cell r="O229" t="str">
            <v>STD</v>
          </cell>
          <cell r="P229" t="str">
            <v/>
          </cell>
          <cell r="Q229">
            <v>0</v>
          </cell>
          <cell r="R229">
            <v>0</v>
          </cell>
          <cell r="S229">
            <v>4575.88</v>
          </cell>
          <cell r="T229" t="str">
            <v/>
          </cell>
        </row>
        <row r="230">
          <cell r="B230">
            <v>40969</v>
          </cell>
          <cell r="C230">
            <v>31007</v>
          </cell>
          <cell r="D230" t="str">
            <v>BD1/ML400</v>
          </cell>
          <cell r="E230" t="str">
            <v>Basic</v>
          </cell>
          <cell r="F230" t="str">
            <v>Life - Basic</v>
          </cell>
          <cell r="G230">
            <v>832</v>
          </cell>
          <cell r="H230">
            <v>45403000</v>
          </cell>
          <cell r="I230">
            <v>0.34599999999999997</v>
          </cell>
          <cell r="J230">
            <v>15132.5</v>
          </cell>
          <cell r="M230">
            <v>15132.5</v>
          </cell>
          <cell r="N230">
            <v>400</v>
          </cell>
          <cell r="O230" t="str">
            <v>Life</v>
          </cell>
          <cell r="P230" t="str">
            <v/>
          </cell>
          <cell r="Q230">
            <v>0</v>
          </cell>
          <cell r="R230">
            <v>0</v>
          </cell>
          <cell r="S230">
            <v>15132.5</v>
          </cell>
          <cell r="T230" t="str">
            <v/>
          </cell>
        </row>
        <row r="231">
          <cell r="B231">
            <v>40969</v>
          </cell>
          <cell r="C231">
            <v>83143</v>
          </cell>
          <cell r="D231" t="str">
            <v>BD1/ML400</v>
          </cell>
          <cell r="E231" t="str">
            <v>Plan D Opt1</v>
          </cell>
          <cell r="F231" t="str">
            <v>EHC - Single</v>
          </cell>
          <cell r="G231">
            <v>28</v>
          </cell>
          <cell r="I231">
            <v>8.25</v>
          </cell>
          <cell r="J231">
            <v>231</v>
          </cell>
          <cell r="M231">
            <v>231</v>
          </cell>
          <cell r="N231">
            <v>400</v>
          </cell>
          <cell r="O231" t="str">
            <v>EHC</v>
          </cell>
          <cell r="P231">
            <v>1</v>
          </cell>
          <cell r="Q231">
            <v>2.85</v>
          </cell>
          <cell r="R231">
            <v>79.8</v>
          </cell>
          <cell r="S231">
            <v>151.19999999999999</v>
          </cell>
          <cell r="T231" t="str">
            <v>Single</v>
          </cell>
        </row>
        <row r="232">
          <cell r="B232">
            <v>40969</v>
          </cell>
          <cell r="C232">
            <v>83143</v>
          </cell>
          <cell r="D232" t="str">
            <v>BD1/ML400</v>
          </cell>
          <cell r="E232" t="str">
            <v>Plan D Opt1</v>
          </cell>
          <cell r="F232" t="str">
            <v>EHC - Family</v>
          </cell>
          <cell r="G232">
            <v>126</v>
          </cell>
          <cell r="I232">
            <v>21.5</v>
          </cell>
          <cell r="J232">
            <v>2709</v>
          </cell>
          <cell r="M232">
            <v>2709</v>
          </cell>
          <cell r="N232">
            <v>400</v>
          </cell>
          <cell r="O232" t="str">
            <v>EHC</v>
          </cell>
          <cell r="P232">
            <v>1</v>
          </cell>
          <cell r="Q232">
            <v>6.14</v>
          </cell>
          <cell r="R232">
            <v>773.64</v>
          </cell>
          <cell r="S232">
            <v>1935.3600000000001</v>
          </cell>
          <cell r="T232" t="str">
            <v>Family</v>
          </cell>
        </row>
        <row r="233">
          <cell r="B233">
            <v>40969</v>
          </cell>
          <cell r="C233">
            <v>83143</v>
          </cell>
          <cell r="D233" t="str">
            <v>BD1/ML400</v>
          </cell>
          <cell r="E233" t="str">
            <v>Plan D Opt2</v>
          </cell>
          <cell r="F233" t="str">
            <v>EHC - Single</v>
          </cell>
          <cell r="G233">
            <v>39</v>
          </cell>
          <cell r="I233">
            <v>49.5</v>
          </cell>
          <cell r="J233">
            <v>1930.5</v>
          </cell>
          <cell r="M233">
            <v>1930.5</v>
          </cell>
          <cell r="N233">
            <v>400</v>
          </cell>
          <cell r="O233" t="str">
            <v>EHC</v>
          </cell>
          <cell r="P233">
            <v>2</v>
          </cell>
          <cell r="Q233">
            <v>2.85</v>
          </cell>
          <cell r="R233">
            <v>111.15</v>
          </cell>
          <cell r="S233">
            <v>1819.35</v>
          </cell>
          <cell r="T233" t="str">
            <v>Single</v>
          </cell>
        </row>
        <row r="234">
          <cell r="B234">
            <v>40969</v>
          </cell>
          <cell r="C234">
            <v>83143</v>
          </cell>
          <cell r="D234" t="str">
            <v>BD1/ML400</v>
          </cell>
          <cell r="E234" t="str">
            <v>Plan D Opt2</v>
          </cell>
          <cell r="F234" t="str">
            <v>EHC - Family</v>
          </cell>
          <cell r="G234">
            <v>89</v>
          </cell>
          <cell r="I234">
            <v>118.83</v>
          </cell>
          <cell r="J234">
            <v>10575.869999999999</v>
          </cell>
          <cell r="M234">
            <v>10575.869999999999</v>
          </cell>
          <cell r="N234">
            <v>400</v>
          </cell>
          <cell r="O234" t="str">
            <v>EHC</v>
          </cell>
          <cell r="P234">
            <v>2</v>
          </cell>
          <cell r="Q234">
            <v>6.14</v>
          </cell>
          <cell r="R234">
            <v>546.45999999999992</v>
          </cell>
          <cell r="S234">
            <v>10029.41</v>
          </cell>
          <cell r="T234" t="str">
            <v>Family</v>
          </cell>
        </row>
        <row r="235">
          <cell r="B235">
            <v>40969</v>
          </cell>
          <cell r="C235">
            <v>83143</v>
          </cell>
          <cell r="D235" t="str">
            <v>BD1/ML400</v>
          </cell>
          <cell r="E235" t="str">
            <v>Plan D Opt3</v>
          </cell>
          <cell r="F235" t="str">
            <v>EHC - Single</v>
          </cell>
          <cell r="G235">
            <v>16</v>
          </cell>
          <cell r="I235">
            <v>52.75</v>
          </cell>
          <cell r="J235">
            <v>844</v>
          </cell>
          <cell r="M235">
            <v>844</v>
          </cell>
          <cell r="N235">
            <v>400</v>
          </cell>
          <cell r="O235" t="str">
            <v>EHC</v>
          </cell>
          <cell r="P235">
            <v>3</v>
          </cell>
          <cell r="Q235">
            <v>2.85</v>
          </cell>
          <cell r="R235">
            <v>45.6</v>
          </cell>
          <cell r="S235">
            <v>798.4</v>
          </cell>
          <cell r="T235" t="str">
            <v>Single</v>
          </cell>
        </row>
        <row r="236">
          <cell r="B236">
            <v>40969</v>
          </cell>
          <cell r="C236">
            <v>83143</v>
          </cell>
          <cell r="D236" t="str">
            <v>BD1/ML400</v>
          </cell>
          <cell r="E236" t="str">
            <v>Plan D Opt3</v>
          </cell>
          <cell r="F236" t="str">
            <v>EHC - Family</v>
          </cell>
          <cell r="G236">
            <v>17</v>
          </cell>
          <cell r="I236">
            <v>126.58</v>
          </cell>
          <cell r="J236">
            <v>2151.86</v>
          </cell>
          <cell r="M236">
            <v>2151.86</v>
          </cell>
          <cell r="N236">
            <v>400</v>
          </cell>
          <cell r="O236" t="str">
            <v>EHC</v>
          </cell>
          <cell r="P236">
            <v>3</v>
          </cell>
          <cell r="Q236">
            <v>6.14</v>
          </cell>
          <cell r="R236">
            <v>104.38</v>
          </cell>
          <cell r="S236">
            <v>2047.48</v>
          </cell>
          <cell r="T236" t="str">
            <v>Family</v>
          </cell>
        </row>
        <row r="237">
          <cell r="B237">
            <v>40969</v>
          </cell>
          <cell r="C237">
            <v>83143</v>
          </cell>
          <cell r="D237" t="str">
            <v>BD1/ML400</v>
          </cell>
          <cell r="E237" t="str">
            <v>Plan D Opt4</v>
          </cell>
          <cell r="F237" t="str">
            <v>EHC - Single</v>
          </cell>
          <cell r="G237">
            <v>52</v>
          </cell>
          <cell r="I237">
            <v>57.75</v>
          </cell>
          <cell r="J237">
            <v>3003</v>
          </cell>
          <cell r="M237">
            <v>3003</v>
          </cell>
          <cell r="N237">
            <v>400</v>
          </cell>
          <cell r="O237" t="str">
            <v>EHC</v>
          </cell>
          <cell r="P237">
            <v>4</v>
          </cell>
          <cell r="Q237">
            <v>2.85</v>
          </cell>
          <cell r="R237">
            <v>148.20000000000002</v>
          </cell>
          <cell r="S237">
            <v>2854.8</v>
          </cell>
          <cell r="T237" t="str">
            <v>Single</v>
          </cell>
        </row>
        <row r="238">
          <cell r="B238">
            <v>40969</v>
          </cell>
          <cell r="C238">
            <v>83143</v>
          </cell>
          <cell r="D238" t="str">
            <v>BD1/ML400</v>
          </cell>
          <cell r="E238" t="str">
            <v>Plan D Opt4</v>
          </cell>
          <cell r="F238" t="str">
            <v>EHC - Family</v>
          </cell>
          <cell r="G238">
            <v>167</v>
          </cell>
          <cell r="I238">
            <v>137.58000000000001</v>
          </cell>
          <cell r="J238">
            <v>22975.86</v>
          </cell>
          <cell r="M238">
            <v>22975.86</v>
          </cell>
          <cell r="N238">
            <v>400</v>
          </cell>
          <cell r="O238" t="str">
            <v>EHC</v>
          </cell>
          <cell r="P238">
            <v>4</v>
          </cell>
          <cell r="Q238">
            <v>6.14</v>
          </cell>
          <cell r="R238">
            <v>1025.3799999999999</v>
          </cell>
          <cell r="S238">
            <v>21950.48</v>
          </cell>
          <cell r="T238" t="str">
            <v>Family</v>
          </cell>
        </row>
        <row r="239">
          <cell r="B239">
            <v>40969</v>
          </cell>
          <cell r="C239">
            <v>83143</v>
          </cell>
          <cell r="D239" t="str">
            <v>BD1/ML400</v>
          </cell>
          <cell r="E239" t="str">
            <v>Plan D Opt5</v>
          </cell>
          <cell r="F239" t="str">
            <v>EHC - Single</v>
          </cell>
          <cell r="G239">
            <v>79</v>
          </cell>
          <cell r="I239">
            <v>66</v>
          </cell>
          <cell r="J239">
            <v>5214</v>
          </cell>
          <cell r="M239">
            <v>5214</v>
          </cell>
          <cell r="N239">
            <v>400</v>
          </cell>
          <cell r="O239" t="str">
            <v>EHC</v>
          </cell>
          <cell r="P239">
            <v>5</v>
          </cell>
          <cell r="Q239">
            <v>2.85</v>
          </cell>
          <cell r="R239">
            <v>225.15</v>
          </cell>
          <cell r="S239">
            <v>4988.8500000000004</v>
          </cell>
          <cell r="T239" t="str">
            <v>Single</v>
          </cell>
        </row>
        <row r="240">
          <cell r="B240">
            <v>40969</v>
          </cell>
          <cell r="C240">
            <v>83143</v>
          </cell>
          <cell r="D240" t="str">
            <v>BD1/ML400</v>
          </cell>
          <cell r="E240" t="str">
            <v>Plan D Opt5</v>
          </cell>
          <cell r="F240" t="str">
            <v>EHC - Family</v>
          </cell>
          <cell r="G240">
            <v>212</v>
          </cell>
          <cell r="I240">
            <v>158.41999999999999</v>
          </cell>
          <cell r="J240">
            <v>33585.040000000001</v>
          </cell>
          <cell r="M240">
            <v>33585.040000000001</v>
          </cell>
          <cell r="N240">
            <v>400</v>
          </cell>
          <cell r="O240" t="str">
            <v>EHC</v>
          </cell>
          <cell r="P240">
            <v>5</v>
          </cell>
          <cell r="Q240">
            <v>6.14</v>
          </cell>
          <cell r="R240">
            <v>1301.6799999999998</v>
          </cell>
          <cell r="S240">
            <v>32283.360000000001</v>
          </cell>
          <cell r="T240" t="str">
            <v>Family</v>
          </cell>
        </row>
        <row r="241">
          <cell r="B241">
            <v>40969</v>
          </cell>
          <cell r="C241">
            <v>83143</v>
          </cell>
          <cell r="D241" t="str">
            <v>BD1/ML400</v>
          </cell>
          <cell r="E241" t="str">
            <v>Plan D Opt2</v>
          </cell>
          <cell r="F241" t="str">
            <v>Dental - Single</v>
          </cell>
          <cell r="G241">
            <v>24</v>
          </cell>
          <cell r="I241">
            <v>25.25</v>
          </cell>
          <cell r="J241">
            <v>606</v>
          </cell>
          <cell r="M241">
            <v>606</v>
          </cell>
          <cell r="N241">
            <v>400</v>
          </cell>
          <cell r="O241" t="str">
            <v>Dental</v>
          </cell>
          <cell r="P241">
            <v>2</v>
          </cell>
          <cell r="Q241">
            <v>0</v>
          </cell>
          <cell r="R241">
            <v>0</v>
          </cell>
          <cell r="S241">
            <v>606</v>
          </cell>
          <cell r="T241" t="str">
            <v>Single</v>
          </cell>
        </row>
        <row r="242">
          <cell r="B242">
            <v>40969</v>
          </cell>
          <cell r="C242">
            <v>83143</v>
          </cell>
          <cell r="D242" t="str">
            <v>BD1/ML400</v>
          </cell>
          <cell r="E242" t="str">
            <v>Plan D Opt2</v>
          </cell>
          <cell r="F242" t="str">
            <v>Dental - Family</v>
          </cell>
          <cell r="G242">
            <v>22</v>
          </cell>
          <cell r="I242">
            <v>67.58</v>
          </cell>
          <cell r="J242">
            <v>1486.76</v>
          </cell>
          <cell r="M242">
            <v>1486.76</v>
          </cell>
          <cell r="N242">
            <v>400</v>
          </cell>
          <cell r="O242" t="str">
            <v>Dental</v>
          </cell>
          <cell r="P242">
            <v>2</v>
          </cell>
          <cell r="Q242">
            <v>0</v>
          </cell>
          <cell r="R242">
            <v>0</v>
          </cell>
          <cell r="S242">
            <v>1486.76</v>
          </cell>
          <cell r="T242" t="str">
            <v>Family</v>
          </cell>
        </row>
        <row r="243">
          <cell r="B243">
            <v>40969</v>
          </cell>
          <cell r="C243">
            <v>83143</v>
          </cell>
          <cell r="D243" t="str">
            <v>BD1/ML400</v>
          </cell>
          <cell r="E243" t="str">
            <v>Plan D Opt3</v>
          </cell>
          <cell r="F243" t="str">
            <v>Dental - Single</v>
          </cell>
          <cell r="G243">
            <v>128</v>
          </cell>
          <cell r="I243">
            <v>21.08</v>
          </cell>
          <cell r="J243">
            <v>2698.24</v>
          </cell>
          <cell r="M243">
            <v>2698.24</v>
          </cell>
          <cell r="N243">
            <v>400</v>
          </cell>
          <cell r="O243" t="str">
            <v>Dental</v>
          </cell>
          <cell r="P243">
            <v>3</v>
          </cell>
          <cell r="Q243">
            <v>0</v>
          </cell>
          <cell r="R243">
            <v>0</v>
          </cell>
          <cell r="S243">
            <v>2698.24</v>
          </cell>
          <cell r="T243" t="str">
            <v>Single</v>
          </cell>
        </row>
        <row r="244">
          <cell r="B244">
            <v>40969</v>
          </cell>
          <cell r="C244">
            <v>83143</v>
          </cell>
          <cell r="D244" t="str">
            <v>BD1/ML400</v>
          </cell>
          <cell r="E244" t="str">
            <v>Plan D Opt3</v>
          </cell>
          <cell r="F244" t="str">
            <v>Dental - Family</v>
          </cell>
          <cell r="G244">
            <v>310</v>
          </cell>
          <cell r="I244">
            <v>60.67</v>
          </cell>
          <cell r="J244">
            <v>18807.7</v>
          </cell>
          <cell r="M244">
            <v>18807.7</v>
          </cell>
          <cell r="N244">
            <v>400</v>
          </cell>
          <cell r="O244" t="str">
            <v>Dental</v>
          </cell>
          <cell r="P244">
            <v>3</v>
          </cell>
          <cell r="Q244">
            <v>0</v>
          </cell>
          <cell r="R244">
            <v>0</v>
          </cell>
          <cell r="S244">
            <v>18807.7</v>
          </cell>
          <cell r="T244" t="str">
            <v>Family</v>
          </cell>
        </row>
        <row r="245">
          <cell r="B245">
            <v>40969</v>
          </cell>
          <cell r="C245">
            <v>83143</v>
          </cell>
          <cell r="D245" t="str">
            <v>BD1/ML400</v>
          </cell>
          <cell r="E245" t="str">
            <v>Plan D Opt4</v>
          </cell>
          <cell r="F245" t="str">
            <v>Dental - Single</v>
          </cell>
          <cell r="G245">
            <v>12</v>
          </cell>
          <cell r="I245">
            <v>24.08</v>
          </cell>
          <cell r="J245">
            <v>288.95999999999998</v>
          </cell>
          <cell r="M245">
            <v>288.95999999999998</v>
          </cell>
          <cell r="N245">
            <v>400</v>
          </cell>
          <cell r="O245" t="str">
            <v>Dental</v>
          </cell>
          <cell r="P245">
            <v>4</v>
          </cell>
          <cell r="Q245">
            <v>0</v>
          </cell>
          <cell r="R245">
            <v>0</v>
          </cell>
          <cell r="S245">
            <v>288.95999999999998</v>
          </cell>
          <cell r="T245" t="str">
            <v>Single</v>
          </cell>
        </row>
        <row r="246">
          <cell r="B246">
            <v>40969</v>
          </cell>
          <cell r="C246">
            <v>83143</v>
          </cell>
          <cell r="D246" t="str">
            <v>BD1/ML400</v>
          </cell>
          <cell r="E246" t="str">
            <v>Plan D Opt4</v>
          </cell>
          <cell r="F246" t="str">
            <v>Dental - Family</v>
          </cell>
          <cell r="G246">
            <v>49</v>
          </cell>
          <cell r="I246">
            <v>63.25</v>
          </cell>
          <cell r="J246">
            <v>3099.25</v>
          </cell>
          <cell r="M246">
            <v>3099.25</v>
          </cell>
          <cell r="N246">
            <v>400</v>
          </cell>
          <cell r="O246" t="str">
            <v>Dental</v>
          </cell>
          <cell r="P246">
            <v>4</v>
          </cell>
          <cell r="Q246">
            <v>0</v>
          </cell>
          <cell r="R246">
            <v>0</v>
          </cell>
          <cell r="S246">
            <v>3099.25</v>
          </cell>
          <cell r="T246" t="str">
            <v>Family</v>
          </cell>
        </row>
        <row r="247">
          <cell r="B247">
            <v>40969</v>
          </cell>
          <cell r="C247">
            <v>83143</v>
          </cell>
          <cell r="D247" t="str">
            <v>BD1/ML400</v>
          </cell>
          <cell r="E247" t="str">
            <v>Plan D Opt5</v>
          </cell>
          <cell r="F247" t="str">
            <v>Dental - Single</v>
          </cell>
          <cell r="G247">
            <v>37</v>
          </cell>
          <cell r="I247">
            <v>27.33</v>
          </cell>
          <cell r="J247">
            <v>1011.2099999999999</v>
          </cell>
          <cell r="M247">
            <v>1011.2099999999999</v>
          </cell>
          <cell r="N247">
            <v>400</v>
          </cell>
          <cell r="O247" t="str">
            <v>Dental</v>
          </cell>
          <cell r="P247">
            <v>5</v>
          </cell>
          <cell r="Q247">
            <v>0</v>
          </cell>
          <cell r="R247">
            <v>0</v>
          </cell>
          <cell r="S247">
            <v>1011.2099999999999</v>
          </cell>
          <cell r="T247" t="str">
            <v>Single</v>
          </cell>
        </row>
        <row r="248">
          <cell r="B248">
            <v>40969</v>
          </cell>
          <cell r="C248">
            <v>83143</v>
          </cell>
          <cell r="D248" t="str">
            <v>BD1/ML400</v>
          </cell>
          <cell r="E248" t="str">
            <v>Plan D Opt5</v>
          </cell>
          <cell r="F248" t="str">
            <v>Dental - Family</v>
          </cell>
          <cell r="G248">
            <v>113</v>
          </cell>
          <cell r="I248">
            <v>72.67</v>
          </cell>
          <cell r="J248">
            <v>8211.7100000000009</v>
          </cell>
          <cell r="M248">
            <v>8211.7100000000009</v>
          </cell>
          <cell r="N248">
            <v>400</v>
          </cell>
          <cell r="O248" t="str">
            <v>Dental</v>
          </cell>
          <cell r="P248">
            <v>5</v>
          </cell>
          <cell r="Q248">
            <v>0</v>
          </cell>
          <cell r="R248">
            <v>0</v>
          </cell>
          <cell r="S248">
            <v>8211.7100000000009</v>
          </cell>
          <cell r="T248" t="str">
            <v>Family</v>
          </cell>
        </row>
        <row r="249">
          <cell r="B249">
            <v>40969</v>
          </cell>
          <cell r="C249">
            <v>83143</v>
          </cell>
          <cell r="D249" t="str">
            <v>BD1/ML400</v>
          </cell>
          <cell r="E249" t="str">
            <v>Basic</v>
          </cell>
          <cell r="F249" t="str">
            <v>LTD</v>
          </cell>
          <cell r="G249">
            <v>798</v>
          </cell>
          <cell r="H249">
            <v>1577887</v>
          </cell>
          <cell r="I249">
            <v>1.9590000000000001</v>
          </cell>
          <cell r="J249">
            <v>30174.73</v>
          </cell>
          <cell r="M249">
            <v>30174.73</v>
          </cell>
          <cell r="N249">
            <v>400</v>
          </cell>
          <cell r="O249" t="str">
            <v>LTD</v>
          </cell>
          <cell r="P249" t="str">
            <v/>
          </cell>
          <cell r="Q249">
            <v>0</v>
          </cell>
          <cell r="R249">
            <v>0</v>
          </cell>
          <cell r="S249">
            <v>30174.73</v>
          </cell>
          <cell r="T249" t="str">
            <v/>
          </cell>
        </row>
        <row r="250">
          <cell r="B250">
            <v>40969</v>
          </cell>
          <cell r="C250">
            <v>83143</v>
          </cell>
          <cell r="D250" t="str">
            <v>BD1/ML400</v>
          </cell>
          <cell r="E250" t="str">
            <v>Basic</v>
          </cell>
          <cell r="F250" t="str">
            <v>STD</v>
          </cell>
          <cell r="G250">
            <v>821</v>
          </cell>
          <cell r="H250">
            <v>335535</v>
          </cell>
          <cell r="I250">
            <v>0.85</v>
          </cell>
          <cell r="J250">
            <v>28419.18</v>
          </cell>
          <cell r="M250">
            <v>28419.18</v>
          </cell>
          <cell r="N250">
            <v>400</v>
          </cell>
          <cell r="O250" t="str">
            <v>STD</v>
          </cell>
          <cell r="P250" t="str">
            <v/>
          </cell>
          <cell r="Q250">
            <v>0</v>
          </cell>
          <cell r="R250">
            <v>0</v>
          </cell>
          <cell r="S250">
            <v>28419.18</v>
          </cell>
          <cell r="T250" t="str">
            <v/>
          </cell>
        </row>
        <row r="251">
          <cell r="B251">
            <v>40969</v>
          </cell>
          <cell r="C251">
            <v>31007</v>
          </cell>
          <cell r="D251" t="str">
            <v>BD4/ML500</v>
          </cell>
          <cell r="E251" t="str">
            <v>Basic</v>
          </cell>
          <cell r="F251" t="str">
            <v>Life - Basic</v>
          </cell>
          <cell r="G251">
            <v>207</v>
          </cell>
          <cell r="H251">
            <v>10250000</v>
          </cell>
          <cell r="I251">
            <v>0.34599999999999997</v>
          </cell>
          <cell r="J251">
            <v>3543.9</v>
          </cell>
          <cell r="M251">
            <v>3543.9</v>
          </cell>
          <cell r="N251">
            <v>500</v>
          </cell>
          <cell r="O251" t="str">
            <v>Life</v>
          </cell>
          <cell r="P251" t="str">
            <v/>
          </cell>
          <cell r="Q251">
            <v>0</v>
          </cell>
          <cell r="R251">
            <v>0</v>
          </cell>
          <cell r="S251">
            <v>3543.9</v>
          </cell>
          <cell r="T251" t="str">
            <v/>
          </cell>
        </row>
        <row r="252">
          <cell r="B252">
            <v>40969</v>
          </cell>
          <cell r="C252">
            <v>83143</v>
          </cell>
          <cell r="D252" t="str">
            <v>BD4/ML500</v>
          </cell>
          <cell r="E252" t="str">
            <v>Plan E Opt1</v>
          </cell>
          <cell r="F252" t="str">
            <v>EHC - Single</v>
          </cell>
          <cell r="G252">
            <v>14</v>
          </cell>
          <cell r="I252">
            <v>9.42</v>
          </cell>
          <cell r="J252">
            <v>131.88</v>
          </cell>
          <cell r="M252">
            <v>131.88</v>
          </cell>
          <cell r="N252">
            <v>500</v>
          </cell>
          <cell r="O252" t="str">
            <v>EHC</v>
          </cell>
          <cell r="P252">
            <v>1</v>
          </cell>
          <cell r="Q252">
            <v>2.85</v>
          </cell>
          <cell r="R252">
            <v>39.9</v>
          </cell>
          <cell r="S252">
            <v>91.97999999999999</v>
          </cell>
          <cell r="T252" t="str">
            <v>Single</v>
          </cell>
        </row>
        <row r="253">
          <cell r="B253">
            <v>40969</v>
          </cell>
          <cell r="C253">
            <v>83143</v>
          </cell>
          <cell r="D253" t="str">
            <v>BD4/ML500</v>
          </cell>
          <cell r="E253" t="str">
            <v>Plan E Opt1</v>
          </cell>
          <cell r="F253" t="str">
            <v>EHC - Family</v>
          </cell>
          <cell r="G253">
            <v>44</v>
          </cell>
          <cell r="I253">
            <v>24.58</v>
          </cell>
          <cell r="J253">
            <v>1081.52</v>
          </cell>
          <cell r="M253">
            <v>1081.52</v>
          </cell>
          <cell r="N253">
            <v>500</v>
          </cell>
          <cell r="O253" t="str">
            <v>EHC</v>
          </cell>
          <cell r="P253">
            <v>1</v>
          </cell>
          <cell r="Q253">
            <v>6.14</v>
          </cell>
          <cell r="R253">
            <v>270.15999999999997</v>
          </cell>
          <cell r="S253">
            <v>811.36</v>
          </cell>
          <cell r="T253" t="str">
            <v>Family</v>
          </cell>
        </row>
        <row r="254">
          <cell r="B254">
            <v>40969</v>
          </cell>
          <cell r="C254">
            <v>83143</v>
          </cell>
          <cell r="D254" t="str">
            <v>BD4/ML500</v>
          </cell>
          <cell r="E254" t="str">
            <v>Plan E Opt2</v>
          </cell>
          <cell r="F254" t="str">
            <v>EHC - Single</v>
          </cell>
          <cell r="G254">
            <v>4</v>
          </cell>
          <cell r="I254">
            <v>56.83</v>
          </cell>
          <cell r="J254">
            <v>227.32</v>
          </cell>
          <cell r="M254">
            <v>227.32</v>
          </cell>
          <cell r="N254">
            <v>500</v>
          </cell>
          <cell r="O254" t="str">
            <v>EHC</v>
          </cell>
          <cell r="P254">
            <v>2</v>
          </cell>
          <cell r="Q254">
            <v>2.85</v>
          </cell>
          <cell r="R254">
            <v>11.4</v>
          </cell>
          <cell r="S254">
            <v>215.92</v>
          </cell>
          <cell r="T254" t="str">
            <v>Single</v>
          </cell>
        </row>
        <row r="255">
          <cell r="B255">
            <v>40969</v>
          </cell>
          <cell r="C255">
            <v>83143</v>
          </cell>
          <cell r="D255" t="str">
            <v>BD4/ML500</v>
          </cell>
          <cell r="E255" t="str">
            <v>Plan E Opt2</v>
          </cell>
          <cell r="F255" t="str">
            <v>EHC - Family</v>
          </cell>
          <cell r="G255">
            <v>16</v>
          </cell>
          <cell r="I255">
            <v>136.41999999999999</v>
          </cell>
          <cell r="J255">
            <v>2182.7199999999998</v>
          </cell>
          <cell r="M255">
            <v>2182.7199999999998</v>
          </cell>
          <cell r="N255">
            <v>500</v>
          </cell>
          <cell r="O255" t="str">
            <v>EHC</v>
          </cell>
          <cell r="P255">
            <v>2</v>
          </cell>
          <cell r="Q255">
            <v>6.14</v>
          </cell>
          <cell r="R255">
            <v>98.24</v>
          </cell>
          <cell r="S255">
            <v>2084.48</v>
          </cell>
          <cell r="T255" t="str">
            <v>Family</v>
          </cell>
        </row>
        <row r="256">
          <cell r="B256">
            <v>40969</v>
          </cell>
          <cell r="C256">
            <v>83143</v>
          </cell>
          <cell r="D256" t="str">
            <v>BD4/ML500</v>
          </cell>
          <cell r="E256" t="str">
            <v>Plan E Opt3</v>
          </cell>
          <cell r="F256" t="str">
            <v>EHC - Single</v>
          </cell>
          <cell r="G256">
            <v>3</v>
          </cell>
          <cell r="I256">
            <v>60.58</v>
          </cell>
          <cell r="J256">
            <v>181.74</v>
          </cell>
          <cell r="M256">
            <v>181.74</v>
          </cell>
          <cell r="N256">
            <v>500</v>
          </cell>
          <cell r="O256" t="str">
            <v>EHC</v>
          </cell>
          <cell r="P256">
            <v>3</v>
          </cell>
          <cell r="Q256">
            <v>2.85</v>
          </cell>
          <cell r="R256">
            <v>8.5500000000000007</v>
          </cell>
          <cell r="S256">
            <v>173.19</v>
          </cell>
          <cell r="T256" t="str">
            <v>Single</v>
          </cell>
        </row>
        <row r="257">
          <cell r="B257">
            <v>40969</v>
          </cell>
          <cell r="C257">
            <v>83143</v>
          </cell>
          <cell r="D257" t="str">
            <v>BD4/ML500</v>
          </cell>
          <cell r="E257" t="str">
            <v>Plan E Opt3</v>
          </cell>
          <cell r="F257" t="str">
            <v>EHC - Family</v>
          </cell>
          <cell r="G257">
            <v>10</v>
          </cell>
          <cell r="I257">
            <v>145.25</v>
          </cell>
          <cell r="J257">
            <v>1452.5</v>
          </cell>
          <cell r="M257">
            <v>1452.5</v>
          </cell>
          <cell r="N257">
            <v>500</v>
          </cell>
          <cell r="O257" t="str">
            <v>EHC</v>
          </cell>
          <cell r="P257">
            <v>3</v>
          </cell>
          <cell r="Q257">
            <v>6.14</v>
          </cell>
          <cell r="R257">
            <v>61.4</v>
          </cell>
          <cell r="S257">
            <v>1391.1</v>
          </cell>
          <cell r="T257" t="str">
            <v>Family</v>
          </cell>
        </row>
        <row r="258">
          <cell r="B258">
            <v>40969</v>
          </cell>
          <cell r="C258">
            <v>83143</v>
          </cell>
          <cell r="D258" t="str">
            <v>BD4/ML500</v>
          </cell>
          <cell r="E258" t="str">
            <v>Plan E Opt4</v>
          </cell>
          <cell r="F258" t="str">
            <v>EHC - Single</v>
          </cell>
          <cell r="G258">
            <v>4</v>
          </cell>
          <cell r="I258">
            <v>66.33</v>
          </cell>
          <cell r="J258">
            <v>265.32</v>
          </cell>
          <cell r="M258">
            <v>265.32</v>
          </cell>
          <cell r="N258">
            <v>500</v>
          </cell>
          <cell r="O258" t="str">
            <v>EHC</v>
          </cell>
          <cell r="P258">
            <v>4</v>
          </cell>
          <cell r="Q258">
            <v>2.85</v>
          </cell>
          <cell r="R258">
            <v>11.4</v>
          </cell>
          <cell r="S258">
            <v>253.92</v>
          </cell>
          <cell r="T258" t="str">
            <v>Single</v>
          </cell>
        </row>
        <row r="259">
          <cell r="B259">
            <v>40969</v>
          </cell>
          <cell r="C259">
            <v>83143</v>
          </cell>
          <cell r="D259" t="str">
            <v>BD4/ML500</v>
          </cell>
          <cell r="E259" t="str">
            <v>Plan E Opt4</v>
          </cell>
          <cell r="F259" t="str">
            <v>EHC - Family</v>
          </cell>
          <cell r="G259">
            <v>42</v>
          </cell>
          <cell r="I259">
            <v>157.83000000000001</v>
          </cell>
          <cell r="J259">
            <v>6628.8600000000006</v>
          </cell>
          <cell r="M259">
            <v>6628.8600000000006</v>
          </cell>
          <cell r="N259">
            <v>500</v>
          </cell>
          <cell r="O259" t="str">
            <v>EHC</v>
          </cell>
          <cell r="P259">
            <v>4</v>
          </cell>
          <cell r="Q259">
            <v>6.14</v>
          </cell>
          <cell r="R259">
            <v>257.88</v>
          </cell>
          <cell r="S259">
            <v>6370.9800000000005</v>
          </cell>
          <cell r="T259" t="str">
            <v>Family</v>
          </cell>
        </row>
        <row r="260">
          <cell r="B260">
            <v>40969</v>
          </cell>
          <cell r="C260">
            <v>83143</v>
          </cell>
          <cell r="D260" t="str">
            <v>BD4/ML500</v>
          </cell>
          <cell r="E260" t="str">
            <v>Plan E Opt5</v>
          </cell>
          <cell r="F260" t="str">
            <v>EHC - Single</v>
          </cell>
          <cell r="G260">
            <v>12</v>
          </cell>
          <cell r="I260">
            <v>75.75</v>
          </cell>
          <cell r="J260">
            <v>909</v>
          </cell>
          <cell r="M260">
            <v>909</v>
          </cell>
          <cell r="N260">
            <v>500</v>
          </cell>
          <cell r="O260" t="str">
            <v>EHC</v>
          </cell>
          <cell r="P260">
            <v>5</v>
          </cell>
          <cell r="Q260">
            <v>2.85</v>
          </cell>
          <cell r="R260">
            <v>34.200000000000003</v>
          </cell>
          <cell r="S260">
            <v>874.8</v>
          </cell>
          <cell r="T260" t="str">
            <v>Single</v>
          </cell>
        </row>
        <row r="261">
          <cell r="B261">
            <v>40969</v>
          </cell>
          <cell r="C261">
            <v>83143</v>
          </cell>
          <cell r="D261" t="str">
            <v>BD4/ML500</v>
          </cell>
          <cell r="E261" t="str">
            <v>Plan E Opt5</v>
          </cell>
          <cell r="F261" t="str">
            <v>EHC - Family</v>
          </cell>
          <cell r="G261">
            <v>53</v>
          </cell>
          <cell r="I261">
            <v>181.75</v>
          </cell>
          <cell r="J261">
            <v>9632.75</v>
          </cell>
          <cell r="M261">
            <v>9632.75</v>
          </cell>
          <cell r="N261">
            <v>500</v>
          </cell>
          <cell r="O261" t="str">
            <v>EHC</v>
          </cell>
          <cell r="P261">
            <v>5</v>
          </cell>
          <cell r="Q261">
            <v>6.14</v>
          </cell>
          <cell r="R261">
            <v>325.41999999999996</v>
          </cell>
          <cell r="S261">
            <v>9307.33</v>
          </cell>
          <cell r="T261" t="str">
            <v>Family</v>
          </cell>
        </row>
        <row r="262">
          <cell r="B262">
            <v>40969</v>
          </cell>
          <cell r="C262">
            <v>83143</v>
          </cell>
          <cell r="D262" t="str">
            <v>BD4/ML500</v>
          </cell>
          <cell r="E262" t="str">
            <v>Plan E Opt2</v>
          </cell>
          <cell r="F262" t="str">
            <v>Dental - Single</v>
          </cell>
          <cell r="G262">
            <v>1</v>
          </cell>
          <cell r="I262">
            <v>37.33</v>
          </cell>
          <cell r="J262">
            <v>37.33</v>
          </cell>
          <cell r="M262">
            <v>37.33</v>
          </cell>
          <cell r="N262">
            <v>500</v>
          </cell>
          <cell r="O262" t="str">
            <v>Dental</v>
          </cell>
          <cell r="P262">
            <v>2</v>
          </cell>
          <cell r="Q262">
            <v>0</v>
          </cell>
          <cell r="R262">
            <v>0</v>
          </cell>
          <cell r="S262">
            <v>37.33</v>
          </cell>
          <cell r="T262" t="str">
            <v>Single</v>
          </cell>
        </row>
        <row r="263">
          <cell r="B263">
            <v>40969</v>
          </cell>
          <cell r="C263">
            <v>83143</v>
          </cell>
          <cell r="D263" t="str">
            <v>BD4/ML500</v>
          </cell>
          <cell r="E263" t="str">
            <v>Plan E Opt2</v>
          </cell>
          <cell r="F263" t="str">
            <v>Dental - Family</v>
          </cell>
          <cell r="G263">
            <v>9</v>
          </cell>
          <cell r="I263">
            <v>100</v>
          </cell>
          <cell r="J263">
            <v>900</v>
          </cell>
          <cell r="M263">
            <v>900</v>
          </cell>
          <cell r="N263">
            <v>500</v>
          </cell>
          <cell r="O263" t="str">
            <v>Dental</v>
          </cell>
          <cell r="P263">
            <v>2</v>
          </cell>
          <cell r="Q263">
            <v>0</v>
          </cell>
          <cell r="R263">
            <v>0</v>
          </cell>
          <cell r="S263">
            <v>900</v>
          </cell>
          <cell r="T263" t="str">
            <v>Family</v>
          </cell>
        </row>
        <row r="264">
          <cell r="B264">
            <v>40969</v>
          </cell>
          <cell r="C264">
            <v>83143</v>
          </cell>
          <cell r="D264" t="str">
            <v>BD4/ML500</v>
          </cell>
          <cell r="E264" t="str">
            <v>Plan E Opt3</v>
          </cell>
          <cell r="F264" t="str">
            <v>Dental - Single</v>
          </cell>
          <cell r="G264">
            <v>17</v>
          </cell>
          <cell r="I264">
            <v>31.17</v>
          </cell>
          <cell r="J264">
            <v>529.89</v>
          </cell>
          <cell r="M264">
            <v>529.89</v>
          </cell>
          <cell r="N264">
            <v>500</v>
          </cell>
          <cell r="O264" t="str">
            <v>Dental</v>
          </cell>
          <cell r="P264">
            <v>3</v>
          </cell>
          <cell r="Q264">
            <v>0</v>
          </cell>
          <cell r="R264">
            <v>0</v>
          </cell>
          <cell r="S264">
            <v>529.89</v>
          </cell>
          <cell r="T264" t="str">
            <v>Single</v>
          </cell>
        </row>
        <row r="265">
          <cell r="B265">
            <v>40969</v>
          </cell>
          <cell r="C265">
            <v>83143</v>
          </cell>
          <cell r="D265" t="str">
            <v>BD4/ML500</v>
          </cell>
          <cell r="E265" t="str">
            <v>Plan E Opt3</v>
          </cell>
          <cell r="F265" t="str">
            <v>Dental - Family</v>
          </cell>
          <cell r="G265">
            <v>71</v>
          </cell>
          <cell r="I265">
            <v>89.75</v>
          </cell>
          <cell r="J265">
            <v>6372.25</v>
          </cell>
          <cell r="M265">
            <v>6372.25</v>
          </cell>
          <cell r="N265">
            <v>500</v>
          </cell>
          <cell r="O265" t="str">
            <v>Dental</v>
          </cell>
          <cell r="P265">
            <v>3</v>
          </cell>
          <cell r="Q265">
            <v>0</v>
          </cell>
          <cell r="R265">
            <v>0</v>
          </cell>
          <cell r="S265">
            <v>6372.25</v>
          </cell>
          <cell r="T265" t="str">
            <v>Family</v>
          </cell>
        </row>
        <row r="266">
          <cell r="B266">
            <v>40969</v>
          </cell>
          <cell r="C266">
            <v>83143</v>
          </cell>
          <cell r="D266" t="str">
            <v>BD4/ML500</v>
          </cell>
          <cell r="E266" t="str">
            <v>Plan E Opt4</v>
          </cell>
          <cell r="F266" t="str">
            <v>Dental - Single</v>
          </cell>
          <cell r="G266">
            <v>1</v>
          </cell>
          <cell r="I266">
            <v>35.58</v>
          </cell>
          <cell r="J266">
            <v>35.58</v>
          </cell>
          <cell r="M266">
            <v>35.58</v>
          </cell>
          <cell r="N266">
            <v>500</v>
          </cell>
          <cell r="O266" t="str">
            <v>Dental</v>
          </cell>
          <cell r="P266">
            <v>4</v>
          </cell>
          <cell r="Q266">
            <v>0</v>
          </cell>
          <cell r="R266">
            <v>0</v>
          </cell>
          <cell r="S266">
            <v>35.58</v>
          </cell>
          <cell r="T266" t="str">
            <v>Single</v>
          </cell>
        </row>
        <row r="267">
          <cell r="B267">
            <v>40969</v>
          </cell>
          <cell r="C267">
            <v>83143</v>
          </cell>
          <cell r="D267" t="str">
            <v>BD4/ML500</v>
          </cell>
          <cell r="E267" t="str">
            <v>Plan E Opt4</v>
          </cell>
          <cell r="F267" t="str">
            <v>Dental - Family</v>
          </cell>
          <cell r="G267">
            <v>14</v>
          </cell>
          <cell r="I267">
            <v>93.58</v>
          </cell>
          <cell r="J267">
            <v>1310.1199999999999</v>
          </cell>
          <cell r="M267">
            <v>1310.1199999999999</v>
          </cell>
          <cell r="N267">
            <v>500</v>
          </cell>
          <cell r="O267" t="str">
            <v>Dental</v>
          </cell>
          <cell r="P267">
            <v>4</v>
          </cell>
          <cell r="Q267">
            <v>0</v>
          </cell>
          <cell r="R267">
            <v>0</v>
          </cell>
          <cell r="S267">
            <v>1310.1199999999999</v>
          </cell>
          <cell r="T267" t="str">
            <v>Family</v>
          </cell>
        </row>
        <row r="268">
          <cell r="B268">
            <v>40969</v>
          </cell>
          <cell r="C268">
            <v>83143</v>
          </cell>
          <cell r="D268" t="str">
            <v>BD4/ML500</v>
          </cell>
          <cell r="E268" t="str">
            <v>Plan E Opt5</v>
          </cell>
          <cell r="F268" t="str">
            <v>Dental - Single</v>
          </cell>
          <cell r="G268">
            <v>4</v>
          </cell>
          <cell r="I268">
            <v>40.58</v>
          </cell>
          <cell r="J268">
            <v>162.32</v>
          </cell>
          <cell r="M268">
            <v>162.32</v>
          </cell>
          <cell r="N268">
            <v>500</v>
          </cell>
          <cell r="O268" t="str">
            <v>Dental</v>
          </cell>
          <cell r="P268">
            <v>5</v>
          </cell>
          <cell r="Q268">
            <v>0</v>
          </cell>
          <cell r="R268">
            <v>0</v>
          </cell>
          <cell r="S268">
            <v>162.32</v>
          </cell>
          <cell r="T268" t="str">
            <v>Single</v>
          </cell>
        </row>
        <row r="269">
          <cell r="B269">
            <v>40969</v>
          </cell>
          <cell r="C269">
            <v>83143</v>
          </cell>
          <cell r="D269" t="str">
            <v>BD4/ML500</v>
          </cell>
          <cell r="E269" t="str">
            <v>Plan E Opt5</v>
          </cell>
          <cell r="F269" t="str">
            <v>Dental - Family</v>
          </cell>
          <cell r="G269">
            <v>36</v>
          </cell>
          <cell r="I269">
            <v>107.58</v>
          </cell>
          <cell r="J269">
            <v>3872.88</v>
          </cell>
          <cell r="M269">
            <v>3872.88</v>
          </cell>
          <cell r="N269">
            <v>500</v>
          </cell>
          <cell r="O269" t="str">
            <v>Dental</v>
          </cell>
          <cell r="P269">
            <v>5</v>
          </cell>
          <cell r="Q269">
            <v>0</v>
          </cell>
          <cell r="R269">
            <v>0</v>
          </cell>
          <cell r="S269">
            <v>3872.88</v>
          </cell>
          <cell r="T269" t="str">
            <v>Family</v>
          </cell>
        </row>
        <row r="270">
          <cell r="B270">
            <v>40969</v>
          </cell>
          <cell r="C270">
            <v>83143</v>
          </cell>
          <cell r="D270" t="str">
            <v>BD4/ML500</v>
          </cell>
          <cell r="E270" t="str">
            <v>Basic</v>
          </cell>
          <cell r="F270" t="str">
            <v>LTD</v>
          </cell>
          <cell r="G270">
            <v>204</v>
          </cell>
          <cell r="H270">
            <v>356229</v>
          </cell>
          <cell r="I270">
            <v>1.9590000000000001</v>
          </cell>
          <cell r="J270">
            <v>6978.02</v>
          </cell>
          <cell r="M270">
            <v>6978.02</v>
          </cell>
          <cell r="N270">
            <v>500</v>
          </cell>
          <cell r="O270" t="str">
            <v>LTD</v>
          </cell>
          <cell r="P270" t="str">
            <v/>
          </cell>
          <cell r="Q270">
            <v>0</v>
          </cell>
          <cell r="R270">
            <v>0</v>
          </cell>
          <cell r="S270">
            <v>6978.02</v>
          </cell>
          <cell r="T270" t="str">
            <v/>
          </cell>
        </row>
        <row r="271">
          <cell r="B271">
            <v>41000</v>
          </cell>
          <cell r="C271">
            <v>31007</v>
          </cell>
          <cell r="D271" t="str">
            <v>Bison 5/ML 100</v>
          </cell>
          <cell r="E271" t="str">
            <v>Basic</v>
          </cell>
          <cell r="F271" t="str">
            <v>Life - Basic</v>
          </cell>
          <cell r="G271">
            <v>12</v>
          </cell>
          <cell r="H271">
            <v>8050000</v>
          </cell>
          <cell r="I271">
            <v>0.34599999999999997</v>
          </cell>
          <cell r="J271">
            <v>2785.2999999999997</v>
          </cell>
          <cell r="M271">
            <v>2785.2999999999997</v>
          </cell>
          <cell r="N271">
            <v>100</v>
          </cell>
          <cell r="O271" t="str">
            <v>Life</v>
          </cell>
          <cell r="P271" t="str">
            <v/>
          </cell>
          <cell r="Q271">
            <v>0</v>
          </cell>
          <cell r="R271">
            <v>0</v>
          </cell>
          <cell r="S271">
            <v>2785.2999999999997</v>
          </cell>
          <cell r="T271" t="str">
            <v/>
          </cell>
        </row>
        <row r="272">
          <cell r="B272">
            <v>41000</v>
          </cell>
          <cell r="C272">
            <v>83143</v>
          </cell>
          <cell r="D272" t="str">
            <v>Bison 5/ML 100</v>
          </cell>
          <cell r="E272" t="str">
            <v>Plan A</v>
          </cell>
          <cell r="F272" t="str">
            <v>EHC - Single</v>
          </cell>
          <cell r="I272">
            <v>40.83</v>
          </cell>
          <cell r="J272">
            <v>0</v>
          </cell>
          <cell r="M272">
            <v>0</v>
          </cell>
          <cell r="N272">
            <v>100</v>
          </cell>
          <cell r="O272" t="str">
            <v>EHC</v>
          </cell>
          <cell r="P272" t="str">
            <v>A</v>
          </cell>
          <cell r="Q272">
            <v>2.85</v>
          </cell>
          <cell r="R272">
            <v>0</v>
          </cell>
          <cell r="S272">
            <v>0</v>
          </cell>
          <cell r="T272" t="str">
            <v>Single</v>
          </cell>
        </row>
        <row r="273">
          <cell r="B273">
            <v>41000</v>
          </cell>
          <cell r="C273">
            <v>83143</v>
          </cell>
          <cell r="D273" t="str">
            <v>Bison 5/ML 100</v>
          </cell>
          <cell r="E273" t="str">
            <v>Plan A</v>
          </cell>
          <cell r="F273" t="str">
            <v>EHC - Family</v>
          </cell>
          <cell r="G273">
            <v>12</v>
          </cell>
          <cell r="I273">
            <v>98</v>
          </cell>
          <cell r="J273">
            <v>1176</v>
          </cell>
          <cell r="M273">
            <v>1176</v>
          </cell>
          <cell r="N273">
            <v>100</v>
          </cell>
          <cell r="O273" t="str">
            <v>EHC</v>
          </cell>
          <cell r="P273" t="str">
            <v>A</v>
          </cell>
          <cell r="Q273">
            <v>6.14</v>
          </cell>
          <cell r="R273">
            <v>73.679999999999993</v>
          </cell>
          <cell r="S273">
            <v>1102.32</v>
          </cell>
          <cell r="T273" t="str">
            <v>Family</v>
          </cell>
        </row>
        <row r="274">
          <cell r="B274">
            <v>41000</v>
          </cell>
          <cell r="C274">
            <v>83143</v>
          </cell>
          <cell r="D274" t="str">
            <v>Bison 5/ML 100</v>
          </cell>
          <cell r="E274" t="str">
            <v>Plan A</v>
          </cell>
          <cell r="F274" t="str">
            <v>Dental - Single</v>
          </cell>
          <cell r="I274">
            <v>26</v>
          </cell>
          <cell r="J274">
            <v>0</v>
          </cell>
          <cell r="M274">
            <v>0</v>
          </cell>
          <cell r="N274">
            <v>100</v>
          </cell>
          <cell r="O274" t="str">
            <v>Dental</v>
          </cell>
          <cell r="P274" t="str">
            <v>A</v>
          </cell>
          <cell r="Q274">
            <v>0</v>
          </cell>
          <cell r="R274">
            <v>0</v>
          </cell>
          <cell r="S274">
            <v>0</v>
          </cell>
          <cell r="T274" t="str">
            <v>Single</v>
          </cell>
        </row>
        <row r="275">
          <cell r="B275">
            <v>41000</v>
          </cell>
          <cell r="C275">
            <v>83143</v>
          </cell>
          <cell r="D275" t="str">
            <v>Bison 5/ML 100</v>
          </cell>
          <cell r="E275" t="str">
            <v>Plan A</v>
          </cell>
          <cell r="F275" t="str">
            <v>Dental - Family</v>
          </cell>
          <cell r="G275">
            <v>12</v>
          </cell>
          <cell r="I275">
            <v>68.92</v>
          </cell>
          <cell r="J275">
            <v>827.04</v>
          </cell>
          <cell r="M275">
            <v>827.04</v>
          </cell>
          <cell r="N275">
            <v>100</v>
          </cell>
          <cell r="O275" t="str">
            <v>Dental</v>
          </cell>
          <cell r="P275" t="str">
            <v>A</v>
          </cell>
          <cell r="Q275">
            <v>0</v>
          </cell>
          <cell r="R275">
            <v>0</v>
          </cell>
          <cell r="S275">
            <v>827.04</v>
          </cell>
          <cell r="T275" t="str">
            <v>Family</v>
          </cell>
        </row>
        <row r="276">
          <cell r="B276">
            <v>41000</v>
          </cell>
          <cell r="C276">
            <v>31007</v>
          </cell>
          <cell r="D276" t="str">
            <v>Bison 5/ML 100</v>
          </cell>
          <cell r="E276" t="str">
            <v>Basic</v>
          </cell>
          <cell r="F276" t="str">
            <v>LTD</v>
          </cell>
          <cell r="G276">
            <v>12</v>
          </cell>
          <cell r="H276">
            <v>88000</v>
          </cell>
          <cell r="I276">
            <v>1.9590000000000001</v>
          </cell>
          <cell r="J276">
            <v>1723.92</v>
          </cell>
          <cell r="M276">
            <v>1723.92</v>
          </cell>
          <cell r="N276">
            <v>100</v>
          </cell>
          <cell r="O276" t="str">
            <v>LTD</v>
          </cell>
          <cell r="P276" t="str">
            <v/>
          </cell>
          <cell r="Q276">
            <v>0</v>
          </cell>
          <cell r="R276">
            <v>0</v>
          </cell>
          <cell r="S276">
            <v>1723.92</v>
          </cell>
          <cell r="T276" t="str">
            <v/>
          </cell>
        </row>
        <row r="277">
          <cell r="B277">
            <v>41000</v>
          </cell>
          <cell r="C277">
            <v>31007</v>
          </cell>
          <cell r="D277" t="str">
            <v>BD3/ML200</v>
          </cell>
          <cell r="E277" t="str">
            <v>Basic</v>
          </cell>
          <cell r="F277" t="str">
            <v>Life - Basic</v>
          </cell>
          <cell r="G277">
            <v>326</v>
          </cell>
          <cell r="H277">
            <v>31989000</v>
          </cell>
          <cell r="I277">
            <v>0.34599999999999997</v>
          </cell>
          <cell r="J277">
            <v>10998.87</v>
          </cell>
          <cell r="M277">
            <v>10998.87</v>
          </cell>
          <cell r="N277">
            <v>200</v>
          </cell>
          <cell r="O277" t="str">
            <v>Life</v>
          </cell>
          <cell r="P277" t="str">
            <v/>
          </cell>
          <cell r="Q277">
            <v>0</v>
          </cell>
          <cell r="R277">
            <v>0</v>
          </cell>
          <cell r="S277">
            <v>10998.87</v>
          </cell>
          <cell r="T277" t="str">
            <v/>
          </cell>
        </row>
        <row r="278">
          <cell r="B278">
            <v>41000</v>
          </cell>
          <cell r="C278">
            <v>83143</v>
          </cell>
          <cell r="D278" t="str">
            <v>BD3/ML200</v>
          </cell>
          <cell r="E278" t="str">
            <v>Plan B Opt1</v>
          </cell>
          <cell r="F278" t="str">
            <v>EHC - Single</v>
          </cell>
          <cell r="G278">
            <v>9</v>
          </cell>
          <cell r="I278">
            <v>5.08</v>
          </cell>
          <cell r="J278">
            <v>45.72</v>
          </cell>
          <cell r="M278">
            <v>45.72</v>
          </cell>
          <cell r="N278">
            <v>200</v>
          </cell>
          <cell r="O278" t="str">
            <v>EHC</v>
          </cell>
          <cell r="P278">
            <v>1</v>
          </cell>
          <cell r="Q278">
            <v>2.85</v>
          </cell>
          <cell r="R278">
            <v>25.650000000000002</v>
          </cell>
          <cell r="S278">
            <v>20.069999999999997</v>
          </cell>
          <cell r="T278" t="str">
            <v>Single</v>
          </cell>
        </row>
        <row r="279">
          <cell r="B279">
            <v>41000</v>
          </cell>
          <cell r="C279">
            <v>83143</v>
          </cell>
          <cell r="D279" t="str">
            <v>BD3/ML200</v>
          </cell>
          <cell r="E279" t="str">
            <v>Plan B Opt1</v>
          </cell>
          <cell r="F279" t="str">
            <v>EHC - Family</v>
          </cell>
          <cell r="G279">
            <v>35</v>
          </cell>
          <cell r="I279">
            <v>13.25</v>
          </cell>
          <cell r="J279">
            <v>463.75</v>
          </cell>
          <cell r="M279">
            <v>463.75</v>
          </cell>
          <cell r="N279">
            <v>200</v>
          </cell>
          <cell r="O279" t="str">
            <v>EHC</v>
          </cell>
          <cell r="P279">
            <v>1</v>
          </cell>
          <cell r="Q279">
            <v>6.14</v>
          </cell>
          <cell r="R279">
            <v>214.89999999999998</v>
          </cell>
          <cell r="S279">
            <v>248.85000000000002</v>
          </cell>
          <cell r="T279" t="str">
            <v>Family</v>
          </cell>
        </row>
        <row r="280">
          <cell r="B280">
            <v>41000</v>
          </cell>
          <cell r="C280">
            <v>83143</v>
          </cell>
          <cell r="D280" t="str">
            <v>BD3/ML200</v>
          </cell>
          <cell r="E280" t="str">
            <v>Plan B Opt2</v>
          </cell>
          <cell r="F280" t="str">
            <v>EHC - Single</v>
          </cell>
          <cell r="G280">
            <v>20</v>
          </cell>
          <cell r="I280">
            <v>30.67</v>
          </cell>
          <cell r="J280">
            <v>613.40000000000009</v>
          </cell>
          <cell r="M280">
            <v>613.40000000000009</v>
          </cell>
          <cell r="N280">
            <v>200</v>
          </cell>
          <cell r="O280" t="str">
            <v>EHC</v>
          </cell>
          <cell r="P280">
            <v>2</v>
          </cell>
          <cell r="Q280">
            <v>2.85</v>
          </cell>
          <cell r="R280">
            <v>57</v>
          </cell>
          <cell r="S280">
            <v>556.40000000000009</v>
          </cell>
          <cell r="T280" t="str">
            <v>Single</v>
          </cell>
        </row>
        <row r="281">
          <cell r="B281">
            <v>41000</v>
          </cell>
          <cell r="C281">
            <v>83143</v>
          </cell>
          <cell r="D281" t="str">
            <v>BD3/ML200</v>
          </cell>
          <cell r="E281" t="str">
            <v>Plan B Opt2</v>
          </cell>
          <cell r="F281" t="str">
            <v>EHC - Family</v>
          </cell>
          <cell r="G281">
            <v>57</v>
          </cell>
          <cell r="I281">
            <v>73.5</v>
          </cell>
          <cell r="J281">
            <v>4189.5</v>
          </cell>
          <cell r="M281">
            <v>4189.5</v>
          </cell>
          <cell r="N281">
            <v>200</v>
          </cell>
          <cell r="O281" t="str">
            <v>EHC</v>
          </cell>
          <cell r="P281">
            <v>2</v>
          </cell>
          <cell r="Q281">
            <v>6.14</v>
          </cell>
          <cell r="R281">
            <v>349.97999999999996</v>
          </cell>
          <cell r="S281">
            <v>3839.52</v>
          </cell>
          <cell r="T281" t="str">
            <v>Family</v>
          </cell>
        </row>
        <row r="282">
          <cell r="B282">
            <v>41000</v>
          </cell>
          <cell r="C282">
            <v>83143</v>
          </cell>
          <cell r="D282" t="str">
            <v>BD3/ML200</v>
          </cell>
          <cell r="E282" t="str">
            <v>Plan B Opt3</v>
          </cell>
          <cell r="F282" t="str">
            <v>EHC - Single</v>
          </cell>
          <cell r="G282">
            <v>6</v>
          </cell>
          <cell r="I282">
            <v>32.67</v>
          </cell>
          <cell r="J282">
            <v>196.02</v>
          </cell>
          <cell r="M282">
            <v>196.02</v>
          </cell>
          <cell r="N282">
            <v>200</v>
          </cell>
          <cell r="O282" t="str">
            <v>EHC</v>
          </cell>
          <cell r="P282">
            <v>3</v>
          </cell>
          <cell r="Q282">
            <v>2.85</v>
          </cell>
          <cell r="R282">
            <v>17.100000000000001</v>
          </cell>
          <cell r="S282">
            <v>178.92000000000002</v>
          </cell>
          <cell r="T282" t="str">
            <v>Single</v>
          </cell>
        </row>
        <row r="283">
          <cell r="B283">
            <v>41000</v>
          </cell>
          <cell r="C283">
            <v>83143</v>
          </cell>
          <cell r="D283" t="str">
            <v>BD3/ML200</v>
          </cell>
          <cell r="E283" t="str">
            <v>Plan B Opt3</v>
          </cell>
          <cell r="F283" t="str">
            <v>EHC - Family</v>
          </cell>
          <cell r="G283">
            <v>6</v>
          </cell>
          <cell r="I283">
            <v>78.25</v>
          </cell>
          <cell r="J283">
            <v>469.5</v>
          </cell>
          <cell r="M283">
            <v>469.5</v>
          </cell>
          <cell r="N283">
            <v>200</v>
          </cell>
          <cell r="O283" t="str">
            <v>EHC</v>
          </cell>
          <cell r="P283">
            <v>3</v>
          </cell>
          <cell r="Q283">
            <v>6.14</v>
          </cell>
          <cell r="R283">
            <v>36.839999999999996</v>
          </cell>
          <cell r="S283">
            <v>432.66</v>
          </cell>
          <cell r="T283" t="str">
            <v>Family</v>
          </cell>
        </row>
        <row r="284">
          <cell r="B284">
            <v>41000</v>
          </cell>
          <cell r="C284">
            <v>83143</v>
          </cell>
          <cell r="D284" t="str">
            <v>BD3/ML200</v>
          </cell>
          <cell r="E284" t="str">
            <v>Plan B Opt4</v>
          </cell>
          <cell r="F284" t="str">
            <v>EHC - Single</v>
          </cell>
          <cell r="G284">
            <v>22</v>
          </cell>
          <cell r="I284">
            <v>35.75</v>
          </cell>
          <cell r="J284">
            <v>786.5</v>
          </cell>
          <cell r="M284">
            <v>786.5</v>
          </cell>
          <cell r="N284">
            <v>200</v>
          </cell>
          <cell r="O284" t="str">
            <v>EHC</v>
          </cell>
          <cell r="P284">
            <v>4</v>
          </cell>
          <cell r="Q284">
            <v>2.85</v>
          </cell>
          <cell r="R284">
            <v>62.7</v>
          </cell>
          <cell r="S284">
            <v>723.8</v>
          </cell>
          <cell r="T284" t="str">
            <v>Single</v>
          </cell>
        </row>
        <row r="285">
          <cell r="B285">
            <v>41000</v>
          </cell>
          <cell r="C285">
            <v>83143</v>
          </cell>
          <cell r="D285" t="str">
            <v>BD3/ML200</v>
          </cell>
          <cell r="E285" t="str">
            <v>Plan B Opt4</v>
          </cell>
          <cell r="F285" t="str">
            <v>EHC - Family</v>
          </cell>
          <cell r="G285">
            <v>41</v>
          </cell>
          <cell r="I285">
            <v>85.08</v>
          </cell>
          <cell r="J285">
            <v>3488.2799999999997</v>
          </cell>
          <cell r="M285">
            <v>3488.2799999999997</v>
          </cell>
          <cell r="N285">
            <v>200</v>
          </cell>
          <cell r="O285" t="str">
            <v>EHC</v>
          </cell>
          <cell r="P285">
            <v>4</v>
          </cell>
          <cell r="Q285">
            <v>6.14</v>
          </cell>
          <cell r="R285">
            <v>251.73999999999998</v>
          </cell>
          <cell r="S285">
            <v>3236.54</v>
          </cell>
          <cell r="T285" t="str">
            <v>Family</v>
          </cell>
        </row>
        <row r="286">
          <cell r="B286">
            <v>41000</v>
          </cell>
          <cell r="C286">
            <v>83143</v>
          </cell>
          <cell r="D286" t="str">
            <v>BD3/ML200</v>
          </cell>
          <cell r="E286" t="str">
            <v>Plan B Opt5</v>
          </cell>
          <cell r="F286" t="str">
            <v>EHC - Single</v>
          </cell>
          <cell r="G286">
            <v>41</v>
          </cell>
          <cell r="I286">
            <v>40.83</v>
          </cell>
          <cell r="J286">
            <v>1674.03</v>
          </cell>
          <cell r="M286">
            <v>1674.03</v>
          </cell>
          <cell r="N286">
            <v>200</v>
          </cell>
          <cell r="O286" t="str">
            <v>EHC</v>
          </cell>
          <cell r="P286">
            <v>5</v>
          </cell>
          <cell r="Q286">
            <v>2.85</v>
          </cell>
          <cell r="R286">
            <v>116.85000000000001</v>
          </cell>
          <cell r="S286">
            <v>1557.18</v>
          </cell>
          <cell r="T286" t="str">
            <v>Single</v>
          </cell>
        </row>
        <row r="287">
          <cell r="B287">
            <v>41000</v>
          </cell>
          <cell r="C287">
            <v>83143</v>
          </cell>
          <cell r="D287" t="str">
            <v>BD3/ML200</v>
          </cell>
          <cell r="E287" t="str">
            <v>Plan B Opt5</v>
          </cell>
          <cell r="F287" t="str">
            <v>EHC - Family</v>
          </cell>
          <cell r="G287">
            <v>87</v>
          </cell>
          <cell r="I287">
            <v>98</v>
          </cell>
          <cell r="J287">
            <v>8526</v>
          </cell>
          <cell r="M287">
            <v>8526</v>
          </cell>
          <cell r="N287">
            <v>200</v>
          </cell>
          <cell r="O287" t="str">
            <v>EHC</v>
          </cell>
          <cell r="P287">
            <v>5</v>
          </cell>
          <cell r="Q287">
            <v>6.14</v>
          </cell>
          <cell r="R287">
            <v>534.17999999999995</v>
          </cell>
          <cell r="S287">
            <v>7991.82</v>
          </cell>
          <cell r="T287" t="str">
            <v>Family</v>
          </cell>
        </row>
        <row r="288">
          <cell r="B288">
            <v>41000</v>
          </cell>
          <cell r="C288">
            <v>83143</v>
          </cell>
          <cell r="D288" t="str">
            <v>BD3/ML200</v>
          </cell>
          <cell r="E288" t="str">
            <v>Plan B Opt2</v>
          </cell>
          <cell r="F288" t="str">
            <v>Dental - Single</v>
          </cell>
          <cell r="G288">
            <v>10</v>
          </cell>
          <cell r="I288">
            <v>25.25</v>
          </cell>
          <cell r="J288">
            <v>252.5</v>
          </cell>
          <cell r="M288">
            <v>252.5</v>
          </cell>
          <cell r="N288">
            <v>200</v>
          </cell>
          <cell r="O288" t="str">
            <v>Dental</v>
          </cell>
          <cell r="P288">
            <v>2</v>
          </cell>
          <cell r="Q288">
            <v>0</v>
          </cell>
          <cell r="R288">
            <v>0</v>
          </cell>
          <cell r="S288">
            <v>252.5</v>
          </cell>
          <cell r="T288" t="str">
            <v>Single</v>
          </cell>
        </row>
        <row r="289">
          <cell r="B289">
            <v>41000</v>
          </cell>
          <cell r="C289">
            <v>83143</v>
          </cell>
          <cell r="D289" t="str">
            <v>BD3/ML200</v>
          </cell>
          <cell r="E289" t="str">
            <v>Plan B Opt2</v>
          </cell>
          <cell r="F289" t="str">
            <v>Dental - Family</v>
          </cell>
          <cell r="G289">
            <v>10</v>
          </cell>
          <cell r="I289">
            <v>67.58</v>
          </cell>
          <cell r="J289">
            <v>675.8</v>
          </cell>
          <cell r="M289">
            <v>675.8</v>
          </cell>
          <cell r="N289">
            <v>200</v>
          </cell>
          <cell r="O289" t="str">
            <v>Dental</v>
          </cell>
          <cell r="P289">
            <v>2</v>
          </cell>
          <cell r="Q289">
            <v>0</v>
          </cell>
          <cell r="R289">
            <v>0</v>
          </cell>
          <cell r="S289">
            <v>675.8</v>
          </cell>
          <cell r="T289" t="str">
            <v>Family</v>
          </cell>
        </row>
        <row r="290">
          <cell r="B290">
            <v>41000</v>
          </cell>
          <cell r="C290">
            <v>83143</v>
          </cell>
          <cell r="D290" t="str">
            <v>BD3/ML200</v>
          </cell>
          <cell r="E290" t="str">
            <v>Plan B Opt3</v>
          </cell>
          <cell r="F290" t="str">
            <v>Dental - Single</v>
          </cell>
          <cell r="G290">
            <v>80</v>
          </cell>
          <cell r="I290">
            <v>21.08</v>
          </cell>
          <cell r="J290">
            <v>1686.3999999999999</v>
          </cell>
          <cell r="M290">
            <v>1686.3999999999999</v>
          </cell>
          <cell r="N290">
            <v>200</v>
          </cell>
          <cell r="O290" t="str">
            <v>Dental</v>
          </cell>
          <cell r="P290">
            <v>3</v>
          </cell>
          <cell r="Q290">
            <v>0</v>
          </cell>
          <cell r="R290">
            <v>0</v>
          </cell>
          <cell r="S290">
            <v>1686.3999999999999</v>
          </cell>
          <cell r="T290" t="str">
            <v>Single</v>
          </cell>
        </row>
        <row r="291">
          <cell r="B291">
            <v>41000</v>
          </cell>
          <cell r="C291">
            <v>83143</v>
          </cell>
          <cell r="D291" t="str">
            <v>BD3/ML200</v>
          </cell>
          <cell r="E291" t="str">
            <v>Plan B Opt3</v>
          </cell>
          <cell r="F291" t="str">
            <v>Dental - Family</v>
          </cell>
          <cell r="G291">
            <v>123</v>
          </cell>
          <cell r="I291">
            <v>60.67</v>
          </cell>
          <cell r="J291">
            <v>7462.41</v>
          </cell>
          <cell r="M291">
            <v>7462.41</v>
          </cell>
          <cell r="N291">
            <v>200</v>
          </cell>
          <cell r="O291" t="str">
            <v>Dental</v>
          </cell>
          <cell r="P291">
            <v>3</v>
          </cell>
          <cell r="Q291">
            <v>0</v>
          </cell>
          <cell r="R291">
            <v>0</v>
          </cell>
          <cell r="S291">
            <v>7462.41</v>
          </cell>
          <cell r="T291" t="str">
            <v>Family</v>
          </cell>
        </row>
        <row r="292">
          <cell r="B292">
            <v>41000</v>
          </cell>
          <cell r="C292">
            <v>83143</v>
          </cell>
          <cell r="D292" t="str">
            <v>BD3/ML200</v>
          </cell>
          <cell r="E292" t="str">
            <v>Plan B Opt4</v>
          </cell>
          <cell r="F292" t="str">
            <v>Dental - Single</v>
          </cell>
          <cell r="G292">
            <v>1</v>
          </cell>
          <cell r="I292">
            <v>24.08</v>
          </cell>
          <cell r="J292">
            <v>24.08</v>
          </cell>
          <cell r="M292">
            <v>24.08</v>
          </cell>
          <cell r="N292">
            <v>200</v>
          </cell>
          <cell r="O292" t="str">
            <v>Dental</v>
          </cell>
          <cell r="P292">
            <v>4</v>
          </cell>
          <cell r="Q292">
            <v>0</v>
          </cell>
          <cell r="R292">
            <v>0</v>
          </cell>
          <cell r="S292">
            <v>24.08</v>
          </cell>
          <cell r="T292" t="str">
            <v>Single</v>
          </cell>
        </row>
        <row r="293">
          <cell r="B293">
            <v>41000</v>
          </cell>
          <cell r="C293">
            <v>83143</v>
          </cell>
          <cell r="D293" t="str">
            <v>BD3/ML200</v>
          </cell>
          <cell r="E293" t="str">
            <v>Plan B Opt4</v>
          </cell>
          <cell r="F293" t="str">
            <v>Dental - Family</v>
          </cell>
          <cell r="G293">
            <v>18</v>
          </cell>
          <cell r="I293">
            <v>63.25</v>
          </cell>
          <cell r="J293">
            <v>1138.5</v>
          </cell>
          <cell r="M293">
            <v>1138.5</v>
          </cell>
          <cell r="N293">
            <v>200</v>
          </cell>
          <cell r="O293" t="str">
            <v>Dental</v>
          </cell>
          <cell r="P293">
            <v>4</v>
          </cell>
          <cell r="Q293">
            <v>0</v>
          </cell>
          <cell r="R293">
            <v>0</v>
          </cell>
          <cell r="S293">
            <v>1138.5</v>
          </cell>
          <cell r="T293" t="str">
            <v>Family</v>
          </cell>
        </row>
        <row r="294">
          <cell r="B294">
            <v>41000</v>
          </cell>
          <cell r="C294">
            <v>83143</v>
          </cell>
          <cell r="D294" t="str">
            <v>BD3/ML200</v>
          </cell>
          <cell r="E294" t="str">
            <v>Plan B Opt5</v>
          </cell>
          <cell r="F294" t="str">
            <v>Dental - Single</v>
          </cell>
          <cell r="G294">
            <v>5</v>
          </cell>
          <cell r="I294">
            <v>27.33</v>
          </cell>
          <cell r="J294">
            <v>136.64999999999998</v>
          </cell>
          <cell r="M294">
            <v>136.64999999999998</v>
          </cell>
          <cell r="N294">
            <v>200</v>
          </cell>
          <cell r="O294" t="str">
            <v>Dental</v>
          </cell>
          <cell r="P294">
            <v>5</v>
          </cell>
          <cell r="Q294">
            <v>0</v>
          </cell>
          <cell r="R294">
            <v>0</v>
          </cell>
          <cell r="S294">
            <v>136.64999999999998</v>
          </cell>
          <cell r="T294" t="str">
            <v>Single</v>
          </cell>
        </row>
        <row r="295">
          <cell r="B295">
            <v>41000</v>
          </cell>
          <cell r="C295">
            <v>83143</v>
          </cell>
          <cell r="D295" t="str">
            <v>BD3/ML200</v>
          </cell>
          <cell r="E295" t="str">
            <v>Plan B Opt5</v>
          </cell>
          <cell r="F295" t="str">
            <v>Dental - Family</v>
          </cell>
          <cell r="G295">
            <v>45</v>
          </cell>
          <cell r="I295">
            <v>72.67</v>
          </cell>
          <cell r="J295">
            <v>3270.15</v>
          </cell>
          <cell r="M295">
            <v>3270.15</v>
          </cell>
          <cell r="N295">
            <v>200</v>
          </cell>
          <cell r="O295" t="str">
            <v>Dental</v>
          </cell>
          <cell r="P295">
            <v>5</v>
          </cell>
          <cell r="Q295">
            <v>0</v>
          </cell>
          <cell r="R295">
            <v>0</v>
          </cell>
          <cell r="S295">
            <v>3270.15</v>
          </cell>
          <cell r="T295" t="str">
            <v>Family</v>
          </cell>
        </row>
        <row r="296">
          <cell r="B296">
            <v>41000</v>
          </cell>
          <cell r="C296">
            <v>83143</v>
          </cell>
          <cell r="D296" t="str">
            <v>BD3/ML200</v>
          </cell>
          <cell r="E296" t="str">
            <v>Basic</v>
          </cell>
          <cell r="F296" t="str">
            <v>LTD</v>
          </cell>
          <cell r="G296">
            <v>322</v>
          </cell>
          <cell r="H296">
            <v>769595</v>
          </cell>
          <cell r="I296">
            <v>1.9590000000000001</v>
          </cell>
          <cell r="J296">
            <v>14993.35</v>
          </cell>
          <cell r="M296">
            <v>14993.35</v>
          </cell>
          <cell r="N296">
            <v>200</v>
          </cell>
          <cell r="O296" t="str">
            <v>LTD</v>
          </cell>
          <cell r="P296" t="str">
            <v/>
          </cell>
          <cell r="Q296">
            <v>0</v>
          </cell>
          <cell r="R296">
            <v>0</v>
          </cell>
          <cell r="S296">
            <v>14993.35</v>
          </cell>
          <cell r="T296" t="str">
            <v/>
          </cell>
        </row>
        <row r="297">
          <cell r="B297">
            <v>41000</v>
          </cell>
          <cell r="C297">
            <v>83143</v>
          </cell>
          <cell r="D297" t="str">
            <v>BD3/ML200</v>
          </cell>
          <cell r="E297" t="str">
            <v>Basic</v>
          </cell>
          <cell r="F297" t="str">
            <v>STD</v>
          </cell>
          <cell r="G297">
            <v>326</v>
          </cell>
          <cell r="H297">
            <v>220757</v>
          </cell>
          <cell r="I297">
            <v>0.85</v>
          </cell>
          <cell r="J297">
            <v>18764.599999999999</v>
          </cell>
          <cell r="M297">
            <v>18764.599999999999</v>
          </cell>
          <cell r="N297">
            <v>200</v>
          </cell>
          <cell r="O297" t="str">
            <v>STD</v>
          </cell>
          <cell r="P297" t="str">
            <v/>
          </cell>
          <cell r="Q297">
            <v>0</v>
          </cell>
          <cell r="R297">
            <v>0</v>
          </cell>
          <cell r="S297">
            <v>18764.599999999999</v>
          </cell>
          <cell r="T297" t="str">
            <v/>
          </cell>
        </row>
        <row r="298">
          <cell r="B298">
            <v>41000</v>
          </cell>
          <cell r="C298">
            <v>31007</v>
          </cell>
          <cell r="D298" t="str">
            <v>BD2/ML300</v>
          </cell>
          <cell r="E298" t="str">
            <v>Basic</v>
          </cell>
          <cell r="F298" t="str">
            <v>Life - Basic</v>
          </cell>
          <cell r="G298">
            <v>132</v>
          </cell>
          <cell r="H298">
            <v>6068000</v>
          </cell>
          <cell r="I298">
            <v>0.34599999999999997</v>
          </cell>
          <cell r="J298">
            <v>2086.36</v>
          </cell>
          <cell r="M298">
            <v>2086.36</v>
          </cell>
          <cell r="N298">
            <v>300</v>
          </cell>
          <cell r="O298" t="str">
            <v>Life</v>
          </cell>
          <cell r="P298" t="str">
            <v/>
          </cell>
          <cell r="Q298">
            <v>0</v>
          </cell>
          <cell r="R298">
            <v>0</v>
          </cell>
          <cell r="S298">
            <v>2086.36</v>
          </cell>
          <cell r="T298" t="str">
            <v/>
          </cell>
        </row>
        <row r="299">
          <cell r="B299">
            <v>41000</v>
          </cell>
          <cell r="C299">
            <v>83143</v>
          </cell>
          <cell r="D299" t="str">
            <v>BD2/ML300</v>
          </cell>
          <cell r="E299" t="str">
            <v>Plan C Opt1</v>
          </cell>
          <cell r="F299" t="str">
            <v>EHC - Single</v>
          </cell>
          <cell r="G299">
            <v>5</v>
          </cell>
          <cell r="I299">
            <v>5.08</v>
          </cell>
          <cell r="J299">
            <v>25.4</v>
          </cell>
          <cell r="M299">
            <v>25.4</v>
          </cell>
          <cell r="N299">
            <v>300</v>
          </cell>
          <cell r="O299" t="str">
            <v>EHC</v>
          </cell>
          <cell r="P299">
            <v>1</v>
          </cell>
          <cell r="Q299">
            <v>2.85</v>
          </cell>
          <cell r="R299">
            <v>14.25</v>
          </cell>
          <cell r="S299">
            <v>11.149999999999999</v>
          </cell>
          <cell r="T299" t="str">
            <v>Single</v>
          </cell>
        </row>
        <row r="300">
          <cell r="B300">
            <v>41000</v>
          </cell>
          <cell r="C300">
            <v>83143</v>
          </cell>
          <cell r="D300" t="str">
            <v>BD2/ML300</v>
          </cell>
          <cell r="E300" t="str">
            <v>Plan C Opt1</v>
          </cell>
          <cell r="F300" t="str">
            <v>EHC - Family</v>
          </cell>
          <cell r="G300">
            <v>15</v>
          </cell>
          <cell r="I300">
            <v>13.25</v>
          </cell>
          <cell r="J300">
            <v>198.75</v>
          </cell>
          <cell r="M300">
            <v>198.75</v>
          </cell>
          <cell r="N300">
            <v>300</v>
          </cell>
          <cell r="O300" t="str">
            <v>EHC</v>
          </cell>
          <cell r="P300">
            <v>1</v>
          </cell>
          <cell r="Q300">
            <v>6.14</v>
          </cell>
          <cell r="R300">
            <v>92.1</v>
          </cell>
          <cell r="S300">
            <v>106.65</v>
          </cell>
          <cell r="T300" t="str">
            <v>Family</v>
          </cell>
        </row>
        <row r="301">
          <cell r="B301">
            <v>41000</v>
          </cell>
          <cell r="C301">
            <v>83143</v>
          </cell>
          <cell r="D301" t="str">
            <v>BD2/ML300</v>
          </cell>
          <cell r="E301" t="str">
            <v>Plan C Opt2</v>
          </cell>
          <cell r="F301" t="str">
            <v>EHC - Single</v>
          </cell>
          <cell r="G301">
            <v>9</v>
          </cell>
          <cell r="I301">
            <v>30.67</v>
          </cell>
          <cell r="J301">
            <v>276.03000000000003</v>
          </cell>
          <cell r="M301">
            <v>276.03000000000003</v>
          </cell>
          <cell r="N301">
            <v>300</v>
          </cell>
          <cell r="O301" t="str">
            <v>EHC</v>
          </cell>
          <cell r="P301">
            <v>2</v>
          </cell>
          <cell r="Q301">
            <v>2.85</v>
          </cell>
          <cell r="R301">
            <v>25.650000000000002</v>
          </cell>
          <cell r="S301">
            <v>250.38000000000002</v>
          </cell>
          <cell r="T301" t="str">
            <v>Single</v>
          </cell>
        </row>
        <row r="302">
          <cell r="B302">
            <v>41000</v>
          </cell>
          <cell r="C302">
            <v>83143</v>
          </cell>
          <cell r="D302" t="str">
            <v>BD2/ML300</v>
          </cell>
          <cell r="E302" t="str">
            <v>Plan C Opt2</v>
          </cell>
          <cell r="F302" t="str">
            <v>EHC - Family</v>
          </cell>
          <cell r="G302">
            <v>12</v>
          </cell>
          <cell r="I302">
            <v>73.5</v>
          </cell>
          <cell r="J302">
            <v>882</v>
          </cell>
          <cell r="M302">
            <v>882</v>
          </cell>
          <cell r="N302">
            <v>300</v>
          </cell>
          <cell r="O302" t="str">
            <v>EHC</v>
          </cell>
          <cell r="P302">
            <v>2</v>
          </cell>
          <cell r="Q302">
            <v>6.14</v>
          </cell>
          <cell r="R302">
            <v>73.679999999999993</v>
          </cell>
          <cell r="S302">
            <v>808.32</v>
          </cell>
          <cell r="T302" t="str">
            <v>Family</v>
          </cell>
        </row>
        <row r="303">
          <cell r="B303">
            <v>41000</v>
          </cell>
          <cell r="C303">
            <v>83143</v>
          </cell>
          <cell r="D303" t="str">
            <v>BD2/ML300</v>
          </cell>
          <cell r="E303" t="str">
            <v>Plan C Opt3</v>
          </cell>
          <cell r="F303" t="str">
            <v>EHC - Single</v>
          </cell>
          <cell r="G303">
            <v>5</v>
          </cell>
          <cell r="I303">
            <v>32.67</v>
          </cell>
          <cell r="J303">
            <v>163.35000000000002</v>
          </cell>
          <cell r="M303">
            <v>163.35000000000002</v>
          </cell>
          <cell r="N303">
            <v>300</v>
          </cell>
          <cell r="O303" t="str">
            <v>EHC</v>
          </cell>
          <cell r="P303">
            <v>3</v>
          </cell>
          <cell r="Q303">
            <v>2.85</v>
          </cell>
          <cell r="R303">
            <v>14.25</v>
          </cell>
          <cell r="S303">
            <v>149.10000000000002</v>
          </cell>
          <cell r="T303" t="str">
            <v>Single</v>
          </cell>
        </row>
        <row r="304">
          <cell r="B304">
            <v>41000</v>
          </cell>
          <cell r="C304">
            <v>83143</v>
          </cell>
          <cell r="D304" t="str">
            <v>BD2/ML300</v>
          </cell>
          <cell r="E304" t="str">
            <v>Plan C Opt3</v>
          </cell>
          <cell r="F304" t="str">
            <v>EHC - Family</v>
          </cell>
          <cell r="G304">
            <v>2</v>
          </cell>
          <cell r="I304">
            <v>78.25</v>
          </cell>
          <cell r="J304">
            <v>156.5</v>
          </cell>
          <cell r="M304">
            <v>156.5</v>
          </cell>
          <cell r="N304">
            <v>300</v>
          </cell>
          <cell r="O304" t="str">
            <v>EHC</v>
          </cell>
          <cell r="P304">
            <v>3</v>
          </cell>
          <cell r="Q304">
            <v>6.14</v>
          </cell>
          <cell r="R304">
            <v>12.28</v>
          </cell>
          <cell r="S304">
            <v>144.22</v>
          </cell>
          <cell r="T304" t="str">
            <v>Family</v>
          </cell>
        </row>
        <row r="305">
          <cell r="B305">
            <v>41000</v>
          </cell>
          <cell r="C305">
            <v>83143</v>
          </cell>
          <cell r="D305" t="str">
            <v>BD2/ML300</v>
          </cell>
          <cell r="E305" t="str">
            <v>Plan C Opt4</v>
          </cell>
          <cell r="F305" t="str">
            <v>EHC - Single</v>
          </cell>
          <cell r="G305">
            <v>11</v>
          </cell>
          <cell r="I305">
            <v>35.75</v>
          </cell>
          <cell r="J305">
            <v>393.25</v>
          </cell>
          <cell r="M305">
            <v>393.25</v>
          </cell>
          <cell r="N305">
            <v>300</v>
          </cell>
          <cell r="O305" t="str">
            <v>EHC</v>
          </cell>
          <cell r="P305">
            <v>4</v>
          </cell>
          <cell r="Q305">
            <v>2.85</v>
          </cell>
          <cell r="R305">
            <v>31.35</v>
          </cell>
          <cell r="S305">
            <v>361.9</v>
          </cell>
          <cell r="T305" t="str">
            <v>Single</v>
          </cell>
        </row>
        <row r="306">
          <cell r="B306">
            <v>41000</v>
          </cell>
          <cell r="C306">
            <v>83143</v>
          </cell>
          <cell r="D306" t="str">
            <v>BD2/ML300</v>
          </cell>
          <cell r="E306" t="str">
            <v>Plan C Opt4</v>
          </cell>
          <cell r="F306" t="str">
            <v>EHC - Family</v>
          </cell>
          <cell r="G306">
            <v>24</v>
          </cell>
          <cell r="I306">
            <v>85.08</v>
          </cell>
          <cell r="J306">
            <v>2041.92</v>
          </cell>
          <cell r="M306">
            <v>2041.92</v>
          </cell>
          <cell r="N306">
            <v>300</v>
          </cell>
          <cell r="O306" t="str">
            <v>EHC</v>
          </cell>
          <cell r="P306">
            <v>4</v>
          </cell>
          <cell r="Q306">
            <v>6.14</v>
          </cell>
          <cell r="R306">
            <v>147.35999999999999</v>
          </cell>
          <cell r="S306">
            <v>1894.5600000000002</v>
          </cell>
          <cell r="T306" t="str">
            <v>Family</v>
          </cell>
        </row>
        <row r="307">
          <cell r="B307">
            <v>41000</v>
          </cell>
          <cell r="C307">
            <v>83143</v>
          </cell>
          <cell r="D307" t="str">
            <v>BD2/ML300</v>
          </cell>
          <cell r="E307" t="str">
            <v>Plan C Opt5</v>
          </cell>
          <cell r="F307" t="str">
            <v>EHC - Single</v>
          </cell>
          <cell r="G307">
            <v>14</v>
          </cell>
          <cell r="I307">
            <v>40.83</v>
          </cell>
          <cell r="J307">
            <v>571.62</v>
          </cell>
          <cell r="M307">
            <v>571.62</v>
          </cell>
          <cell r="N307">
            <v>300</v>
          </cell>
          <cell r="O307" t="str">
            <v>EHC</v>
          </cell>
          <cell r="P307">
            <v>5</v>
          </cell>
          <cell r="Q307">
            <v>2.85</v>
          </cell>
          <cell r="R307">
            <v>39.9</v>
          </cell>
          <cell r="S307">
            <v>531.72</v>
          </cell>
          <cell r="T307" t="str">
            <v>Single</v>
          </cell>
        </row>
        <row r="308">
          <cell r="B308">
            <v>41000</v>
          </cell>
          <cell r="C308">
            <v>83143</v>
          </cell>
          <cell r="D308" t="str">
            <v>BD2/ML300</v>
          </cell>
          <cell r="E308" t="str">
            <v>Plan C Opt5</v>
          </cell>
          <cell r="F308" t="str">
            <v>EHC - Family</v>
          </cell>
          <cell r="G308">
            <v>35</v>
          </cell>
          <cell r="I308">
            <v>98</v>
          </cell>
          <cell r="J308">
            <v>3430</v>
          </cell>
          <cell r="M308">
            <v>3430</v>
          </cell>
          <cell r="N308">
            <v>300</v>
          </cell>
          <cell r="O308" t="str">
            <v>EHC</v>
          </cell>
          <cell r="P308">
            <v>5</v>
          </cell>
          <cell r="Q308">
            <v>6.14</v>
          </cell>
          <cell r="R308">
            <v>214.89999999999998</v>
          </cell>
          <cell r="S308">
            <v>3215.1</v>
          </cell>
          <cell r="T308" t="str">
            <v>Family</v>
          </cell>
        </row>
        <row r="309">
          <cell r="B309">
            <v>41000</v>
          </cell>
          <cell r="C309">
            <v>83143</v>
          </cell>
          <cell r="D309" t="str">
            <v>BD2/ML300</v>
          </cell>
          <cell r="E309" t="str">
            <v>Plan C Opt2</v>
          </cell>
          <cell r="F309" t="str">
            <v>Dental - Single</v>
          </cell>
          <cell r="G309">
            <v>5</v>
          </cell>
          <cell r="I309">
            <v>25.25</v>
          </cell>
          <cell r="J309">
            <v>126.25</v>
          </cell>
          <cell r="M309">
            <v>126.25</v>
          </cell>
          <cell r="N309">
            <v>300</v>
          </cell>
          <cell r="O309" t="str">
            <v>Dental</v>
          </cell>
          <cell r="P309">
            <v>2</v>
          </cell>
          <cell r="Q309">
            <v>0</v>
          </cell>
          <cell r="R309">
            <v>0</v>
          </cell>
          <cell r="S309">
            <v>126.25</v>
          </cell>
          <cell r="T309" t="str">
            <v>Single</v>
          </cell>
        </row>
        <row r="310">
          <cell r="B310">
            <v>41000</v>
          </cell>
          <cell r="C310">
            <v>83143</v>
          </cell>
          <cell r="D310" t="str">
            <v>BD2/ML300</v>
          </cell>
          <cell r="E310" t="str">
            <v>Plan C Opt2</v>
          </cell>
          <cell r="F310" t="str">
            <v>Dental - Family</v>
          </cell>
          <cell r="G310">
            <v>2</v>
          </cell>
          <cell r="I310">
            <v>67.58</v>
          </cell>
          <cell r="J310">
            <v>135.16</v>
          </cell>
          <cell r="M310">
            <v>135.16</v>
          </cell>
          <cell r="N310">
            <v>300</v>
          </cell>
          <cell r="O310" t="str">
            <v>Dental</v>
          </cell>
          <cell r="P310">
            <v>2</v>
          </cell>
          <cell r="Q310">
            <v>0</v>
          </cell>
          <cell r="R310">
            <v>0</v>
          </cell>
          <cell r="S310">
            <v>135.16</v>
          </cell>
          <cell r="T310" t="str">
            <v>Family</v>
          </cell>
        </row>
        <row r="311">
          <cell r="B311">
            <v>41000</v>
          </cell>
          <cell r="C311">
            <v>83143</v>
          </cell>
          <cell r="D311" t="str">
            <v>BD2/ML300</v>
          </cell>
          <cell r="E311" t="str">
            <v>Plan C Opt3</v>
          </cell>
          <cell r="F311" t="str">
            <v>Dental - Single</v>
          </cell>
          <cell r="G311">
            <v>27</v>
          </cell>
          <cell r="I311">
            <v>21.08</v>
          </cell>
          <cell r="J311">
            <v>569.16</v>
          </cell>
          <cell r="M311">
            <v>569.16</v>
          </cell>
          <cell r="N311">
            <v>300</v>
          </cell>
          <cell r="O311" t="str">
            <v>Dental</v>
          </cell>
          <cell r="P311">
            <v>3</v>
          </cell>
          <cell r="Q311">
            <v>0</v>
          </cell>
          <cell r="R311">
            <v>0</v>
          </cell>
          <cell r="S311">
            <v>569.16</v>
          </cell>
          <cell r="T311" t="str">
            <v>Single</v>
          </cell>
        </row>
        <row r="312">
          <cell r="B312">
            <v>41000</v>
          </cell>
          <cell r="C312">
            <v>83143</v>
          </cell>
          <cell r="D312" t="str">
            <v>BD2/ML300</v>
          </cell>
          <cell r="E312" t="str">
            <v>Plan C Opt3</v>
          </cell>
          <cell r="F312" t="str">
            <v>Dental - Family</v>
          </cell>
          <cell r="G312">
            <v>37</v>
          </cell>
          <cell r="I312">
            <v>60.67</v>
          </cell>
          <cell r="J312">
            <v>2244.79</v>
          </cell>
          <cell r="M312">
            <v>2244.79</v>
          </cell>
          <cell r="N312">
            <v>300</v>
          </cell>
          <cell r="O312" t="str">
            <v>Dental</v>
          </cell>
          <cell r="P312">
            <v>3</v>
          </cell>
          <cell r="Q312">
            <v>0</v>
          </cell>
          <cell r="R312">
            <v>0</v>
          </cell>
          <cell r="S312">
            <v>2244.79</v>
          </cell>
          <cell r="T312" t="str">
            <v>Family</v>
          </cell>
        </row>
        <row r="313">
          <cell r="B313">
            <v>41000</v>
          </cell>
          <cell r="C313">
            <v>83143</v>
          </cell>
          <cell r="D313" t="str">
            <v>BD2/ML300</v>
          </cell>
          <cell r="E313" t="str">
            <v>Plan C Opt4</v>
          </cell>
          <cell r="F313" t="str">
            <v>Dental - Single</v>
          </cell>
          <cell r="G313">
            <v>1</v>
          </cell>
          <cell r="I313">
            <v>24.08</v>
          </cell>
          <cell r="J313">
            <v>24.08</v>
          </cell>
          <cell r="M313">
            <v>24.08</v>
          </cell>
          <cell r="N313">
            <v>300</v>
          </cell>
          <cell r="O313" t="str">
            <v>Dental</v>
          </cell>
          <cell r="P313">
            <v>4</v>
          </cell>
          <cell r="Q313">
            <v>0</v>
          </cell>
          <cell r="R313">
            <v>0</v>
          </cell>
          <cell r="S313">
            <v>24.08</v>
          </cell>
          <cell r="T313" t="str">
            <v>Single</v>
          </cell>
        </row>
        <row r="314">
          <cell r="B314">
            <v>41000</v>
          </cell>
          <cell r="C314">
            <v>83143</v>
          </cell>
          <cell r="D314" t="str">
            <v>BD2/ML300</v>
          </cell>
          <cell r="E314" t="str">
            <v>Plan C Opt4</v>
          </cell>
          <cell r="F314" t="str">
            <v>Dental - Family</v>
          </cell>
          <cell r="G314">
            <v>14</v>
          </cell>
          <cell r="I314">
            <v>63.25</v>
          </cell>
          <cell r="J314">
            <v>885.5</v>
          </cell>
          <cell r="M314">
            <v>885.5</v>
          </cell>
          <cell r="N314">
            <v>300</v>
          </cell>
          <cell r="O314" t="str">
            <v>Dental</v>
          </cell>
          <cell r="P314">
            <v>4</v>
          </cell>
          <cell r="Q314">
            <v>0</v>
          </cell>
          <cell r="R314">
            <v>0</v>
          </cell>
          <cell r="S314">
            <v>885.5</v>
          </cell>
          <cell r="T314" t="str">
            <v>Family</v>
          </cell>
        </row>
        <row r="315">
          <cell r="B315">
            <v>41000</v>
          </cell>
          <cell r="C315">
            <v>83143</v>
          </cell>
          <cell r="D315" t="str">
            <v>BD2/ML300</v>
          </cell>
          <cell r="E315" t="str">
            <v>Plan C Opt5</v>
          </cell>
          <cell r="F315" t="str">
            <v>Dental - Single</v>
          </cell>
          <cell r="G315">
            <v>6</v>
          </cell>
          <cell r="I315">
            <v>27.33</v>
          </cell>
          <cell r="J315">
            <v>163.98</v>
          </cell>
          <cell r="M315">
            <v>163.98</v>
          </cell>
          <cell r="N315">
            <v>300</v>
          </cell>
          <cell r="O315" t="str">
            <v>Dental</v>
          </cell>
          <cell r="P315">
            <v>5</v>
          </cell>
          <cell r="Q315">
            <v>0</v>
          </cell>
          <cell r="R315">
            <v>0</v>
          </cell>
          <cell r="S315">
            <v>163.98</v>
          </cell>
          <cell r="T315" t="str">
            <v>Single</v>
          </cell>
        </row>
        <row r="316">
          <cell r="B316">
            <v>41000</v>
          </cell>
          <cell r="C316">
            <v>83143</v>
          </cell>
          <cell r="D316" t="str">
            <v>BD2/ML300</v>
          </cell>
          <cell r="E316" t="str">
            <v>Plan C Opt5</v>
          </cell>
          <cell r="F316" t="str">
            <v>Dental - Family</v>
          </cell>
          <cell r="G316">
            <v>23</v>
          </cell>
          <cell r="I316">
            <v>72.67</v>
          </cell>
          <cell r="J316">
            <v>1671.41</v>
          </cell>
          <cell r="M316">
            <v>1671.41</v>
          </cell>
          <cell r="N316">
            <v>300</v>
          </cell>
          <cell r="O316" t="str">
            <v>Dental</v>
          </cell>
          <cell r="P316">
            <v>5</v>
          </cell>
          <cell r="Q316">
            <v>0</v>
          </cell>
          <cell r="R316">
            <v>0</v>
          </cell>
          <cell r="S316">
            <v>1671.41</v>
          </cell>
          <cell r="T316" t="str">
            <v>Family</v>
          </cell>
        </row>
        <row r="317">
          <cell r="B317">
            <v>41000</v>
          </cell>
          <cell r="C317">
            <v>83143</v>
          </cell>
          <cell r="D317" t="str">
            <v>BD2/ML300</v>
          </cell>
          <cell r="E317" t="str">
            <v>Basic</v>
          </cell>
          <cell r="F317" t="str">
            <v>LTD</v>
          </cell>
          <cell r="G317">
            <v>129</v>
          </cell>
          <cell r="H317">
            <v>246607</v>
          </cell>
          <cell r="I317">
            <v>1.9590000000000001</v>
          </cell>
          <cell r="J317">
            <v>4752.6499999999996</v>
          </cell>
          <cell r="M317">
            <v>4752.6499999999996</v>
          </cell>
          <cell r="N317">
            <v>300</v>
          </cell>
          <cell r="O317" t="str">
            <v>LTD</v>
          </cell>
          <cell r="P317" t="str">
            <v/>
          </cell>
          <cell r="Q317">
            <v>0</v>
          </cell>
          <cell r="R317">
            <v>0</v>
          </cell>
          <cell r="S317">
            <v>4752.6499999999996</v>
          </cell>
          <cell r="T317" t="str">
            <v/>
          </cell>
        </row>
        <row r="318">
          <cell r="B318">
            <v>41000</v>
          </cell>
          <cell r="C318">
            <v>83143</v>
          </cell>
          <cell r="D318" t="str">
            <v>BD2/ML300</v>
          </cell>
          <cell r="E318" t="str">
            <v>Basic</v>
          </cell>
          <cell r="F318" t="str">
            <v>STD</v>
          </cell>
          <cell r="G318">
            <v>132</v>
          </cell>
          <cell r="H318">
            <v>53468</v>
          </cell>
          <cell r="I318">
            <v>0.85</v>
          </cell>
          <cell r="J318">
            <v>4545.34</v>
          </cell>
          <cell r="M318">
            <v>4545.34</v>
          </cell>
          <cell r="N318">
            <v>300</v>
          </cell>
          <cell r="O318" t="str">
            <v>STD</v>
          </cell>
          <cell r="P318" t="str">
            <v/>
          </cell>
          <cell r="Q318">
            <v>0</v>
          </cell>
          <cell r="R318">
            <v>0</v>
          </cell>
          <cell r="S318">
            <v>4545.34</v>
          </cell>
          <cell r="T318" t="str">
            <v/>
          </cell>
        </row>
        <row r="319">
          <cell r="B319">
            <v>41000</v>
          </cell>
          <cell r="C319">
            <v>31007</v>
          </cell>
          <cell r="D319" t="str">
            <v>BD1/ML400</v>
          </cell>
          <cell r="E319" t="str">
            <v>Basic</v>
          </cell>
          <cell r="F319" t="str">
            <v>Life - Basic</v>
          </cell>
          <cell r="G319">
            <v>839</v>
          </cell>
          <cell r="H319">
            <v>49552000</v>
          </cell>
          <cell r="I319">
            <v>0.34599999999999997</v>
          </cell>
          <cell r="J319">
            <v>16617.02</v>
          </cell>
          <cell r="M319">
            <v>16617.02</v>
          </cell>
          <cell r="N319">
            <v>400</v>
          </cell>
          <cell r="O319" t="str">
            <v>Life</v>
          </cell>
          <cell r="P319" t="str">
            <v/>
          </cell>
          <cell r="Q319">
            <v>0</v>
          </cell>
          <cell r="R319">
            <v>0</v>
          </cell>
          <cell r="S319">
            <v>16617.02</v>
          </cell>
          <cell r="T319" t="str">
            <v/>
          </cell>
        </row>
        <row r="320">
          <cell r="B320">
            <v>41000</v>
          </cell>
          <cell r="C320">
            <v>83143</v>
          </cell>
          <cell r="D320" t="str">
            <v>BD1/ML400</v>
          </cell>
          <cell r="E320" t="str">
            <v>Plan D Opt1</v>
          </cell>
          <cell r="F320" t="str">
            <v>EHC - Single</v>
          </cell>
          <cell r="G320">
            <v>27</v>
          </cell>
          <cell r="I320">
            <v>8.25</v>
          </cell>
          <cell r="J320">
            <v>222.75</v>
          </cell>
          <cell r="M320">
            <v>222.75</v>
          </cell>
          <cell r="N320">
            <v>400</v>
          </cell>
          <cell r="O320" t="str">
            <v>EHC</v>
          </cell>
          <cell r="P320">
            <v>1</v>
          </cell>
          <cell r="Q320">
            <v>2.85</v>
          </cell>
          <cell r="R320">
            <v>76.95</v>
          </cell>
          <cell r="S320">
            <v>145.80000000000001</v>
          </cell>
          <cell r="T320" t="str">
            <v>Single</v>
          </cell>
        </row>
        <row r="321">
          <cell r="B321">
            <v>41000</v>
          </cell>
          <cell r="C321">
            <v>83143</v>
          </cell>
          <cell r="D321" t="str">
            <v>BD1/ML400</v>
          </cell>
          <cell r="E321" t="str">
            <v>Plan D Opt1</v>
          </cell>
          <cell r="F321" t="str">
            <v>EHC - Family</v>
          </cell>
          <cell r="G321">
            <v>127</v>
          </cell>
          <cell r="I321">
            <v>21.5</v>
          </cell>
          <cell r="J321">
            <v>2730.5</v>
          </cell>
          <cell r="M321">
            <v>2730.5</v>
          </cell>
          <cell r="N321">
            <v>400</v>
          </cell>
          <cell r="O321" t="str">
            <v>EHC</v>
          </cell>
          <cell r="P321">
            <v>1</v>
          </cell>
          <cell r="Q321">
            <v>6.14</v>
          </cell>
          <cell r="R321">
            <v>779.78</v>
          </cell>
          <cell r="S321">
            <v>1950.72</v>
          </cell>
          <cell r="T321" t="str">
            <v>Family</v>
          </cell>
        </row>
        <row r="322">
          <cell r="B322">
            <v>41000</v>
          </cell>
          <cell r="C322">
            <v>83143</v>
          </cell>
          <cell r="D322" t="str">
            <v>BD1/ML400</v>
          </cell>
          <cell r="E322" t="str">
            <v>Plan D Opt2</v>
          </cell>
          <cell r="F322" t="str">
            <v>EHC - Single</v>
          </cell>
          <cell r="G322">
            <v>39</v>
          </cell>
          <cell r="I322">
            <v>49.5</v>
          </cell>
          <cell r="J322">
            <v>1930.5</v>
          </cell>
          <cell r="M322">
            <v>1930.5</v>
          </cell>
          <cell r="N322">
            <v>400</v>
          </cell>
          <cell r="O322" t="str">
            <v>EHC</v>
          </cell>
          <cell r="P322">
            <v>2</v>
          </cell>
          <cell r="Q322">
            <v>2.85</v>
          </cell>
          <cell r="R322">
            <v>111.15</v>
          </cell>
          <cell r="S322">
            <v>1819.35</v>
          </cell>
          <cell r="T322" t="str">
            <v>Single</v>
          </cell>
        </row>
        <row r="323">
          <cell r="B323">
            <v>41000</v>
          </cell>
          <cell r="C323">
            <v>83143</v>
          </cell>
          <cell r="D323" t="str">
            <v>BD1/ML400</v>
          </cell>
          <cell r="E323" t="str">
            <v>Plan D Opt2</v>
          </cell>
          <cell r="F323" t="str">
            <v>EHC - Family</v>
          </cell>
          <cell r="G323">
            <v>87</v>
          </cell>
          <cell r="I323">
            <v>118.83</v>
          </cell>
          <cell r="J323">
            <v>10338.209999999999</v>
          </cell>
          <cell r="M323">
            <v>10338.209999999999</v>
          </cell>
          <cell r="N323">
            <v>400</v>
          </cell>
          <cell r="O323" t="str">
            <v>EHC</v>
          </cell>
          <cell r="P323">
            <v>2</v>
          </cell>
          <cell r="Q323">
            <v>6.14</v>
          </cell>
          <cell r="R323">
            <v>534.17999999999995</v>
          </cell>
          <cell r="S323">
            <v>9804.0299999999988</v>
          </cell>
          <cell r="T323" t="str">
            <v>Family</v>
          </cell>
        </row>
        <row r="324">
          <cell r="B324">
            <v>41000</v>
          </cell>
          <cell r="C324">
            <v>83143</v>
          </cell>
          <cell r="D324" t="str">
            <v>BD1/ML400</v>
          </cell>
          <cell r="E324" t="str">
            <v>Plan D Opt3</v>
          </cell>
          <cell r="F324" t="str">
            <v>EHC - Single</v>
          </cell>
          <cell r="G324">
            <v>16</v>
          </cell>
          <cell r="I324">
            <v>52.75</v>
          </cell>
          <cell r="J324">
            <v>844</v>
          </cell>
          <cell r="M324">
            <v>844</v>
          </cell>
          <cell r="N324">
            <v>400</v>
          </cell>
          <cell r="O324" t="str">
            <v>EHC</v>
          </cell>
          <cell r="P324">
            <v>3</v>
          </cell>
          <cell r="Q324">
            <v>2.85</v>
          </cell>
          <cell r="R324">
            <v>45.6</v>
          </cell>
          <cell r="S324">
            <v>798.4</v>
          </cell>
          <cell r="T324" t="str">
            <v>Single</v>
          </cell>
        </row>
        <row r="325">
          <cell r="B325">
            <v>41000</v>
          </cell>
          <cell r="C325">
            <v>83143</v>
          </cell>
          <cell r="D325" t="str">
            <v>BD1/ML400</v>
          </cell>
          <cell r="E325" t="str">
            <v>Plan D Opt3</v>
          </cell>
          <cell r="F325" t="str">
            <v>EHC - Family</v>
          </cell>
          <cell r="G325">
            <v>17</v>
          </cell>
          <cell r="I325">
            <v>126.58</v>
          </cell>
          <cell r="J325">
            <v>2151.86</v>
          </cell>
          <cell r="M325">
            <v>2151.86</v>
          </cell>
          <cell r="N325">
            <v>400</v>
          </cell>
          <cell r="O325" t="str">
            <v>EHC</v>
          </cell>
          <cell r="P325">
            <v>3</v>
          </cell>
          <cell r="Q325">
            <v>6.14</v>
          </cell>
          <cell r="R325">
            <v>104.38</v>
          </cell>
          <cell r="S325">
            <v>2047.48</v>
          </cell>
          <cell r="T325" t="str">
            <v>Family</v>
          </cell>
        </row>
        <row r="326">
          <cell r="B326">
            <v>41000</v>
          </cell>
          <cell r="C326">
            <v>83143</v>
          </cell>
          <cell r="D326" t="str">
            <v>BD1/ML400</v>
          </cell>
          <cell r="E326" t="str">
            <v>Plan D Opt4</v>
          </cell>
          <cell r="F326" t="str">
            <v>EHC - Single</v>
          </cell>
          <cell r="G326">
            <v>52</v>
          </cell>
          <cell r="I326">
            <v>57.75</v>
          </cell>
          <cell r="J326">
            <v>3003</v>
          </cell>
          <cell r="M326">
            <v>3003</v>
          </cell>
          <cell r="N326">
            <v>400</v>
          </cell>
          <cell r="O326" t="str">
            <v>EHC</v>
          </cell>
          <cell r="P326">
            <v>4</v>
          </cell>
          <cell r="Q326">
            <v>2.85</v>
          </cell>
          <cell r="R326">
            <v>148.20000000000002</v>
          </cell>
          <cell r="S326">
            <v>2854.8</v>
          </cell>
          <cell r="T326" t="str">
            <v>Single</v>
          </cell>
        </row>
        <row r="327">
          <cell r="B327">
            <v>41000</v>
          </cell>
          <cell r="C327">
            <v>83143</v>
          </cell>
          <cell r="D327" t="str">
            <v>BD1/ML400</v>
          </cell>
          <cell r="E327" t="str">
            <v>Plan D Opt4</v>
          </cell>
          <cell r="F327" t="str">
            <v>EHC - Family</v>
          </cell>
          <cell r="G327">
            <v>170</v>
          </cell>
          <cell r="I327">
            <v>137.58000000000001</v>
          </cell>
          <cell r="J327">
            <v>23388.600000000002</v>
          </cell>
          <cell r="M327">
            <v>23388.600000000002</v>
          </cell>
          <cell r="N327">
            <v>400</v>
          </cell>
          <cell r="O327" t="str">
            <v>EHC</v>
          </cell>
          <cell r="P327">
            <v>4</v>
          </cell>
          <cell r="Q327">
            <v>6.14</v>
          </cell>
          <cell r="R327">
            <v>1043.8</v>
          </cell>
          <cell r="S327">
            <v>22344.800000000003</v>
          </cell>
          <cell r="T327" t="str">
            <v>Family</v>
          </cell>
        </row>
        <row r="328">
          <cell r="B328">
            <v>41000</v>
          </cell>
          <cell r="C328">
            <v>83143</v>
          </cell>
          <cell r="D328" t="str">
            <v>BD1/ML400</v>
          </cell>
          <cell r="E328" t="str">
            <v>Plan D Opt5</v>
          </cell>
          <cell r="F328" t="str">
            <v>EHC - Single</v>
          </cell>
          <cell r="G328">
            <v>81</v>
          </cell>
          <cell r="I328">
            <v>66</v>
          </cell>
          <cell r="J328">
            <v>5346</v>
          </cell>
          <cell r="M328">
            <v>5346</v>
          </cell>
          <cell r="N328">
            <v>400</v>
          </cell>
          <cell r="O328" t="str">
            <v>EHC</v>
          </cell>
          <cell r="P328">
            <v>5</v>
          </cell>
          <cell r="Q328">
            <v>2.85</v>
          </cell>
          <cell r="R328">
            <v>230.85</v>
          </cell>
          <cell r="S328">
            <v>5115.1499999999996</v>
          </cell>
          <cell r="T328" t="str">
            <v>Single</v>
          </cell>
        </row>
        <row r="329">
          <cell r="B329">
            <v>41000</v>
          </cell>
          <cell r="C329">
            <v>83143</v>
          </cell>
          <cell r="D329" t="str">
            <v>BD1/ML400</v>
          </cell>
          <cell r="E329" t="str">
            <v>Plan D Opt5</v>
          </cell>
          <cell r="F329" t="str">
            <v>EHC - Family</v>
          </cell>
          <cell r="G329">
            <v>214</v>
          </cell>
          <cell r="I329">
            <v>158.41999999999999</v>
          </cell>
          <cell r="J329">
            <v>33901.879999999997</v>
          </cell>
          <cell r="M329">
            <v>33901.879999999997</v>
          </cell>
          <cell r="N329">
            <v>400</v>
          </cell>
          <cell r="O329" t="str">
            <v>EHC</v>
          </cell>
          <cell r="P329">
            <v>5</v>
          </cell>
          <cell r="Q329">
            <v>6.14</v>
          </cell>
          <cell r="R329">
            <v>1313.96</v>
          </cell>
          <cell r="S329">
            <v>32587.919999999998</v>
          </cell>
          <cell r="T329" t="str">
            <v>Family</v>
          </cell>
        </row>
        <row r="330">
          <cell r="B330">
            <v>41000</v>
          </cell>
          <cell r="C330">
            <v>83143</v>
          </cell>
          <cell r="D330" t="str">
            <v>BD1/ML400</v>
          </cell>
          <cell r="E330" t="str">
            <v>Plan D Opt2</v>
          </cell>
          <cell r="F330" t="str">
            <v>Dental - Single</v>
          </cell>
          <cell r="G330">
            <v>24</v>
          </cell>
          <cell r="I330">
            <v>25.25</v>
          </cell>
          <cell r="J330">
            <v>606</v>
          </cell>
          <cell r="M330">
            <v>606</v>
          </cell>
          <cell r="N330">
            <v>400</v>
          </cell>
          <cell r="O330" t="str">
            <v>Dental</v>
          </cell>
          <cell r="P330">
            <v>2</v>
          </cell>
          <cell r="Q330">
            <v>0</v>
          </cell>
          <cell r="R330">
            <v>0</v>
          </cell>
          <cell r="S330">
            <v>606</v>
          </cell>
          <cell r="T330" t="str">
            <v>Single</v>
          </cell>
        </row>
        <row r="331">
          <cell r="B331">
            <v>41000</v>
          </cell>
          <cell r="C331">
            <v>83143</v>
          </cell>
          <cell r="D331" t="str">
            <v>BD1/ML400</v>
          </cell>
          <cell r="E331" t="str">
            <v>Plan D Opt2</v>
          </cell>
          <cell r="F331" t="str">
            <v>Dental - Family</v>
          </cell>
          <cell r="G331">
            <v>20</v>
          </cell>
          <cell r="I331">
            <v>67.58</v>
          </cell>
          <cell r="J331">
            <v>1351.6</v>
          </cell>
          <cell r="M331">
            <v>1351.6</v>
          </cell>
          <cell r="N331">
            <v>400</v>
          </cell>
          <cell r="O331" t="str">
            <v>Dental</v>
          </cell>
          <cell r="P331">
            <v>2</v>
          </cell>
          <cell r="Q331">
            <v>0</v>
          </cell>
          <cell r="R331">
            <v>0</v>
          </cell>
          <cell r="S331">
            <v>1351.6</v>
          </cell>
          <cell r="T331" t="str">
            <v>Family</v>
          </cell>
        </row>
        <row r="332">
          <cell r="B332">
            <v>41000</v>
          </cell>
          <cell r="C332">
            <v>83143</v>
          </cell>
          <cell r="D332" t="str">
            <v>BD1/ML400</v>
          </cell>
          <cell r="E332" t="str">
            <v>Plan D Opt3</v>
          </cell>
          <cell r="F332" t="str">
            <v>Dental - Single</v>
          </cell>
          <cell r="G332">
            <v>129</v>
          </cell>
          <cell r="I332">
            <v>21.08</v>
          </cell>
          <cell r="J332">
            <v>2719.3199999999997</v>
          </cell>
          <cell r="M332">
            <v>2719.3199999999997</v>
          </cell>
          <cell r="N332">
            <v>400</v>
          </cell>
          <cell r="O332" t="str">
            <v>Dental</v>
          </cell>
          <cell r="P332">
            <v>3</v>
          </cell>
          <cell r="Q332">
            <v>0</v>
          </cell>
          <cell r="R332">
            <v>0</v>
          </cell>
          <cell r="S332">
            <v>2719.3199999999997</v>
          </cell>
          <cell r="T332" t="str">
            <v>Single</v>
          </cell>
        </row>
        <row r="333">
          <cell r="B333">
            <v>41000</v>
          </cell>
          <cell r="C333">
            <v>83143</v>
          </cell>
          <cell r="D333" t="str">
            <v>BD1/ML400</v>
          </cell>
          <cell r="E333" t="str">
            <v>Plan D Opt3</v>
          </cell>
          <cell r="F333" t="str">
            <v>Dental - Family</v>
          </cell>
          <cell r="G333">
            <v>313</v>
          </cell>
          <cell r="I333">
            <v>60.67</v>
          </cell>
          <cell r="J333">
            <v>18989.71</v>
          </cell>
          <cell r="M333">
            <v>18989.71</v>
          </cell>
          <cell r="N333">
            <v>400</v>
          </cell>
          <cell r="O333" t="str">
            <v>Dental</v>
          </cell>
          <cell r="P333">
            <v>3</v>
          </cell>
          <cell r="Q333">
            <v>0</v>
          </cell>
          <cell r="R333">
            <v>0</v>
          </cell>
          <cell r="S333">
            <v>18989.71</v>
          </cell>
          <cell r="T333" t="str">
            <v>Family</v>
          </cell>
        </row>
        <row r="334">
          <cell r="B334">
            <v>41000</v>
          </cell>
          <cell r="C334">
            <v>83143</v>
          </cell>
          <cell r="D334" t="str">
            <v>BD1/ML400</v>
          </cell>
          <cell r="E334" t="str">
            <v>Plan D Opt4</v>
          </cell>
          <cell r="F334" t="str">
            <v>Dental - Single</v>
          </cell>
          <cell r="G334">
            <v>13</v>
          </cell>
          <cell r="I334">
            <v>24.08</v>
          </cell>
          <cell r="J334">
            <v>313.03999999999996</v>
          </cell>
          <cell r="M334">
            <v>313.03999999999996</v>
          </cell>
          <cell r="N334">
            <v>400</v>
          </cell>
          <cell r="O334" t="str">
            <v>Dental</v>
          </cell>
          <cell r="P334">
            <v>4</v>
          </cell>
          <cell r="Q334">
            <v>0</v>
          </cell>
          <cell r="R334">
            <v>0</v>
          </cell>
          <cell r="S334">
            <v>313.03999999999996</v>
          </cell>
          <cell r="T334" t="str">
            <v>Single</v>
          </cell>
        </row>
        <row r="335">
          <cell r="B335">
            <v>41000</v>
          </cell>
          <cell r="C335">
            <v>83143</v>
          </cell>
          <cell r="D335" t="str">
            <v>BD1/ML400</v>
          </cell>
          <cell r="E335" t="str">
            <v>Plan D Opt4</v>
          </cell>
          <cell r="F335" t="str">
            <v>Dental - Family</v>
          </cell>
          <cell r="G335">
            <v>49</v>
          </cell>
          <cell r="I335">
            <v>63.25</v>
          </cell>
          <cell r="J335">
            <v>3099.25</v>
          </cell>
          <cell r="M335">
            <v>3099.25</v>
          </cell>
          <cell r="N335">
            <v>400</v>
          </cell>
          <cell r="O335" t="str">
            <v>Dental</v>
          </cell>
          <cell r="P335">
            <v>4</v>
          </cell>
          <cell r="Q335">
            <v>0</v>
          </cell>
          <cell r="R335">
            <v>0</v>
          </cell>
          <cell r="S335">
            <v>3099.25</v>
          </cell>
          <cell r="T335" t="str">
            <v>Family</v>
          </cell>
        </row>
        <row r="336">
          <cell r="B336">
            <v>41000</v>
          </cell>
          <cell r="C336">
            <v>83143</v>
          </cell>
          <cell r="D336" t="str">
            <v>BD1/ML400</v>
          </cell>
          <cell r="E336" t="str">
            <v>Plan D Opt5</v>
          </cell>
          <cell r="F336" t="str">
            <v>Dental - Single</v>
          </cell>
          <cell r="G336">
            <v>36</v>
          </cell>
          <cell r="I336">
            <v>27.33</v>
          </cell>
          <cell r="J336">
            <v>983.87999999999988</v>
          </cell>
          <cell r="M336">
            <v>983.87999999999988</v>
          </cell>
          <cell r="N336">
            <v>400</v>
          </cell>
          <cell r="O336" t="str">
            <v>Dental</v>
          </cell>
          <cell r="P336">
            <v>5</v>
          </cell>
          <cell r="Q336">
            <v>0</v>
          </cell>
          <cell r="R336">
            <v>0</v>
          </cell>
          <cell r="S336">
            <v>983.87999999999988</v>
          </cell>
          <cell r="T336" t="str">
            <v>Single</v>
          </cell>
        </row>
        <row r="337">
          <cell r="B337">
            <v>41000</v>
          </cell>
          <cell r="C337">
            <v>83143</v>
          </cell>
          <cell r="D337" t="str">
            <v>BD1/ML400</v>
          </cell>
          <cell r="E337" t="str">
            <v>Plan D Opt5</v>
          </cell>
          <cell r="F337" t="str">
            <v>Dental - Family</v>
          </cell>
          <cell r="G337">
            <v>113</v>
          </cell>
          <cell r="I337">
            <v>72.67</v>
          </cell>
          <cell r="J337">
            <v>8211.7100000000009</v>
          </cell>
          <cell r="M337">
            <v>8211.7100000000009</v>
          </cell>
          <cell r="N337">
            <v>400</v>
          </cell>
          <cell r="O337" t="str">
            <v>Dental</v>
          </cell>
          <cell r="P337">
            <v>5</v>
          </cell>
          <cell r="Q337">
            <v>0</v>
          </cell>
          <cell r="R337">
            <v>0</v>
          </cell>
          <cell r="S337">
            <v>8211.7100000000009</v>
          </cell>
          <cell r="T337" t="str">
            <v>Family</v>
          </cell>
        </row>
        <row r="338">
          <cell r="B338">
            <v>41000</v>
          </cell>
          <cell r="C338">
            <v>83143</v>
          </cell>
          <cell r="D338" t="str">
            <v>BD1/ML400</v>
          </cell>
          <cell r="E338" t="str">
            <v>Basic</v>
          </cell>
          <cell r="F338" t="str">
            <v>LTD</v>
          </cell>
          <cell r="G338">
            <v>802</v>
          </cell>
          <cell r="H338">
            <v>1577705</v>
          </cell>
          <cell r="I338">
            <v>1.9590000000000001</v>
          </cell>
          <cell r="J338">
            <v>30210.37</v>
          </cell>
          <cell r="M338">
            <v>30210.37</v>
          </cell>
          <cell r="N338">
            <v>400</v>
          </cell>
          <cell r="O338" t="str">
            <v>LTD</v>
          </cell>
          <cell r="P338" t="str">
            <v/>
          </cell>
          <cell r="Q338">
            <v>0</v>
          </cell>
          <cell r="R338">
            <v>0</v>
          </cell>
          <cell r="S338">
            <v>30210.37</v>
          </cell>
          <cell r="T338" t="str">
            <v/>
          </cell>
        </row>
        <row r="339">
          <cell r="B339">
            <v>41000</v>
          </cell>
          <cell r="C339">
            <v>83143</v>
          </cell>
          <cell r="D339" t="str">
            <v>BD1/ML400</v>
          </cell>
          <cell r="E339" t="str">
            <v>Basic</v>
          </cell>
          <cell r="F339" t="str">
            <v>STD</v>
          </cell>
          <cell r="G339">
            <v>827</v>
          </cell>
          <cell r="H339">
            <v>336938</v>
          </cell>
          <cell r="I339">
            <v>0.85</v>
          </cell>
          <cell r="J339">
            <v>28538.36</v>
          </cell>
          <cell r="M339">
            <v>28538.36</v>
          </cell>
          <cell r="N339">
            <v>400</v>
          </cell>
          <cell r="O339" t="str">
            <v>STD</v>
          </cell>
          <cell r="P339" t="str">
            <v/>
          </cell>
          <cell r="Q339">
            <v>0</v>
          </cell>
          <cell r="R339">
            <v>0</v>
          </cell>
          <cell r="S339">
            <v>28538.36</v>
          </cell>
          <cell r="T339" t="str">
            <v/>
          </cell>
        </row>
        <row r="340">
          <cell r="B340">
            <v>41000</v>
          </cell>
          <cell r="C340">
            <v>31007</v>
          </cell>
          <cell r="D340" t="str">
            <v>BD4/ML500</v>
          </cell>
          <cell r="E340" t="str">
            <v>Basic</v>
          </cell>
          <cell r="F340" t="str">
            <v>Life - Basic</v>
          </cell>
          <cell r="G340">
            <v>204</v>
          </cell>
          <cell r="H340">
            <v>10125000</v>
          </cell>
          <cell r="I340">
            <v>0.34599999999999997</v>
          </cell>
          <cell r="J340">
            <v>3501.3</v>
          </cell>
          <cell r="M340">
            <v>3501.3</v>
          </cell>
          <cell r="N340">
            <v>500</v>
          </cell>
          <cell r="O340" t="str">
            <v>Life</v>
          </cell>
          <cell r="P340" t="str">
            <v/>
          </cell>
          <cell r="Q340">
            <v>0</v>
          </cell>
          <cell r="R340">
            <v>0</v>
          </cell>
          <cell r="S340">
            <v>3501.3</v>
          </cell>
          <cell r="T340" t="str">
            <v/>
          </cell>
        </row>
        <row r="341">
          <cell r="B341">
            <v>41000</v>
          </cell>
          <cell r="C341">
            <v>83143</v>
          </cell>
          <cell r="D341" t="str">
            <v>BD4/ML500</v>
          </cell>
          <cell r="E341" t="str">
            <v>Plan E Opt1</v>
          </cell>
          <cell r="F341" t="str">
            <v>EHC - Single</v>
          </cell>
          <cell r="G341">
            <v>16</v>
          </cell>
          <cell r="I341">
            <v>9.42</v>
          </cell>
          <cell r="J341">
            <v>150.72</v>
          </cell>
          <cell r="M341">
            <v>150.72</v>
          </cell>
          <cell r="N341">
            <v>500</v>
          </cell>
          <cell r="O341" t="str">
            <v>EHC</v>
          </cell>
          <cell r="P341">
            <v>1</v>
          </cell>
          <cell r="Q341">
            <v>2.85</v>
          </cell>
          <cell r="R341">
            <v>45.6</v>
          </cell>
          <cell r="S341">
            <v>105.12</v>
          </cell>
          <cell r="T341" t="str">
            <v>Single</v>
          </cell>
        </row>
        <row r="342">
          <cell r="B342">
            <v>41000</v>
          </cell>
          <cell r="C342">
            <v>83143</v>
          </cell>
          <cell r="D342" t="str">
            <v>BD4/ML500</v>
          </cell>
          <cell r="E342" t="str">
            <v>Plan E Opt1</v>
          </cell>
          <cell r="F342" t="str">
            <v>EHC - Family</v>
          </cell>
          <cell r="G342">
            <v>43</v>
          </cell>
          <cell r="I342">
            <v>24.58</v>
          </cell>
          <cell r="J342">
            <v>1056.9399999999998</v>
          </cell>
          <cell r="M342">
            <v>1056.9399999999998</v>
          </cell>
          <cell r="N342">
            <v>500</v>
          </cell>
          <cell r="O342" t="str">
            <v>EHC</v>
          </cell>
          <cell r="P342">
            <v>1</v>
          </cell>
          <cell r="Q342">
            <v>6.14</v>
          </cell>
          <cell r="R342">
            <v>264.02</v>
          </cell>
          <cell r="S342">
            <v>792.91999999999985</v>
          </cell>
          <cell r="T342" t="str">
            <v>Family</v>
          </cell>
        </row>
        <row r="343">
          <cell r="B343">
            <v>41000</v>
          </cell>
          <cell r="C343">
            <v>83143</v>
          </cell>
          <cell r="D343" t="str">
            <v>BD4/ML500</v>
          </cell>
          <cell r="E343" t="str">
            <v>Plan E Opt2</v>
          </cell>
          <cell r="F343" t="str">
            <v>EHC - Single</v>
          </cell>
          <cell r="G343">
            <v>4</v>
          </cell>
          <cell r="I343">
            <v>56.83</v>
          </cell>
          <cell r="J343">
            <v>227.32</v>
          </cell>
          <cell r="M343">
            <v>227.32</v>
          </cell>
          <cell r="N343">
            <v>500</v>
          </cell>
          <cell r="O343" t="str">
            <v>EHC</v>
          </cell>
          <cell r="P343">
            <v>2</v>
          </cell>
          <cell r="Q343">
            <v>2.85</v>
          </cell>
          <cell r="R343">
            <v>11.4</v>
          </cell>
          <cell r="S343">
            <v>215.92</v>
          </cell>
          <cell r="T343" t="str">
            <v>Single</v>
          </cell>
        </row>
        <row r="344">
          <cell r="B344">
            <v>41000</v>
          </cell>
          <cell r="C344">
            <v>83143</v>
          </cell>
          <cell r="D344" t="str">
            <v>BD4/ML500</v>
          </cell>
          <cell r="E344" t="str">
            <v>Plan E Opt2</v>
          </cell>
          <cell r="F344" t="str">
            <v>EHC - Family</v>
          </cell>
          <cell r="G344">
            <v>15</v>
          </cell>
          <cell r="I344">
            <v>136.41999999999999</v>
          </cell>
          <cell r="J344">
            <v>2046.2999999999997</v>
          </cell>
          <cell r="M344">
            <v>2046.2999999999997</v>
          </cell>
          <cell r="N344">
            <v>500</v>
          </cell>
          <cell r="O344" t="str">
            <v>EHC</v>
          </cell>
          <cell r="P344">
            <v>2</v>
          </cell>
          <cell r="Q344">
            <v>6.14</v>
          </cell>
          <cell r="R344">
            <v>92.1</v>
          </cell>
          <cell r="S344">
            <v>1954.1999999999998</v>
          </cell>
          <cell r="T344" t="str">
            <v>Family</v>
          </cell>
        </row>
        <row r="345">
          <cell r="B345">
            <v>41000</v>
          </cell>
          <cell r="C345">
            <v>83143</v>
          </cell>
          <cell r="D345" t="str">
            <v>BD4/ML500</v>
          </cell>
          <cell r="E345" t="str">
            <v>Plan E Opt3</v>
          </cell>
          <cell r="F345" t="str">
            <v>EHC - Single</v>
          </cell>
          <cell r="G345">
            <v>2</v>
          </cell>
          <cell r="I345">
            <v>60.58</v>
          </cell>
          <cell r="J345">
            <v>121.16</v>
          </cell>
          <cell r="M345">
            <v>121.16</v>
          </cell>
          <cell r="N345">
            <v>500</v>
          </cell>
          <cell r="O345" t="str">
            <v>EHC</v>
          </cell>
          <cell r="P345">
            <v>3</v>
          </cell>
          <cell r="Q345">
            <v>2.85</v>
          </cell>
          <cell r="R345">
            <v>5.7</v>
          </cell>
          <cell r="S345">
            <v>115.46</v>
          </cell>
          <cell r="T345" t="str">
            <v>Single</v>
          </cell>
        </row>
        <row r="346">
          <cell r="B346">
            <v>41000</v>
          </cell>
          <cell r="C346">
            <v>83143</v>
          </cell>
          <cell r="D346" t="str">
            <v>BD4/ML500</v>
          </cell>
          <cell r="E346" t="str">
            <v>Plan E Opt3</v>
          </cell>
          <cell r="F346" t="str">
            <v>EHC - Family</v>
          </cell>
          <cell r="G346">
            <v>10</v>
          </cell>
          <cell r="I346">
            <v>145.25</v>
          </cell>
          <cell r="J346">
            <v>1452.5</v>
          </cell>
          <cell r="M346">
            <v>1452.5</v>
          </cell>
          <cell r="N346">
            <v>500</v>
          </cell>
          <cell r="O346" t="str">
            <v>EHC</v>
          </cell>
          <cell r="P346">
            <v>3</v>
          </cell>
          <cell r="Q346">
            <v>6.14</v>
          </cell>
          <cell r="R346">
            <v>61.4</v>
          </cell>
          <cell r="S346">
            <v>1391.1</v>
          </cell>
          <cell r="T346" t="str">
            <v>Family</v>
          </cell>
        </row>
        <row r="347">
          <cell r="B347">
            <v>41000</v>
          </cell>
          <cell r="C347">
            <v>83143</v>
          </cell>
          <cell r="D347" t="str">
            <v>BD4/ML500</v>
          </cell>
          <cell r="E347" t="str">
            <v>Plan E Opt4</v>
          </cell>
          <cell r="F347" t="str">
            <v>EHC - Single</v>
          </cell>
          <cell r="G347">
            <v>4</v>
          </cell>
          <cell r="I347">
            <v>66.33</v>
          </cell>
          <cell r="J347">
            <v>265.32</v>
          </cell>
          <cell r="M347">
            <v>265.32</v>
          </cell>
          <cell r="N347">
            <v>500</v>
          </cell>
          <cell r="O347" t="str">
            <v>EHC</v>
          </cell>
          <cell r="P347">
            <v>4</v>
          </cell>
          <cell r="Q347">
            <v>2.85</v>
          </cell>
          <cell r="R347">
            <v>11.4</v>
          </cell>
          <cell r="S347">
            <v>253.92</v>
          </cell>
          <cell r="T347" t="str">
            <v>Single</v>
          </cell>
        </row>
        <row r="348">
          <cell r="B348">
            <v>41000</v>
          </cell>
          <cell r="C348">
            <v>83143</v>
          </cell>
          <cell r="D348" t="str">
            <v>BD4/ML500</v>
          </cell>
          <cell r="E348" t="str">
            <v>Plan E Opt4</v>
          </cell>
          <cell r="F348" t="str">
            <v>EHC - Family</v>
          </cell>
          <cell r="G348">
            <v>43</v>
          </cell>
          <cell r="I348">
            <v>157.83000000000001</v>
          </cell>
          <cell r="J348">
            <v>6786.6900000000005</v>
          </cell>
          <cell r="M348">
            <v>6786.6900000000005</v>
          </cell>
          <cell r="N348">
            <v>500</v>
          </cell>
          <cell r="O348" t="str">
            <v>EHC</v>
          </cell>
          <cell r="P348">
            <v>4</v>
          </cell>
          <cell r="Q348">
            <v>6.14</v>
          </cell>
          <cell r="R348">
            <v>264.02</v>
          </cell>
          <cell r="S348">
            <v>6522.67</v>
          </cell>
          <cell r="T348" t="str">
            <v>Family</v>
          </cell>
        </row>
        <row r="349">
          <cell r="B349">
            <v>41000</v>
          </cell>
          <cell r="C349">
            <v>83143</v>
          </cell>
          <cell r="D349" t="str">
            <v>BD4/ML500</v>
          </cell>
          <cell r="E349" t="str">
            <v>Plan E Opt5</v>
          </cell>
          <cell r="F349" t="str">
            <v>EHC - Single</v>
          </cell>
          <cell r="G349">
            <v>10</v>
          </cell>
          <cell r="I349">
            <v>75.75</v>
          </cell>
          <cell r="J349">
            <v>757.5</v>
          </cell>
          <cell r="M349">
            <v>757.5</v>
          </cell>
          <cell r="N349">
            <v>500</v>
          </cell>
          <cell r="O349" t="str">
            <v>EHC</v>
          </cell>
          <cell r="P349">
            <v>5</v>
          </cell>
          <cell r="Q349">
            <v>2.85</v>
          </cell>
          <cell r="R349">
            <v>28.5</v>
          </cell>
          <cell r="S349">
            <v>729</v>
          </cell>
          <cell r="T349" t="str">
            <v>Single</v>
          </cell>
        </row>
        <row r="350">
          <cell r="B350">
            <v>41000</v>
          </cell>
          <cell r="C350">
            <v>83143</v>
          </cell>
          <cell r="D350" t="str">
            <v>BD4/ML500</v>
          </cell>
          <cell r="E350" t="str">
            <v>Plan E Opt5</v>
          </cell>
          <cell r="F350" t="str">
            <v>EHC - Family</v>
          </cell>
          <cell r="G350">
            <v>54</v>
          </cell>
          <cell r="I350">
            <v>181.75</v>
          </cell>
          <cell r="J350">
            <v>9814.5</v>
          </cell>
          <cell r="M350">
            <v>9814.5</v>
          </cell>
          <cell r="N350">
            <v>500</v>
          </cell>
          <cell r="O350" t="str">
            <v>EHC</v>
          </cell>
          <cell r="P350">
            <v>5</v>
          </cell>
          <cell r="Q350">
            <v>6.14</v>
          </cell>
          <cell r="R350">
            <v>331.56</v>
          </cell>
          <cell r="S350">
            <v>9482.94</v>
          </cell>
          <cell r="T350" t="str">
            <v>Family</v>
          </cell>
        </row>
        <row r="351">
          <cell r="B351">
            <v>41000</v>
          </cell>
          <cell r="C351">
            <v>83143</v>
          </cell>
          <cell r="D351" t="str">
            <v>BD4/ML500</v>
          </cell>
          <cell r="E351" t="str">
            <v>Plan E Opt2</v>
          </cell>
          <cell r="F351" t="str">
            <v>Dental - Single</v>
          </cell>
          <cell r="G351">
            <v>2</v>
          </cell>
          <cell r="I351">
            <v>37.33</v>
          </cell>
          <cell r="J351">
            <v>74.66</v>
          </cell>
          <cell r="M351">
            <v>74.66</v>
          </cell>
          <cell r="N351">
            <v>500</v>
          </cell>
          <cell r="O351" t="str">
            <v>Dental</v>
          </cell>
          <cell r="P351">
            <v>2</v>
          </cell>
          <cell r="Q351">
            <v>0</v>
          </cell>
          <cell r="R351">
            <v>0</v>
          </cell>
          <cell r="S351">
            <v>74.66</v>
          </cell>
          <cell r="T351" t="str">
            <v>Single</v>
          </cell>
        </row>
        <row r="352">
          <cell r="B352">
            <v>41000</v>
          </cell>
          <cell r="C352">
            <v>83143</v>
          </cell>
          <cell r="D352" t="str">
            <v>BD4/ML500</v>
          </cell>
          <cell r="E352" t="str">
            <v>Plan E Opt2</v>
          </cell>
          <cell r="F352" t="str">
            <v>Dental - Family</v>
          </cell>
          <cell r="G352">
            <v>9</v>
          </cell>
          <cell r="I352">
            <v>100</v>
          </cell>
          <cell r="J352">
            <v>900</v>
          </cell>
          <cell r="M352">
            <v>900</v>
          </cell>
          <cell r="N352">
            <v>500</v>
          </cell>
          <cell r="O352" t="str">
            <v>Dental</v>
          </cell>
          <cell r="P352">
            <v>2</v>
          </cell>
          <cell r="Q352">
            <v>0</v>
          </cell>
          <cell r="R352">
            <v>0</v>
          </cell>
          <cell r="S352">
            <v>900</v>
          </cell>
          <cell r="T352" t="str">
            <v>Family</v>
          </cell>
        </row>
        <row r="353">
          <cell r="B353">
            <v>41000</v>
          </cell>
          <cell r="C353">
            <v>83143</v>
          </cell>
          <cell r="D353" t="str">
            <v>BD4/ML500</v>
          </cell>
          <cell r="E353" t="str">
            <v>Plan E Opt3</v>
          </cell>
          <cell r="F353" t="str">
            <v>Dental - Single</v>
          </cell>
          <cell r="G353">
            <v>14</v>
          </cell>
          <cell r="I353">
            <v>31.17</v>
          </cell>
          <cell r="J353">
            <v>436.38</v>
          </cell>
          <cell r="M353">
            <v>436.38</v>
          </cell>
          <cell r="N353">
            <v>500</v>
          </cell>
          <cell r="O353" t="str">
            <v>Dental</v>
          </cell>
          <cell r="P353">
            <v>3</v>
          </cell>
          <cell r="Q353">
            <v>0</v>
          </cell>
          <cell r="R353">
            <v>0</v>
          </cell>
          <cell r="S353">
            <v>436.38</v>
          </cell>
          <cell r="T353" t="str">
            <v>Single</v>
          </cell>
        </row>
        <row r="354">
          <cell r="B354">
            <v>41000</v>
          </cell>
          <cell r="C354">
            <v>83143</v>
          </cell>
          <cell r="D354" t="str">
            <v>BD4/ML500</v>
          </cell>
          <cell r="E354" t="str">
            <v>Plan E Opt3</v>
          </cell>
          <cell r="F354" t="str">
            <v>Dental - Family</v>
          </cell>
          <cell r="G354">
            <v>72</v>
          </cell>
          <cell r="I354">
            <v>89.75</v>
          </cell>
          <cell r="J354">
            <v>6462</v>
          </cell>
          <cell r="M354">
            <v>6462</v>
          </cell>
          <cell r="N354">
            <v>500</v>
          </cell>
          <cell r="O354" t="str">
            <v>Dental</v>
          </cell>
          <cell r="P354">
            <v>3</v>
          </cell>
          <cell r="Q354">
            <v>0</v>
          </cell>
          <cell r="R354">
            <v>0</v>
          </cell>
          <cell r="S354">
            <v>6462</v>
          </cell>
          <cell r="T354" t="str">
            <v>Family</v>
          </cell>
        </row>
        <row r="355">
          <cell r="B355">
            <v>41000</v>
          </cell>
          <cell r="C355">
            <v>83143</v>
          </cell>
          <cell r="D355" t="str">
            <v>BD4/ML500</v>
          </cell>
          <cell r="E355" t="str">
            <v>Plan E Opt4</v>
          </cell>
          <cell r="F355" t="str">
            <v>Dental - Single</v>
          </cell>
          <cell r="G355">
            <v>1</v>
          </cell>
          <cell r="I355">
            <v>35.58</v>
          </cell>
          <cell r="J355">
            <v>35.58</v>
          </cell>
          <cell r="M355">
            <v>35.58</v>
          </cell>
          <cell r="N355">
            <v>500</v>
          </cell>
          <cell r="O355" t="str">
            <v>Dental</v>
          </cell>
          <cell r="P355">
            <v>4</v>
          </cell>
          <cell r="Q355">
            <v>0</v>
          </cell>
          <cell r="R355">
            <v>0</v>
          </cell>
          <cell r="S355">
            <v>35.58</v>
          </cell>
          <cell r="T355" t="str">
            <v>Single</v>
          </cell>
        </row>
        <row r="356">
          <cell r="B356">
            <v>41000</v>
          </cell>
          <cell r="C356">
            <v>83143</v>
          </cell>
          <cell r="D356" t="str">
            <v>BD4/ML500</v>
          </cell>
          <cell r="E356" t="str">
            <v>Plan E Opt4</v>
          </cell>
          <cell r="F356" t="str">
            <v>Dental - Family</v>
          </cell>
          <cell r="G356">
            <v>13</v>
          </cell>
          <cell r="I356">
            <v>93.58</v>
          </cell>
          <cell r="J356">
            <v>1216.54</v>
          </cell>
          <cell r="M356">
            <v>1216.54</v>
          </cell>
          <cell r="N356">
            <v>500</v>
          </cell>
          <cell r="O356" t="str">
            <v>Dental</v>
          </cell>
          <cell r="P356">
            <v>4</v>
          </cell>
          <cell r="Q356">
            <v>0</v>
          </cell>
          <cell r="R356">
            <v>0</v>
          </cell>
          <cell r="S356">
            <v>1216.54</v>
          </cell>
          <cell r="T356" t="str">
            <v>Family</v>
          </cell>
        </row>
        <row r="357">
          <cell r="B357">
            <v>41000</v>
          </cell>
          <cell r="C357">
            <v>83143</v>
          </cell>
          <cell r="D357" t="str">
            <v>BD4/ML500</v>
          </cell>
          <cell r="E357" t="str">
            <v>Plan E Opt5</v>
          </cell>
          <cell r="F357" t="str">
            <v>Dental - Single</v>
          </cell>
          <cell r="G357">
            <v>4</v>
          </cell>
          <cell r="I357">
            <v>40.58</v>
          </cell>
          <cell r="J357">
            <v>162.32</v>
          </cell>
          <cell r="M357">
            <v>162.32</v>
          </cell>
          <cell r="N357">
            <v>500</v>
          </cell>
          <cell r="O357" t="str">
            <v>Dental</v>
          </cell>
          <cell r="P357">
            <v>5</v>
          </cell>
          <cell r="Q357">
            <v>0</v>
          </cell>
          <cell r="R357">
            <v>0</v>
          </cell>
          <cell r="S357">
            <v>162.32</v>
          </cell>
          <cell r="T357" t="str">
            <v>Single</v>
          </cell>
        </row>
        <row r="358">
          <cell r="B358">
            <v>41000</v>
          </cell>
          <cell r="C358">
            <v>83143</v>
          </cell>
          <cell r="D358" t="str">
            <v>BD4/ML500</v>
          </cell>
          <cell r="E358" t="str">
            <v>Plan E Opt5</v>
          </cell>
          <cell r="F358" t="str">
            <v>Dental - Family</v>
          </cell>
          <cell r="G358">
            <v>36</v>
          </cell>
          <cell r="I358">
            <v>107.58</v>
          </cell>
          <cell r="J358">
            <v>3872.88</v>
          </cell>
          <cell r="M358">
            <v>3872.88</v>
          </cell>
          <cell r="N358">
            <v>500</v>
          </cell>
          <cell r="O358" t="str">
            <v>Dental</v>
          </cell>
          <cell r="P358">
            <v>5</v>
          </cell>
          <cell r="Q358">
            <v>0</v>
          </cell>
          <cell r="R358">
            <v>0</v>
          </cell>
          <cell r="S358">
            <v>3872.88</v>
          </cell>
          <cell r="T358" t="str">
            <v>Family</v>
          </cell>
        </row>
        <row r="359">
          <cell r="B359">
            <v>41000</v>
          </cell>
          <cell r="C359">
            <v>83143</v>
          </cell>
          <cell r="D359" t="str">
            <v>BD4/ML500</v>
          </cell>
          <cell r="E359" t="str">
            <v>Basic</v>
          </cell>
          <cell r="F359" t="str">
            <v>LTD</v>
          </cell>
          <cell r="G359">
            <v>202</v>
          </cell>
          <cell r="H359">
            <v>352729</v>
          </cell>
          <cell r="I359">
            <v>1.9590000000000001</v>
          </cell>
          <cell r="J359">
            <v>6909.46</v>
          </cell>
          <cell r="M359">
            <v>6909.46</v>
          </cell>
          <cell r="N359">
            <v>500</v>
          </cell>
          <cell r="O359" t="str">
            <v>LTD</v>
          </cell>
          <cell r="P359" t="str">
            <v/>
          </cell>
          <cell r="Q359">
            <v>0</v>
          </cell>
          <cell r="R359">
            <v>0</v>
          </cell>
          <cell r="S359">
            <v>6909.46</v>
          </cell>
          <cell r="T359" t="str">
            <v/>
          </cell>
        </row>
        <row r="360">
          <cell r="B360">
            <v>41030</v>
          </cell>
          <cell r="C360">
            <v>31007</v>
          </cell>
          <cell r="D360" t="str">
            <v>Bison 5/ML 100</v>
          </cell>
          <cell r="E360" t="str">
            <v>Basic</v>
          </cell>
          <cell r="F360" t="str">
            <v>Life - Basic</v>
          </cell>
          <cell r="G360">
            <v>12</v>
          </cell>
          <cell r="H360">
            <v>8050000</v>
          </cell>
          <cell r="I360">
            <v>0.34599999999999997</v>
          </cell>
          <cell r="J360">
            <v>2785.2999999999997</v>
          </cell>
          <cell r="M360">
            <v>2785.2999999999997</v>
          </cell>
          <cell r="N360">
            <v>100</v>
          </cell>
          <cell r="O360" t="str">
            <v>Life</v>
          </cell>
          <cell r="P360" t="str">
            <v/>
          </cell>
          <cell r="Q360">
            <v>0</v>
          </cell>
          <cell r="R360">
            <v>0</v>
          </cell>
          <cell r="S360">
            <v>2785.2999999999997</v>
          </cell>
          <cell r="T360" t="str">
            <v/>
          </cell>
        </row>
        <row r="361">
          <cell r="B361">
            <v>41030</v>
          </cell>
          <cell r="C361">
            <v>83143</v>
          </cell>
          <cell r="D361" t="str">
            <v>Bison 5/ML 100</v>
          </cell>
          <cell r="E361" t="str">
            <v>Plan A</v>
          </cell>
          <cell r="F361" t="str">
            <v>EHC - Single</v>
          </cell>
          <cell r="I361">
            <v>40.83</v>
          </cell>
          <cell r="J361">
            <v>0</v>
          </cell>
          <cell r="M361">
            <v>0</v>
          </cell>
          <cell r="N361">
            <v>100</v>
          </cell>
          <cell r="O361" t="str">
            <v>EHC</v>
          </cell>
          <cell r="P361" t="str">
            <v>A</v>
          </cell>
          <cell r="Q361">
            <v>2.85</v>
          </cell>
          <cell r="R361">
            <v>0</v>
          </cell>
          <cell r="S361">
            <v>0</v>
          </cell>
          <cell r="T361" t="str">
            <v>Single</v>
          </cell>
        </row>
        <row r="362">
          <cell r="B362">
            <v>41030</v>
          </cell>
          <cell r="C362">
            <v>83143</v>
          </cell>
          <cell r="D362" t="str">
            <v>Bison 5/ML 100</v>
          </cell>
          <cell r="E362" t="str">
            <v>Plan A</v>
          </cell>
          <cell r="F362" t="str">
            <v>EHC - Family</v>
          </cell>
          <cell r="G362">
            <v>12</v>
          </cell>
          <cell r="I362">
            <v>98</v>
          </cell>
          <cell r="J362">
            <v>1176</v>
          </cell>
          <cell r="M362">
            <v>1176</v>
          </cell>
          <cell r="N362">
            <v>100</v>
          </cell>
          <cell r="O362" t="str">
            <v>EHC</v>
          </cell>
          <cell r="P362" t="str">
            <v>A</v>
          </cell>
          <cell r="Q362">
            <v>6.14</v>
          </cell>
          <cell r="R362">
            <v>73.679999999999993</v>
          </cell>
          <cell r="S362">
            <v>1102.32</v>
          </cell>
          <cell r="T362" t="str">
            <v>Family</v>
          </cell>
        </row>
        <row r="363">
          <cell r="B363">
            <v>41030</v>
          </cell>
          <cell r="C363">
            <v>83143</v>
          </cell>
          <cell r="D363" t="str">
            <v>Bison 5/ML 100</v>
          </cell>
          <cell r="E363" t="str">
            <v>Plan A</v>
          </cell>
          <cell r="F363" t="str">
            <v>Dental - Single</v>
          </cell>
          <cell r="I363">
            <v>26</v>
          </cell>
          <cell r="J363">
            <v>0</v>
          </cell>
          <cell r="M363">
            <v>0</v>
          </cell>
          <cell r="N363">
            <v>100</v>
          </cell>
          <cell r="O363" t="str">
            <v>Dental</v>
          </cell>
          <cell r="P363" t="str">
            <v>A</v>
          </cell>
          <cell r="Q363">
            <v>0</v>
          </cell>
          <cell r="R363">
            <v>0</v>
          </cell>
          <cell r="S363">
            <v>0</v>
          </cell>
          <cell r="T363" t="str">
            <v>Single</v>
          </cell>
        </row>
        <row r="364">
          <cell r="B364">
            <v>41030</v>
          </cell>
          <cell r="C364">
            <v>83143</v>
          </cell>
          <cell r="D364" t="str">
            <v>Bison 5/ML 100</v>
          </cell>
          <cell r="E364" t="str">
            <v>Plan A</v>
          </cell>
          <cell r="F364" t="str">
            <v>Dental - Family</v>
          </cell>
          <cell r="G364">
            <v>12</v>
          </cell>
          <cell r="I364">
            <v>68.92</v>
          </cell>
          <cell r="J364">
            <v>827.04</v>
          </cell>
          <cell r="M364">
            <v>827.04</v>
          </cell>
          <cell r="N364">
            <v>100</v>
          </cell>
          <cell r="O364" t="str">
            <v>Dental</v>
          </cell>
          <cell r="P364" t="str">
            <v>A</v>
          </cell>
          <cell r="Q364">
            <v>0</v>
          </cell>
          <cell r="R364">
            <v>0</v>
          </cell>
          <cell r="S364">
            <v>827.04</v>
          </cell>
          <cell r="T364" t="str">
            <v>Family</v>
          </cell>
        </row>
        <row r="365">
          <cell r="B365">
            <v>41030</v>
          </cell>
          <cell r="C365">
            <v>31007</v>
          </cell>
          <cell r="D365" t="str">
            <v>Bison 5/ML 100</v>
          </cell>
          <cell r="E365" t="str">
            <v>Basic</v>
          </cell>
          <cell r="F365" t="str">
            <v>LTD</v>
          </cell>
          <cell r="G365">
            <v>12</v>
          </cell>
          <cell r="H365">
            <v>88000</v>
          </cell>
          <cell r="I365">
            <v>1.9590000000000001</v>
          </cell>
          <cell r="J365">
            <v>1723.92</v>
          </cell>
          <cell r="M365">
            <v>1723.92</v>
          </cell>
          <cell r="N365">
            <v>100</v>
          </cell>
          <cell r="O365" t="str">
            <v>LTD</v>
          </cell>
          <cell r="P365" t="str">
            <v/>
          </cell>
          <cell r="Q365">
            <v>0</v>
          </cell>
          <cell r="R365">
            <v>0</v>
          </cell>
          <cell r="S365">
            <v>1723.92</v>
          </cell>
          <cell r="T365" t="str">
            <v/>
          </cell>
        </row>
        <row r="366">
          <cell r="B366">
            <v>41030</v>
          </cell>
          <cell r="C366">
            <v>31007</v>
          </cell>
          <cell r="D366" t="str">
            <v>BD3/ML200</v>
          </cell>
          <cell r="E366" t="str">
            <v>Basic</v>
          </cell>
          <cell r="F366" t="str">
            <v>Life - Basic</v>
          </cell>
          <cell r="G366">
            <v>329</v>
          </cell>
          <cell r="H366">
            <v>32130000</v>
          </cell>
          <cell r="I366">
            <v>0.34599999999999997</v>
          </cell>
          <cell r="J366">
            <v>11047.61</v>
          </cell>
          <cell r="M366">
            <v>11047.61</v>
          </cell>
          <cell r="N366">
            <v>200</v>
          </cell>
          <cell r="O366" t="str">
            <v>Life</v>
          </cell>
          <cell r="P366" t="str">
            <v/>
          </cell>
          <cell r="Q366">
            <v>0</v>
          </cell>
          <cell r="R366">
            <v>0</v>
          </cell>
          <cell r="S366">
            <v>11047.61</v>
          </cell>
          <cell r="T366" t="str">
            <v/>
          </cell>
        </row>
        <row r="367">
          <cell r="B367">
            <v>41030</v>
          </cell>
          <cell r="C367">
            <v>83143</v>
          </cell>
          <cell r="D367" t="str">
            <v>BD3/ML200</v>
          </cell>
          <cell r="E367" t="str">
            <v>Plan B Opt1</v>
          </cell>
          <cell r="F367" t="str">
            <v>EHC - Single</v>
          </cell>
          <cell r="G367">
            <v>10</v>
          </cell>
          <cell r="I367">
            <v>5.08</v>
          </cell>
          <cell r="J367">
            <v>50.8</v>
          </cell>
          <cell r="M367">
            <v>50.8</v>
          </cell>
          <cell r="N367">
            <v>200</v>
          </cell>
          <cell r="O367" t="str">
            <v>EHC</v>
          </cell>
          <cell r="P367">
            <v>1</v>
          </cell>
          <cell r="Q367">
            <v>2.85</v>
          </cell>
          <cell r="R367">
            <v>28.5</v>
          </cell>
          <cell r="S367">
            <v>22.299999999999997</v>
          </cell>
          <cell r="T367" t="str">
            <v>Single</v>
          </cell>
        </row>
        <row r="368">
          <cell r="B368">
            <v>41030</v>
          </cell>
          <cell r="C368">
            <v>83143</v>
          </cell>
          <cell r="D368" t="str">
            <v>BD3/ML200</v>
          </cell>
          <cell r="E368" t="str">
            <v>Plan B Opt1</v>
          </cell>
          <cell r="F368" t="str">
            <v>EHC - Family</v>
          </cell>
          <cell r="G368">
            <v>38</v>
          </cell>
          <cell r="I368">
            <v>13.25</v>
          </cell>
          <cell r="J368">
            <v>503.5</v>
          </cell>
          <cell r="M368">
            <v>503.5</v>
          </cell>
          <cell r="N368">
            <v>200</v>
          </cell>
          <cell r="O368" t="str">
            <v>EHC</v>
          </cell>
          <cell r="P368">
            <v>1</v>
          </cell>
          <cell r="Q368">
            <v>6.14</v>
          </cell>
          <cell r="R368">
            <v>233.32</v>
          </cell>
          <cell r="S368">
            <v>270.18</v>
          </cell>
          <cell r="T368" t="str">
            <v>Family</v>
          </cell>
        </row>
        <row r="369">
          <cell r="B369">
            <v>41030</v>
          </cell>
          <cell r="C369">
            <v>83143</v>
          </cell>
          <cell r="D369" t="str">
            <v>BD3/ML200</v>
          </cell>
          <cell r="E369" t="str">
            <v>Plan B Opt2</v>
          </cell>
          <cell r="F369" t="str">
            <v>EHC - Single</v>
          </cell>
          <cell r="G369">
            <v>18</v>
          </cell>
          <cell r="I369">
            <v>30.67</v>
          </cell>
          <cell r="J369">
            <v>552.06000000000006</v>
          </cell>
          <cell r="M369">
            <v>552.06000000000006</v>
          </cell>
          <cell r="N369">
            <v>200</v>
          </cell>
          <cell r="O369" t="str">
            <v>EHC</v>
          </cell>
          <cell r="P369">
            <v>2</v>
          </cell>
          <cell r="Q369">
            <v>2.85</v>
          </cell>
          <cell r="R369">
            <v>51.300000000000004</v>
          </cell>
          <cell r="S369">
            <v>500.76000000000005</v>
          </cell>
          <cell r="T369" t="str">
            <v>Single</v>
          </cell>
        </row>
        <row r="370">
          <cell r="B370">
            <v>41030</v>
          </cell>
          <cell r="C370">
            <v>83143</v>
          </cell>
          <cell r="D370" t="str">
            <v>BD3/ML200</v>
          </cell>
          <cell r="E370" t="str">
            <v>Plan B Opt2</v>
          </cell>
          <cell r="F370" t="str">
            <v>EHC - Family</v>
          </cell>
          <cell r="G370">
            <v>56</v>
          </cell>
          <cell r="I370">
            <v>73.5</v>
          </cell>
          <cell r="J370">
            <v>4116</v>
          </cell>
          <cell r="M370">
            <v>4116</v>
          </cell>
          <cell r="N370">
            <v>200</v>
          </cell>
          <cell r="O370" t="str">
            <v>EHC</v>
          </cell>
          <cell r="P370">
            <v>2</v>
          </cell>
          <cell r="Q370">
            <v>6.14</v>
          </cell>
          <cell r="R370">
            <v>343.84</v>
          </cell>
          <cell r="S370">
            <v>3772.16</v>
          </cell>
          <cell r="T370" t="str">
            <v>Family</v>
          </cell>
        </row>
        <row r="371">
          <cell r="B371">
            <v>41030</v>
          </cell>
          <cell r="C371">
            <v>83143</v>
          </cell>
          <cell r="D371" t="str">
            <v>BD3/ML200</v>
          </cell>
          <cell r="E371" t="str">
            <v>Plan B Opt3</v>
          </cell>
          <cell r="F371" t="str">
            <v>EHC - Single</v>
          </cell>
          <cell r="G371">
            <v>6</v>
          </cell>
          <cell r="I371">
            <v>32.67</v>
          </cell>
          <cell r="J371">
            <v>196.02</v>
          </cell>
          <cell r="M371">
            <v>196.02</v>
          </cell>
          <cell r="N371">
            <v>200</v>
          </cell>
          <cell r="O371" t="str">
            <v>EHC</v>
          </cell>
          <cell r="P371">
            <v>3</v>
          </cell>
          <cell r="Q371">
            <v>2.85</v>
          </cell>
          <cell r="R371">
            <v>17.100000000000001</v>
          </cell>
          <cell r="S371">
            <v>178.92000000000002</v>
          </cell>
          <cell r="T371" t="str">
            <v>Single</v>
          </cell>
        </row>
        <row r="372">
          <cell r="B372">
            <v>41030</v>
          </cell>
          <cell r="C372">
            <v>83143</v>
          </cell>
          <cell r="D372" t="str">
            <v>BD3/ML200</v>
          </cell>
          <cell r="E372" t="str">
            <v>Plan B Opt3</v>
          </cell>
          <cell r="F372" t="str">
            <v>EHC - Family</v>
          </cell>
          <cell r="G372">
            <v>6</v>
          </cell>
          <cell r="I372">
            <v>78.25</v>
          </cell>
          <cell r="J372">
            <v>469.5</v>
          </cell>
          <cell r="M372">
            <v>469.5</v>
          </cell>
          <cell r="N372">
            <v>200</v>
          </cell>
          <cell r="O372" t="str">
            <v>EHC</v>
          </cell>
          <cell r="P372">
            <v>3</v>
          </cell>
          <cell r="Q372">
            <v>6.14</v>
          </cell>
          <cell r="R372">
            <v>36.839999999999996</v>
          </cell>
          <cell r="S372">
            <v>432.66</v>
          </cell>
          <cell r="T372" t="str">
            <v>Family</v>
          </cell>
        </row>
        <row r="373">
          <cell r="B373">
            <v>41030</v>
          </cell>
          <cell r="C373">
            <v>83143</v>
          </cell>
          <cell r="D373" t="str">
            <v>BD3/ML200</v>
          </cell>
          <cell r="E373" t="str">
            <v>Plan B Opt4</v>
          </cell>
          <cell r="F373" t="str">
            <v>EHC - Single</v>
          </cell>
          <cell r="G373">
            <v>22</v>
          </cell>
          <cell r="I373">
            <v>35.75</v>
          </cell>
          <cell r="J373">
            <v>786.5</v>
          </cell>
          <cell r="M373">
            <v>786.5</v>
          </cell>
          <cell r="N373">
            <v>200</v>
          </cell>
          <cell r="O373" t="str">
            <v>EHC</v>
          </cell>
          <cell r="P373">
            <v>4</v>
          </cell>
          <cell r="Q373">
            <v>2.85</v>
          </cell>
          <cell r="R373">
            <v>62.7</v>
          </cell>
          <cell r="S373">
            <v>723.8</v>
          </cell>
          <cell r="T373" t="str">
            <v>Single</v>
          </cell>
        </row>
        <row r="374">
          <cell r="B374">
            <v>41030</v>
          </cell>
          <cell r="C374">
            <v>83143</v>
          </cell>
          <cell r="D374" t="str">
            <v>BD3/ML200</v>
          </cell>
          <cell r="E374" t="str">
            <v>Plan B Opt4</v>
          </cell>
          <cell r="F374" t="str">
            <v>EHC - Family</v>
          </cell>
          <cell r="G374">
            <v>39</v>
          </cell>
          <cell r="I374">
            <v>85.08</v>
          </cell>
          <cell r="J374">
            <v>3318.12</v>
          </cell>
          <cell r="M374">
            <v>3318.12</v>
          </cell>
          <cell r="N374">
            <v>200</v>
          </cell>
          <cell r="O374" t="str">
            <v>EHC</v>
          </cell>
          <cell r="P374">
            <v>4</v>
          </cell>
          <cell r="Q374">
            <v>6.14</v>
          </cell>
          <cell r="R374">
            <v>239.45999999999998</v>
          </cell>
          <cell r="S374">
            <v>3078.66</v>
          </cell>
          <cell r="T374" t="str">
            <v>Family</v>
          </cell>
        </row>
        <row r="375">
          <cell r="B375">
            <v>41030</v>
          </cell>
          <cell r="C375">
            <v>83143</v>
          </cell>
          <cell r="D375" t="str">
            <v>BD3/ML200</v>
          </cell>
          <cell r="E375" t="str">
            <v>Plan B Opt5</v>
          </cell>
          <cell r="F375" t="str">
            <v>EHC - Single</v>
          </cell>
          <cell r="G375">
            <v>41</v>
          </cell>
          <cell r="I375">
            <v>40.83</v>
          </cell>
          <cell r="J375">
            <v>1674.03</v>
          </cell>
          <cell r="M375">
            <v>1674.03</v>
          </cell>
          <cell r="N375">
            <v>200</v>
          </cell>
          <cell r="O375" t="str">
            <v>EHC</v>
          </cell>
          <cell r="P375">
            <v>5</v>
          </cell>
          <cell r="Q375">
            <v>2.85</v>
          </cell>
          <cell r="R375">
            <v>116.85000000000001</v>
          </cell>
          <cell r="S375">
            <v>1557.18</v>
          </cell>
          <cell r="T375" t="str">
            <v>Single</v>
          </cell>
        </row>
        <row r="376">
          <cell r="B376">
            <v>41030</v>
          </cell>
          <cell r="C376">
            <v>83143</v>
          </cell>
          <cell r="D376" t="str">
            <v>BD3/ML200</v>
          </cell>
          <cell r="E376" t="str">
            <v>Plan B Opt5</v>
          </cell>
          <cell r="F376" t="str">
            <v>EHC - Family</v>
          </cell>
          <cell r="G376">
            <v>89</v>
          </cell>
          <cell r="I376">
            <v>98</v>
          </cell>
          <cell r="J376">
            <v>8722</v>
          </cell>
          <cell r="M376">
            <v>8722</v>
          </cell>
          <cell r="N376">
            <v>200</v>
          </cell>
          <cell r="O376" t="str">
            <v>EHC</v>
          </cell>
          <cell r="P376">
            <v>5</v>
          </cell>
          <cell r="Q376">
            <v>6.14</v>
          </cell>
          <cell r="R376">
            <v>546.45999999999992</v>
          </cell>
          <cell r="S376">
            <v>8175.54</v>
          </cell>
          <cell r="T376" t="str">
            <v>Family</v>
          </cell>
        </row>
        <row r="377">
          <cell r="B377">
            <v>41030</v>
          </cell>
          <cell r="C377">
            <v>83143</v>
          </cell>
          <cell r="D377" t="str">
            <v>BD3/ML200</v>
          </cell>
          <cell r="E377" t="str">
            <v>Plan B Opt2</v>
          </cell>
          <cell r="F377" t="str">
            <v>Dental - Single</v>
          </cell>
          <cell r="G377">
            <v>11</v>
          </cell>
          <cell r="I377">
            <v>25.25</v>
          </cell>
          <cell r="J377">
            <v>277.75</v>
          </cell>
          <cell r="M377">
            <v>277.75</v>
          </cell>
          <cell r="N377">
            <v>200</v>
          </cell>
          <cell r="O377" t="str">
            <v>Dental</v>
          </cell>
          <cell r="P377">
            <v>2</v>
          </cell>
          <cell r="Q377">
            <v>0</v>
          </cell>
          <cell r="R377">
            <v>0</v>
          </cell>
          <cell r="S377">
            <v>277.75</v>
          </cell>
          <cell r="T377" t="str">
            <v>Single</v>
          </cell>
        </row>
        <row r="378">
          <cell r="B378">
            <v>41030</v>
          </cell>
          <cell r="C378">
            <v>83143</v>
          </cell>
          <cell r="D378" t="str">
            <v>BD3/ML200</v>
          </cell>
          <cell r="E378" t="str">
            <v>Plan B Opt2</v>
          </cell>
          <cell r="F378" t="str">
            <v>Dental - Family</v>
          </cell>
          <cell r="G378">
            <v>10</v>
          </cell>
          <cell r="I378">
            <v>67.58</v>
          </cell>
          <cell r="J378">
            <v>675.8</v>
          </cell>
          <cell r="M378">
            <v>675.8</v>
          </cell>
          <cell r="N378">
            <v>200</v>
          </cell>
          <cell r="O378" t="str">
            <v>Dental</v>
          </cell>
          <cell r="P378">
            <v>2</v>
          </cell>
          <cell r="Q378">
            <v>0</v>
          </cell>
          <cell r="R378">
            <v>0</v>
          </cell>
          <cell r="S378">
            <v>675.8</v>
          </cell>
          <cell r="T378" t="str">
            <v>Family</v>
          </cell>
        </row>
        <row r="379">
          <cell r="B379">
            <v>41030</v>
          </cell>
          <cell r="C379">
            <v>83143</v>
          </cell>
          <cell r="D379" t="str">
            <v>BD3/ML200</v>
          </cell>
          <cell r="E379" t="str">
            <v>Plan B Opt3</v>
          </cell>
          <cell r="F379" t="str">
            <v>Dental - Single</v>
          </cell>
          <cell r="G379">
            <v>77</v>
          </cell>
          <cell r="I379">
            <v>21.08</v>
          </cell>
          <cell r="J379">
            <v>1623.1599999999999</v>
          </cell>
          <cell r="M379">
            <v>1623.1599999999999</v>
          </cell>
          <cell r="N379">
            <v>200</v>
          </cell>
          <cell r="O379" t="str">
            <v>Dental</v>
          </cell>
          <cell r="P379">
            <v>3</v>
          </cell>
          <cell r="Q379">
            <v>0</v>
          </cell>
          <cell r="R379">
            <v>0</v>
          </cell>
          <cell r="S379">
            <v>1623.1599999999999</v>
          </cell>
          <cell r="T379" t="str">
            <v>Single</v>
          </cell>
        </row>
        <row r="380">
          <cell r="B380">
            <v>41030</v>
          </cell>
          <cell r="C380">
            <v>83143</v>
          </cell>
          <cell r="D380" t="str">
            <v>BD3/ML200</v>
          </cell>
          <cell r="E380" t="str">
            <v>Plan B Opt3</v>
          </cell>
          <cell r="F380" t="str">
            <v>Dental - Family</v>
          </cell>
          <cell r="G380">
            <v>119</v>
          </cell>
          <cell r="I380">
            <v>60.67</v>
          </cell>
          <cell r="J380">
            <v>7219.7300000000005</v>
          </cell>
          <cell r="M380">
            <v>7219.7300000000005</v>
          </cell>
          <cell r="N380">
            <v>200</v>
          </cell>
          <cell r="O380" t="str">
            <v>Dental</v>
          </cell>
          <cell r="P380">
            <v>3</v>
          </cell>
          <cell r="Q380">
            <v>0</v>
          </cell>
          <cell r="R380">
            <v>0</v>
          </cell>
          <cell r="S380">
            <v>7219.7300000000005</v>
          </cell>
          <cell r="T380" t="str">
            <v>Family</v>
          </cell>
        </row>
        <row r="381">
          <cell r="B381">
            <v>41030</v>
          </cell>
          <cell r="C381">
            <v>83143</v>
          </cell>
          <cell r="D381" t="str">
            <v>BD3/ML200</v>
          </cell>
          <cell r="E381" t="str">
            <v>Plan B Opt4</v>
          </cell>
          <cell r="F381" t="str">
            <v>Dental - Single</v>
          </cell>
          <cell r="G381">
            <v>2</v>
          </cell>
          <cell r="I381">
            <v>24.08</v>
          </cell>
          <cell r="J381">
            <v>48.16</v>
          </cell>
          <cell r="M381">
            <v>48.16</v>
          </cell>
          <cell r="N381">
            <v>200</v>
          </cell>
          <cell r="O381" t="str">
            <v>Dental</v>
          </cell>
          <cell r="P381">
            <v>4</v>
          </cell>
          <cell r="Q381">
            <v>0</v>
          </cell>
          <cell r="R381">
            <v>0</v>
          </cell>
          <cell r="S381">
            <v>48.16</v>
          </cell>
          <cell r="T381" t="str">
            <v>Single</v>
          </cell>
        </row>
        <row r="382">
          <cell r="B382">
            <v>41030</v>
          </cell>
          <cell r="C382">
            <v>83143</v>
          </cell>
          <cell r="D382" t="str">
            <v>BD3/ML200</v>
          </cell>
          <cell r="E382" t="str">
            <v>Plan B Opt4</v>
          </cell>
          <cell r="F382" t="str">
            <v>Dental - Family</v>
          </cell>
          <cell r="G382">
            <v>18</v>
          </cell>
          <cell r="I382">
            <v>63.25</v>
          </cell>
          <cell r="J382">
            <v>1138.5</v>
          </cell>
          <cell r="M382">
            <v>1138.5</v>
          </cell>
          <cell r="N382">
            <v>200</v>
          </cell>
          <cell r="O382" t="str">
            <v>Dental</v>
          </cell>
          <cell r="P382">
            <v>4</v>
          </cell>
          <cell r="Q382">
            <v>0</v>
          </cell>
          <cell r="R382">
            <v>0</v>
          </cell>
          <cell r="S382">
            <v>1138.5</v>
          </cell>
          <cell r="T382" t="str">
            <v>Family</v>
          </cell>
        </row>
        <row r="383">
          <cell r="B383">
            <v>41030</v>
          </cell>
          <cell r="C383">
            <v>83143</v>
          </cell>
          <cell r="D383" t="str">
            <v>BD3/ML200</v>
          </cell>
          <cell r="E383" t="str">
            <v>Plan B Opt5</v>
          </cell>
          <cell r="F383" t="str">
            <v>Dental - Single</v>
          </cell>
          <cell r="G383">
            <v>5</v>
          </cell>
          <cell r="I383">
            <v>27.33</v>
          </cell>
          <cell r="J383">
            <v>136.64999999999998</v>
          </cell>
          <cell r="M383">
            <v>136.64999999999998</v>
          </cell>
          <cell r="N383">
            <v>200</v>
          </cell>
          <cell r="O383" t="str">
            <v>Dental</v>
          </cell>
          <cell r="P383">
            <v>5</v>
          </cell>
          <cell r="Q383">
            <v>0</v>
          </cell>
          <cell r="R383">
            <v>0</v>
          </cell>
          <cell r="S383">
            <v>136.64999999999998</v>
          </cell>
          <cell r="T383" t="str">
            <v>Single</v>
          </cell>
        </row>
        <row r="384">
          <cell r="B384">
            <v>41030</v>
          </cell>
          <cell r="C384">
            <v>83143</v>
          </cell>
          <cell r="D384" t="str">
            <v>BD3/ML200</v>
          </cell>
          <cell r="E384" t="str">
            <v>Plan B Opt5</v>
          </cell>
          <cell r="F384" t="str">
            <v>Dental - Family</v>
          </cell>
          <cell r="G384">
            <v>47</v>
          </cell>
          <cell r="I384">
            <v>72.67</v>
          </cell>
          <cell r="J384">
            <v>3415.4900000000002</v>
          </cell>
          <cell r="M384">
            <v>3415.4900000000002</v>
          </cell>
          <cell r="N384">
            <v>200</v>
          </cell>
          <cell r="O384" t="str">
            <v>Dental</v>
          </cell>
          <cell r="P384">
            <v>5</v>
          </cell>
          <cell r="Q384">
            <v>0</v>
          </cell>
          <cell r="R384">
            <v>0</v>
          </cell>
          <cell r="S384">
            <v>3415.4900000000002</v>
          </cell>
          <cell r="T384" t="str">
            <v>Family</v>
          </cell>
        </row>
        <row r="385">
          <cell r="B385">
            <v>41030</v>
          </cell>
          <cell r="C385">
            <v>83143</v>
          </cell>
          <cell r="D385" t="str">
            <v>BD3/ML200</v>
          </cell>
          <cell r="E385" t="str">
            <v>Basic</v>
          </cell>
          <cell r="F385" t="str">
            <v>LTD</v>
          </cell>
          <cell r="G385">
            <v>322</v>
          </cell>
          <cell r="H385">
            <v>766186</v>
          </cell>
          <cell r="I385">
            <v>1.9590000000000001</v>
          </cell>
          <cell r="J385">
            <v>14926.56</v>
          </cell>
          <cell r="M385">
            <v>14926.56</v>
          </cell>
          <cell r="N385">
            <v>200</v>
          </cell>
          <cell r="O385" t="str">
            <v>LTD</v>
          </cell>
          <cell r="P385" t="str">
            <v/>
          </cell>
          <cell r="Q385">
            <v>0</v>
          </cell>
          <cell r="R385">
            <v>0</v>
          </cell>
          <cell r="S385">
            <v>14926.56</v>
          </cell>
          <cell r="T385" t="str">
            <v/>
          </cell>
        </row>
        <row r="386">
          <cell r="B386">
            <v>41030</v>
          </cell>
          <cell r="C386">
            <v>83143</v>
          </cell>
          <cell r="D386" t="str">
            <v>BD3/ML200</v>
          </cell>
          <cell r="E386" t="str">
            <v>Basic</v>
          </cell>
          <cell r="F386" t="str">
            <v>STD</v>
          </cell>
          <cell r="G386">
            <v>329</v>
          </cell>
          <cell r="H386">
            <v>221498</v>
          </cell>
          <cell r="I386">
            <v>0.85</v>
          </cell>
          <cell r="J386">
            <v>18827.62</v>
          </cell>
          <cell r="M386">
            <v>18827.62</v>
          </cell>
          <cell r="N386">
            <v>200</v>
          </cell>
          <cell r="O386" t="str">
            <v>STD</v>
          </cell>
          <cell r="P386" t="str">
            <v/>
          </cell>
          <cell r="Q386">
            <v>0</v>
          </cell>
          <cell r="R386">
            <v>0</v>
          </cell>
          <cell r="S386">
            <v>18827.62</v>
          </cell>
          <cell r="T386" t="str">
            <v/>
          </cell>
        </row>
        <row r="387">
          <cell r="B387">
            <v>41030</v>
          </cell>
          <cell r="C387">
            <v>31007</v>
          </cell>
          <cell r="D387" t="str">
            <v>BD2/ML300</v>
          </cell>
          <cell r="E387" t="str">
            <v>Basic</v>
          </cell>
          <cell r="F387" t="str">
            <v>Life - Basic</v>
          </cell>
          <cell r="G387">
            <v>134</v>
          </cell>
          <cell r="H387">
            <v>6124000</v>
          </cell>
          <cell r="I387">
            <v>0.34599999999999997</v>
          </cell>
          <cell r="J387">
            <v>2094.69</v>
          </cell>
          <cell r="M387">
            <v>2094.69</v>
          </cell>
          <cell r="N387">
            <v>300</v>
          </cell>
          <cell r="O387" t="str">
            <v>Life</v>
          </cell>
          <cell r="P387" t="str">
            <v/>
          </cell>
          <cell r="Q387">
            <v>0</v>
          </cell>
          <cell r="R387">
            <v>0</v>
          </cell>
          <cell r="S387">
            <v>2094.69</v>
          </cell>
          <cell r="T387" t="str">
            <v/>
          </cell>
        </row>
        <row r="388">
          <cell r="B388">
            <v>41030</v>
          </cell>
          <cell r="C388">
            <v>83143</v>
          </cell>
          <cell r="D388" t="str">
            <v>BD2/ML300</v>
          </cell>
          <cell r="E388" t="str">
            <v>Plan C Opt1</v>
          </cell>
          <cell r="F388" t="str">
            <v>EHC - Single</v>
          </cell>
          <cell r="G388">
            <v>4</v>
          </cell>
          <cell r="I388">
            <v>5.08</v>
          </cell>
          <cell r="J388">
            <v>20.32</v>
          </cell>
          <cell r="M388">
            <v>20.32</v>
          </cell>
          <cell r="N388">
            <v>300</v>
          </cell>
          <cell r="O388" t="str">
            <v>EHC</v>
          </cell>
          <cell r="P388">
            <v>1</v>
          </cell>
          <cell r="Q388">
            <v>2.85</v>
          </cell>
          <cell r="R388">
            <v>11.4</v>
          </cell>
          <cell r="S388">
            <v>8.92</v>
          </cell>
          <cell r="T388" t="str">
            <v>Single</v>
          </cell>
        </row>
        <row r="389">
          <cell r="B389">
            <v>41030</v>
          </cell>
          <cell r="C389">
            <v>83143</v>
          </cell>
          <cell r="D389" t="str">
            <v>BD2/ML300</v>
          </cell>
          <cell r="E389" t="str">
            <v>Plan C Opt1</v>
          </cell>
          <cell r="F389" t="str">
            <v>EHC - Family</v>
          </cell>
          <cell r="G389">
            <v>15</v>
          </cell>
          <cell r="I389">
            <v>13.25</v>
          </cell>
          <cell r="J389">
            <v>198.75</v>
          </cell>
          <cell r="M389">
            <v>198.75</v>
          </cell>
          <cell r="N389">
            <v>300</v>
          </cell>
          <cell r="O389" t="str">
            <v>EHC</v>
          </cell>
          <cell r="P389">
            <v>1</v>
          </cell>
          <cell r="Q389">
            <v>6.14</v>
          </cell>
          <cell r="R389">
            <v>92.1</v>
          </cell>
          <cell r="S389">
            <v>106.65</v>
          </cell>
          <cell r="T389" t="str">
            <v>Family</v>
          </cell>
        </row>
        <row r="390">
          <cell r="B390">
            <v>41030</v>
          </cell>
          <cell r="C390">
            <v>83143</v>
          </cell>
          <cell r="D390" t="str">
            <v>BD2/ML300</v>
          </cell>
          <cell r="E390" t="str">
            <v>Plan C Opt2</v>
          </cell>
          <cell r="F390" t="str">
            <v>EHC - Single</v>
          </cell>
          <cell r="G390">
            <v>9</v>
          </cell>
          <cell r="I390">
            <v>30.67</v>
          </cell>
          <cell r="J390">
            <v>276.03000000000003</v>
          </cell>
          <cell r="M390">
            <v>276.03000000000003</v>
          </cell>
          <cell r="N390">
            <v>300</v>
          </cell>
          <cell r="O390" t="str">
            <v>EHC</v>
          </cell>
          <cell r="P390">
            <v>2</v>
          </cell>
          <cell r="Q390">
            <v>2.85</v>
          </cell>
          <cell r="R390">
            <v>25.650000000000002</v>
          </cell>
          <cell r="S390">
            <v>250.38000000000002</v>
          </cell>
          <cell r="T390" t="str">
            <v>Single</v>
          </cell>
        </row>
        <row r="391">
          <cell r="B391">
            <v>41030</v>
          </cell>
          <cell r="C391">
            <v>83143</v>
          </cell>
          <cell r="D391" t="str">
            <v>BD2/ML300</v>
          </cell>
          <cell r="E391" t="str">
            <v>Plan C Opt2</v>
          </cell>
          <cell r="F391" t="str">
            <v>EHC - Family</v>
          </cell>
          <cell r="G391">
            <v>14</v>
          </cell>
          <cell r="I391">
            <v>73.5</v>
          </cell>
          <cell r="J391">
            <v>1029</v>
          </cell>
          <cell r="M391">
            <v>1029</v>
          </cell>
          <cell r="N391">
            <v>300</v>
          </cell>
          <cell r="O391" t="str">
            <v>EHC</v>
          </cell>
          <cell r="P391">
            <v>2</v>
          </cell>
          <cell r="Q391">
            <v>6.14</v>
          </cell>
          <cell r="R391">
            <v>85.96</v>
          </cell>
          <cell r="S391">
            <v>943.04</v>
          </cell>
          <cell r="T391" t="str">
            <v>Family</v>
          </cell>
        </row>
        <row r="392">
          <cell r="B392">
            <v>41030</v>
          </cell>
          <cell r="C392">
            <v>83143</v>
          </cell>
          <cell r="D392" t="str">
            <v>BD2/ML300</v>
          </cell>
          <cell r="E392" t="str">
            <v>Plan C Opt3</v>
          </cell>
          <cell r="F392" t="str">
            <v>EHC - Single</v>
          </cell>
          <cell r="G392">
            <v>4</v>
          </cell>
          <cell r="I392">
            <v>32.67</v>
          </cell>
          <cell r="J392">
            <v>130.68</v>
          </cell>
          <cell r="M392">
            <v>130.68</v>
          </cell>
          <cell r="N392">
            <v>300</v>
          </cell>
          <cell r="O392" t="str">
            <v>EHC</v>
          </cell>
          <cell r="P392">
            <v>3</v>
          </cell>
          <cell r="Q392">
            <v>2.85</v>
          </cell>
          <cell r="R392">
            <v>11.4</v>
          </cell>
          <cell r="S392">
            <v>119.28</v>
          </cell>
          <cell r="T392" t="str">
            <v>Single</v>
          </cell>
        </row>
        <row r="393">
          <cell r="B393">
            <v>41030</v>
          </cell>
          <cell r="C393">
            <v>83143</v>
          </cell>
          <cell r="D393" t="str">
            <v>BD2/ML300</v>
          </cell>
          <cell r="E393" t="str">
            <v>Plan C Opt3</v>
          </cell>
          <cell r="F393" t="str">
            <v>EHC - Family</v>
          </cell>
          <cell r="G393">
            <v>2</v>
          </cell>
          <cell r="I393">
            <v>78.25</v>
          </cell>
          <cell r="J393">
            <v>156.5</v>
          </cell>
          <cell r="M393">
            <v>156.5</v>
          </cell>
          <cell r="N393">
            <v>300</v>
          </cell>
          <cell r="O393" t="str">
            <v>EHC</v>
          </cell>
          <cell r="P393">
            <v>3</v>
          </cell>
          <cell r="Q393">
            <v>6.14</v>
          </cell>
          <cell r="R393">
            <v>12.28</v>
          </cell>
          <cell r="S393">
            <v>144.22</v>
          </cell>
          <cell r="T393" t="str">
            <v>Family</v>
          </cell>
        </row>
        <row r="394">
          <cell r="B394">
            <v>41030</v>
          </cell>
          <cell r="C394">
            <v>83143</v>
          </cell>
          <cell r="D394" t="str">
            <v>BD2/ML300</v>
          </cell>
          <cell r="E394" t="str">
            <v>Plan C Opt4</v>
          </cell>
          <cell r="F394" t="str">
            <v>EHC - Single</v>
          </cell>
          <cell r="G394">
            <v>11</v>
          </cell>
          <cell r="I394">
            <v>35.75</v>
          </cell>
          <cell r="J394">
            <v>393.25</v>
          </cell>
          <cell r="M394">
            <v>393.25</v>
          </cell>
          <cell r="N394">
            <v>300</v>
          </cell>
          <cell r="O394" t="str">
            <v>EHC</v>
          </cell>
          <cell r="P394">
            <v>4</v>
          </cell>
          <cell r="Q394">
            <v>2.85</v>
          </cell>
          <cell r="R394">
            <v>31.35</v>
          </cell>
          <cell r="S394">
            <v>361.9</v>
          </cell>
          <cell r="T394" t="str">
            <v>Single</v>
          </cell>
        </row>
        <row r="395">
          <cell r="B395">
            <v>41030</v>
          </cell>
          <cell r="C395">
            <v>83143</v>
          </cell>
          <cell r="D395" t="str">
            <v>BD2/ML300</v>
          </cell>
          <cell r="E395" t="str">
            <v>Plan C Opt4</v>
          </cell>
          <cell r="F395" t="str">
            <v>EHC - Family</v>
          </cell>
          <cell r="G395">
            <v>24</v>
          </cell>
          <cell r="I395">
            <v>85.08</v>
          </cell>
          <cell r="J395">
            <v>2041.92</v>
          </cell>
          <cell r="M395">
            <v>2041.92</v>
          </cell>
          <cell r="N395">
            <v>300</v>
          </cell>
          <cell r="O395" t="str">
            <v>EHC</v>
          </cell>
          <cell r="P395">
            <v>4</v>
          </cell>
          <cell r="Q395">
            <v>6.14</v>
          </cell>
          <cell r="R395">
            <v>147.35999999999999</v>
          </cell>
          <cell r="S395">
            <v>1894.5600000000002</v>
          </cell>
          <cell r="T395" t="str">
            <v>Family</v>
          </cell>
        </row>
        <row r="396">
          <cell r="B396">
            <v>41030</v>
          </cell>
          <cell r="C396">
            <v>83143</v>
          </cell>
          <cell r="D396" t="str">
            <v>BD2/ML300</v>
          </cell>
          <cell r="E396" t="str">
            <v>Plan C Opt5</v>
          </cell>
          <cell r="F396" t="str">
            <v>EHC - Single</v>
          </cell>
          <cell r="G396">
            <v>14</v>
          </cell>
          <cell r="I396">
            <v>40.83</v>
          </cell>
          <cell r="J396">
            <v>571.62</v>
          </cell>
          <cell r="M396">
            <v>571.62</v>
          </cell>
          <cell r="N396">
            <v>300</v>
          </cell>
          <cell r="O396" t="str">
            <v>EHC</v>
          </cell>
          <cell r="P396">
            <v>5</v>
          </cell>
          <cell r="Q396">
            <v>2.85</v>
          </cell>
          <cell r="R396">
            <v>39.9</v>
          </cell>
          <cell r="S396">
            <v>531.72</v>
          </cell>
          <cell r="T396" t="str">
            <v>Single</v>
          </cell>
        </row>
        <row r="397">
          <cell r="B397">
            <v>41030</v>
          </cell>
          <cell r="C397">
            <v>83143</v>
          </cell>
          <cell r="D397" t="str">
            <v>BD2/ML300</v>
          </cell>
          <cell r="E397" t="str">
            <v>Plan C Opt5</v>
          </cell>
          <cell r="F397" t="str">
            <v>EHC - Family</v>
          </cell>
          <cell r="G397">
            <v>37</v>
          </cell>
          <cell r="I397">
            <v>98</v>
          </cell>
          <cell r="J397">
            <v>3626</v>
          </cell>
          <cell r="M397">
            <v>3626</v>
          </cell>
          <cell r="N397">
            <v>300</v>
          </cell>
          <cell r="O397" t="str">
            <v>EHC</v>
          </cell>
          <cell r="P397">
            <v>5</v>
          </cell>
          <cell r="Q397">
            <v>6.14</v>
          </cell>
          <cell r="R397">
            <v>227.17999999999998</v>
          </cell>
          <cell r="S397">
            <v>3398.82</v>
          </cell>
          <cell r="T397" t="str">
            <v>Family</v>
          </cell>
        </row>
        <row r="398">
          <cell r="B398">
            <v>41030</v>
          </cell>
          <cell r="C398">
            <v>83143</v>
          </cell>
          <cell r="D398" t="str">
            <v>BD2/ML300</v>
          </cell>
          <cell r="E398" t="str">
            <v>Plan C Opt2</v>
          </cell>
          <cell r="F398" t="str">
            <v>Dental - Single</v>
          </cell>
          <cell r="G398">
            <v>6</v>
          </cell>
          <cell r="I398">
            <v>25.25</v>
          </cell>
          <cell r="J398">
            <v>151.5</v>
          </cell>
          <cell r="M398">
            <v>151.5</v>
          </cell>
          <cell r="N398">
            <v>300</v>
          </cell>
          <cell r="O398" t="str">
            <v>Dental</v>
          </cell>
          <cell r="P398">
            <v>2</v>
          </cell>
          <cell r="Q398">
            <v>0</v>
          </cell>
          <cell r="R398">
            <v>0</v>
          </cell>
          <cell r="S398">
            <v>151.5</v>
          </cell>
          <cell r="T398" t="str">
            <v>Single</v>
          </cell>
        </row>
        <row r="399">
          <cell r="B399">
            <v>41030</v>
          </cell>
          <cell r="C399">
            <v>83143</v>
          </cell>
          <cell r="D399" t="str">
            <v>BD2/ML300</v>
          </cell>
          <cell r="E399" t="str">
            <v>Plan C Opt2</v>
          </cell>
          <cell r="F399" t="str">
            <v>Dental - Family</v>
          </cell>
          <cell r="G399">
            <v>3</v>
          </cell>
          <cell r="I399">
            <v>67.58</v>
          </cell>
          <cell r="J399">
            <v>202.74</v>
          </cell>
          <cell r="M399">
            <v>202.74</v>
          </cell>
          <cell r="N399">
            <v>300</v>
          </cell>
          <cell r="O399" t="str">
            <v>Dental</v>
          </cell>
          <cell r="P399">
            <v>2</v>
          </cell>
          <cell r="Q399">
            <v>0</v>
          </cell>
          <cell r="R399">
            <v>0</v>
          </cell>
          <cell r="S399">
            <v>202.74</v>
          </cell>
          <cell r="T399" t="str">
            <v>Family</v>
          </cell>
        </row>
        <row r="400">
          <cell r="B400">
            <v>41030</v>
          </cell>
          <cell r="C400">
            <v>83143</v>
          </cell>
          <cell r="D400" t="str">
            <v>BD2/ML300</v>
          </cell>
          <cell r="E400" t="str">
            <v>Plan C Opt3</v>
          </cell>
          <cell r="F400" t="str">
            <v>Dental - Single</v>
          </cell>
          <cell r="G400">
            <v>24</v>
          </cell>
          <cell r="I400">
            <v>21.08</v>
          </cell>
          <cell r="J400">
            <v>505.91999999999996</v>
          </cell>
          <cell r="M400">
            <v>505.91999999999996</v>
          </cell>
          <cell r="N400">
            <v>300</v>
          </cell>
          <cell r="O400" t="str">
            <v>Dental</v>
          </cell>
          <cell r="P400">
            <v>3</v>
          </cell>
          <cell r="Q400">
            <v>0</v>
          </cell>
          <cell r="R400">
            <v>0</v>
          </cell>
          <cell r="S400">
            <v>505.91999999999996</v>
          </cell>
          <cell r="T400" t="str">
            <v>Single</v>
          </cell>
        </row>
        <row r="401">
          <cell r="B401">
            <v>41030</v>
          </cell>
          <cell r="C401">
            <v>83143</v>
          </cell>
          <cell r="D401" t="str">
            <v>BD2/ML300</v>
          </cell>
          <cell r="E401" t="str">
            <v>Plan C Opt3</v>
          </cell>
          <cell r="F401" t="str">
            <v>Dental - Family</v>
          </cell>
          <cell r="G401">
            <v>40</v>
          </cell>
          <cell r="I401">
            <v>60.67</v>
          </cell>
          <cell r="J401">
            <v>2426.8000000000002</v>
          </cell>
          <cell r="M401">
            <v>2426.8000000000002</v>
          </cell>
          <cell r="N401">
            <v>300</v>
          </cell>
          <cell r="O401" t="str">
            <v>Dental</v>
          </cell>
          <cell r="P401">
            <v>3</v>
          </cell>
          <cell r="Q401">
            <v>0</v>
          </cell>
          <cell r="R401">
            <v>0</v>
          </cell>
          <cell r="S401">
            <v>2426.8000000000002</v>
          </cell>
          <cell r="T401" t="str">
            <v>Family</v>
          </cell>
        </row>
        <row r="402">
          <cell r="B402">
            <v>41030</v>
          </cell>
          <cell r="C402">
            <v>83143</v>
          </cell>
          <cell r="D402" t="str">
            <v>BD2/ML300</v>
          </cell>
          <cell r="E402" t="str">
            <v>Plan C Opt4</v>
          </cell>
          <cell r="F402" t="str">
            <v>Dental - Single</v>
          </cell>
          <cell r="G402">
            <v>1</v>
          </cell>
          <cell r="I402">
            <v>24.08</v>
          </cell>
          <cell r="J402">
            <v>24.08</v>
          </cell>
          <cell r="M402">
            <v>24.08</v>
          </cell>
          <cell r="N402">
            <v>300</v>
          </cell>
          <cell r="O402" t="str">
            <v>Dental</v>
          </cell>
          <cell r="P402">
            <v>4</v>
          </cell>
          <cell r="Q402">
            <v>0</v>
          </cell>
          <cell r="R402">
            <v>0</v>
          </cell>
          <cell r="S402">
            <v>24.08</v>
          </cell>
          <cell r="T402" t="str">
            <v>Single</v>
          </cell>
        </row>
        <row r="403">
          <cell r="B403">
            <v>41030</v>
          </cell>
          <cell r="C403">
            <v>83143</v>
          </cell>
          <cell r="D403" t="str">
            <v>BD2/ML300</v>
          </cell>
          <cell r="E403" t="str">
            <v>Plan C Opt4</v>
          </cell>
          <cell r="F403" t="str">
            <v>Dental - Family</v>
          </cell>
          <cell r="G403">
            <v>14</v>
          </cell>
          <cell r="I403">
            <v>63.25</v>
          </cell>
          <cell r="J403">
            <v>885.5</v>
          </cell>
          <cell r="M403">
            <v>885.5</v>
          </cell>
          <cell r="N403">
            <v>300</v>
          </cell>
          <cell r="O403" t="str">
            <v>Dental</v>
          </cell>
          <cell r="P403">
            <v>4</v>
          </cell>
          <cell r="Q403">
            <v>0</v>
          </cell>
          <cell r="R403">
            <v>0</v>
          </cell>
          <cell r="S403">
            <v>885.5</v>
          </cell>
          <cell r="T403" t="str">
            <v>Family</v>
          </cell>
        </row>
        <row r="404">
          <cell r="B404">
            <v>41030</v>
          </cell>
          <cell r="C404">
            <v>83143</v>
          </cell>
          <cell r="D404" t="str">
            <v>BD2/ML300</v>
          </cell>
          <cell r="E404" t="str">
            <v>Plan C Opt5</v>
          </cell>
          <cell r="F404" t="str">
            <v>Dental - Single</v>
          </cell>
          <cell r="G404">
            <v>6</v>
          </cell>
          <cell r="I404">
            <v>27.33</v>
          </cell>
          <cell r="J404">
            <v>163.98</v>
          </cell>
          <cell r="M404">
            <v>163.98</v>
          </cell>
          <cell r="N404">
            <v>300</v>
          </cell>
          <cell r="O404" t="str">
            <v>Dental</v>
          </cell>
          <cell r="P404">
            <v>5</v>
          </cell>
          <cell r="Q404">
            <v>0</v>
          </cell>
          <cell r="R404">
            <v>0</v>
          </cell>
          <cell r="S404">
            <v>163.98</v>
          </cell>
          <cell r="T404" t="str">
            <v>Single</v>
          </cell>
        </row>
        <row r="405">
          <cell r="B405">
            <v>41030</v>
          </cell>
          <cell r="C405">
            <v>83143</v>
          </cell>
          <cell r="D405" t="str">
            <v>BD2/ML300</v>
          </cell>
          <cell r="E405" t="str">
            <v>Plan C Opt5</v>
          </cell>
          <cell r="F405" t="str">
            <v>Dental - Family</v>
          </cell>
          <cell r="G405">
            <v>24</v>
          </cell>
          <cell r="I405">
            <v>72.67</v>
          </cell>
          <cell r="J405">
            <v>1744.08</v>
          </cell>
          <cell r="M405">
            <v>1744.08</v>
          </cell>
          <cell r="N405">
            <v>300</v>
          </cell>
          <cell r="O405" t="str">
            <v>Dental</v>
          </cell>
          <cell r="P405">
            <v>5</v>
          </cell>
          <cell r="Q405">
            <v>0</v>
          </cell>
          <cell r="R405">
            <v>0</v>
          </cell>
          <cell r="S405">
            <v>1744.08</v>
          </cell>
          <cell r="T405" t="str">
            <v>Family</v>
          </cell>
        </row>
        <row r="406">
          <cell r="B406">
            <v>41030</v>
          </cell>
          <cell r="C406">
            <v>83143</v>
          </cell>
          <cell r="D406" t="str">
            <v>BD2/ML300</v>
          </cell>
          <cell r="E406" t="str">
            <v>Basic</v>
          </cell>
          <cell r="F406" t="str">
            <v>LTD</v>
          </cell>
          <cell r="G406">
            <v>131</v>
          </cell>
          <cell r="H406">
            <v>250604</v>
          </cell>
          <cell r="I406">
            <v>1.9590000000000001</v>
          </cell>
          <cell r="J406">
            <v>4796.99</v>
          </cell>
          <cell r="M406">
            <v>4796.99</v>
          </cell>
          <cell r="N406">
            <v>300</v>
          </cell>
          <cell r="O406" t="str">
            <v>LTD</v>
          </cell>
          <cell r="P406" t="str">
            <v/>
          </cell>
          <cell r="Q406">
            <v>0</v>
          </cell>
          <cell r="R406">
            <v>0</v>
          </cell>
          <cell r="S406">
            <v>4796.99</v>
          </cell>
          <cell r="T406" t="str">
            <v/>
          </cell>
        </row>
        <row r="407">
          <cell r="B407">
            <v>41030</v>
          </cell>
          <cell r="C407">
            <v>83143</v>
          </cell>
          <cell r="D407" t="str">
            <v>BD2/ML300</v>
          </cell>
          <cell r="E407" t="str">
            <v>Basic</v>
          </cell>
          <cell r="F407" t="str">
            <v>STD</v>
          </cell>
          <cell r="G407">
            <v>134</v>
          </cell>
          <cell r="H407">
            <v>54290</v>
          </cell>
          <cell r="I407">
            <v>0.85</v>
          </cell>
          <cell r="J407">
            <v>4615.21</v>
          </cell>
          <cell r="M407">
            <v>4615.21</v>
          </cell>
          <cell r="N407">
            <v>300</v>
          </cell>
          <cell r="O407" t="str">
            <v>STD</v>
          </cell>
          <cell r="P407" t="str">
            <v/>
          </cell>
          <cell r="Q407">
            <v>0</v>
          </cell>
          <cell r="R407">
            <v>0</v>
          </cell>
          <cell r="S407">
            <v>4615.21</v>
          </cell>
          <cell r="T407" t="str">
            <v/>
          </cell>
        </row>
        <row r="408">
          <cell r="B408">
            <v>41030</v>
          </cell>
          <cell r="C408">
            <v>31007</v>
          </cell>
          <cell r="D408" t="str">
            <v>BD1/ML400</v>
          </cell>
          <cell r="E408" t="str">
            <v>Basic</v>
          </cell>
          <cell r="F408" t="str">
            <v>Life - Basic</v>
          </cell>
          <cell r="G408">
            <v>833</v>
          </cell>
          <cell r="H408">
            <v>48787000</v>
          </cell>
          <cell r="I408">
            <v>0.34599999999999997</v>
          </cell>
          <cell r="J408">
            <v>16378.02</v>
          </cell>
          <cell r="M408">
            <v>16378.02</v>
          </cell>
          <cell r="N408">
            <v>400</v>
          </cell>
          <cell r="O408" t="str">
            <v>Life</v>
          </cell>
          <cell r="P408" t="str">
            <v/>
          </cell>
          <cell r="Q408">
            <v>0</v>
          </cell>
          <cell r="R408">
            <v>0</v>
          </cell>
          <cell r="S408">
            <v>16378.02</v>
          </cell>
          <cell r="T408" t="str">
            <v/>
          </cell>
        </row>
        <row r="409">
          <cell r="B409">
            <v>41030</v>
          </cell>
          <cell r="C409">
            <v>83143</v>
          </cell>
          <cell r="D409" t="str">
            <v>BD1/ML400</v>
          </cell>
          <cell r="E409" t="str">
            <v>Plan D Opt1</v>
          </cell>
          <cell r="F409" t="str">
            <v>EHC - Single</v>
          </cell>
          <cell r="G409">
            <v>25</v>
          </cell>
          <cell r="I409">
            <v>8.25</v>
          </cell>
          <cell r="J409">
            <v>206.25</v>
          </cell>
          <cell r="M409">
            <v>206.25</v>
          </cell>
          <cell r="N409">
            <v>400</v>
          </cell>
          <cell r="O409" t="str">
            <v>EHC</v>
          </cell>
          <cell r="P409">
            <v>1</v>
          </cell>
          <cell r="Q409">
            <v>2.85</v>
          </cell>
          <cell r="R409">
            <v>71.25</v>
          </cell>
          <cell r="S409">
            <v>135</v>
          </cell>
          <cell r="T409" t="str">
            <v>Single</v>
          </cell>
        </row>
        <row r="410">
          <cell r="B410">
            <v>41030</v>
          </cell>
          <cell r="C410">
            <v>83143</v>
          </cell>
          <cell r="D410" t="str">
            <v>BD1/ML400</v>
          </cell>
          <cell r="E410" t="str">
            <v>Plan D Opt1</v>
          </cell>
          <cell r="F410" t="str">
            <v>EHC - Family</v>
          </cell>
          <cell r="G410">
            <v>130</v>
          </cell>
          <cell r="I410">
            <v>21.5</v>
          </cell>
          <cell r="J410">
            <v>2795</v>
          </cell>
          <cell r="M410">
            <v>2795</v>
          </cell>
          <cell r="N410">
            <v>400</v>
          </cell>
          <cell r="O410" t="str">
            <v>EHC</v>
          </cell>
          <cell r="P410">
            <v>1</v>
          </cell>
          <cell r="Q410">
            <v>6.14</v>
          </cell>
          <cell r="R410">
            <v>798.19999999999993</v>
          </cell>
          <cell r="S410">
            <v>1996.8000000000002</v>
          </cell>
          <cell r="T410" t="str">
            <v>Family</v>
          </cell>
        </row>
        <row r="411">
          <cell r="B411">
            <v>41030</v>
          </cell>
          <cell r="C411">
            <v>83143</v>
          </cell>
          <cell r="D411" t="str">
            <v>BD1/ML400</v>
          </cell>
          <cell r="E411" t="str">
            <v>Plan D Opt2</v>
          </cell>
          <cell r="F411" t="str">
            <v>EHC - Single</v>
          </cell>
          <cell r="G411">
            <v>40</v>
          </cell>
          <cell r="I411">
            <v>49.5</v>
          </cell>
          <cell r="J411">
            <v>1980</v>
          </cell>
          <cell r="M411">
            <v>1980</v>
          </cell>
          <cell r="N411">
            <v>400</v>
          </cell>
          <cell r="O411" t="str">
            <v>EHC</v>
          </cell>
          <cell r="P411">
            <v>2</v>
          </cell>
          <cell r="Q411">
            <v>2.85</v>
          </cell>
          <cell r="R411">
            <v>114</v>
          </cell>
          <cell r="S411">
            <v>1866</v>
          </cell>
          <cell r="T411" t="str">
            <v>Single</v>
          </cell>
        </row>
        <row r="412">
          <cell r="B412">
            <v>41030</v>
          </cell>
          <cell r="C412">
            <v>83143</v>
          </cell>
          <cell r="D412" t="str">
            <v>BD1/ML400</v>
          </cell>
          <cell r="E412" t="str">
            <v>Plan D Opt2</v>
          </cell>
          <cell r="F412" t="str">
            <v>EHC - Family</v>
          </cell>
          <cell r="G412">
            <v>89</v>
          </cell>
          <cell r="I412">
            <v>118.83</v>
          </cell>
          <cell r="J412">
            <v>10575.869999999999</v>
          </cell>
          <cell r="M412">
            <v>10575.869999999999</v>
          </cell>
          <cell r="N412">
            <v>400</v>
          </cell>
          <cell r="O412" t="str">
            <v>EHC</v>
          </cell>
          <cell r="P412">
            <v>2</v>
          </cell>
          <cell r="Q412">
            <v>6.14</v>
          </cell>
          <cell r="R412">
            <v>546.45999999999992</v>
          </cell>
          <cell r="S412">
            <v>10029.41</v>
          </cell>
          <cell r="T412" t="str">
            <v>Family</v>
          </cell>
        </row>
        <row r="413">
          <cell r="B413">
            <v>41030</v>
          </cell>
          <cell r="C413">
            <v>83143</v>
          </cell>
          <cell r="D413" t="str">
            <v>BD1/ML400</v>
          </cell>
          <cell r="E413" t="str">
            <v>Plan D Opt3</v>
          </cell>
          <cell r="F413" t="str">
            <v>EHC - Single</v>
          </cell>
          <cell r="G413">
            <v>15</v>
          </cell>
          <cell r="I413">
            <v>52.75</v>
          </cell>
          <cell r="J413">
            <v>791.25</v>
          </cell>
          <cell r="M413">
            <v>791.25</v>
          </cell>
          <cell r="N413">
            <v>400</v>
          </cell>
          <cell r="O413" t="str">
            <v>EHC</v>
          </cell>
          <cell r="P413">
            <v>3</v>
          </cell>
          <cell r="Q413">
            <v>2.85</v>
          </cell>
          <cell r="R413">
            <v>42.75</v>
          </cell>
          <cell r="S413">
            <v>748.5</v>
          </cell>
          <cell r="T413" t="str">
            <v>Single</v>
          </cell>
        </row>
        <row r="414">
          <cell r="B414">
            <v>41030</v>
          </cell>
          <cell r="C414">
            <v>83143</v>
          </cell>
          <cell r="D414" t="str">
            <v>BD1/ML400</v>
          </cell>
          <cell r="E414" t="str">
            <v>Plan D Opt3</v>
          </cell>
          <cell r="F414" t="str">
            <v>EHC - Family</v>
          </cell>
          <cell r="G414">
            <v>18</v>
          </cell>
          <cell r="I414">
            <v>126.58</v>
          </cell>
          <cell r="J414">
            <v>2278.44</v>
          </cell>
          <cell r="M414">
            <v>2278.44</v>
          </cell>
          <cell r="N414">
            <v>400</v>
          </cell>
          <cell r="O414" t="str">
            <v>EHC</v>
          </cell>
          <cell r="P414">
            <v>3</v>
          </cell>
          <cell r="Q414">
            <v>6.14</v>
          </cell>
          <cell r="R414">
            <v>110.52</v>
          </cell>
          <cell r="S414">
            <v>2167.92</v>
          </cell>
          <cell r="T414" t="str">
            <v>Family</v>
          </cell>
        </row>
        <row r="415">
          <cell r="B415">
            <v>41030</v>
          </cell>
          <cell r="C415">
            <v>83143</v>
          </cell>
          <cell r="D415" t="str">
            <v>BD1/ML400</v>
          </cell>
          <cell r="E415" t="str">
            <v>Plan D Opt4</v>
          </cell>
          <cell r="F415" t="str">
            <v>EHC - Single</v>
          </cell>
          <cell r="G415">
            <v>52</v>
          </cell>
          <cell r="I415">
            <v>57.75</v>
          </cell>
          <cell r="J415">
            <v>3003</v>
          </cell>
          <cell r="M415">
            <v>3003</v>
          </cell>
          <cell r="N415">
            <v>400</v>
          </cell>
          <cell r="O415" t="str">
            <v>EHC</v>
          </cell>
          <cell r="P415">
            <v>4</v>
          </cell>
          <cell r="Q415">
            <v>2.85</v>
          </cell>
          <cell r="R415">
            <v>148.20000000000002</v>
          </cell>
          <cell r="S415">
            <v>2854.8</v>
          </cell>
          <cell r="T415" t="str">
            <v>Single</v>
          </cell>
        </row>
        <row r="416">
          <cell r="B416">
            <v>41030</v>
          </cell>
          <cell r="C416">
            <v>83143</v>
          </cell>
          <cell r="D416" t="str">
            <v>BD1/ML400</v>
          </cell>
          <cell r="E416" t="str">
            <v>Plan D Opt4</v>
          </cell>
          <cell r="F416" t="str">
            <v>EHC - Family</v>
          </cell>
          <cell r="G416">
            <v>162</v>
          </cell>
          <cell r="I416">
            <v>137.58000000000001</v>
          </cell>
          <cell r="J416">
            <v>22287.960000000003</v>
          </cell>
          <cell r="M416">
            <v>22287.960000000003</v>
          </cell>
          <cell r="N416">
            <v>400</v>
          </cell>
          <cell r="O416" t="str">
            <v>EHC</v>
          </cell>
          <cell r="P416">
            <v>4</v>
          </cell>
          <cell r="Q416">
            <v>6.14</v>
          </cell>
          <cell r="R416">
            <v>994.68</v>
          </cell>
          <cell r="S416">
            <v>21293.280000000002</v>
          </cell>
          <cell r="T416" t="str">
            <v>Family</v>
          </cell>
        </row>
        <row r="417">
          <cell r="B417">
            <v>41030</v>
          </cell>
          <cell r="C417">
            <v>83143</v>
          </cell>
          <cell r="D417" t="str">
            <v>BD1/ML400</v>
          </cell>
          <cell r="E417" t="str">
            <v>Plan D Opt5</v>
          </cell>
          <cell r="F417" t="str">
            <v>EHC - Single</v>
          </cell>
          <cell r="G417">
            <v>83</v>
          </cell>
          <cell r="I417">
            <v>66</v>
          </cell>
          <cell r="J417">
            <v>5478</v>
          </cell>
          <cell r="M417">
            <v>5478</v>
          </cell>
          <cell r="N417">
            <v>400</v>
          </cell>
          <cell r="O417" t="str">
            <v>EHC</v>
          </cell>
          <cell r="P417">
            <v>5</v>
          </cell>
          <cell r="Q417">
            <v>2.85</v>
          </cell>
          <cell r="R417">
            <v>236.55</v>
          </cell>
          <cell r="S417">
            <v>5241.45</v>
          </cell>
          <cell r="T417" t="str">
            <v>Single</v>
          </cell>
        </row>
        <row r="418">
          <cell r="B418">
            <v>41030</v>
          </cell>
          <cell r="C418">
            <v>83143</v>
          </cell>
          <cell r="D418" t="str">
            <v>BD1/ML400</v>
          </cell>
          <cell r="E418" t="str">
            <v>Plan D Opt5</v>
          </cell>
          <cell r="F418" t="str">
            <v>EHC - Family</v>
          </cell>
          <cell r="G418">
            <v>210</v>
          </cell>
          <cell r="I418">
            <v>158.41999999999999</v>
          </cell>
          <cell r="J418">
            <v>33268.199999999997</v>
          </cell>
          <cell r="M418">
            <v>33268.199999999997</v>
          </cell>
          <cell r="N418">
            <v>400</v>
          </cell>
          <cell r="O418" t="str">
            <v>EHC</v>
          </cell>
          <cell r="P418">
            <v>5</v>
          </cell>
          <cell r="Q418">
            <v>6.14</v>
          </cell>
          <cell r="R418">
            <v>1289.3999999999999</v>
          </cell>
          <cell r="S418">
            <v>31978.799999999996</v>
          </cell>
          <cell r="T418" t="str">
            <v>Family</v>
          </cell>
        </row>
        <row r="419">
          <cell r="B419">
            <v>41030</v>
          </cell>
          <cell r="C419">
            <v>83143</v>
          </cell>
          <cell r="D419" t="str">
            <v>BD1/ML400</v>
          </cell>
          <cell r="E419" t="str">
            <v>Plan D Opt2</v>
          </cell>
          <cell r="F419" t="str">
            <v>Dental - Single</v>
          </cell>
          <cell r="G419">
            <v>25</v>
          </cell>
          <cell r="I419">
            <v>25.25</v>
          </cell>
          <cell r="J419">
            <v>631.25</v>
          </cell>
          <cell r="M419">
            <v>631.25</v>
          </cell>
          <cell r="N419">
            <v>400</v>
          </cell>
          <cell r="O419" t="str">
            <v>Dental</v>
          </cell>
          <cell r="P419">
            <v>2</v>
          </cell>
          <cell r="Q419">
            <v>0</v>
          </cell>
          <cell r="R419">
            <v>0</v>
          </cell>
          <cell r="S419">
            <v>631.25</v>
          </cell>
          <cell r="T419" t="str">
            <v>Single</v>
          </cell>
        </row>
        <row r="420">
          <cell r="B420">
            <v>41030</v>
          </cell>
          <cell r="C420">
            <v>83143</v>
          </cell>
          <cell r="D420" t="str">
            <v>BD1/ML400</v>
          </cell>
          <cell r="E420" t="str">
            <v>Plan D Opt2</v>
          </cell>
          <cell r="F420" t="str">
            <v>Dental - Family</v>
          </cell>
          <cell r="G420">
            <v>21</v>
          </cell>
          <cell r="I420">
            <v>67.58</v>
          </cell>
          <cell r="J420">
            <v>1419.18</v>
          </cell>
          <cell r="M420">
            <v>1419.18</v>
          </cell>
          <cell r="N420">
            <v>400</v>
          </cell>
          <cell r="O420" t="str">
            <v>Dental</v>
          </cell>
          <cell r="P420">
            <v>2</v>
          </cell>
          <cell r="Q420">
            <v>0</v>
          </cell>
          <cell r="R420">
            <v>0</v>
          </cell>
          <cell r="S420">
            <v>1419.18</v>
          </cell>
          <cell r="T420" t="str">
            <v>Family</v>
          </cell>
        </row>
        <row r="421">
          <cell r="B421">
            <v>41030</v>
          </cell>
          <cell r="C421">
            <v>83143</v>
          </cell>
          <cell r="D421" t="str">
            <v>BD1/ML400</v>
          </cell>
          <cell r="E421" t="str">
            <v>Plan D Opt3</v>
          </cell>
          <cell r="F421" t="str">
            <v>Dental - Single</v>
          </cell>
          <cell r="G421">
            <v>130</v>
          </cell>
          <cell r="I421">
            <v>21.08</v>
          </cell>
          <cell r="J421">
            <v>2740.3999999999996</v>
          </cell>
          <cell r="M421">
            <v>2740.3999999999996</v>
          </cell>
          <cell r="N421">
            <v>400</v>
          </cell>
          <cell r="O421" t="str">
            <v>Dental</v>
          </cell>
          <cell r="P421">
            <v>3</v>
          </cell>
          <cell r="Q421">
            <v>0</v>
          </cell>
          <cell r="R421">
            <v>0</v>
          </cell>
          <cell r="S421">
            <v>2740.3999999999996</v>
          </cell>
          <cell r="T421" t="str">
            <v>Single</v>
          </cell>
        </row>
        <row r="422">
          <cell r="B422">
            <v>41030</v>
          </cell>
          <cell r="C422">
            <v>83143</v>
          </cell>
          <cell r="D422" t="str">
            <v>BD1/ML400</v>
          </cell>
          <cell r="E422" t="str">
            <v>Plan D Opt3</v>
          </cell>
          <cell r="F422" t="str">
            <v>Dental - Family</v>
          </cell>
          <cell r="G422">
            <v>310</v>
          </cell>
          <cell r="I422">
            <v>60.67</v>
          </cell>
          <cell r="J422">
            <v>18807.7</v>
          </cell>
          <cell r="M422">
            <v>18807.7</v>
          </cell>
          <cell r="N422">
            <v>400</v>
          </cell>
          <cell r="O422" t="str">
            <v>Dental</v>
          </cell>
          <cell r="P422">
            <v>3</v>
          </cell>
          <cell r="Q422">
            <v>0</v>
          </cell>
          <cell r="R422">
            <v>0</v>
          </cell>
          <cell r="S422">
            <v>18807.7</v>
          </cell>
          <cell r="T422" t="str">
            <v>Family</v>
          </cell>
        </row>
        <row r="423">
          <cell r="B423">
            <v>41030</v>
          </cell>
          <cell r="C423">
            <v>83143</v>
          </cell>
          <cell r="D423" t="str">
            <v>BD1/ML400</v>
          </cell>
          <cell r="E423" t="str">
            <v>Plan D Opt4</v>
          </cell>
          <cell r="F423" t="str">
            <v>Dental - Single</v>
          </cell>
          <cell r="G423">
            <v>13</v>
          </cell>
          <cell r="I423">
            <v>24.08</v>
          </cell>
          <cell r="J423">
            <v>313.03999999999996</v>
          </cell>
          <cell r="M423">
            <v>313.03999999999996</v>
          </cell>
          <cell r="N423">
            <v>400</v>
          </cell>
          <cell r="O423" t="str">
            <v>Dental</v>
          </cell>
          <cell r="P423">
            <v>4</v>
          </cell>
          <cell r="Q423">
            <v>0</v>
          </cell>
          <cell r="R423">
            <v>0</v>
          </cell>
          <cell r="S423">
            <v>313.03999999999996</v>
          </cell>
          <cell r="T423" t="str">
            <v>Single</v>
          </cell>
        </row>
        <row r="424">
          <cell r="B424">
            <v>41030</v>
          </cell>
          <cell r="C424">
            <v>83143</v>
          </cell>
          <cell r="D424" t="str">
            <v>BD1/ML400</v>
          </cell>
          <cell r="E424" t="str">
            <v>Plan D Opt4</v>
          </cell>
          <cell r="F424" t="str">
            <v>Dental - Family</v>
          </cell>
          <cell r="G424">
            <v>50</v>
          </cell>
          <cell r="I424">
            <v>63.25</v>
          </cell>
          <cell r="J424">
            <v>3162.5</v>
          </cell>
          <cell r="M424">
            <v>3162.5</v>
          </cell>
          <cell r="N424">
            <v>400</v>
          </cell>
          <cell r="O424" t="str">
            <v>Dental</v>
          </cell>
          <cell r="P424">
            <v>4</v>
          </cell>
          <cell r="Q424">
            <v>0</v>
          </cell>
          <cell r="R424">
            <v>0</v>
          </cell>
          <cell r="S424">
            <v>3162.5</v>
          </cell>
          <cell r="T424" t="str">
            <v>Family</v>
          </cell>
        </row>
        <row r="425">
          <cell r="B425">
            <v>41030</v>
          </cell>
          <cell r="C425">
            <v>83143</v>
          </cell>
          <cell r="D425" t="str">
            <v>BD1/ML400</v>
          </cell>
          <cell r="E425" t="str">
            <v>Plan D Opt5</v>
          </cell>
          <cell r="F425" t="str">
            <v>Dental - Single</v>
          </cell>
          <cell r="G425">
            <v>34</v>
          </cell>
          <cell r="I425">
            <v>27.33</v>
          </cell>
          <cell r="J425">
            <v>929.21999999999991</v>
          </cell>
          <cell r="M425">
            <v>929.21999999999991</v>
          </cell>
          <cell r="N425">
            <v>400</v>
          </cell>
          <cell r="O425" t="str">
            <v>Dental</v>
          </cell>
          <cell r="P425">
            <v>5</v>
          </cell>
          <cell r="Q425">
            <v>0</v>
          </cell>
          <cell r="R425">
            <v>0</v>
          </cell>
          <cell r="S425">
            <v>929.21999999999991</v>
          </cell>
          <cell r="T425" t="str">
            <v>Single</v>
          </cell>
        </row>
        <row r="426">
          <cell r="B426">
            <v>41030</v>
          </cell>
          <cell r="C426">
            <v>83143</v>
          </cell>
          <cell r="D426" t="str">
            <v>BD1/ML400</v>
          </cell>
          <cell r="E426" t="str">
            <v>Plan D Opt5</v>
          </cell>
          <cell r="F426" t="str">
            <v>Dental - Family</v>
          </cell>
          <cell r="G426">
            <v>110</v>
          </cell>
          <cell r="I426">
            <v>72.67</v>
          </cell>
          <cell r="J426">
            <v>7993.7</v>
          </cell>
          <cell r="M426">
            <v>7993.7</v>
          </cell>
          <cell r="N426">
            <v>400</v>
          </cell>
          <cell r="O426" t="str">
            <v>Dental</v>
          </cell>
          <cell r="P426">
            <v>5</v>
          </cell>
          <cell r="Q426">
            <v>0</v>
          </cell>
          <cell r="R426">
            <v>0</v>
          </cell>
          <cell r="S426">
            <v>7993.7</v>
          </cell>
          <cell r="T426" t="str">
            <v>Family</v>
          </cell>
        </row>
        <row r="427">
          <cell r="B427">
            <v>41030</v>
          </cell>
          <cell r="C427">
            <v>83143</v>
          </cell>
          <cell r="D427" t="str">
            <v>BD1/ML400</v>
          </cell>
          <cell r="E427" t="str">
            <v>Basic</v>
          </cell>
          <cell r="F427" t="str">
            <v>LTD</v>
          </cell>
          <cell r="G427">
            <v>797</v>
          </cell>
          <cell r="H427">
            <v>1566884</v>
          </cell>
          <cell r="I427">
            <v>1.9590000000000001</v>
          </cell>
          <cell r="J427">
            <v>30014.53</v>
          </cell>
          <cell r="M427">
            <v>30014.53</v>
          </cell>
          <cell r="N427">
            <v>400</v>
          </cell>
          <cell r="O427" t="str">
            <v>LTD</v>
          </cell>
          <cell r="P427" t="str">
            <v/>
          </cell>
          <cell r="Q427">
            <v>0</v>
          </cell>
          <cell r="R427">
            <v>0</v>
          </cell>
          <cell r="S427">
            <v>30014.53</v>
          </cell>
          <cell r="T427" t="str">
            <v/>
          </cell>
        </row>
        <row r="428">
          <cell r="B428">
            <v>41030</v>
          </cell>
          <cell r="C428">
            <v>83143</v>
          </cell>
          <cell r="D428" t="str">
            <v>BD1/ML400</v>
          </cell>
          <cell r="E428" t="str">
            <v>Basic</v>
          </cell>
          <cell r="F428" t="str">
            <v>STD</v>
          </cell>
          <cell r="G428">
            <v>822</v>
          </cell>
          <cell r="H428">
            <v>334635</v>
          </cell>
          <cell r="I428">
            <v>0.85</v>
          </cell>
          <cell r="J428">
            <v>28342.58</v>
          </cell>
          <cell r="M428">
            <v>28342.58</v>
          </cell>
          <cell r="N428">
            <v>400</v>
          </cell>
          <cell r="O428" t="str">
            <v>STD</v>
          </cell>
          <cell r="P428" t="str">
            <v/>
          </cell>
          <cell r="Q428">
            <v>0</v>
          </cell>
          <cell r="R428">
            <v>0</v>
          </cell>
          <cell r="S428">
            <v>28342.58</v>
          </cell>
          <cell r="T428" t="str">
            <v/>
          </cell>
        </row>
        <row r="429">
          <cell r="B429">
            <v>41030</v>
          </cell>
          <cell r="C429">
            <v>31007</v>
          </cell>
          <cell r="D429" t="str">
            <v>BD4/ML500</v>
          </cell>
          <cell r="E429" t="str">
            <v>Basic</v>
          </cell>
          <cell r="F429" t="str">
            <v>Life - Basic</v>
          </cell>
          <cell r="G429">
            <v>211</v>
          </cell>
          <cell r="H429">
            <v>10475000</v>
          </cell>
          <cell r="I429">
            <v>0.34599999999999997</v>
          </cell>
          <cell r="J429">
            <v>3622.4</v>
          </cell>
          <cell r="M429">
            <v>3622.4</v>
          </cell>
          <cell r="N429">
            <v>500</v>
          </cell>
          <cell r="O429" t="str">
            <v>Life</v>
          </cell>
          <cell r="P429" t="str">
            <v/>
          </cell>
          <cell r="Q429">
            <v>0</v>
          </cell>
          <cell r="R429">
            <v>0</v>
          </cell>
          <cell r="S429">
            <v>3622.4</v>
          </cell>
          <cell r="T429" t="str">
            <v/>
          </cell>
        </row>
        <row r="430">
          <cell r="B430">
            <v>41030</v>
          </cell>
          <cell r="C430">
            <v>83143</v>
          </cell>
          <cell r="D430" t="str">
            <v>BD4/ML500</v>
          </cell>
          <cell r="E430" t="str">
            <v>Plan E Opt1</v>
          </cell>
          <cell r="F430" t="str">
            <v>EHC - Single</v>
          </cell>
          <cell r="G430">
            <v>17</v>
          </cell>
          <cell r="I430">
            <v>9.42</v>
          </cell>
          <cell r="J430">
            <v>160.13999999999999</v>
          </cell>
          <cell r="M430">
            <v>160.13999999999999</v>
          </cell>
          <cell r="N430">
            <v>500</v>
          </cell>
          <cell r="O430" t="str">
            <v>EHC</v>
          </cell>
          <cell r="P430">
            <v>1</v>
          </cell>
          <cell r="Q430">
            <v>2.85</v>
          </cell>
          <cell r="R430">
            <v>48.45</v>
          </cell>
          <cell r="S430">
            <v>111.68999999999998</v>
          </cell>
          <cell r="T430" t="str">
            <v>Single</v>
          </cell>
        </row>
        <row r="431">
          <cell r="B431">
            <v>41030</v>
          </cell>
          <cell r="C431">
            <v>83143</v>
          </cell>
          <cell r="D431" t="str">
            <v>BD4/ML500</v>
          </cell>
          <cell r="E431" t="str">
            <v>Plan E Opt1</v>
          </cell>
          <cell r="F431" t="str">
            <v>EHC - Family</v>
          </cell>
          <cell r="G431">
            <v>47</v>
          </cell>
          <cell r="I431">
            <v>24.58</v>
          </cell>
          <cell r="J431">
            <v>1155.26</v>
          </cell>
          <cell r="M431">
            <v>1155.26</v>
          </cell>
          <cell r="N431">
            <v>500</v>
          </cell>
          <cell r="O431" t="str">
            <v>EHC</v>
          </cell>
          <cell r="P431">
            <v>1</v>
          </cell>
          <cell r="Q431">
            <v>6.14</v>
          </cell>
          <cell r="R431">
            <v>288.58</v>
          </cell>
          <cell r="S431">
            <v>866.68000000000006</v>
          </cell>
          <cell r="T431" t="str">
            <v>Family</v>
          </cell>
        </row>
        <row r="432">
          <cell r="B432">
            <v>41030</v>
          </cell>
          <cell r="C432">
            <v>83143</v>
          </cell>
          <cell r="D432" t="str">
            <v>BD4/ML500</v>
          </cell>
          <cell r="E432" t="str">
            <v>Plan E Opt2</v>
          </cell>
          <cell r="F432" t="str">
            <v>EHC - Single</v>
          </cell>
          <cell r="G432">
            <v>4</v>
          </cell>
          <cell r="I432">
            <v>56.83</v>
          </cell>
          <cell r="J432">
            <v>227.32</v>
          </cell>
          <cell r="M432">
            <v>227.32</v>
          </cell>
          <cell r="N432">
            <v>500</v>
          </cell>
          <cell r="O432" t="str">
            <v>EHC</v>
          </cell>
          <cell r="P432">
            <v>2</v>
          </cell>
          <cell r="Q432">
            <v>2.85</v>
          </cell>
          <cell r="R432">
            <v>11.4</v>
          </cell>
          <cell r="S432">
            <v>215.92</v>
          </cell>
          <cell r="T432" t="str">
            <v>Single</v>
          </cell>
        </row>
        <row r="433">
          <cell r="B433">
            <v>41030</v>
          </cell>
          <cell r="C433">
            <v>83143</v>
          </cell>
          <cell r="D433" t="str">
            <v>BD4/ML500</v>
          </cell>
          <cell r="E433" t="str">
            <v>Plan E Opt2</v>
          </cell>
          <cell r="F433" t="str">
            <v>EHC - Family</v>
          </cell>
          <cell r="G433">
            <v>16</v>
          </cell>
          <cell r="I433">
            <v>136.41999999999999</v>
          </cell>
          <cell r="J433">
            <v>2182.7199999999998</v>
          </cell>
          <cell r="M433">
            <v>2182.7199999999998</v>
          </cell>
          <cell r="N433">
            <v>500</v>
          </cell>
          <cell r="O433" t="str">
            <v>EHC</v>
          </cell>
          <cell r="P433">
            <v>2</v>
          </cell>
          <cell r="Q433">
            <v>6.14</v>
          </cell>
          <cell r="R433">
            <v>98.24</v>
          </cell>
          <cell r="S433">
            <v>2084.48</v>
          </cell>
          <cell r="T433" t="str">
            <v>Family</v>
          </cell>
        </row>
        <row r="434">
          <cell r="B434">
            <v>41030</v>
          </cell>
          <cell r="C434">
            <v>83143</v>
          </cell>
          <cell r="D434" t="str">
            <v>BD4/ML500</v>
          </cell>
          <cell r="E434" t="str">
            <v>Plan E Opt3</v>
          </cell>
          <cell r="F434" t="str">
            <v>EHC - Single</v>
          </cell>
          <cell r="G434">
            <v>2</v>
          </cell>
          <cell r="I434">
            <v>60.58</v>
          </cell>
          <cell r="J434">
            <v>121.16</v>
          </cell>
          <cell r="M434">
            <v>121.16</v>
          </cell>
          <cell r="N434">
            <v>500</v>
          </cell>
          <cell r="O434" t="str">
            <v>EHC</v>
          </cell>
          <cell r="P434">
            <v>3</v>
          </cell>
          <cell r="Q434">
            <v>2.85</v>
          </cell>
          <cell r="R434">
            <v>5.7</v>
          </cell>
          <cell r="S434">
            <v>115.46</v>
          </cell>
          <cell r="T434" t="str">
            <v>Single</v>
          </cell>
        </row>
        <row r="435">
          <cell r="B435">
            <v>41030</v>
          </cell>
          <cell r="C435">
            <v>83143</v>
          </cell>
          <cell r="D435" t="str">
            <v>BD4/ML500</v>
          </cell>
          <cell r="E435" t="str">
            <v>Plan E Opt3</v>
          </cell>
          <cell r="F435" t="str">
            <v>EHC - Family</v>
          </cell>
          <cell r="G435">
            <v>9</v>
          </cell>
          <cell r="I435">
            <v>145.25</v>
          </cell>
          <cell r="J435">
            <v>1307.25</v>
          </cell>
          <cell r="M435">
            <v>1307.25</v>
          </cell>
          <cell r="N435">
            <v>500</v>
          </cell>
          <cell r="O435" t="str">
            <v>EHC</v>
          </cell>
          <cell r="P435">
            <v>3</v>
          </cell>
          <cell r="Q435">
            <v>6.14</v>
          </cell>
          <cell r="R435">
            <v>55.26</v>
          </cell>
          <cell r="S435">
            <v>1251.99</v>
          </cell>
          <cell r="T435" t="str">
            <v>Family</v>
          </cell>
        </row>
        <row r="436">
          <cell r="B436">
            <v>41030</v>
          </cell>
          <cell r="C436">
            <v>83143</v>
          </cell>
          <cell r="D436" t="str">
            <v>BD4/ML500</v>
          </cell>
          <cell r="E436" t="str">
            <v>Plan E Opt4</v>
          </cell>
          <cell r="F436" t="str">
            <v>EHC - Single</v>
          </cell>
          <cell r="G436">
            <v>4</v>
          </cell>
          <cell r="I436">
            <v>66.33</v>
          </cell>
          <cell r="J436">
            <v>265.32</v>
          </cell>
          <cell r="M436">
            <v>265.32</v>
          </cell>
          <cell r="N436">
            <v>500</v>
          </cell>
          <cell r="O436" t="str">
            <v>EHC</v>
          </cell>
          <cell r="P436">
            <v>4</v>
          </cell>
          <cell r="Q436">
            <v>2.85</v>
          </cell>
          <cell r="R436">
            <v>11.4</v>
          </cell>
          <cell r="S436">
            <v>253.92</v>
          </cell>
          <cell r="T436" t="str">
            <v>Single</v>
          </cell>
        </row>
        <row r="437">
          <cell r="B437">
            <v>41030</v>
          </cell>
          <cell r="C437">
            <v>83143</v>
          </cell>
          <cell r="D437" t="str">
            <v>BD4/ML500</v>
          </cell>
          <cell r="E437" t="str">
            <v>Plan E Opt4</v>
          </cell>
          <cell r="F437" t="str">
            <v>EHC - Family</v>
          </cell>
          <cell r="G437">
            <v>46</v>
          </cell>
          <cell r="I437">
            <v>157.83000000000001</v>
          </cell>
          <cell r="J437">
            <v>7260.18</v>
          </cell>
          <cell r="M437">
            <v>7260.18</v>
          </cell>
          <cell r="N437">
            <v>500</v>
          </cell>
          <cell r="O437" t="str">
            <v>EHC</v>
          </cell>
          <cell r="P437">
            <v>4</v>
          </cell>
          <cell r="Q437">
            <v>6.14</v>
          </cell>
          <cell r="R437">
            <v>282.44</v>
          </cell>
          <cell r="S437">
            <v>6977.7400000000007</v>
          </cell>
          <cell r="T437" t="str">
            <v>Family</v>
          </cell>
        </row>
        <row r="438">
          <cell r="B438">
            <v>41030</v>
          </cell>
          <cell r="C438">
            <v>83143</v>
          </cell>
          <cell r="D438" t="str">
            <v>BD4/ML500</v>
          </cell>
          <cell r="E438" t="str">
            <v>Plan E Opt5</v>
          </cell>
          <cell r="F438" t="str">
            <v>EHC - Single</v>
          </cell>
          <cell r="G438">
            <v>11</v>
          </cell>
          <cell r="I438">
            <v>75.75</v>
          </cell>
          <cell r="J438">
            <v>833.25</v>
          </cell>
          <cell r="M438">
            <v>833.25</v>
          </cell>
          <cell r="N438">
            <v>500</v>
          </cell>
          <cell r="O438" t="str">
            <v>EHC</v>
          </cell>
          <cell r="P438">
            <v>5</v>
          </cell>
          <cell r="Q438">
            <v>2.85</v>
          </cell>
          <cell r="R438">
            <v>31.35</v>
          </cell>
          <cell r="S438">
            <v>801.9</v>
          </cell>
          <cell r="T438" t="str">
            <v>Single</v>
          </cell>
        </row>
        <row r="439">
          <cell r="B439">
            <v>41030</v>
          </cell>
          <cell r="C439">
            <v>83143</v>
          </cell>
          <cell r="D439" t="str">
            <v>BD4/ML500</v>
          </cell>
          <cell r="E439" t="str">
            <v>Plan E Opt5</v>
          </cell>
          <cell r="F439" t="str">
            <v>EHC - Family</v>
          </cell>
          <cell r="G439">
            <v>52</v>
          </cell>
          <cell r="I439">
            <v>181.75</v>
          </cell>
          <cell r="J439">
            <v>9451</v>
          </cell>
          <cell r="M439">
            <v>9451</v>
          </cell>
          <cell r="N439">
            <v>500</v>
          </cell>
          <cell r="O439" t="str">
            <v>EHC</v>
          </cell>
          <cell r="P439">
            <v>5</v>
          </cell>
          <cell r="Q439">
            <v>6.14</v>
          </cell>
          <cell r="R439">
            <v>319.27999999999997</v>
          </cell>
          <cell r="S439">
            <v>9131.7199999999993</v>
          </cell>
          <cell r="T439" t="str">
            <v>Family</v>
          </cell>
        </row>
        <row r="440">
          <cell r="B440">
            <v>41030</v>
          </cell>
          <cell r="C440">
            <v>83143</v>
          </cell>
          <cell r="D440" t="str">
            <v>BD4/ML500</v>
          </cell>
          <cell r="E440" t="str">
            <v>Plan E Opt2</v>
          </cell>
          <cell r="F440" t="str">
            <v>Dental - Single</v>
          </cell>
          <cell r="G440">
            <v>3</v>
          </cell>
          <cell r="I440">
            <v>37.33</v>
          </cell>
          <cell r="J440">
            <v>111.99</v>
          </cell>
          <cell r="M440">
            <v>111.99</v>
          </cell>
          <cell r="N440">
            <v>500</v>
          </cell>
          <cell r="O440" t="str">
            <v>Dental</v>
          </cell>
          <cell r="P440">
            <v>2</v>
          </cell>
          <cell r="Q440">
            <v>0</v>
          </cell>
          <cell r="R440">
            <v>0</v>
          </cell>
          <cell r="S440">
            <v>111.99</v>
          </cell>
          <cell r="T440" t="str">
            <v>Single</v>
          </cell>
        </row>
        <row r="441">
          <cell r="B441">
            <v>41030</v>
          </cell>
          <cell r="C441">
            <v>83143</v>
          </cell>
          <cell r="D441" t="str">
            <v>BD4/ML500</v>
          </cell>
          <cell r="E441" t="str">
            <v>Plan E Opt2</v>
          </cell>
          <cell r="F441" t="str">
            <v>Dental - Family</v>
          </cell>
          <cell r="G441">
            <v>9</v>
          </cell>
          <cell r="I441">
            <v>100</v>
          </cell>
          <cell r="J441">
            <v>900</v>
          </cell>
          <cell r="M441">
            <v>900</v>
          </cell>
          <cell r="N441">
            <v>500</v>
          </cell>
          <cell r="O441" t="str">
            <v>Dental</v>
          </cell>
          <cell r="P441">
            <v>2</v>
          </cell>
          <cell r="Q441">
            <v>0</v>
          </cell>
          <cell r="R441">
            <v>0</v>
          </cell>
          <cell r="S441">
            <v>900</v>
          </cell>
          <cell r="T441" t="str">
            <v>Family</v>
          </cell>
        </row>
        <row r="442">
          <cell r="B442">
            <v>41030</v>
          </cell>
          <cell r="C442">
            <v>83143</v>
          </cell>
          <cell r="D442" t="str">
            <v>BD4/ML500</v>
          </cell>
          <cell r="E442" t="str">
            <v>Plan E Opt3</v>
          </cell>
          <cell r="F442" t="str">
            <v>Dental - Single</v>
          </cell>
          <cell r="G442">
            <v>15</v>
          </cell>
          <cell r="I442">
            <v>31.17</v>
          </cell>
          <cell r="J442">
            <v>467.55</v>
          </cell>
          <cell r="M442">
            <v>467.55</v>
          </cell>
          <cell r="N442">
            <v>500</v>
          </cell>
          <cell r="O442" t="str">
            <v>Dental</v>
          </cell>
          <cell r="P442">
            <v>3</v>
          </cell>
          <cell r="Q442">
            <v>0</v>
          </cell>
          <cell r="R442">
            <v>0</v>
          </cell>
          <cell r="S442">
            <v>467.55</v>
          </cell>
          <cell r="T442" t="str">
            <v>Single</v>
          </cell>
        </row>
        <row r="443">
          <cell r="B443">
            <v>41030</v>
          </cell>
          <cell r="C443">
            <v>83143</v>
          </cell>
          <cell r="D443" t="str">
            <v>BD4/ML500</v>
          </cell>
          <cell r="E443" t="str">
            <v>Plan E Opt3</v>
          </cell>
          <cell r="F443" t="str">
            <v>Dental - Family</v>
          </cell>
          <cell r="G443">
            <v>77</v>
          </cell>
          <cell r="I443">
            <v>89.75</v>
          </cell>
          <cell r="J443">
            <v>6910.75</v>
          </cell>
          <cell r="M443">
            <v>6910.75</v>
          </cell>
          <cell r="N443">
            <v>500</v>
          </cell>
          <cell r="O443" t="str">
            <v>Dental</v>
          </cell>
          <cell r="P443">
            <v>3</v>
          </cell>
          <cell r="Q443">
            <v>0</v>
          </cell>
          <cell r="R443">
            <v>0</v>
          </cell>
          <cell r="S443">
            <v>6910.75</v>
          </cell>
          <cell r="T443" t="str">
            <v>Family</v>
          </cell>
        </row>
        <row r="444">
          <cell r="B444">
            <v>41030</v>
          </cell>
          <cell r="C444">
            <v>83143</v>
          </cell>
          <cell r="D444" t="str">
            <v>BD4/ML500</v>
          </cell>
          <cell r="E444" t="str">
            <v>Plan E Opt4</v>
          </cell>
          <cell r="F444" t="str">
            <v>Dental - Single</v>
          </cell>
          <cell r="G444">
            <v>1</v>
          </cell>
          <cell r="I444">
            <v>35.58</v>
          </cell>
          <cell r="J444">
            <v>35.58</v>
          </cell>
          <cell r="M444">
            <v>35.58</v>
          </cell>
          <cell r="N444">
            <v>500</v>
          </cell>
          <cell r="O444" t="str">
            <v>Dental</v>
          </cell>
          <cell r="P444">
            <v>4</v>
          </cell>
          <cell r="Q444">
            <v>0</v>
          </cell>
          <cell r="R444">
            <v>0</v>
          </cell>
          <cell r="S444">
            <v>35.58</v>
          </cell>
          <cell r="T444" t="str">
            <v>Single</v>
          </cell>
        </row>
        <row r="445">
          <cell r="B445">
            <v>41030</v>
          </cell>
          <cell r="C445">
            <v>83143</v>
          </cell>
          <cell r="D445" t="str">
            <v>BD4/ML500</v>
          </cell>
          <cell r="E445" t="str">
            <v>Plan E Opt4</v>
          </cell>
          <cell r="F445" t="str">
            <v>Dental - Family</v>
          </cell>
          <cell r="G445">
            <v>13</v>
          </cell>
          <cell r="I445">
            <v>93.58</v>
          </cell>
          <cell r="J445">
            <v>1216.54</v>
          </cell>
          <cell r="M445">
            <v>1216.54</v>
          </cell>
          <cell r="N445">
            <v>500</v>
          </cell>
          <cell r="O445" t="str">
            <v>Dental</v>
          </cell>
          <cell r="P445">
            <v>4</v>
          </cell>
          <cell r="Q445">
            <v>0</v>
          </cell>
          <cell r="R445">
            <v>0</v>
          </cell>
          <cell r="S445">
            <v>1216.54</v>
          </cell>
          <cell r="T445" t="str">
            <v>Family</v>
          </cell>
        </row>
        <row r="446">
          <cell r="B446">
            <v>41030</v>
          </cell>
          <cell r="C446">
            <v>83143</v>
          </cell>
          <cell r="D446" t="str">
            <v>BD4/ML500</v>
          </cell>
          <cell r="E446" t="str">
            <v>Plan E Opt5</v>
          </cell>
          <cell r="F446" t="str">
            <v>Dental - Single</v>
          </cell>
          <cell r="G446">
            <v>4</v>
          </cell>
          <cell r="I446">
            <v>40.58</v>
          </cell>
          <cell r="J446">
            <v>162.32</v>
          </cell>
          <cell r="M446">
            <v>162.32</v>
          </cell>
          <cell r="N446">
            <v>500</v>
          </cell>
          <cell r="O446" t="str">
            <v>Dental</v>
          </cell>
          <cell r="P446">
            <v>5</v>
          </cell>
          <cell r="Q446">
            <v>0</v>
          </cell>
          <cell r="R446">
            <v>0</v>
          </cell>
          <cell r="S446">
            <v>162.32</v>
          </cell>
          <cell r="T446" t="str">
            <v>Single</v>
          </cell>
        </row>
        <row r="447">
          <cell r="B447">
            <v>41030</v>
          </cell>
          <cell r="C447">
            <v>83143</v>
          </cell>
          <cell r="D447" t="str">
            <v>BD4/ML500</v>
          </cell>
          <cell r="E447" t="str">
            <v>Plan E Opt5</v>
          </cell>
          <cell r="F447" t="str">
            <v>Dental - Family</v>
          </cell>
          <cell r="G447">
            <v>35</v>
          </cell>
          <cell r="I447">
            <v>107.58</v>
          </cell>
          <cell r="J447">
            <v>3765.2999999999997</v>
          </cell>
          <cell r="M447">
            <v>3765.2999999999997</v>
          </cell>
          <cell r="N447">
            <v>500</v>
          </cell>
          <cell r="O447" t="str">
            <v>Dental</v>
          </cell>
          <cell r="P447">
            <v>5</v>
          </cell>
          <cell r="Q447">
            <v>0</v>
          </cell>
          <cell r="R447">
            <v>0</v>
          </cell>
          <cell r="S447">
            <v>3765.2999999999997</v>
          </cell>
          <cell r="T447" t="str">
            <v>Family</v>
          </cell>
        </row>
        <row r="448">
          <cell r="B448">
            <v>41030</v>
          </cell>
          <cell r="C448">
            <v>83143</v>
          </cell>
          <cell r="D448" t="str">
            <v>BD4/ML500</v>
          </cell>
          <cell r="E448" t="str">
            <v>Basic</v>
          </cell>
          <cell r="F448" t="str">
            <v>LTD</v>
          </cell>
          <cell r="G448">
            <v>209</v>
          </cell>
          <cell r="H448">
            <v>364979</v>
          </cell>
          <cell r="I448">
            <v>1.9590000000000001</v>
          </cell>
          <cell r="J448">
            <v>7149.42</v>
          </cell>
          <cell r="M448">
            <v>7149.42</v>
          </cell>
          <cell r="N448">
            <v>500</v>
          </cell>
          <cell r="O448" t="str">
            <v>LTD</v>
          </cell>
          <cell r="P448" t="str">
            <v/>
          </cell>
          <cell r="Q448">
            <v>0</v>
          </cell>
          <cell r="R448">
            <v>0</v>
          </cell>
          <cell r="S448">
            <v>7149.42</v>
          </cell>
          <cell r="T448" t="str">
            <v/>
          </cell>
        </row>
        <row r="449">
          <cell r="B449">
            <v>41061</v>
          </cell>
          <cell r="C449">
            <v>31007</v>
          </cell>
          <cell r="D449" t="str">
            <v>Bison 5/ML 100</v>
          </cell>
          <cell r="E449" t="str">
            <v>Basic</v>
          </cell>
          <cell r="F449" t="str">
            <v>Life - Basic</v>
          </cell>
          <cell r="G449">
            <v>12</v>
          </cell>
          <cell r="H449">
            <v>8050000</v>
          </cell>
          <cell r="I449">
            <v>0.34599999999999997</v>
          </cell>
          <cell r="J449">
            <v>2785.2999999999997</v>
          </cell>
          <cell r="M449">
            <v>2785.2999999999997</v>
          </cell>
          <cell r="N449">
            <v>100</v>
          </cell>
          <cell r="O449" t="str">
            <v>Life</v>
          </cell>
          <cell r="P449" t="str">
            <v/>
          </cell>
          <cell r="Q449">
            <v>0</v>
          </cell>
          <cell r="R449">
            <v>0</v>
          </cell>
          <cell r="S449">
            <v>2785.2999999999997</v>
          </cell>
          <cell r="T449" t="str">
            <v/>
          </cell>
        </row>
        <row r="450">
          <cell r="B450">
            <v>41061</v>
          </cell>
          <cell r="C450">
            <v>83143</v>
          </cell>
          <cell r="D450" t="str">
            <v>Bison 5/ML 100</v>
          </cell>
          <cell r="E450" t="str">
            <v>Plan A</v>
          </cell>
          <cell r="F450" t="str">
            <v>EHC - Single</v>
          </cell>
          <cell r="I450">
            <v>40.83</v>
          </cell>
          <cell r="J450">
            <v>0</v>
          </cell>
          <cell r="M450">
            <v>0</v>
          </cell>
          <cell r="N450">
            <v>100</v>
          </cell>
          <cell r="O450" t="str">
            <v>EHC</v>
          </cell>
          <cell r="P450" t="str">
            <v>A</v>
          </cell>
          <cell r="Q450">
            <v>2.85</v>
          </cell>
          <cell r="R450">
            <v>0</v>
          </cell>
          <cell r="S450">
            <v>0</v>
          </cell>
          <cell r="T450" t="str">
            <v>Single</v>
          </cell>
        </row>
        <row r="451">
          <cell r="B451">
            <v>41061</v>
          </cell>
          <cell r="C451">
            <v>83143</v>
          </cell>
          <cell r="D451" t="str">
            <v>Bison 5/ML 100</v>
          </cell>
          <cell r="E451" t="str">
            <v>Plan A</v>
          </cell>
          <cell r="F451" t="str">
            <v>EHC - Family</v>
          </cell>
          <cell r="G451">
            <v>12</v>
          </cell>
          <cell r="I451">
            <v>98</v>
          </cell>
          <cell r="J451">
            <v>1176</v>
          </cell>
          <cell r="M451">
            <v>1176</v>
          </cell>
          <cell r="N451">
            <v>100</v>
          </cell>
          <cell r="O451" t="str">
            <v>EHC</v>
          </cell>
          <cell r="P451" t="str">
            <v>A</v>
          </cell>
          <cell r="Q451">
            <v>6.14</v>
          </cell>
          <cell r="R451">
            <v>73.679999999999993</v>
          </cell>
          <cell r="S451">
            <v>1102.32</v>
          </cell>
          <cell r="T451" t="str">
            <v>Family</v>
          </cell>
        </row>
        <row r="452">
          <cell r="B452">
            <v>41061</v>
          </cell>
          <cell r="C452">
            <v>83143</v>
          </cell>
          <cell r="D452" t="str">
            <v>Bison 5/ML 100</v>
          </cell>
          <cell r="E452" t="str">
            <v>Plan A</v>
          </cell>
          <cell r="F452" t="str">
            <v>Dental - Single</v>
          </cell>
          <cell r="I452">
            <v>26</v>
          </cell>
          <cell r="J452">
            <v>0</v>
          </cell>
          <cell r="M452">
            <v>0</v>
          </cell>
          <cell r="N452">
            <v>100</v>
          </cell>
          <cell r="O452" t="str">
            <v>Dental</v>
          </cell>
          <cell r="P452" t="str">
            <v>A</v>
          </cell>
          <cell r="Q452">
            <v>0</v>
          </cell>
          <cell r="R452">
            <v>0</v>
          </cell>
          <cell r="S452">
            <v>0</v>
          </cell>
          <cell r="T452" t="str">
            <v>Single</v>
          </cell>
        </row>
        <row r="453">
          <cell r="B453">
            <v>41061</v>
          </cell>
          <cell r="C453">
            <v>83143</v>
          </cell>
          <cell r="D453" t="str">
            <v>Bison 5/ML 100</v>
          </cell>
          <cell r="E453" t="str">
            <v>Plan A</v>
          </cell>
          <cell r="F453" t="str">
            <v>Dental - Family</v>
          </cell>
          <cell r="G453">
            <v>12</v>
          </cell>
          <cell r="I453">
            <v>68.92</v>
          </cell>
          <cell r="J453">
            <v>827.04</v>
          </cell>
          <cell r="M453">
            <v>827.04</v>
          </cell>
          <cell r="N453">
            <v>100</v>
          </cell>
          <cell r="O453" t="str">
            <v>Dental</v>
          </cell>
          <cell r="P453" t="str">
            <v>A</v>
          </cell>
          <cell r="Q453">
            <v>0</v>
          </cell>
          <cell r="R453">
            <v>0</v>
          </cell>
          <cell r="S453">
            <v>827.04</v>
          </cell>
          <cell r="T453" t="str">
            <v>Family</v>
          </cell>
        </row>
        <row r="454">
          <cell r="B454">
            <v>41061</v>
          </cell>
          <cell r="C454">
            <v>31007</v>
          </cell>
          <cell r="D454" t="str">
            <v>Bison 5/ML 100</v>
          </cell>
          <cell r="E454" t="str">
            <v>Basic</v>
          </cell>
          <cell r="F454" t="str">
            <v>LTD</v>
          </cell>
          <cell r="G454">
            <v>12</v>
          </cell>
          <cell r="H454">
            <v>88000</v>
          </cell>
          <cell r="I454">
            <v>1.9590000000000001</v>
          </cell>
          <cell r="J454">
            <v>1723.92</v>
          </cell>
          <cell r="M454">
            <v>1723.92</v>
          </cell>
          <cell r="N454">
            <v>100</v>
          </cell>
          <cell r="O454" t="str">
            <v>LTD</v>
          </cell>
          <cell r="P454" t="str">
            <v/>
          </cell>
          <cell r="Q454">
            <v>0</v>
          </cell>
          <cell r="R454">
            <v>0</v>
          </cell>
          <cell r="S454">
            <v>1723.92</v>
          </cell>
          <cell r="T454" t="str">
            <v/>
          </cell>
        </row>
        <row r="455">
          <cell r="B455">
            <v>41061</v>
          </cell>
          <cell r="C455">
            <v>31007</v>
          </cell>
          <cell r="D455" t="str">
            <v>BD3/ML200</v>
          </cell>
          <cell r="E455" t="str">
            <v>Basic</v>
          </cell>
          <cell r="F455" t="str">
            <v>Life - Basic</v>
          </cell>
          <cell r="G455">
            <v>331</v>
          </cell>
          <cell r="H455">
            <v>32870000</v>
          </cell>
          <cell r="I455">
            <v>0.34599999999999997</v>
          </cell>
          <cell r="J455">
            <v>11303.59</v>
          </cell>
          <cell r="M455">
            <v>11303.59</v>
          </cell>
          <cell r="N455">
            <v>200</v>
          </cell>
          <cell r="O455" t="str">
            <v>Life</v>
          </cell>
          <cell r="P455" t="str">
            <v/>
          </cell>
          <cell r="Q455">
            <v>0</v>
          </cell>
          <cell r="R455">
            <v>0</v>
          </cell>
          <cell r="S455">
            <v>11303.59</v>
          </cell>
          <cell r="T455" t="str">
            <v/>
          </cell>
        </row>
        <row r="456">
          <cell r="B456">
            <v>41061</v>
          </cell>
          <cell r="C456">
            <v>83143</v>
          </cell>
          <cell r="D456" t="str">
            <v>BD3/ML200</v>
          </cell>
          <cell r="E456" t="str">
            <v>Plan B Opt1</v>
          </cell>
          <cell r="F456" t="str">
            <v>EHC - Single</v>
          </cell>
          <cell r="G456">
            <v>10</v>
          </cell>
          <cell r="I456">
            <v>5.08</v>
          </cell>
          <cell r="J456">
            <v>50.8</v>
          </cell>
          <cell r="M456">
            <v>50.8</v>
          </cell>
          <cell r="N456">
            <v>200</v>
          </cell>
          <cell r="O456" t="str">
            <v>EHC</v>
          </cell>
          <cell r="P456">
            <v>1</v>
          </cell>
          <cell r="Q456">
            <v>2.85</v>
          </cell>
          <cell r="R456">
            <v>28.5</v>
          </cell>
          <cell r="S456">
            <v>22.299999999999997</v>
          </cell>
          <cell r="T456" t="str">
            <v>Single</v>
          </cell>
        </row>
        <row r="457">
          <cell r="B457">
            <v>41061</v>
          </cell>
          <cell r="C457">
            <v>83143</v>
          </cell>
          <cell r="D457" t="str">
            <v>BD3/ML200</v>
          </cell>
          <cell r="E457" t="str">
            <v>Plan B Opt1</v>
          </cell>
          <cell r="F457" t="str">
            <v>EHC - Family</v>
          </cell>
          <cell r="G457">
            <v>39</v>
          </cell>
          <cell r="I457">
            <v>13.25</v>
          </cell>
          <cell r="J457">
            <v>516.75</v>
          </cell>
          <cell r="M457">
            <v>516.75</v>
          </cell>
          <cell r="N457">
            <v>200</v>
          </cell>
          <cell r="O457" t="str">
            <v>EHC</v>
          </cell>
          <cell r="P457">
            <v>1</v>
          </cell>
          <cell r="Q457">
            <v>6.14</v>
          </cell>
          <cell r="R457">
            <v>239.45999999999998</v>
          </cell>
          <cell r="S457">
            <v>277.29000000000002</v>
          </cell>
          <cell r="T457" t="str">
            <v>Family</v>
          </cell>
        </row>
        <row r="458">
          <cell r="B458">
            <v>41061</v>
          </cell>
          <cell r="C458">
            <v>83143</v>
          </cell>
          <cell r="D458" t="str">
            <v>BD3/ML200</v>
          </cell>
          <cell r="E458" t="str">
            <v>Plan B Opt2</v>
          </cell>
          <cell r="F458" t="str">
            <v>EHC - Single</v>
          </cell>
          <cell r="G458">
            <v>17</v>
          </cell>
          <cell r="I458">
            <v>30.67</v>
          </cell>
          <cell r="J458">
            <v>521.39</v>
          </cell>
          <cell r="M458">
            <v>521.39</v>
          </cell>
          <cell r="N458">
            <v>200</v>
          </cell>
          <cell r="O458" t="str">
            <v>EHC</v>
          </cell>
          <cell r="P458">
            <v>2</v>
          </cell>
          <cell r="Q458">
            <v>2.85</v>
          </cell>
          <cell r="R458">
            <v>48.45</v>
          </cell>
          <cell r="S458">
            <v>472.94</v>
          </cell>
          <cell r="T458" t="str">
            <v>Single</v>
          </cell>
        </row>
        <row r="459">
          <cell r="B459">
            <v>41061</v>
          </cell>
          <cell r="C459">
            <v>83143</v>
          </cell>
          <cell r="D459" t="str">
            <v>BD3/ML200</v>
          </cell>
          <cell r="E459" t="str">
            <v>Plan B Opt2</v>
          </cell>
          <cell r="F459" t="str">
            <v>EHC - Family</v>
          </cell>
          <cell r="G459">
            <v>56</v>
          </cell>
          <cell r="I459">
            <v>73.5</v>
          </cell>
          <cell r="J459">
            <v>4116</v>
          </cell>
          <cell r="M459">
            <v>4116</v>
          </cell>
          <cell r="N459">
            <v>200</v>
          </cell>
          <cell r="O459" t="str">
            <v>EHC</v>
          </cell>
          <cell r="P459">
            <v>2</v>
          </cell>
          <cell r="Q459">
            <v>6.14</v>
          </cell>
          <cell r="R459">
            <v>343.84</v>
          </cell>
          <cell r="S459">
            <v>3772.16</v>
          </cell>
          <cell r="T459" t="str">
            <v>Family</v>
          </cell>
        </row>
        <row r="460">
          <cell r="B460">
            <v>41061</v>
          </cell>
          <cell r="C460">
            <v>83143</v>
          </cell>
          <cell r="D460" t="str">
            <v>BD3/ML200</v>
          </cell>
          <cell r="E460" t="str">
            <v>Plan B Opt3</v>
          </cell>
          <cell r="F460" t="str">
            <v>EHC - Single</v>
          </cell>
          <cell r="G460">
            <v>6</v>
          </cell>
          <cell r="I460">
            <v>32.67</v>
          </cell>
          <cell r="J460">
            <v>196.02</v>
          </cell>
          <cell r="M460">
            <v>196.02</v>
          </cell>
          <cell r="N460">
            <v>200</v>
          </cell>
          <cell r="O460" t="str">
            <v>EHC</v>
          </cell>
          <cell r="P460">
            <v>3</v>
          </cell>
          <cell r="Q460">
            <v>2.85</v>
          </cell>
          <cell r="R460">
            <v>17.100000000000001</v>
          </cell>
          <cell r="S460">
            <v>178.92000000000002</v>
          </cell>
          <cell r="T460" t="str">
            <v>Single</v>
          </cell>
        </row>
        <row r="461">
          <cell r="B461">
            <v>41061</v>
          </cell>
          <cell r="C461">
            <v>83143</v>
          </cell>
          <cell r="D461" t="str">
            <v>BD3/ML200</v>
          </cell>
          <cell r="E461" t="str">
            <v>Plan B Opt3</v>
          </cell>
          <cell r="F461" t="str">
            <v>EHC - Family</v>
          </cell>
          <cell r="G461">
            <v>6</v>
          </cell>
          <cell r="I461">
            <v>78.25</v>
          </cell>
          <cell r="J461">
            <v>469.5</v>
          </cell>
          <cell r="M461">
            <v>469.5</v>
          </cell>
          <cell r="N461">
            <v>200</v>
          </cell>
          <cell r="O461" t="str">
            <v>EHC</v>
          </cell>
          <cell r="P461">
            <v>3</v>
          </cell>
          <cell r="Q461">
            <v>6.14</v>
          </cell>
          <cell r="R461">
            <v>36.839999999999996</v>
          </cell>
          <cell r="S461">
            <v>432.66</v>
          </cell>
          <cell r="T461" t="str">
            <v>Family</v>
          </cell>
        </row>
        <row r="462">
          <cell r="B462">
            <v>41061</v>
          </cell>
          <cell r="C462">
            <v>83143</v>
          </cell>
          <cell r="D462" t="str">
            <v>BD3/ML200</v>
          </cell>
          <cell r="E462" t="str">
            <v>Plan B Opt4</v>
          </cell>
          <cell r="F462" t="str">
            <v>EHC - Single</v>
          </cell>
          <cell r="G462">
            <v>23</v>
          </cell>
          <cell r="I462">
            <v>35.75</v>
          </cell>
          <cell r="J462">
            <v>822.25</v>
          </cell>
          <cell r="M462">
            <v>822.25</v>
          </cell>
          <cell r="N462">
            <v>200</v>
          </cell>
          <cell r="O462" t="str">
            <v>EHC</v>
          </cell>
          <cell r="P462">
            <v>4</v>
          </cell>
          <cell r="Q462">
            <v>2.85</v>
          </cell>
          <cell r="R462">
            <v>65.55</v>
          </cell>
          <cell r="S462">
            <v>756.7</v>
          </cell>
          <cell r="T462" t="str">
            <v>Single</v>
          </cell>
        </row>
        <row r="463">
          <cell r="B463">
            <v>41061</v>
          </cell>
          <cell r="C463">
            <v>83143</v>
          </cell>
          <cell r="D463" t="str">
            <v>BD3/ML200</v>
          </cell>
          <cell r="E463" t="str">
            <v>Plan B Opt4</v>
          </cell>
          <cell r="F463" t="str">
            <v>EHC - Family</v>
          </cell>
          <cell r="G463">
            <v>41</v>
          </cell>
          <cell r="I463">
            <v>85.08</v>
          </cell>
          <cell r="J463">
            <v>3488.2799999999997</v>
          </cell>
          <cell r="M463">
            <v>3488.2799999999997</v>
          </cell>
          <cell r="N463">
            <v>200</v>
          </cell>
          <cell r="O463" t="str">
            <v>EHC</v>
          </cell>
          <cell r="P463">
            <v>4</v>
          </cell>
          <cell r="Q463">
            <v>6.14</v>
          </cell>
          <cell r="R463">
            <v>251.73999999999998</v>
          </cell>
          <cell r="S463">
            <v>3236.54</v>
          </cell>
          <cell r="T463" t="str">
            <v>Family</v>
          </cell>
        </row>
        <row r="464">
          <cell r="B464">
            <v>41061</v>
          </cell>
          <cell r="C464">
            <v>83143</v>
          </cell>
          <cell r="D464" t="str">
            <v>BD3/ML200</v>
          </cell>
          <cell r="E464" t="str">
            <v>Plan B Opt5</v>
          </cell>
          <cell r="F464" t="str">
            <v>EHC - Single</v>
          </cell>
          <cell r="G464">
            <v>41</v>
          </cell>
          <cell r="I464">
            <v>40.83</v>
          </cell>
          <cell r="J464">
            <v>1674.03</v>
          </cell>
          <cell r="M464">
            <v>1674.03</v>
          </cell>
          <cell r="N464">
            <v>200</v>
          </cell>
          <cell r="O464" t="str">
            <v>EHC</v>
          </cell>
          <cell r="P464">
            <v>5</v>
          </cell>
          <cell r="Q464">
            <v>2.85</v>
          </cell>
          <cell r="R464">
            <v>116.85000000000001</v>
          </cell>
          <cell r="S464">
            <v>1557.18</v>
          </cell>
          <cell r="T464" t="str">
            <v>Single</v>
          </cell>
        </row>
        <row r="465">
          <cell r="B465">
            <v>41061</v>
          </cell>
          <cell r="C465">
            <v>83143</v>
          </cell>
          <cell r="D465" t="str">
            <v>BD3/ML200</v>
          </cell>
          <cell r="E465" t="str">
            <v>Plan B Opt5</v>
          </cell>
          <cell r="F465" t="str">
            <v>EHC - Family</v>
          </cell>
          <cell r="G465">
            <v>87</v>
          </cell>
          <cell r="I465">
            <v>98</v>
          </cell>
          <cell r="J465">
            <v>8526</v>
          </cell>
          <cell r="M465">
            <v>8526</v>
          </cell>
          <cell r="N465">
            <v>200</v>
          </cell>
          <cell r="O465" t="str">
            <v>EHC</v>
          </cell>
          <cell r="P465">
            <v>5</v>
          </cell>
          <cell r="Q465">
            <v>6.14</v>
          </cell>
          <cell r="R465">
            <v>534.17999999999995</v>
          </cell>
          <cell r="S465">
            <v>7991.82</v>
          </cell>
          <cell r="T465" t="str">
            <v>Family</v>
          </cell>
        </row>
        <row r="466">
          <cell r="B466">
            <v>41061</v>
          </cell>
          <cell r="C466">
            <v>83143</v>
          </cell>
          <cell r="D466" t="str">
            <v>BD3/ML200</v>
          </cell>
          <cell r="E466" t="str">
            <v>Plan B Opt2</v>
          </cell>
          <cell r="F466" t="str">
            <v>Dental - Single</v>
          </cell>
          <cell r="G466">
            <v>11</v>
          </cell>
          <cell r="I466">
            <v>25.25</v>
          </cell>
          <cell r="J466">
            <v>277.75</v>
          </cell>
          <cell r="M466">
            <v>277.75</v>
          </cell>
          <cell r="N466">
            <v>200</v>
          </cell>
          <cell r="O466" t="str">
            <v>Dental</v>
          </cell>
          <cell r="P466">
            <v>2</v>
          </cell>
          <cell r="Q466">
            <v>0</v>
          </cell>
          <cell r="R466">
            <v>0</v>
          </cell>
          <cell r="S466">
            <v>277.75</v>
          </cell>
          <cell r="T466" t="str">
            <v>Single</v>
          </cell>
        </row>
        <row r="467">
          <cell r="B467">
            <v>41061</v>
          </cell>
          <cell r="C467">
            <v>83143</v>
          </cell>
          <cell r="D467" t="str">
            <v>BD3/ML200</v>
          </cell>
          <cell r="E467" t="str">
            <v>Plan B Opt2</v>
          </cell>
          <cell r="F467" t="str">
            <v>Dental - Family</v>
          </cell>
          <cell r="G467">
            <v>9</v>
          </cell>
          <cell r="I467">
            <v>67.58</v>
          </cell>
          <cell r="J467">
            <v>608.22</v>
          </cell>
          <cell r="M467">
            <v>608.22</v>
          </cell>
          <cell r="N467">
            <v>200</v>
          </cell>
          <cell r="O467" t="str">
            <v>Dental</v>
          </cell>
          <cell r="P467">
            <v>2</v>
          </cell>
          <cell r="Q467">
            <v>0</v>
          </cell>
          <cell r="R467">
            <v>0</v>
          </cell>
          <cell r="S467">
            <v>608.22</v>
          </cell>
          <cell r="T467" t="str">
            <v>Family</v>
          </cell>
        </row>
        <row r="468">
          <cell r="B468">
            <v>41061</v>
          </cell>
          <cell r="C468">
            <v>83143</v>
          </cell>
          <cell r="D468" t="str">
            <v>BD3/ML200</v>
          </cell>
          <cell r="E468" t="str">
            <v>Plan B Opt3</v>
          </cell>
          <cell r="F468" t="str">
            <v>Dental - Single</v>
          </cell>
          <cell r="G468">
            <v>77</v>
          </cell>
          <cell r="I468">
            <v>21.08</v>
          </cell>
          <cell r="J468">
            <v>1623.1599999999999</v>
          </cell>
          <cell r="M468">
            <v>1623.1599999999999</v>
          </cell>
          <cell r="N468">
            <v>200</v>
          </cell>
          <cell r="O468" t="str">
            <v>Dental</v>
          </cell>
          <cell r="P468">
            <v>3</v>
          </cell>
          <cell r="Q468">
            <v>0</v>
          </cell>
          <cell r="R468">
            <v>0</v>
          </cell>
          <cell r="S468">
            <v>1623.1599999999999</v>
          </cell>
          <cell r="T468" t="str">
            <v>Single</v>
          </cell>
        </row>
        <row r="469">
          <cell r="B469">
            <v>41061</v>
          </cell>
          <cell r="C469">
            <v>83143</v>
          </cell>
          <cell r="D469" t="str">
            <v>BD3/ML200</v>
          </cell>
          <cell r="E469" t="str">
            <v>Plan B Opt3</v>
          </cell>
          <cell r="F469" t="str">
            <v>Dental - Family</v>
          </cell>
          <cell r="G469">
            <v>120</v>
          </cell>
          <cell r="I469">
            <v>60.67</v>
          </cell>
          <cell r="J469">
            <v>7280.4000000000005</v>
          </cell>
          <cell r="M469">
            <v>7280.4000000000005</v>
          </cell>
          <cell r="N469">
            <v>200</v>
          </cell>
          <cell r="O469" t="str">
            <v>Dental</v>
          </cell>
          <cell r="P469">
            <v>3</v>
          </cell>
          <cell r="Q469">
            <v>0</v>
          </cell>
          <cell r="R469">
            <v>0</v>
          </cell>
          <cell r="S469">
            <v>7280.4000000000005</v>
          </cell>
          <cell r="T469" t="str">
            <v>Family</v>
          </cell>
        </row>
        <row r="470">
          <cell r="B470">
            <v>41061</v>
          </cell>
          <cell r="C470">
            <v>83143</v>
          </cell>
          <cell r="D470" t="str">
            <v>BD3/ML200</v>
          </cell>
          <cell r="E470" t="str">
            <v>Plan B Opt4</v>
          </cell>
          <cell r="F470" t="str">
            <v>Dental - Single</v>
          </cell>
          <cell r="G470">
            <v>2</v>
          </cell>
          <cell r="I470">
            <v>24.08</v>
          </cell>
          <cell r="J470">
            <v>48.16</v>
          </cell>
          <cell r="M470">
            <v>48.16</v>
          </cell>
          <cell r="N470">
            <v>200</v>
          </cell>
          <cell r="O470" t="str">
            <v>Dental</v>
          </cell>
          <cell r="P470">
            <v>4</v>
          </cell>
          <cell r="Q470">
            <v>0</v>
          </cell>
          <cell r="R470">
            <v>0</v>
          </cell>
          <cell r="S470">
            <v>48.16</v>
          </cell>
          <cell r="T470" t="str">
            <v>Single</v>
          </cell>
        </row>
        <row r="471">
          <cell r="B471">
            <v>41061</v>
          </cell>
          <cell r="C471">
            <v>83143</v>
          </cell>
          <cell r="D471" t="str">
            <v>BD3/ML200</v>
          </cell>
          <cell r="E471" t="str">
            <v>Plan B Opt4</v>
          </cell>
          <cell r="F471" t="str">
            <v>Dental - Family</v>
          </cell>
          <cell r="G471">
            <v>18</v>
          </cell>
          <cell r="I471">
            <v>63.25</v>
          </cell>
          <cell r="J471">
            <v>1138.5</v>
          </cell>
          <cell r="M471">
            <v>1138.5</v>
          </cell>
          <cell r="N471">
            <v>200</v>
          </cell>
          <cell r="O471" t="str">
            <v>Dental</v>
          </cell>
          <cell r="P471">
            <v>4</v>
          </cell>
          <cell r="Q471">
            <v>0</v>
          </cell>
          <cell r="R471">
            <v>0</v>
          </cell>
          <cell r="S471">
            <v>1138.5</v>
          </cell>
          <cell r="T471" t="str">
            <v>Family</v>
          </cell>
        </row>
        <row r="472">
          <cell r="B472">
            <v>41061</v>
          </cell>
          <cell r="C472">
            <v>83143</v>
          </cell>
          <cell r="D472" t="str">
            <v>BD3/ML200</v>
          </cell>
          <cell r="E472" t="str">
            <v>Plan B Opt5</v>
          </cell>
          <cell r="F472" t="str">
            <v>Dental - Single</v>
          </cell>
          <cell r="G472">
            <v>5</v>
          </cell>
          <cell r="I472">
            <v>27.33</v>
          </cell>
          <cell r="J472">
            <v>136.64999999999998</v>
          </cell>
          <cell r="M472">
            <v>136.64999999999998</v>
          </cell>
          <cell r="N472">
            <v>200</v>
          </cell>
          <cell r="O472" t="str">
            <v>Dental</v>
          </cell>
          <cell r="P472">
            <v>5</v>
          </cell>
          <cell r="Q472">
            <v>0</v>
          </cell>
          <cell r="R472">
            <v>0</v>
          </cell>
          <cell r="S472">
            <v>136.64999999999998</v>
          </cell>
          <cell r="T472" t="str">
            <v>Single</v>
          </cell>
        </row>
        <row r="473">
          <cell r="B473">
            <v>41061</v>
          </cell>
          <cell r="C473">
            <v>83143</v>
          </cell>
          <cell r="D473" t="str">
            <v>BD3/ML200</v>
          </cell>
          <cell r="E473" t="str">
            <v>Plan B Opt5</v>
          </cell>
          <cell r="F473" t="str">
            <v>Dental - Family</v>
          </cell>
          <cell r="G473">
            <v>47</v>
          </cell>
          <cell r="I473">
            <v>72.67</v>
          </cell>
          <cell r="J473">
            <v>3415.4900000000002</v>
          </cell>
          <cell r="M473">
            <v>3415.4900000000002</v>
          </cell>
          <cell r="N473">
            <v>200</v>
          </cell>
          <cell r="O473" t="str">
            <v>Dental</v>
          </cell>
          <cell r="P473">
            <v>5</v>
          </cell>
          <cell r="Q473">
            <v>0</v>
          </cell>
          <cell r="R473">
            <v>0</v>
          </cell>
          <cell r="S473">
            <v>3415.4900000000002</v>
          </cell>
          <cell r="T473" t="str">
            <v>Family</v>
          </cell>
        </row>
        <row r="474">
          <cell r="B474">
            <v>41061</v>
          </cell>
          <cell r="C474">
            <v>83143</v>
          </cell>
          <cell r="D474" t="str">
            <v>BD3/ML200</v>
          </cell>
          <cell r="E474" t="str">
            <v>Basic</v>
          </cell>
          <cell r="F474" t="str">
            <v>LTD</v>
          </cell>
          <cell r="G474">
            <v>323</v>
          </cell>
          <cell r="H474">
            <v>780066</v>
          </cell>
          <cell r="I474">
            <v>1.9590000000000001</v>
          </cell>
          <cell r="J474">
            <v>15198.49</v>
          </cell>
          <cell r="M474">
            <v>15198.49</v>
          </cell>
          <cell r="N474">
            <v>200</v>
          </cell>
          <cell r="O474" t="str">
            <v>LTD</v>
          </cell>
          <cell r="P474" t="str">
            <v/>
          </cell>
          <cell r="Q474">
            <v>0</v>
          </cell>
          <cell r="R474">
            <v>0</v>
          </cell>
          <cell r="S474">
            <v>15198.49</v>
          </cell>
          <cell r="T474" t="str">
            <v/>
          </cell>
        </row>
        <row r="475">
          <cell r="B475">
            <v>41061</v>
          </cell>
          <cell r="C475">
            <v>83143</v>
          </cell>
          <cell r="D475" t="str">
            <v>BD3/ML200</v>
          </cell>
          <cell r="E475" t="str">
            <v>Basic</v>
          </cell>
          <cell r="F475" t="str">
            <v>STD</v>
          </cell>
          <cell r="G475">
            <v>331</v>
          </cell>
          <cell r="H475">
            <v>225826</v>
          </cell>
          <cell r="I475">
            <v>0.85</v>
          </cell>
          <cell r="J475">
            <v>19195.5</v>
          </cell>
          <cell r="M475">
            <v>19195.5</v>
          </cell>
          <cell r="N475">
            <v>200</v>
          </cell>
          <cell r="O475" t="str">
            <v>STD</v>
          </cell>
          <cell r="P475" t="str">
            <v/>
          </cell>
          <cell r="Q475">
            <v>0</v>
          </cell>
          <cell r="R475">
            <v>0</v>
          </cell>
          <cell r="S475">
            <v>19195.5</v>
          </cell>
          <cell r="T475" t="str">
            <v/>
          </cell>
        </row>
        <row r="476">
          <cell r="B476">
            <v>41061</v>
          </cell>
          <cell r="C476">
            <v>31007</v>
          </cell>
          <cell r="D476" t="str">
            <v>BD2/ML300</v>
          </cell>
          <cell r="E476" t="str">
            <v>Basic</v>
          </cell>
          <cell r="F476" t="str">
            <v>Life - Basic</v>
          </cell>
          <cell r="G476">
            <v>139</v>
          </cell>
          <cell r="H476">
            <v>6408000</v>
          </cell>
          <cell r="I476">
            <v>0.34599999999999997</v>
          </cell>
          <cell r="J476">
            <v>2192.9699999999998</v>
          </cell>
          <cell r="M476">
            <v>2192.9699999999998</v>
          </cell>
          <cell r="N476">
            <v>300</v>
          </cell>
          <cell r="O476" t="str">
            <v>Life</v>
          </cell>
          <cell r="P476" t="str">
            <v/>
          </cell>
          <cell r="Q476">
            <v>0</v>
          </cell>
          <cell r="R476">
            <v>0</v>
          </cell>
          <cell r="S476">
            <v>2192.9699999999998</v>
          </cell>
          <cell r="T476" t="str">
            <v/>
          </cell>
        </row>
        <row r="477">
          <cell r="B477">
            <v>41061</v>
          </cell>
          <cell r="C477">
            <v>83143</v>
          </cell>
          <cell r="D477" t="str">
            <v>BD2/ML300</v>
          </cell>
          <cell r="E477" t="str">
            <v>Plan C Opt1</v>
          </cell>
          <cell r="F477" t="str">
            <v>EHC - Single</v>
          </cell>
          <cell r="G477">
            <v>4</v>
          </cell>
          <cell r="I477">
            <v>5.08</v>
          </cell>
          <cell r="J477">
            <v>20.32</v>
          </cell>
          <cell r="M477">
            <v>20.32</v>
          </cell>
          <cell r="N477">
            <v>300</v>
          </cell>
          <cell r="O477" t="str">
            <v>EHC</v>
          </cell>
          <cell r="P477">
            <v>1</v>
          </cell>
          <cell r="Q477">
            <v>2.85</v>
          </cell>
          <cell r="R477">
            <v>11.4</v>
          </cell>
          <cell r="S477">
            <v>8.92</v>
          </cell>
          <cell r="T477" t="str">
            <v>Single</v>
          </cell>
        </row>
        <row r="478">
          <cell r="B478">
            <v>41061</v>
          </cell>
          <cell r="C478">
            <v>83143</v>
          </cell>
          <cell r="D478" t="str">
            <v>BD2/ML300</v>
          </cell>
          <cell r="E478" t="str">
            <v>Plan C Opt1</v>
          </cell>
          <cell r="F478" t="str">
            <v>EHC - Family</v>
          </cell>
          <cell r="G478">
            <v>15</v>
          </cell>
          <cell r="I478">
            <v>13.25</v>
          </cell>
          <cell r="J478">
            <v>198.75</v>
          </cell>
          <cell r="M478">
            <v>198.75</v>
          </cell>
          <cell r="N478">
            <v>300</v>
          </cell>
          <cell r="O478" t="str">
            <v>EHC</v>
          </cell>
          <cell r="P478">
            <v>1</v>
          </cell>
          <cell r="Q478">
            <v>6.14</v>
          </cell>
          <cell r="R478">
            <v>92.1</v>
          </cell>
          <cell r="S478">
            <v>106.65</v>
          </cell>
          <cell r="T478" t="str">
            <v>Family</v>
          </cell>
        </row>
        <row r="479">
          <cell r="B479">
            <v>41061</v>
          </cell>
          <cell r="C479">
            <v>83143</v>
          </cell>
          <cell r="D479" t="str">
            <v>BD2/ML300</v>
          </cell>
          <cell r="E479" t="str">
            <v>Plan C Opt2</v>
          </cell>
          <cell r="F479" t="str">
            <v>EHC - Single</v>
          </cell>
          <cell r="G479">
            <v>9</v>
          </cell>
          <cell r="I479">
            <v>30.67</v>
          </cell>
          <cell r="J479">
            <v>276.03000000000003</v>
          </cell>
          <cell r="M479">
            <v>276.03000000000003</v>
          </cell>
          <cell r="N479">
            <v>300</v>
          </cell>
          <cell r="O479" t="str">
            <v>EHC</v>
          </cell>
          <cell r="P479">
            <v>2</v>
          </cell>
          <cell r="Q479">
            <v>2.85</v>
          </cell>
          <cell r="R479">
            <v>25.650000000000002</v>
          </cell>
          <cell r="S479">
            <v>250.38000000000002</v>
          </cell>
          <cell r="T479" t="str">
            <v>Single</v>
          </cell>
        </row>
        <row r="480">
          <cell r="B480">
            <v>41061</v>
          </cell>
          <cell r="C480">
            <v>83143</v>
          </cell>
          <cell r="D480" t="str">
            <v>BD2/ML300</v>
          </cell>
          <cell r="E480" t="str">
            <v>Plan C Opt2</v>
          </cell>
          <cell r="F480" t="str">
            <v>EHC - Family</v>
          </cell>
          <cell r="G480">
            <v>14</v>
          </cell>
          <cell r="I480">
            <v>73.5</v>
          </cell>
          <cell r="J480">
            <v>1029</v>
          </cell>
          <cell r="M480">
            <v>1029</v>
          </cell>
          <cell r="N480">
            <v>300</v>
          </cell>
          <cell r="O480" t="str">
            <v>EHC</v>
          </cell>
          <cell r="P480">
            <v>2</v>
          </cell>
          <cell r="Q480">
            <v>6.14</v>
          </cell>
          <cell r="R480">
            <v>85.96</v>
          </cell>
          <cell r="S480">
            <v>943.04</v>
          </cell>
          <cell r="T480" t="str">
            <v>Family</v>
          </cell>
        </row>
        <row r="481">
          <cell r="B481">
            <v>41061</v>
          </cell>
          <cell r="C481">
            <v>83143</v>
          </cell>
          <cell r="D481" t="str">
            <v>BD2/ML300</v>
          </cell>
          <cell r="E481" t="str">
            <v>Plan C Opt3</v>
          </cell>
          <cell r="F481" t="str">
            <v>EHC - Single</v>
          </cell>
          <cell r="G481">
            <v>4</v>
          </cell>
          <cell r="I481">
            <v>32.67</v>
          </cell>
          <cell r="J481">
            <v>130.68</v>
          </cell>
          <cell r="M481">
            <v>130.68</v>
          </cell>
          <cell r="N481">
            <v>300</v>
          </cell>
          <cell r="O481" t="str">
            <v>EHC</v>
          </cell>
          <cell r="P481">
            <v>3</v>
          </cell>
          <cell r="Q481">
            <v>2.85</v>
          </cell>
          <cell r="R481">
            <v>11.4</v>
          </cell>
          <cell r="S481">
            <v>119.28</v>
          </cell>
          <cell r="T481" t="str">
            <v>Single</v>
          </cell>
        </row>
        <row r="482">
          <cell r="B482">
            <v>41061</v>
          </cell>
          <cell r="C482">
            <v>83143</v>
          </cell>
          <cell r="D482" t="str">
            <v>BD2/ML300</v>
          </cell>
          <cell r="E482" t="str">
            <v>Plan C Opt3</v>
          </cell>
          <cell r="F482" t="str">
            <v>EHC - Family</v>
          </cell>
          <cell r="G482">
            <v>3</v>
          </cell>
          <cell r="I482">
            <v>78.25</v>
          </cell>
          <cell r="J482">
            <v>234.75</v>
          </cell>
          <cell r="M482">
            <v>234.75</v>
          </cell>
          <cell r="N482">
            <v>300</v>
          </cell>
          <cell r="O482" t="str">
            <v>EHC</v>
          </cell>
          <cell r="P482">
            <v>3</v>
          </cell>
          <cell r="Q482">
            <v>6.14</v>
          </cell>
          <cell r="R482">
            <v>18.419999999999998</v>
          </cell>
          <cell r="S482">
            <v>216.33</v>
          </cell>
          <cell r="T482" t="str">
            <v>Family</v>
          </cell>
        </row>
        <row r="483">
          <cell r="B483">
            <v>41061</v>
          </cell>
          <cell r="C483">
            <v>83143</v>
          </cell>
          <cell r="D483" t="str">
            <v>BD2/ML300</v>
          </cell>
          <cell r="E483" t="str">
            <v>Plan C Opt4</v>
          </cell>
          <cell r="F483" t="str">
            <v>EHC - Single</v>
          </cell>
          <cell r="G483">
            <v>12</v>
          </cell>
          <cell r="I483">
            <v>35.75</v>
          </cell>
          <cell r="J483">
            <v>429</v>
          </cell>
          <cell r="M483">
            <v>429</v>
          </cell>
          <cell r="N483">
            <v>300</v>
          </cell>
          <cell r="O483" t="str">
            <v>EHC</v>
          </cell>
          <cell r="P483">
            <v>4</v>
          </cell>
          <cell r="Q483">
            <v>2.85</v>
          </cell>
          <cell r="R483">
            <v>34.200000000000003</v>
          </cell>
          <cell r="S483">
            <v>394.8</v>
          </cell>
          <cell r="T483" t="str">
            <v>Single</v>
          </cell>
        </row>
        <row r="484">
          <cell r="B484">
            <v>41061</v>
          </cell>
          <cell r="C484">
            <v>83143</v>
          </cell>
          <cell r="D484" t="str">
            <v>BD2/ML300</v>
          </cell>
          <cell r="E484" t="str">
            <v>Plan C Opt4</v>
          </cell>
          <cell r="F484" t="str">
            <v>EHC - Family</v>
          </cell>
          <cell r="G484">
            <v>25</v>
          </cell>
          <cell r="I484">
            <v>85.08</v>
          </cell>
          <cell r="J484">
            <v>2127</v>
          </cell>
          <cell r="M484">
            <v>2127</v>
          </cell>
          <cell r="N484">
            <v>300</v>
          </cell>
          <cell r="O484" t="str">
            <v>EHC</v>
          </cell>
          <cell r="P484">
            <v>4</v>
          </cell>
          <cell r="Q484">
            <v>6.14</v>
          </cell>
          <cell r="R484">
            <v>153.5</v>
          </cell>
          <cell r="S484">
            <v>1973.5</v>
          </cell>
          <cell r="T484" t="str">
            <v>Family</v>
          </cell>
        </row>
        <row r="485">
          <cell r="B485">
            <v>41061</v>
          </cell>
          <cell r="C485">
            <v>83143</v>
          </cell>
          <cell r="D485" t="str">
            <v>BD2/ML300</v>
          </cell>
          <cell r="E485" t="str">
            <v>Plan C Opt5</v>
          </cell>
          <cell r="F485" t="str">
            <v>EHC - Single</v>
          </cell>
          <cell r="G485">
            <v>15</v>
          </cell>
          <cell r="I485">
            <v>40.83</v>
          </cell>
          <cell r="J485">
            <v>612.44999999999993</v>
          </cell>
          <cell r="M485">
            <v>612.44999999999993</v>
          </cell>
          <cell r="N485">
            <v>300</v>
          </cell>
          <cell r="O485" t="str">
            <v>EHC</v>
          </cell>
          <cell r="P485">
            <v>5</v>
          </cell>
          <cell r="Q485">
            <v>2.85</v>
          </cell>
          <cell r="R485">
            <v>42.75</v>
          </cell>
          <cell r="S485">
            <v>569.69999999999993</v>
          </cell>
          <cell r="T485" t="str">
            <v>Single</v>
          </cell>
        </row>
        <row r="486">
          <cell r="B486">
            <v>41061</v>
          </cell>
          <cell r="C486">
            <v>83143</v>
          </cell>
          <cell r="D486" t="str">
            <v>BD2/ML300</v>
          </cell>
          <cell r="E486" t="str">
            <v>Plan C Opt5</v>
          </cell>
          <cell r="F486" t="str">
            <v>EHC - Family</v>
          </cell>
          <cell r="G486">
            <v>38</v>
          </cell>
          <cell r="I486">
            <v>98</v>
          </cell>
          <cell r="J486">
            <v>3724</v>
          </cell>
          <cell r="M486">
            <v>3724</v>
          </cell>
          <cell r="N486">
            <v>300</v>
          </cell>
          <cell r="O486" t="str">
            <v>EHC</v>
          </cell>
          <cell r="P486">
            <v>5</v>
          </cell>
          <cell r="Q486">
            <v>6.14</v>
          </cell>
          <cell r="R486">
            <v>233.32</v>
          </cell>
          <cell r="S486">
            <v>3490.68</v>
          </cell>
          <cell r="T486" t="str">
            <v>Family</v>
          </cell>
        </row>
        <row r="487">
          <cell r="B487">
            <v>41061</v>
          </cell>
          <cell r="C487">
            <v>83143</v>
          </cell>
          <cell r="D487" t="str">
            <v>BD2/ML300</v>
          </cell>
          <cell r="E487" t="str">
            <v>Plan C Opt2</v>
          </cell>
          <cell r="F487" t="str">
            <v>Dental - Single</v>
          </cell>
          <cell r="G487">
            <v>6</v>
          </cell>
          <cell r="I487">
            <v>25.25</v>
          </cell>
          <cell r="J487">
            <v>151.5</v>
          </cell>
          <cell r="M487">
            <v>151.5</v>
          </cell>
          <cell r="N487">
            <v>300</v>
          </cell>
          <cell r="O487" t="str">
            <v>Dental</v>
          </cell>
          <cell r="P487">
            <v>2</v>
          </cell>
          <cell r="Q487">
            <v>0</v>
          </cell>
          <cell r="R487">
            <v>0</v>
          </cell>
          <cell r="S487">
            <v>151.5</v>
          </cell>
          <cell r="T487" t="str">
            <v>Single</v>
          </cell>
        </row>
        <row r="488">
          <cell r="B488">
            <v>41061</v>
          </cell>
          <cell r="C488">
            <v>83143</v>
          </cell>
          <cell r="D488" t="str">
            <v>BD2/ML300</v>
          </cell>
          <cell r="E488" t="str">
            <v>Plan C Opt2</v>
          </cell>
          <cell r="F488" t="str">
            <v>Dental - Family</v>
          </cell>
          <cell r="G488">
            <v>3</v>
          </cell>
          <cell r="I488">
            <v>67.58</v>
          </cell>
          <cell r="J488">
            <v>202.74</v>
          </cell>
          <cell r="M488">
            <v>202.74</v>
          </cell>
          <cell r="N488">
            <v>300</v>
          </cell>
          <cell r="O488" t="str">
            <v>Dental</v>
          </cell>
          <cell r="P488">
            <v>2</v>
          </cell>
          <cell r="Q488">
            <v>0</v>
          </cell>
          <cell r="R488">
            <v>0</v>
          </cell>
          <cell r="S488">
            <v>202.74</v>
          </cell>
          <cell r="T488" t="str">
            <v>Family</v>
          </cell>
        </row>
        <row r="489">
          <cell r="B489">
            <v>41061</v>
          </cell>
          <cell r="C489">
            <v>83143</v>
          </cell>
          <cell r="D489" t="str">
            <v>BD2/ML300</v>
          </cell>
          <cell r="E489" t="str">
            <v>Plan C Opt3</v>
          </cell>
          <cell r="F489" t="str">
            <v>Dental - Single</v>
          </cell>
          <cell r="G489">
            <v>26</v>
          </cell>
          <cell r="I489">
            <v>21.08</v>
          </cell>
          <cell r="J489">
            <v>548.07999999999993</v>
          </cell>
          <cell r="M489">
            <v>548.07999999999993</v>
          </cell>
          <cell r="N489">
            <v>300</v>
          </cell>
          <cell r="O489" t="str">
            <v>Dental</v>
          </cell>
          <cell r="P489">
            <v>3</v>
          </cell>
          <cell r="Q489">
            <v>0</v>
          </cell>
          <cell r="R489">
            <v>0</v>
          </cell>
          <cell r="S489">
            <v>548.07999999999993</v>
          </cell>
          <cell r="T489" t="str">
            <v>Single</v>
          </cell>
        </row>
        <row r="490">
          <cell r="B490">
            <v>41061</v>
          </cell>
          <cell r="C490">
            <v>83143</v>
          </cell>
          <cell r="D490" t="str">
            <v>BD2/ML300</v>
          </cell>
          <cell r="E490" t="str">
            <v>Plan C Opt3</v>
          </cell>
          <cell r="F490" t="str">
            <v>Dental - Family</v>
          </cell>
          <cell r="G490">
            <v>43</v>
          </cell>
          <cell r="I490">
            <v>60.67</v>
          </cell>
          <cell r="J490">
            <v>2608.81</v>
          </cell>
          <cell r="M490">
            <v>2608.81</v>
          </cell>
          <cell r="N490">
            <v>300</v>
          </cell>
          <cell r="O490" t="str">
            <v>Dental</v>
          </cell>
          <cell r="P490">
            <v>3</v>
          </cell>
          <cell r="Q490">
            <v>0</v>
          </cell>
          <cell r="R490">
            <v>0</v>
          </cell>
          <cell r="S490">
            <v>2608.81</v>
          </cell>
          <cell r="T490" t="str">
            <v>Family</v>
          </cell>
        </row>
        <row r="491">
          <cell r="B491">
            <v>41061</v>
          </cell>
          <cell r="C491">
            <v>83143</v>
          </cell>
          <cell r="D491" t="str">
            <v>BD2/ML300</v>
          </cell>
          <cell r="E491" t="str">
            <v>Plan C Opt4</v>
          </cell>
          <cell r="F491" t="str">
            <v>Dental - Single</v>
          </cell>
          <cell r="G491">
            <v>1</v>
          </cell>
          <cell r="I491">
            <v>24.08</v>
          </cell>
          <cell r="J491">
            <v>24.08</v>
          </cell>
          <cell r="M491">
            <v>24.08</v>
          </cell>
          <cell r="N491">
            <v>300</v>
          </cell>
          <cell r="O491" t="str">
            <v>Dental</v>
          </cell>
          <cell r="P491">
            <v>4</v>
          </cell>
          <cell r="Q491">
            <v>0</v>
          </cell>
          <cell r="R491">
            <v>0</v>
          </cell>
          <cell r="S491">
            <v>24.08</v>
          </cell>
          <cell r="T491" t="str">
            <v>Single</v>
          </cell>
        </row>
        <row r="492">
          <cell r="B492">
            <v>41061</v>
          </cell>
          <cell r="C492">
            <v>83143</v>
          </cell>
          <cell r="D492" t="str">
            <v>BD2/ML300</v>
          </cell>
          <cell r="E492" t="str">
            <v>Plan C Opt4</v>
          </cell>
          <cell r="F492" t="str">
            <v>Dental - Family</v>
          </cell>
          <cell r="G492">
            <v>14</v>
          </cell>
          <cell r="I492">
            <v>63.25</v>
          </cell>
          <cell r="J492">
            <v>885.5</v>
          </cell>
          <cell r="M492">
            <v>885.5</v>
          </cell>
          <cell r="N492">
            <v>300</v>
          </cell>
          <cell r="O492" t="str">
            <v>Dental</v>
          </cell>
          <cell r="P492">
            <v>4</v>
          </cell>
          <cell r="Q492">
            <v>0</v>
          </cell>
          <cell r="R492">
            <v>0</v>
          </cell>
          <cell r="S492">
            <v>885.5</v>
          </cell>
          <cell r="T492" t="str">
            <v>Family</v>
          </cell>
        </row>
        <row r="493">
          <cell r="B493">
            <v>41061</v>
          </cell>
          <cell r="C493">
            <v>83143</v>
          </cell>
          <cell r="D493" t="str">
            <v>BD2/ML300</v>
          </cell>
          <cell r="E493" t="str">
            <v>Plan C Opt5</v>
          </cell>
          <cell r="F493" t="str">
            <v>Dental - Single</v>
          </cell>
          <cell r="G493">
            <v>6</v>
          </cell>
          <cell r="I493">
            <v>27.33</v>
          </cell>
          <cell r="J493">
            <v>163.98</v>
          </cell>
          <cell r="M493">
            <v>163.98</v>
          </cell>
          <cell r="N493">
            <v>300</v>
          </cell>
          <cell r="O493" t="str">
            <v>Dental</v>
          </cell>
          <cell r="P493">
            <v>5</v>
          </cell>
          <cell r="Q493">
            <v>0</v>
          </cell>
          <cell r="R493">
            <v>0</v>
          </cell>
          <cell r="S493">
            <v>163.98</v>
          </cell>
          <cell r="T493" t="str">
            <v>Single</v>
          </cell>
        </row>
        <row r="494">
          <cell r="B494">
            <v>41061</v>
          </cell>
          <cell r="C494">
            <v>83143</v>
          </cell>
          <cell r="D494" t="str">
            <v>BD2/ML300</v>
          </cell>
          <cell r="E494" t="str">
            <v>Plan C Opt5</v>
          </cell>
          <cell r="F494" t="str">
            <v>Dental - Family</v>
          </cell>
          <cell r="G494">
            <v>24</v>
          </cell>
          <cell r="I494">
            <v>72.67</v>
          </cell>
          <cell r="J494">
            <v>1744.08</v>
          </cell>
          <cell r="M494">
            <v>1744.08</v>
          </cell>
          <cell r="N494">
            <v>300</v>
          </cell>
          <cell r="O494" t="str">
            <v>Dental</v>
          </cell>
          <cell r="P494">
            <v>5</v>
          </cell>
          <cell r="Q494">
            <v>0</v>
          </cell>
          <cell r="R494">
            <v>0</v>
          </cell>
          <cell r="S494">
            <v>1744.08</v>
          </cell>
          <cell r="T494" t="str">
            <v>Family</v>
          </cell>
        </row>
        <row r="495">
          <cell r="B495">
            <v>41061</v>
          </cell>
          <cell r="C495">
            <v>83143</v>
          </cell>
          <cell r="D495" t="str">
            <v>BD2/ML300</v>
          </cell>
          <cell r="E495" t="str">
            <v>Basic</v>
          </cell>
          <cell r="F495" t="str">
            <v>LTD</v>
          </cell>
          <cell r="G495">
            <v>136</v>
          </cell>
          <cell r="H495">
            <v>260877</v>
          </cell>
          <cell r="I495">
            <v>1.9590000000000001</v>
          </cell>
          <cell r="J495">
            <v>4998.2299999999996</v>
          </cell>
          <cell r="M495">
            <v>4998.2299999999996</v>
          </cell>
          <cell r="N495">
            <v>300</v>
          </cell>
          <cell r="O495" t="str">
            <v>LTD</v>
          </cell>
          <cell r="P495" t="str">
            <v/>
          </cell>
          <cell r="Q495">
            <v>0</v>
          </cell>
          <cell r="R495">
            <v>0</v>
          </cell>
          <cell r="S495">
            <v>4998.2299999999996</v>
          </cell>
          <cell r="T495" t="str">
            <v/>
          </cell>
        </row>
        <row r="496">
          <cell r="B496">
            <v>41061</v>
          </cell>
          <cell r="C496">
            <v>83143</v>
          </cell>
          <cell r="D496" t="str">
            <v>BD2/ML300</v>
          </cell>
          <cell r="E496" t="str">
            <v>Basic</v>
          </cell>
          <cell r="F496" t="str">
            <v>STD</v>
          </cell>
          <cell r="G496">
            <v>139</v>
          </cell>
          <cell r="H496">
            <v>56391</v>
          </cell>
          <cell r="I496">
            <v>0.85</v>
          </cell>
          <cell r="J496">
            <v>4793.83</v>
          </cell>
          <cell r="M496">
            <v>4793.83</v>
          </cell>
          <cell r="N496">
            <v>300</v>
          </cell>
          <cell r="O496" t="str">
            <v>STD</v>
          </cell>
          <cell r="P496" t="str">
            <v/>
          </cell>
          <cell r="Q496">
            <v>0</v>
          </cell>
          <cell r="R496">
            <v>0</v>
          </cell>
          <cell r="S496">
            <v>4793.83</v>
          </cell>
          <cell r="T496" t="str">
            <v/>
          </cell>
        </row>
        <row r="497">
          <cell r="B497">
            <v>41061</v>
          </cell>
          <cell r="C497">
            <v>31007</v>
          </cell>
          <cell r="D497" t="str">
            <v>BD1/ML400</v>
          </cell>
          <cell r="E497" t="str">
            <v>Basic</v>
          </cell>
          <cell r="F497" t="str">
            <v>Life - Basic</v>
          </cell>
          <cell r="G497">
            <v>837</v>
          </cell>
          <cell r="H497">
            <v>48467000</v>
          </cell>
          <cell r="I497">
            <v>0.34599999999999997</v>
          </cell>
          <cell r="J497">
            <v>16238.84</v>
          </cell>
          <cell r="M497">
            <v>16238.84</v>
          </cell>
          <cell r="N497">
            <v>400</v>
          </cell>
          <cell r="O497" t="str">
            <v>Life</v>
          </cell>
          <cell r="P497" t="str">
            <v/>
          </cell>
          <cell r="Q497">
            <v>0</v>
          </cell>
          <cell r="R497">
            <v>0</v>
          </cell>
          <cell r="S497">
            <v>16238.84</v>
          </cell>
          <cell r="T497" t="str">
            <v/>
          </cell>
        </row>
        <row r="498">
          <cell r="B498">
            <v>41061</v>
          </cell>
          <cell r="C498">
            <v>83143</v>
          </cell>
          <cell r="D498" t="str">
            <v>BD1/ML400</v>
          </cell>
          <cell r="E498" t="str">
            <v>Plan D Opt1</v>
          </cell>
          <cell r="F498" t="str">
            <v>EHC - Single</v>
          </cell>
          <cell r="G498">
            <v>24</v>
          </cell>
          <cell r="I498">
            <v>8.25</v>
          </cell>
          <cell r="J498">
            <v>198</v>
          </cell>
          <cell r="M498">
            <v>198</v>
          </cell>
          <cell r="N498">
            <v>400</v>
          </cell>
          <cell r="O498" t="str">
            <v>EHC</v>
          </cell>
          <cell r="P498">
            <v>1</v>
          </cell>
          <cell r="Q498">
            <v>2.85</v>
          </cell>
          <cell r="R498">
            <v>68.400000000000006</v>
          </cell>
          <cell r="S498">
            <v>129.6</v>
          </cell>
          <cell r="T498" t="str">
            <v>Single</v>
          </cell>
        </row>
        <row r="499">
          <cell r="B499">
            <v>41061</v>
          </cell>
          <cell r="C499">
            <v>83143</v>
          </cell>
          <cell r="D499" t="str">
            <v>BD1/ML400</v>
          </cell>
          <cell r="E499" t="str">
            <v>Plan D Opt1</v>
          </cell>
          <cell r="F499" t="str">
            <v>EHC - Family</v>
          </cell>
          <cell r="G499">
            <v>134</v>
          </cell>
          <cell r="I499">
            <v>21.5</v>
          </cell>
          <cell r="J499">
            <v>2881</v>
          </cell>
          <cell r="M499">
            <v>2881</v>
          </cell>
          <cell r="N499">
            <v>400</v>
          </cell>
          <cell r="O499" t="str">
            <v>EHC</v>
          </cell>
          <cell r="P499">
            <v>1</v>
          </cell>
          <cell r="Q499">
            <v>6.14</v>
          </cell>
          <cell r="R499">
            <v>822.76</v>
          </cell>
          <cell r="S499">
            <v>2058.2399999999998</v>
          </cell>
          <cell r="T499" t="str">
            <v>Family</v>
          </cell>
        </row>
        <row r="500">
          <cell r="B500">
            <v>41061</v>
          </cell>
          <cell r="C500">
            <v>83143</v>
          </cell>
          <cell r="D500" t="str">
            <v>BD1/ML400</v>
          </cell>
          <cell r="E500" t="str">
            <v>Plan D Opt2</v>
          </cell>
          <cell r="F500" t="str">
            <v>EHC - Single</v>
          </cell>
          <cell r="G500">
            <v>42</v>
          </cell>
          <cell r="I500">
            <v>49.5</v>
          </cell>
          <cell r="J500">
            <v>2079</v>
          </cell>
          <cell r="M500">
            <v>2079</v>
          </cell>
          <cell r="N500">
            <v>400</v>
          </cell>
          <cell r="O500" t="str">
            <v>EHC</v>
          </cell>
          <cell r="P500">
            <v>2</v>
          </cell>
          <cell r="Q500">
            <v>2.85</v>
          </cell>
          <cell r="R500">
            <v>119.7</v>
          </cell>
          <cell r="S500">
            <v>1959.3</v>
          </cell>
          <cell r="T500" t="str">
            <v>Single</v>
          </cell>
        </row>
        <row r="501">
          <cell r="B501">
            <v>41061</v>
          </cell>
          <cell r="C501">
            <v>83143</v>
          </cell>
          <cell r="D501" t="str">
            <v>BD1/ML400</v>
          </cell>
          <cell r="E501" t="str">
            <v>Plan D Opt2</v>
          </cell>
          <cell r="F501" t="str">
            <v>EHC - Family</v>
          </cell>
          <cell r="G501">
            <v>88</v>
          </cell>
          <cell r="I501">
            <v>118.83</v>
          </cell>
          <cell r="J501">
            <v>10457.039999999999</v>
          </cell>
          <cell r="M501">
            <v>10457.039999999999</v>
          </cell>
          <cell r="N501">
            <v>400</v>
          </cell>
          <cell r="O501" t="str">
            <v>EHC</v>
          </cell>
          <cell r="P501">
            <v>2</v>
          </cell>
          <cell r="Q501">
            <v>6.14</v>
          </cell>
          <cell r="R501">
            <v>540.31999999999994</v>
          </cell>
          <cell r="S501">
            <v>9916.7199999999993</v>
          </cell>
          <cell r="T501" t="str">
            <v>Family</v>
          </cell>
        </row>
        <row r="502">
          <cell r="B502">
            <v>41061</v>
          </cell>
          <cell r="C502">
            <v>83143</v>
          </cell>
          <cell r="D502" t="str">
            <v>BD1/ML400</v>
          </cell>
          <cell r="E502" t="str">
            <v>Plan D Opt3</v>
          </cell>
          <cell r="F502" t="str">
            <v>EHC - Single</v>
          </cell>
          <cell r="G502">
            <v>14</v>
          </cell>
          <cell r="I502">
            <v>52.75</v>
          </cell>
          <cell r="J502">
            <v>738.5</v>
          </cell>
          <cell r="M502">
            <v>738.5</v>
          </cell>
          <cell r="N502">
            <v>400</v>
          </cell>
          <cell r="O502" t="str">
            <v>EHC</v>
          </cell>
          <cell r="P502">
            <v>3</v>
          </cell>
          <cell r="Q502">
            <v>2.85</v>
          </cell>
          <cell r="R502">
            <v>39.9</v>
          </cell>
          <cell r="S502">
            <v>698.6</v>
          </cell>
          <cell r="T502" t="str">
            <v>Single</v>
          </cell>
        </row>
        <row r="503">
          <cell r="B503">
            <v>41061</v>
          </cell>
          <cell r="C503">
            <v>83143</v>
          </cell>
          <cell r="D503" t="str">
            <v>BD1/ML400</v>
          </cell>
          <cell r="E503" t="str">
            <v>Plan D Opt3</v>
          </cell>
          <cell r="F503" t="str">
            <v>EHC - Family</v>
          </cell>
          <cell r="G503">
            <v>18</v>
          </cell>
          <cell r="I503">
            <v>126.58</v>
          </cell>
          <cell r="J503">
            <v>2278.44</v>
          </cell>
          <cell r="M503">
            <v>2278.44</v>
          </cell>
          <cell r="N503">
            <v>400</v>
          </cell>
          <cell r="O503" t="str">
            <v>EHC</v>
          </cell>
          <cell r="P503">
            <v>3</v>
          </cell>
          <cell r="Q503">
            <v>6.14</v>
          </cell>
          <cell r="R503">
            <v>110.52</v>
          </cell>
          <cell r="S503">
            <v>2167.92</v>
          </cell>
          <cell r="T503" t="str">
            <v>Family</v>
          </cell>
        </row>
        <row r="504">
          <cell r="B504">
            <v>41061</v>
          </cell>
          <cell r="C504">
            <v>83143</v>
          </cell>
          <cell r="D504" t="str">
            <v>BD1/ML400</v>
          </cell>
          <cell r="E504" t="str">
            <v>Plan D Opt4</v>
          </cell>
          <cell r="F504" t="str">
            <v>EHC - Single</v>
          </cell>
          <cell r="G504">
            <v>51</v>
          </cell>
          <cell r="I504">
            <v>57.75</v>
          </cell>
          <cell r="J504">
            <v>2945.25</v>
          </cell>
          <cell r="M504">
            <v>2945.25</v>
          </cell>
          <cell r="N504">
            <v>400</v>
          </cell>
          <cell r="O504" t="str">
            <v>EHC</v>
          </cell>
          <cell r="P504">
            <v>4</v>
          </cell>
          <cell r="Q504">
            <v>2.85</v>
          </cell>
          <cell r="R504">
            <v>145.35</v>
          </cell>
          <cell r="S504">
            <v>2799.9</v>
          </cell>
          <cell r="T504" t="str">
            <v>Single</v>
          </cell>
        </row>
        <row r="505">
          <cell r="B505">
            <v>41061</v>
          </cell>
          <cell r="C505">
            <v>83143</v>
          </cell>
          <cell r="D505" t="str">
            <v>BD1/ML400</v>
          </cell>
          <cell r="E505" t="str">
            <v>Plan D Opt4</v>
          </cell>
          <cell r="F505" t="str">
            <v>EHC - Family</v>
          </cell>
          <cell r="G505">
            <v>162</v>
          </cell>
          <cell r="I505">
            <v>137.58000000000001</v>
          </cell>
          <cell r="J505">
            <v>22287.960000000003</v>
          </cell>
          <cell r="M505">
            <v>22287.960000000003</v>
          </cell>
          <cell r="N505">
            <v>400</v>
          </cell>
          <cell r="O505" t="str">
            <v>EHC</v>
          </cell>
          <cell r="P505">
            <v>4</v>
          </cell>
          <cell r="Q505">
            <v>6.14</v>
          </cell>
          <cell r="R505">
            <v>994.68</v>
          </cell>
          <cell r="S505">
            <v>21293.280000000002</v>
          </cell>
          <cell r="T505" t="str">
            <v>Family</v>
          </cell>
        </row>
        <row r="506">
          <cell r="B506">
            <v>41061</v>
          </cell>
          <cell r="C506">
            <v>83143</v>
          </cell>
          <cell r="D506" t="str">
            <v>BD1/ML400</v>
          </cell>
          <cell r="E506" t="str">
            <v>Plan D Opt5</v>
          </cell>
          <cell r="F506" t="str">
            <v>EHC - Single</v>
          </cell>
          <cell r="G506">
            <v>85</v>
          </cell>
          <cell r="I506">
            <v>66</v>
          </cell>
          <cell r="J506">
            <v>5610</v>
          </cell>
          <cell r="M506">
            <v>5610</v>
          </cell>
          <cell r="N506">
            <v>400</v>
          </cell>
          <cell r="O506" t="str">
            <v>EHC</v>
          </cell>
          <cell r="P506">
            <v>5</v>
          </cell>
          <cell r="Q506">
            <v>2.85</v>
          </cell>
          <cell r="R506">
            <v>242.25</v>
          </cell>
          <cell r="S506">
            <v>5367.75</v>
          </cell>
          <cell r="T506" t="str">
            <v>Single</v>
          </cell>
        </row>
        <row r="507">
          <cell r="B507">
            <v>41061</v>
          </cell>
          <cell r="C507">
            <v>83143</v>
          </cell>
          <cell r="D507" t="str">
            <v>BD1/ML400</v>
          </cell>
          <cell r="E507" t="str">
            <v>Plan D Opt5</v>
          </cell>
          <cell r="F507" t="str">
            <v>EHC - Family</v>
          </cell>
          <cell r="G507">
            <v>207</v>
          </cell>
          <cell r="I507">
            <v>158.41999999999999</v>
          </cell>
          <cell r="J507">
            <v>32792.939999999995</v>
          </cell>
          <cell r="M507">
            <v>32792.939999999995</v>
          </cell>
          <cell r="N507">
            <v>400</v>
          </cell>
          <cell r="O507" t="str">
            <v>EHC</v>
          </cell>
          <cell r="P507">
            <v>5</v>
          </cell>
          <cell r="Q507">
            <v>6.14</v>
          </cell>
          <cell r="R507">
            <v>1270.98</v>
          </cell>
          <cell r="S507">
            <v>31521.959999999995</v>
          </cell>
          <cell r="T507" t="str">
            <v>Family</v>
          </cell>
        </row>
        <row r="508">
          <cell r="B508">
            <v>41061</v>
          </cell>
          <cell r="C508">
            <v>83143</v>
          </cell>
          <cell r="D508" t="str">
            <v>BD1/ML400</v>
          </cell>
          <cell r="E508" t="str">
            <v>Plan D Opt2</v>
          </cell>
          <cell r="F508" t="str">
            <v>Dental - Single</v>
          </cell>
          <cell r="G508">
            <v>24</v>
          </cell>
          <cell r="I508">
            <v>25.25</v>
          </cell>
          <cell r="J508">
            <v>606</v>
          </cell>
          <cell r="M508">
            <v>606</v>
          </cell>
          <cell r="N508">
            <v>400</v>
          </cell>
          <cell r="O508" t="str">
            <v>Dental</v>
          </cell>
          <cell r="P508">
            <v>2</v>
          </cell>
          <cell r="Q508">
            <v>0</v>
          </cell>
          <cell r="R508">
            <v>0</v>
          </cell>
          <cell r="S508">
            <v>606</v>
          </cell>
          <cell r="T508" t="str">
            <v>Single</v>
          </cell>
        </row>
        <row r="509">
          <cell r="B509">
            <v>41061</v>
          </cell>
          <cell r="C509">
            <v>83143</v>
          </cell>
          <cell r="D509" t="str">
            <v>BD1/ML400</v>
          </cell>
          <cell r="E509" t="str">
            <v>Plan D Opt2</v>
          </cell>
          <cell r="F509" t="str">
            <v>Dental - Family</v>
          </cell>
          <cell r="G509">
            <v>18</v>
          </cell>
          <cell r="I509">
            <v>67.58</v>
          </cell>
          <cell r="J509">
            <v>1216.44</v>
          </cell>
          <cell r="M509">
            <v>1216.44</v>
          </cell>
          <cell r="N509">
            <v>400</v>
          </cell>
          <cell r="O509" t="str">
            <v>Dental</v>
          </cell>
          <cell r="P509">
            <v>2</v>
          </cell>
          <cell r="Q509">
            <v>0</v>
          </cell>
          <cell r="R509">
            <v>0</v>
          </cell>
          <cell r="S509">
            <v>1216.44</v>
          </cell>
          <cell r="T509" t="str">
            <v>Family</v>
          </cell>
        </row>
        <row r="510">
          <cell r="B510">
            <v>41061</v>
          </cell>
          <cell r="C510">
            <v>83143</v>
          </cell>
          <cell r="D510" t="str">
            <v>BD1/ML400</v>
          </cell>
          <cell r="E510" t="str">
            <v>Plan D Opt3</v>
          </cell>
          <cell r="F510" t="str">
            <v>Dental - Single</v>
          </cell>
          <cell r="G510">
            <v>134</v>
          </cell>
          <cell r="I510">
            <v>21.08</v>
          </cell>
          <cell r="J510">
            <v>2824.72</v>
          </cell>
          <cell r="M510">
            <v>2824.72</v>
          </cell>
          <cell r="N510">
            <v>400</v>
          </cell>
          <cell r="O510" t="str">
            <v>Dental</v>
          </cell>
          <cell r="P510">
            <v>3</v>
          </cell>
          <cell r="Q510">
            <v>0</v>
          </cell>
          <cell r="R510">
            <v>0</v>
          </cell>
          <cell r="S510">
            <v>2824.72</v>
          </cell>
          <cell r="T510" t="str">
            <v>Single</v>
          </cell>
        </row>
        <row r="511">
          <cell r="B511">
            <v>41061</v>
          </cell>
          <cell r="C511">
            <v>83143</v>
          </cell>
          <cell r="D511" t="str">
            <v>BD1/ML400</v>
          </cell>
          <cell r="E511" t="str">
            <v>Plan D Opt3</v>
          </cell>
          <cell r="F511" t="str">
            <v>Dental - Family</v>
          </cell>
          <cell r="G511">
            <v>307</v>
          </cell>
          <cell r="I511">
            <v>60.67</v>
          </cell>
          <cell r="J511">
            <v>18625.690000000002</v>
          </cell>
          <cell r="M511">
            <v>18625.690000000002</v>
          </cell>
          <cell r="N511">
            <v>400</v>
          </cell>
          <cell r="O511" t="str">
            <v>Dental</v>
          </cell>
          <cell r="P511">
            <v>3</v>
          </cell>
          <cell r="Q511">
            <v>0</v>
          </cell>
          <cell r="R511">
            <v>0</v>
          </cell>
          <cell r="S511">
            <v>18625.690000000002</v>
          </cell>
          <cell r="T511" t="str">
            <v>Family</v>
          </cell>
        </row>
        <row r="512">
          <cell r="B512">
            <v>41061</v>
          </cell>
          <cell r="C512">
            <v>83143</v>
          </cell>
          <cell r="D512" t="str">
            <v>BD1/ML400</v>
          </cell>
          <cell r="E512" t="str">
            <v>Plan D Opt4</v>
          </cell>
          <cell r="F512" t="str">
            <v>Dental - Single</v>
          </cell>
          <cell r="G512">
            <v>13</v>
          </cell>
          <cell r="I512">
            <v>24.08</v>
          </cell>
          <cell r="J512">
            <v>313.03999999999996</v>
          </cell>
          <cell r="M512">
            <v>313.03999999999996</v>
          </cell>
          <cell r="N512">
            <v>400</v>
          </cell>
          <cell r="O512" t="str">
            <v>Dental</v>
          </cell>
          <cell r="P512">
            <v>4</v>
          </cell>
          <cell r="Q512">
            <v>0</v>
          </cell>
          <cell r="R512">
            <v>0</v>
          </cell>
          <cell r="S512">
            <v>313.03999999999996</v>
          </cell>
          <cell r="T512" t="str">
            <v>Single</v>
          </cell>
        </row>
        <row r="513">
          <cell r="B513">
            <v>41061</v>
          </cell>
          <cell r="C513">
            <v>83143</v>
          </cell>
          <cell r="D513" t="str">
            <v>BD1/ML400</v>
          </cell>
          <cell r="E513" t="str">
            <v>Plan D Opt4</v>
          </cell>
          <cell r="F513" t="str">
            <v>Dental - Family</v>
          </cell>
          <cell r="G513">
            <v>47</v>
          </cell>
          <cell r="I513">
            <v>63.25</v>
          </cell>
          <cell r="J513">
            <v>2972.75</v>
          </cell>
          <cell r="M513">
            <v>2972.75</v>
          </cell>
          <cell r="N513">
            <v>400</v>
          </cell>
          <cell r="O513" t="str">
            <v>Dental</v>
          </cell>
          <cell r="P513">
            <v>4</v>
          </cell>
          <cell r="Q513">
            <v>0</v>
          </cell>
          <cell r="R513">
            <v>0</v>
          </cell>
          <cell r="S513">
            <v>2972.75</v>
          </cell>
          <cell r="T513" t="str">
            <v>Family</v>
          </cell>
        </row>
        <row r="514">
          <cell r="B514">
            <v>41061</v>
          </cell>
          <cell r="C514">
            <v>83143</v>
          </cell>
          <cell r="D514" t="str">
            <v>BD1/ML400</v>
          </cell>
          <cell r="E514" t="str">
            <v>Plan D Opt5</v>
          </cell>
          <cell r="F514" t="str">
            <v>Dental - Single</v>
          </cell>
          <cell r="G514">
            <v>32</v>
          </cell>
          <cell r="I514">
            <v>27.33</v>
          </cell>
          <cell r="J514">
            <v>874.56</v>
          </cell>
          <cell r="M514">
            <v>874.56</v>
          </cell>
          <cell r="N514">
            <v>400</v>
          </cell>
          <cell r="O514" t="str">
            <v>Dental</v>
          </cell>
          <cell r="P514">
            <v>5</v>
          </cell>
          <cell r="Q514">
            <v>0</v>
          </cell>
          <cell r="R514">
            <v>0</v>
          </cell>
          <cell r="S514">
            <v>874.56</v>
          </cell>
          <cell r="T514" t="str">
            <v>Single</v>
          </cell>
        </row>
        <row r="515">
          <cell r="B515">
            <v>41061</v>
          </cell>
          <cell r="C515">
            <v>83143</v>
          </cell>
          <cell r="D515" t="str">
            <v>BD1/ML400</v>
          </cell>
          <cell r="E515" t="str">
            <v>Plan D Opt5</v>
          </cell>
          <cell r="F515" t="str">
            <v>Dental - Family</v>
          </cell>
          <cell r="G515">
            <v>113</v>
          </cell>
          <cell r="I515">
            <v>72.67</v>
          </cell>
          <cell r="J515">
            <v>8211.7100000000009</v>
          </cell>
          <cell r="M515">
            <v>8211.7100000000009</v>
          </cell>
          <cell r="N515">
            <v>400</v>
          </cell>
          <cell r="O515" t="str">
            <v>Dental</v>
          </cell>
          <cell r="P515">
            <v>5</v>
          </cell>
          <cell r="Q515">
            <v>0</v>
          </cell>
          <cell r="R515">
            <v>0</v>
          </cell>
          <cell r="S515">
            <v>8211.7100000000009</v>
          </cell>
          <cell r="T515" t="str">
            <v>Family</v>
          </cell>
        </row>
        <row r="516">
          <cell r="B516">
            <v>41061</v>
          </cell>
          <cell r="C516">
            <v>83143</v>
          </cell>
          <cell r="D516" t="str">
            <v>BD1/ML400</v>
          </cell>
          <cell r="E516" t="str">
            <v>Basic</v>
          </cell>
          <cell r="F516" t="str">
            <v>LTD</v>
          </cell>
          <cell r="G516">
            <v>798</v>
          </cell>
          <cell r="H516">
            <v>1565709</v>
          </cell>
          <cell r="I516">
            <v>1.9590000000000001</v>
          </cell>
          <cell r="J516">
            <v>29952.33</v>
          </cell>
          <cell r="M516">
            <v>29952.33</v>
          </cell>
          <cell r="N516">
            <v>400</v>
          </cell>
          <cell r="O516" t="str">
            <v>LTD</v>
          </cell>
          <cell r="P516" t="str">
            <v/>
          </cell>
          <cell r="Q516">
            <v>0</v>
          </cell>
          <cell r="R516">
            <v>0</v>
          </cell>
          <cell r="S516">
            <v>29952.33</v>
          </cell>
          <cell r="T516" t="str">
            <v/>
          </cell>
        </row>
        <row r="517">
          <cell r="B517">
            <v>41061</v>
          </cell>
          <cell r="C517">
            <v>83143</v>
          </cell>
          <cell r="D517" t="str">
            <v>BD1/ML400</v>
          </cell>
          <cell r="E517" t="str">
            <v>Basic</v>
          </cell>
          <cell r="F517" t="str">
            <v>STD</v>
          </cell>
          <cell r="G517">
            <v>826</v>
          </cell>
          <cell r="H517">
            <v>335702</v>
          </cell>
          <cell r="I517">
            <v>0.85</v>
          </cell>
          <cell r="J517">
            <v>28433.279999999999</v>
          </cell>
          <cell r="M517">
            <v>28433.279999999999</v>
          </cell>
          <cell r="N517">
            <v>400</v>
          </cell>
          <cell r="O517" t="str">
            <v>STD</v>
          </cell>
          <cell r="P517" t="str">
            <v/>
          </cell>
          <cell r="Q517">
            <v>0</v>
          </cell>
          <cell r="R517">
            <v>0</v>
          </cell>
          <cell r="S517">
            <v>28433.279999999999</v>
          </cell>
          <cell r="T517" t="str">
            <v/>
          </cell>
        </row>
        <row r="518">
          <cell r="B518">
            <v>41061</v>
          </cell>
          <cell r="C518">
            <v>31007</v>
          </cell>
          <cell r="D518" t="str">
            <v>BD4/ML500</v>
          </cell>
          <cell r="E518" t="str">
            <v>Basic</v>
          </cell>
          <cell r="F518" t="str">
            <v>Life - Basic</v>
          </cell>
          <cell r="G518">
            <v>221</v>
          </cell>
          <cell r="H518">
            <v>10975000</v>
          </cell>
          <cell r="I518">
            <v>0.34599999999999997</v>
          </cell>
          <cell r="J518">
            <v>3795.4</v>
          </cell>
          <cell r="M518">
            <v>3795.4</v>
          </cell>
          <cell r="N518">
            <v>500</v>
          </cell>
          <cell r="O518" t="str">
            <v>Life</v>
          </cell>
          <cell r="P518" t="str">
            <v/>
          </cell>
          <cell r="Q518">
            <v>0</v>
          </cell>
          <cell r="R518">
            <v>0</v>
          </cell>
          <cell r="S518">
            <v>3795.4</v>
          </cell>
          <cell r="T518" t="str">
            <v/>
          </cell>
        </row>
        <row r="519">
          <cell r="B519">
            <v>41061</v>
          </cell>
          <cell r="C519">
            <v>83143</v>
          </cell>
          <cell r="D519" t="str">
            <v>BD4/ML500</v>
          </cell>
          <cell r="E519" t="str">
            <v>Plan E Opt1</v>
          </cell>
          <cell r="F519" t="str">
            <v>EHC - Single</v>
          </cell>
          <cell r="G519">
            <v>17</v>
          </cell>
          <cell r="I519">
            <v>9.42</v>
          </cell>
          <cell r="J519">
            <v>160.13999999999999</v>
          </cell>
          <cell r="M519">
            <v>160.13999999999999</v>
          </cell>
          <cell r="N519">
            <v>500</v>
          </cell>
          <cell r="O519" t="str">
            <v>EHC</v>
          </cell>
          <cell r="P519">
            <v>1</v>
          </cell>
          <cell r="Q519">
            <v>2.85</v>
          </cell>
          <cell r="R519">
            <v>48.45</v>
          </cell>
          <cell r="S519">
            <v>111.68999999999998</v>
          </cell>
          <cell r="T519" t="str">
            <v>Single</v>
          </cell>
        </row>
        <row r="520">
          <cell r="B520">
            <v>41061</v>
          </cell>
          <cell r="C520">
            <v>83143</v>
          </cell>
          <cell r="D520" t="str">
            <v>BD4/ML500</v>
          </cell>
          <cell r="E520" t="str">
            <v>Plan E Opt1</v>
          </cell>
          <cell r="F520" t="str">
            <v>EHC - Family</v>
          </cell>
          <cell r="G520">
            <v>51</v>
          </cell>
          <cell r="I520">
            <v>24.58</v>
          </cell>
          <cell r="J520">
            <v>1253.58</v>
          </cell>
          <cell r="M520">
            <v>1253.58</v>
          </cell>
          <cell r="N520">
            <v>500</v>
          </cell>
          <cell r="O520" t="str">
            <v>EHC</v>
          </cell>
          <cell r="P520">
            <v>1</v>
          </cell>
          <cell r="Q520">
            <v>6.14</v>
          </cell>
          <cell r="R520">
            <v>313.14</v>
          </cell>
          <cell r="S520">
            <v>940.43999999999994</v>
          </cell>
          <cell r="T520" t="str">
            <v>Family</v>
          </cell>
        </row>
        <row r="521">
          <cell r="B521">
            <v>41061</v>
          </cell>
          <cell r="C521">
            <v>83143</v>
          </cell>
          <cell r="D521" t="str">
            <v>BD4/ML500</v>
          </cell>
          <cell r="E521" t="str">
            <v>Plan E Opt2</v>
          </cell>
          <cell r="F521" t="str">
            <v>EHC - Single</v>
          </cell>
          <cell r="G521">
            <v>4</v>
          </cell>
          <cell r="I521">
            <v>56.83</v>
          </cell>
          <cell r="J521">
            <v>227.32</v>
          </cell>
          <cell r="M521">
            <v>227.32</v>
          </cell>
          <cell r="N521">
            <v>500</v>
          </cell>
          <cell r="O521" t="str">
            <v>EHC</v>
          </cell>
          <cell r="P521">
            <v>2</v>
          </cell>
          <cell r="Q521">
            <v>2.85</v>
          </cell>
          <cell r="R521">
            <v>11.4</v>
          </cell>
          <cell r="S521">
            <v>215.92</v>
          </cell>
          <cell r="T521" t="str">
            <v>Single</v>
          </cell>
        </row>
        <row r="522">
          <cell r="B522">
            <v>41061</v>
          </cell>
          <cell r="C522">
            <v>83143</v>
          </cell>
          <cell r="D522" t="str">
            <v>BD4/ML500</v>
          </cell>
          <cell r="E522" t="str">
            <v>Plan E Opt2</v>
          </cell>
          <cell r="F522" t="str">
            <v>EHC - Family</v>
          </cell>
          <cell r="G522">
            <v>18</v>
          </cell>
          <cell r="I522">
            <v>136.41999999999999</v>
          </cell>
          <cell r="J522">
            <v>2455.56</v>
          </cell>
          <cell r="M522">
            <v>2455.56</v>
          </cell>
          <cell r="N522">
            <v>500</v>
          </cell>
          <cell r="O522" t="str">
            <v>EHC</v>
          </cell>
          <cell r="P522">
            <v>2</v>
          </cell>
          <cell r="Q522">
            <v>6.14</v>
          </cell>
          <cell r="R522">
            <v>110.52</v>
          </cell>
          <cell r="S522">
            <v>2345.04</v>
          </cell>
          <cell r="T522" t="str">
            <v>Family</v>
          </cell>
        </row>
        <row r="523">
          <cell r="B523">
            <v>41061</v>
          </cell>
          <cell r="C523">
            <v>83143</v>
          </cell>
          <cell r="D523" t="str">
            <v>BD4/ML500</v>
          </cell>
          <cell r="E523" t="str">
            <v>Plan E Opt3</v>
          </cell>
          <cell r="F523" t="str">
            <v>EHC - Single</v>
          </cell>
          <cell r="G523">
            <v>2</v>
          </cell>
          <cell r="I523">
            <v>60.58</v>
          </cell>
          <cell r="J523">
            <v>121.16</v>
          </cell>
          <cell r="M523">
            <v>121.16</v>
          </cell>
          <cell r="N523">
            <v>500</v>
          </cell>
          <cell r="O523" t="str">
            <v>EHC</v>
          </cell>
          <cell r="P523">
            <v>3</v>
          </cell>
          <cell r="Q523">
            <v>2.85</v>
          </cell>
          <cell r="R523">
            <v>5.7</v>
          </cell>
          <cell r="S523">
            <v>115.46</v>
          </cell>
          <cell r="T523" t="str">
            <v>Single</v>
          </cell>
        </row>
        <row r="524">
          <cell r="B524">
            <v>41061</v>
          </cell>
          <cell r="C524">
            <v>83143</v>
          </cell>
          <cell r="D524" t="str">
            <v>BD4/ML500</v>
          </cell>
          <cell r="E524" t="str">
            <v>Plan E Opt3</v>
          </cell>
          <cell r="F524" t="str">
            <v>EHC - Family</v>
          </cell>
          <cell r="G524">
            <v>11</v>
          </cell>
          <cell r="I524">
            <v>145.25</v>
          </cell>
          <cell r="J524">
            <v>1597.75</v>
          </cell>
          <cell r="M524">
            <v>1597.75</v>
          </cell>
          <cell r="N524">
            <v>500</v>
          </cell>
          <cell r="O524" t="str">
            <v>EHC</v>
          </cell>
          <cell r="P524">
            <v>3</v>
          </cell>
          <cell r="Q524">
            <v>6.14</v>
          </cell>
          <cell r="R524">
            <v>67.539999999999992</v>
          </cell>
          <cell r="S524">
            <v>1530.21</v>
          </cell>
          <cell r="T524" t="str">
            <v>Family</v>
          </cell>
        </row>
        <row r="525">
          <cell r="B525">
            <v>41061</v>
          </cell>
          <cell r="C525">
            <v>83143</v>
          </cell>
          <cell r="D525" t="str">
            <v>BD4/ML500</v>
          </cell>
          <cell r="E525" t="str">
            <v>Plan E Opt4</v>
          </cell>
          <cell r="F525" t="str">
            <v>EHC - Single</v>
          </cell>
          <cell r="G525">
            <v>5</v>
          </cell>
          <cell r="I525">
            <v>66.33</v>
          </cell>
          <cell r="J525">
            <v>331.65</v>
          </cell>
          <cell r="M525">
            <v>331.65</v>
          </cell>
          <cell r="N525">
            <v>500</v>
          </cell>
          <cell r="O525" t="str">
            <v>EHC</v>
          </cell>
          <cell r="P525">
            <v>4</v>
          </cell>
          <cell r="Q525">
            <v>2.85</v>
          </cell>
          <cell r="R525">
            <v>14.25</v>
          </cell>
          <cell r="S525">
            <v>317.39999999999998</v>
          </cell>
          <cell r="T525" t="str">
            <v>Single</v>
          </cell>
        </row>
        <row r="526">
          <cell r="B526">
            <v>41061</v>
          </cell>
          <cell r="C526">
            <v>83143</v>
          </cell>
          <cell r="D526" t="str">
            <v>BD4/ML500</v>
          </cell>
          <cell r="E526" t="str">
            <v>Plan E Opt4</v>
          </cell>
          <cell r="F526" t="str">
            <v>EHC - Family</v>
          </cell>
          <cell r="G526">
            <v>47</v>
          </cell>
          <cell r="I526">
            <v>157.83000000000001</v>
          </cell>
          <cell r="J526">
            <v>7418.01</v>
          </cell>
          <cell r="M526">
            <v>7418.01</v>
          </cell>
          <cell r="N526">
            <v>500</v>
          </cell>
          <cell r="O526" t="str">
            <v>EHC</v>
          </cell>
          <cell r="P526">
            <v>4</v>
          </cell>
          <cell r="Q526">
            <v>6.14</v>
          </cell>
          <cell r="R526">
            <v>288.58</v>
          </cell>
          <cell r="S526">
            <v>7129.43</v>
          </cell>
          <cell r="T526" t="str">
            <v>Family</v>
          </cell>
        </row>
        <row r="527">
          <cell r="B527">
            <v>41061</v>
          </cell>
          <cell r="C527">
            <v>83143</v>
          </cell>
          <cell r="D527" t="str">
            <v>BD4/ML500</v>
          </cell>
          <cell r="E527" t="str">
            <v>Plan E Opt5</v>
          </cell>
          <cell r="F527" t="str">
            <v>EHC - Single</v>
          </cell>
          <cell r="G527">
            <v>11</v>
          </cell>
          <cell r="I527">
            <v>75.75</v>
          </cell>
          <cell r="J527">
            <v>833.25</v>
          </cell>
          <cell r="M527">
            <v>833.25</v>
          </cell>
          <cell r="N527">
            <v>500</v>
          </cell>
          <cell r="O527" t="str">
            <v>EHC</v>
          </cell>
          <cell r="P527">
            <v>5</v>
          </cell>
          <cell r="Q527">
            <v>2.85</v>
          </cell>
          <cell r="R527">
            <v>31.35</v>
          </cell>
          <cell r="S527">
            <v>801.9</v>
          </cell>
          <cell r="T527" t="str">
            <v>Single</v>
          </cell>
        </row>
        <row r="528">
          <cell r="B528">
            <v>41061</v>
          </cell>
          <cell r="C528">
            <v>83143</v>
          </cell>
          <cell r="D528" t="str">
            <v>BD4/ML500</v>
          </cell>
          <cell r="E528" t="str">
            <v>Plan E Opt5</v>
          </cell>
          <cell r="F528" t="str">
            <v>EHC - Family</v>
          </cell>
          <cell r="G528">
            <v>56</v>
          </cell>
          <cell r="I528">
            <v>181.75</v>
          </cell>
          <cell r="J528">
            <v>10178</v>
          </cell>
          <cell r="M528">
            <v>10178</v>
          </cell>
          <cell r="N528">
            <v>500</v>
          </cell>
          <cell r="O528" t="str">
            <v>EHC</v>
          </cell>
          <cell r="P528">
            <v>5</v>
          </cell>
          <cell r="Q528">
            <v>6.14</v>
          </cell>
          <cell r="R528">
            <v>343.84</v>
          </cell>
          <cell r="S528">
            <v>9834.16</v>
          </cell>
          <cell r="T528" t="str">
            <v>Family</v>
          </cell>
        </row>
        <row r="529">
          <cell r="B529">
            <v>41061</v>
          </cell>
          <cell r="C529">
            <v>83143</v>
          </cell>
          <cell r="D529" t="str">
            <v>BD4/ML500</v>
          </cell>
          <cell r="E529" t="str">
            <v>Plan E Opt2</v>
          </cell>
          <cell r="F529" t="str">
            <v>Dental - Single</v>
          </cell>
          <cell r="G529">
            <v>3</v>
          </cell>
          <cell r="I529">
            <v>37.33</v>
          </cell>
          <cell r="J529">
            <v>111.99</v>
          </cell>
          <cell r="M529">
            <v>111.99</v>
          </cell>
          <cell r="N529">
            <v>500</v>
          </cell>
          <cell r="O529" t="str">
            <v>Dental</v>
          </cell>
          <cell r="P529">
            <v>2</v>
          </cell>
          <cell r="Q529">
            <v>0</v>
          </cell>
          <cell r="R529">
            <v>0</v>
          </cell>
          <cell r="S529">
            <v>111.99</v>
          </cell>
          <cell r="T529" t="str">
            <v>Single</v>
          </cell>
        </row>
        <row r="530">
          <cell r="B530">
            <v>41061</v>
          </cell>
          <cell r="C530">
            <v>83143</v>
          </cell>
          <cell r="D530" t="str">
            <v>BD4/ML500</v>
          </cell>
          <cell r="E530" t="str">
            <v>Plan E Opt2</v>
          </cell>
          <cell r="F530" t="str">
            <v>Dental - Family</v>
          </cell>
          <cell r="G530">
            <v>9</v>
          </cell>
          <cell r="I530">
            <v>100</v>
          </cell>
          <cell r="J530">
            <v>900</v>
          </cell>
          <cell r="M530">
            <v>900</v>
          </cell>
          <cell r="N530">
            <v>500</v>
          </cell>
          <cell r="O530" t="str">
            <v>Dental</v>
          </cell>
          <cell r="P530">
            <v>2</v>
          </cell>
          <cell r="Q530">
            <v>0</v>
          </cell>
          <cell r="R530">
            <v>0</v>
          </cell>
          <cell r="S530">
            <v>900</v>
          </cell>
          <cell r="T530" t="str">
            <v>Family</v>
          </cell>
        </row>
        <row r="531">
          <cell r="B531">
            <v>41061</v>
          </cell>
          <cell r="C531">
            <v>83143</v>
          </cell>
          <cell r="D531" t="str">
            <v>BD4/ML500</v>
          </cell>
          <cell r="E531" t="str">
            <v>Plan E Opt3</v>
          </cell>
          <cell r="F531" t="str">
            <v>Dental - Single</v>
          </cell>
          <cell r="G531">
            <v>17</v>
          </cell>
          <cell r="I531">
            <v>31.17</v>
          </cell>
          <cell r="J531">
            <v>529.89</v>
          </cell>
          <cell r="M531">
            <v>529.89</v>
          </cell>
          <cell r="N531">
            <v>500</v>
          </cell>
          <cell r="O531" t="str">
            <v>Dental</v>
          </cell>
          <cell r="P531">
            <v>3</v>
          </cell>
          <cell r="Q531">
            <v>0</v>
          </cell>
          <cell r="R531">
            <v>0</v>
          </cell>
          <cell r="S531">
            <v>529.89</v>
          </cell>
          <cell r="T531" t="str">
            <v>Single</v>
          </cell>
        </row>
        <row r="532">
          <cell r="B532">
            <v>41061</v>
          </cell>
          <cell r="C532">
            <v>83143</v>
          </cell>
          <cell r="D532" t="str">
            <v>BD4/ML500</v>
          </cell>
          <cell r="E532" t="str">
            <v>Plan E Opt3</v>
          </cell>
          <cell r="F532" t="str">
            <v>Dental - Family</v>
          </cell>
          <cell r="G532">
            <v>84</v>
          </cell>
          <cell r="I532">
            <v>89.75</v>
          </cell>
          <cell r="J532">
            <v>7539</v>
          </cell>
          <cell r="M532">
            <v>7539</v>
          </cell>
          <cell r="N532">
            <v>500</v>
          </cell>
          <cell r="O532" t="str">
            <v>Dental</v>
          </cell>
          <cell r="P532">
            <v>3</v>
          </cell>
          <cell r="Q532">
            <v>0</v>
          </cell>
          <cell r="R532">
            <v>0</v>
          </cell>
          <cell r="S532">
            <v>7539</v>
          </cell>
          <cell r="T532" t="str">
            <v>Family</v>
          </cell>
        </row>
        <row r="533">
          <cell r="B533">
            <v>41061</v>
          </cell>
          <cell r="C533">
            <v>83143</v>
          </cell>
          <cell r="D533" t="str">
            <v>BD4/ML500</v>
          </cell>
          <cell r="E533" t="str">
            <v>Plan E Opt4</v>
          </cell>
          <cell r="F533" t="str">
            <v>Dental - Single</v>
          </cell>
          <cell r="G533">
            <v>1</v>
          </cell>
          <cell r="I533">
            <v>35.58</v>
          </cell>
          <cell r="J533">
            <v>35.58</v>
          </cell>
          <cell r="M533">
            <v>35.58</v>
          </cell>
          <cell r="N533">
            <v>500</v>
          </cell>
          <cell r="O533" t="str">
            <v>Dental</v>
          </cell>
          <cell r="P533">
            <v>4</v>
          </cell>
          <cell r="Q533">
            <v>0</v>
          </cell>
          <cell r="R533">
            <v>0</v>
          </cell>
          <cell r="S533">
            <v>35.58</v>
          </cell>
          <cell r="T533" t="str">
            <v>Single</v>
          </cell>
        </row>
        <row r="534">
          <cell r="B534">
            <v>41061</v>
          </cell>
          <cell r="C534">
            <v>83143</v>
          </cell>
          <cell r="D534" t="str">
            <v>BD4/ML500</v>
          </cell>
          <cell r="E534" t="str">
            <v>Plan E Opt4</v>
          </cell>
          <cell r="F534" t="str">
            <v>Dental - Family</v>
          </cell>
          <cell r="G534">
            <v>14</v>
          </cell>
          <cell r="I534">
            <v>93.58</v>
          </cell>
          <cell r="J534">
            <v>1310.1199999999999</v>
          </cell>
          <cell r="M534">
            <v>1310.1199999999999</v>
          </cell>
          <cell r="N534">
            <v>500</v>
          </cell>
          <cell r="O534" t="str">
            <v>Dental</v>
          </cell>
          <cell r="P534">
            <v>4</v>
          </cell>
          <cell r="Q534">
            <v>0</v>
          </cell>
          <cell r="R534">
            <v>0</v>
          </cell>
          <cell r="S534">
            <v>1310.1199999999999</v>
          </cell>
          <cell r="T534" t="str">
            <v>Family</v>
          </cell>
        </row>
        <row r="535">
          <cell r="B535">
            <v>41061</v>
          </cell>
          <cell r="C535">
            <v>83143</v>
          </cell>
          <cell r="D535" t="str">
            <v>BD4/ML500</v>
          </cell>
          <cell r="E535" t="str">
            <v>Plan E Opt5</v>
          </cell>
          <cell r="F535" t="str">
            <v>Dental - Single</v>
          </cell>
          <cell r="G535">
            <v>4</v>
          </cell>
          <cell r="I535">
            <v>40.58</v>
          </cell>
          <cell r="J535">
            <v>162.32</v>
          </cell>
          <cell r="M535">
            <v>162.32</v>
          </cell>
          <cell r="N535">
            <v>500</v>
          </cell>
          <cell r="O535" t="str">
            <v>Dental</v>
          </cell>
          <cell r="P535">
            <v>5</v>
          </cell>
          <cell r="Q535">
            <v>0</v>
          </cell>
          <cell r="R535">
            <v>0</v>
          </cell>
          <cell r="S535">
            <v>162.32</v>
          </cell>
          <cell r="T535" t="str">
            <v>Single</v>
          </cell>
        </row>
        <row r="536">
          <cell r="B536">
            <v>41061</v>
          </cell>
          <cell r="C536">
            <v>83143</v>
          </cell>
          <cell r="D536" t="str">
            <v>BD4/ML500</v>
          </cell>
          <cell r="E536" t="str">
            <v>Plan E Opt5</v>
          </cell>
          <cell r="F536" t="str">
            <v>Dental - Family</v>
          </cell>
          <cell r="G536">
            <v>36</v>
          </cell>
          <cell r="I536">
            <v>107.58</v>
          </cell>
          <cell r="J536">
            <v>3872.88</v>
          </cell>
          <cell r="M536">
            <v>3872.88</v>
          </cell>
          <cell r="N536">
            <v>500</v>
          </cell>
          <cell r="O536" t="str">
            <v>Dental</v>
          </cell>
          <cell r="P536">
            <v>5</v>
          </cell>
          <cell r="Q536">
            <v>0</v>
          </cell>
          <cell r="R536">
            <v>0</v>
          </cell>
          <cell r="S536">
            <v>3872.88</v>
          </cell>
          <cell r="T536" t="str">
            <v>Family</v>
          </cell>
        </row>
        <row r="537">
          <cell r="B537">
            <v>41061</v>
          </cell>
          <cell r="C537">
            <v>83143</v>
          </cell>
          <cell r="D537" t="str">
            <v>BD4/ML500</v>
          </cell>
          <cell r="E537" t="str">
            <v>Basic</v>
          </cell>
          <cell r="F537" t="str">
            <v>LTD</v>
          </cell>
          <cell r="G537">
            <v>219</v>
          </cell>
          <cell r="H537">
            <v>382169</v>
          </cell>
          <cell r="I537">
            <v>1.9590000000000001</v>
          </cell>
          <cell r="J537">
            <v>7486.15</v>
          </cell>
          <cell r="M537">
            <v>7486.15</v>
          </cell>
          <cell r="N537">
            <v>500</v>
          </cell>
          <cell r="O537" t="str">
            <v>LTD</v>
          </cell>
          <cell r="P537" t="str">
            <v/>
          </cell>
          <cell r="Q537">
            <v>0</v>
          </cell>
          <cell r="R537">
            <v>0</v>
          </cell>
          <cell r="S537">
            <v>7486.15</v>
          </cell>
          <cell r="T537" t="str">
            <v/>
          </cell>
        </row>
        <row r="538">
          <cell r="B538">
            <v>41091</v>
          </cell>
          <cell r="C538">
            <v>31007</v>
          </cell>
          <cell r="D538" t="str">
            <v>Bison 5/ML 100</v>
          </cell>
          <cell r="E538" t="str">
            <v>Basic</v>
          </cell>
          <cell r="F538" t="str">
            <v>Life - Basic</v>
          </cell>
          <cell r="G538">
            <v>12</v>
          </cell>
          <cell r="H538">
            <v>8050000</v>
          </cell>
          <cell r="I538">
            <v>0.34599999999999997</v>
          </cell>
          <cell r="J538">
            <v>2785.2999999999997</v>
          </cell>
          <cell r="M538">
            <v>2785.2999999999997</v>
          </cell>
          <cell r="N538">
            <v>100</v>
          </cell>
          <cell r="O538" t="str">
            <v>Life</v>
          </cell>
          <cell r="P538" t="str">
            <v/>
          </cell>
          <cell r="Q538">
            <v>0</v>
          </cell>
          <cell r="R538">
            <v>0</v>
          </cell>
          <cell r="S538">
            <v>2785.2999999999997</v>
          </cell>
          <cell r="T538" t="str">
            <v/>
          </cell>
        </row>
        <row r="539">
          <cell r="B539">
            <v>41091</v>
          </cell>
          <cell r="C539">
            <v>83143</v>
          </cell>
          <cell r="D539" t="str">
            <v>Bison 5/ML 100</v>
          </cell>
          <cell r="E539" t="str">
            <v>Plan A</v>
          </cell>
          <cell r="F539" t="str">
            <v>EHC - Single</v>
          </cell>
          <cell r="I539">
            <v>40.83</v>
          </cell>
          <cell r="J539">
            <v>0</v>
          </cell>
          <cell r="M539">
            <v>0</v>
          </cell>
          <cell r="N539">
            <v>100</v>
          </cell>
          <cell r="O539" t="str">
            <v>EHC</v>
          </cell>
          <cell r="P539" t="str">
            <v>A</v>
          </cell>
          <cell r="Q539">
            <v>2.85</v>
          </cell>
          <cell r="R539">
            <v>0</v>
          </cell>
          <cell r="S539">
            <v>0</v>
          </cell>
          <cell r="T539" t="str">
            <v>Single</v>
          </cell>
        </row>
        <row r="540">
          <cell r="B540">
            <v>41091</v>
          </cell>
          <cell r="C540">
            <v>83143</v>
          </cell>
          <cell r="D540" t="str">
            <v>Bison 5/ML 100</v>
          </cell>
          <cell r="E540" t="str">
            <v>Plan A</v>
          </cell>
          <cell r="F540" t="str">
            <v>EHC - Family</v>
          </cell>
          <cell r="G540">
            <v>12</v>
          </cell>
          <cell r="I540">
            <v>98</v>
          </cell>
          <cell r="J540">
            <v>1176</v>
          </cell>
          <cell r="M540">
            <v>1176</v>
          </cell>
          <cell r="N540">
            <v>100</v>
          </cell>
          <cell r="O540" t="str">
            <v>EHC</v>
          </cell>
          <cell r="P540" t="str">
            <v>A</v>
          </cell>
          <cell r="Q540">
            <v>6.14</v>
          </cell>
          <cell r="R540">
            <v>73.679999999999993</v>
          </cell>
          <cell r="S540">
            <v>1102.32</v>
          </cell>
          <cell r="T540" t="str">
            <v>Family</v>
          </cell>
        </row>
        <row r="541">
          <cell r="B541">
            <v>41091</v>
          </cell>
          <cell r="C541">
            <v>83143</v>
          </cell>
          <cell r="D541" t="str">
            <v>Bison 5/ML 100</v>
          </cell>
          <cell r="E541" t="str">
            <v>Plan A</v>
          </cell>
          <cell r="F541" t="str">
            <v>Dental - Single</v>
          </cell>
          <cell r="I541">
            <v>26</v>
          </cell>
          <cell r="J541">
            <v>0</v>
          </cell>
          <cell r="M541">
            <v>0</v>
          </cell>
          <cell r="N541">
            <v>100</v>
          </cell>
          <cell r="O541" t="str">
            <v>Dental</v>
          </cell>
          <cell r="P541" t="str">
            <v>A</v>
          </cell>
          <cell r="Q541">
            <v>0</v>
          </cell>
          <cell r="R541">
            <v>0</v>
          </cell>
          <cell r="S541">
            <v>0</v>
          </cell>
          <cell r="T541" t="str">
            <v>Single</v>
          </cell>
        </row>
        <row r="542">
          <cell r="B542">
            <v>41091</v>
          </cell>
          <cell r="C542">
            <v>83143</v>
          </cell>
          <cell r="D542" t="str">
            <v>Bison 5/ML 100</v>
          </cell>
          <cell r="E542" t="str">
            <v>Plan A</v>
          </cell>
          <cell r="F542" t="str">
            <v>Dental - Family</v>
          </cell>
          <cell r="G542">
            <v>12</v>
          </cell>
          <cell r="I542">
            <v>68.92</v>
          </cell>
          <cell r="J542">
            <v>827.04</v>
          </cell>
          <cell r="M542">
            <v>827.04</v>
          </cell>
          <cell r="N542">
            <v>100</v>
          </cell>
          <cell r="O542" t="str">
            <v>Dental</v>
          </cell>
          <cell r="P542" t="str">
            <v>A</v>
          </cell>
          <cell r="Q542">
            <v>0</v>
          </cell>
          <cell r="R542">
            <v>0</v>
          </cell>
          <cell r="S542">
            <v>827.04</v>
          </cell>
          <cell r="T542" t="str">
            <v>Family</v>
          </cell>
        </row>
        <row r="543">
          <cell r="B543">
            <v>41091</v>
          </cell>
          <cell r="C543">
            <v>31007</v>
          </cell>
          <cell r="D543" t="str">
            <v>Bison 5/ML 100</v>
          </cell>
          <cell r="E543" t="str">
            <v>Basic</v>
          </cell>
          <cell r="F543" t="str">
            <v>LTD</v>
          </cell>
          <cell r="G543">
            <v>12</v>
          </cell>
          <cell r="H543">
            <v>88000</v>
          </cell>
          <cell r="I543">
            <v>1.9590000000000001</v>
          </cell>
          <cell r="J543">
            <v>1723.92</v>
          </cell>
          <cell r="M543">
            <v>1723.92</v>
          </cell>
          <cell r="N543">
            <v>100</v>
          </cell>
          <cell r="O543" t="str">
            <v>LTD</v>
          </cell>
          <cell r="P543" t="str">
            <v/>
          </cell>
          <cell r="Q543">
            <v>0</v>
          </cell>
          <cell r="R543">
            <v>0</v>
          </cell>
          <cell r="S543">
            <v>1723.92</v>
          </cell>
          <cell r="T543" t="str">
            <v/>
          </cell>
        </row>
        <row r="544">
          <cell r="B544">
            <v>41091</v>
          </cell>
          <cell r="C544">
            <v>31007</v>
          </cell>
          <cell r="D544" t="str">
            <v>BD3/ML200</v>
          </cell>
          <cell r="E544" t="str">
            <v>Basic</v>
          </cell>
          <cell r="F544" t="str">
            <v>Life - Basic</v>
          </cell>
          <cell r="G544">
            <v>332</v>
          </cell>
          <cell r="H544">
            <v>32921000</v>
          </cell>
          <cell r="I544">
            <v>0.34599999999999997</v>
          </cell>
          <cell r="J544">
            <v>11321.29</v>
          </cell>
          <cell r="M544">
            <v>11321.29</v>
          </cell>
          <cell r="N544">
            <v>200</v>
          </cell>
          <cell r="O544" t="str">
            <v>Life</v>
          </cell>
          <cell r="P544" t="str">
            <v/>
          </cell>
          <cell r="Q544">
            <v>0</v>
          </cell>
          <cell r="R544">
            <v>0</v>
          </cell>
          <cell r="S544">
            <v>11321.29</v>
          </cell>
          <cell r="T544" t="str">
            <v/>
          </cell>
        </row>
        <row r="545">
          <cell r="B545">
            <v>41091</v>
          </cell>
          <cell r="C545">
            <v>83143</v>
          </cell>
          <cell r="D545" t="str">
            <v>BD3/ML200</v>
          </cell>
          <cell r="E545" t="str">
            <v>Plan B Opt1</v>
          </cell>
          <cell r="F545" t="str">
            <v>EHC - Single</v>
          </cell>
          <cell r="G545">
            <v>10</v>
          </cell>
          <cell r="I545">
            <v>5.08</v>
          </cell>
          <cell r="J545">
            <v>50.8</v>
          </cell>
          <cell r="M545">
            <v>50.8</v>
          </cell>
          <cell r="N545">
            <v>200</v>
          </cell>
          <cell r="O545" t="str">
            <v>EHC</v>
          </cell>
          <cell r="P545">
            <v>1</v>
          </cell>
          <cell r="Q545">
            <v>2.85</v>
          </cell>
          <cell r="R545">
            <v>28.5</v>
          </cell>
          <cell r="S545">
            <v>22.299999999999997</v>
          </cell>
          <cell r="T545" t="str">
            <v>Single</v>
          </cell>
        </row>
        <row r="546">
          <cell r="B546">
            <v>41091</v>
          </cell>
          <cell r="C546">
            <v>83143</v>
          </cell>
          <cell r="D546" t="str">
            <v>BD3/ML200</v>
          </cell>
          <cell r="E546" t="str">
            <v>Plan B Opt1</v>
          </cell>
          <cell r="F546" t="str">
            <v>EHC - Family</v>
          </cell>
          <cell r="G546">
            <v>40</v>
          </cell>
          <cell r="I546">
            <v>13.25</v>
          </cell>
          <cell r="J546">
            <v>530</v>
          </cell>
          <cell r="M546">
            <v>530</v>
          </cell>
          <cell r="N546">
            <v>200</v>
          </cell>
          <cell r="O546" t="str">
            <v>EHC</v>
          </cell>
          <cell r="P546">
            <v>1</v>
          </cell>
          <cell r="Q546">
            <v>6.14</v>
          </cell>
          <cell r="R546">
            <v>245.6</v>
          </cell>
          <cell r="S546">
            <v>284.39999999999998</v>
          </cell>
          <cell r="T546" t="str">
            <v>Family</v>
          </cell>
        </row>
        <row r="547">
          <cell r="B547">
            <v>41091</v>
          </cell>
          <cell r="C547">
            <v>83143</v>
          </cell>
          <cell r="D547" t="str">
            <v>BD3/ML200</v>
          </cell>
          <cell r="E547" t="str">
            <v>Plan B Opt2</v>
          </cell>
          <cell r="F547" t="str">
            <v>EHC - Single</v>
          </cell>
          <cell r="G547">
            <v>17</v>
          </cell>
          <cell r="I547">
            <v>30.67</v>
          </cell>
          <cell r="J547">
            <v>521.39</v>
          </cell>
          <cell r="M547">
            <v>521.39</v>
          </cell>
          <cell r="N547">
            <v>200</v>
          </cell>
          <cell r="O547" t="str">
            <v>EHC</v>
          </cell>
          <cell r="P547">
            <v>2</v>
          </cell>
          <cell r="Q547">
            <v>2.85</v>
          </cell>
          <cell r="R547">
            <v>48.45</v>
          </cell>
          <cell r="S547">
            <v>472.94</v>
          </cell>
          <cell r="T547" t="str">
            <v>Single</v>
          </cell>
        </row>
        <row r="548">
          <cell r="B548">
            <v>41091</v>
          </cell>
          <cell r="C548">
            <v>83143</v>
          </cell>
          <cell r="D548" t="str">
            <v>BD3/ML200</v>
          </cell>
          <cell r="E548" t="str">
            <v>Plan B Opt2</v>
          </cell>
          <cell r="F548" t="str">
            <v>EHC - Family</v>
          </cell>
          <cell r="G548">
            <v>57</v>
          </cell>
          <cell r="I548">
            <v>73.5</v>
          </cell>
          <cell r="J548">
            <v>4189.5</v>
          </cell>
          <cell r="M548">
            <v>4189.5</v>
          </cell>
          <cell r="N548">
            <v>200</v>
          </cell>
          <cell r="O548" t="str">
            <v>EHC</v>
          </cell>
          <cell r="P548">
            <v>2</v>
          </cell>
          <cell r="Q548">
            <v>6.14</v>
          </cell>
          <cell r="R548">
            <v>349.97999999999996</v>
          </cell>
          <cell r="S548">
            <v>3839.52</v>
          </cell>
          <cell r="T548" t="str">
            <v>Family</v>
          </cell>
        </row>
        <row r="549">
          <cell r="B549">
            <v>41091</v>
          </cell>
          <cell r="C549">
            <v>83143</v>
          </cell>
          <cell r="D549" t="str">
            <v>BD3/ML200</v>
          </cell>
          <cell r="E549" t="str">
            <v>Plan B Opt3</v>
          </cell>
          <cell r="F549" t="str">
            <v>EHC - Single</v>
          </cell>
          <cell r="G549">
            <v>7</v>
          </cell>
          <cell r="I549">
            <v>32.67</v>
          </cell>
          <cell r="J549">
            <v>228.69</v>
          </cell>
          <cell r="M549">
            <v>228.69</v>
          </cell>
          <cell r="N549">
            <v>200</v>
          </cell>
          <cell r="O549" t="str">
            <v>EHC</v>
          </cell>
          <cell r="P549">
            <v>3</v>
          </cell>
          <cell r="Q549">
            <v>2.85</v>
          </cell>
          <cell r="R549">
            <v>19.95</v>
          </cell>
          <cell r="S549">
            <v>208.74</v>
          </cell>
          <cell r="T549" t="str">
            <v>Single</v>
          </cell>
        </row>
        <row r="550">
          <cell r="B550">
            <v>41091</v>
          </cell>
          <cell r="C550">
            <v>83143</v>
          </cell>
          <cell r="D550" t="str">
            <v>BD3/ML200</v>
          </cell>
          <cell r="E550" t="str">
            <v>Plan B Opt3</v>
          </cell>
          <cell r="F550" t="str">
            <v>EHC - Family</v>
          </cell>
          <cell r="G550">
            <v>7</v>
          </cell>
          <cell r="I550">
            <v>78.25</v>
          </cell>
          <cell r="J550">
            <v>547.75</v>
          </cell>
          <cell r="M550">
            <v>547.75</v>
          </cell>
          <cell r="N550">
            <v>200</v>
          </cell>
          <cell r="O550" t="str">
            <v>EHC</v>
          </cell>
          <cell r="P550">
            <v>3</v>
          </cell>
          <cell r="Q550">
            <v>6.14</v>
          </cell>
          <cell r="R550">
            <v>42.98</v>
          </cell>
          <cell r="S550">
            <v>504.77</v>
          </cell>
          <cell r="T550" t="str">
            <v>Family</v>
          </cell>
        </row>
        <row r="551">
          <cell r="B551">
            <v>41091</v>
          </cell>
          <cell r="C551">
            <v>83143</v>
          </cell>
          <cell r="D551" t="str">
            <v>BD3/ML200</v>
          </cell>
          <cell r="E551" t="str">
            <v>Plan B Opt4</v>
          </cell>
          <cell r="F551" t="str">
            <v>EHC - Single</v>
          </cell>
          <cell r="G551">
            <v>23</v>
          </cell>
          <cell r="I551">
            <v>35.75</v>
          </cell>
          <cell r="J551">
            <v>822.25</v>
          </cell>
          <cell r="M551">
            <v>822.25</v>
          </cell>
          <cell r="N551">
            <v>200</v>
          </cell>
          <cell r="O551" t="str">
            <v>EHC</v>
          </cell>
          <cell r="P551">
            <v>4</v>
          </cell>
          <cell r="Q551">
            <v>2.85</v>
          </cell>
          <cell r="R551">
            <v>65.55</v>
          </cell>
          <cell r="S551">
            <v>756.7</v>
          </cell>
          <cell r="T551" t="str">
            <v>Single</v>
          </cell>
        </row>
        <row r="552">
          <cell r="B552">
            <v>41091</v>
          </cell>
          <cell r="C552">
            <v>83143</v>
          </cell>
          <cell r="D552" t="str">
            <v>BD3/ML200</v>
          </cell>
          <cell r="E552" t="str">
            <v>Plan B Opt4</v>
          </cell>
          <cell r="F552" t="str">
            <v>EHC - Family</v>
          </cell>
          <cell r="G552">
            <v>42</v>
          </cell>
          <cell r="I552">
            <v>85.08</v>
          </cell>
          <cell r="J552">
            <v>3573.36</v>
          </cell>
          <cell r="M552">
            <v>3573.36</v>
          </cell>
          <cell r="N552">
            <v>200</v>
          </cell>
          <cell r="O552" t="str">
            <v>EHC</v>
          </cell>
          <cell r="P552">
            <v>4</v>
          </cell>
          <cell r="Q552">
            <v>6.14</v>
          </cell>
          <cell r="R552">
            <v>257.88</v>
          </cell>
          <cell r="S552">
            <v>3315.48</v>
          </cell>
          <cell r="T552" t="str">
            <v>Family</v>
          </cell>
        </row>
        <row r="553">
          <cell r="B553">
            <v>41091</v>
          </cell>
          <cell r="C553">
            <v>83143</v>
          </cell>
          <cell r="D553" t="str">
            <v>BD3/ML200</v>
          </cell>
          <cell r="E553" t="str">
            <v>Plan B Opt5</v>
          </cell>
          <cell r="F553" t="str">
            <v>EHC - Single</v>
          </cell>
          <cell r="G553">
            <v>40</v>
          </cell>
          <cell r="I553">
            <v>40.83</v>
          </cell>
          <cell r="J553">
            <v>1633.1999999999998</v>
          </cell>
          <cell r="M553">
            <v>1633.1999999999998</v>
          </cell>
          <cell r="N553">
            <v>200</v>
          </cell>
          <cell r="O553" t="str">
            <v>EHC</v>
          </cell>
          <cell r="P553">
            <v>5</v>
          </cell>
          <cell r="Q553">
            <v>2.85</v>
          </cell>
          <cell r="R553">
            <v>114</v>
          </cell>
          <cell r="S553">
            <v>1519.1999999999998</v>
          </cell>
          <cell r="T553" t="str">
            <v>Single</v>
          </cell>
        </row>
        <row r="554">
          <cell r="B554">
            <v>41091</v>
          </cell>
          <cell r="C554">
            <v>83143</v>
          </cell>
          <cell r="D554" t="str">
            <v>BD3/ML200</v>
          </cell>
          <cell r="E554" t="str">
            <v>Plan B Opt5</v>
          </cell>
          <cell r="F554" t="str">
            <v>EHC - Family</v>
          </cell>
          <cell r="G554">
            <v>84</v>
          </cell>
          <cell r="I554">
            <v>98</v>
          </cell>
          <cell r="J554">
            <v>8232</v>
          </cell>
          <cell r="M554">
            <v>8232</v>
          </cell>
          <cell r="N554">
            <v>200</v>
          </cell>
          <cell r="O554" t="str">
            <v>EHC</v>
          </cell>
          <cell r="P554">
            <v>5</v>
          </cell>
          <cell r="Q554">
            <v>6.14</v>
          </cell>
          <cell r="R554">
            <v>515.76</v>
          </cell>
          <cell r="S554">
            <v>7716.24</v>
          </cell>
          <cell r="T554" t="str">
            <v>Family</v>
          </cell>
        </row>
        <row r="555">
          <cell r="B555">
            <v>41091</v>
          </cell>
          <cell r="C555">
            <v>83143</v>
          </cell>
          <cell r="D555" t="str">
            <v>BD3/ML200</v>
          </cell>
          <cell r="E555" t="str">
            <v>Plan B Opt2</v>
          </cell>
          <cell r="F555" t="str">
            <v>Dental - Single</v>
          </cell>
          <cell r="G555">
            <v>11</v>
          </cell>
          <cell r="I555">
            <v>25.25</v>
          </cell>
          <cell r="J555">
            <v>277.75</v>
          </cell>
          <cell r="M555">
            <v>277.75</v>
          </cell>
          <cell r="N555">
            <v>200</v>
          </cell>
          <cell r="O555" t="str">
            <v>Dental</v>
          </cell>
          <cell r="P555">
            <v>2</v>
          </cell>
          <cell r="Q555">
            <v>0</v>
          </cell>
          <cell r="R555">
            <v>0</v>
          </cell>
          <cell r="S555">
            <v>277.75</v>
          </cell>
          <cell r="T555" t="str">
            <v>Single</v>
          </cell>
        </row>
        <row r="556">
          <cell r="B556">
            <v>41091</v>
          </cell>
          <cell r="C556">
            <v>83143</v>
          </cell>
          <cell r="D556" t="str">
            <v>BD3/ML200</v>
          </cell>
          <cell r="E556" t="str">
            <v>Plan B Opt2</v>
          </cell>
          <cell r="F556" t="str">
            <v>Dental - Family</v>
          </cell>
          <cell r="G556">
            <v>9</v>
          </cell>
          <cell r="I556">
            <v>67.58</v>
          </cell>
          <cell r="J556">
            <v>608.22</v>
          </cell>
          <cell r="M556">
            <v>608.22</v>
          </cell>
          <cell r="N556">
            <v>200</v>
          </cell>
          <cell r="O556" t="str">
            <v>Dental</v>
          </cell>
          <cell r="P556">
            <v>2</v>
          </cell>
          <cell r="Q556">
            <v>0</v>
          </cell>
          <cell r="R556">
            <v>0</v>
          </cell>
          <cell r="S556">
            <v>608.22</v>
          </cell>
          <cell r="T556" t="str">
            <v>Family</v>
          </cell>
        </row>
        <row r="557">
          <cell r="B557">
            <v>41091</v>
          </cell>
          <cell r="C557">
            <v>83143</v>
          </cell>
          <cell r="D557" t="str">
            <v>BD3/ML200</v>
          </cell>
          <cell r="E557" t="str">
            <v>Plan B Opt3</v>
          </cell>
          <cell r="F557" t="str">
            <v>Dental - Single</v>
          </cell>
          <cell r="G557">
            <v>77</v>
          </cell>
          <cell r="I557">
            <v>21.08</v>
          </cell>
          <cell r="J557">
            <v>1623.1599999999999</v>
          </cell>
          <cell r="M557">
            <v>1623.1599999999999</v>
          </cell>
          <cell r="N557">
            <v>200</v>
          </cell>
          <cell r="O557" t="str">
            <v>Dental</v>
          </cell>
          <cell r="P557">
            <v>3</v>
          </cell>
          <cell r="Q557">
            <v>0</v>
          </cell>
          <cell r="R557">
            <v>0</v>
          </cell>
          <cell r="S557">
            <v>1623.1599999999999</v>
          </cell>
          <cell r="T557" t="str">
            <v>Single</v>
          </cell>
        </row>
        <row r="558">
          <cell r="B558">
            <v>41091</v>
          </cell>
          <cell r="C558">
            <v>83143</v>
          </cell>
          <cell r="D558" t="str">
            <v>BD3/ML200</v>
          </cell>
          <cell r="E558" t="str">
            <v>Plan B Opt3</v>
          </cell>
          <cell r="F558" t="str">
            <v>Dental - Family</v>
          </cell>
          <cell r="G558">
            <v>122</v>
          </cell>
          <cell r="I558">
            <v>60.67</v>
          </cell>
          <cell r="J558">
            <v>7401.74</v>
          </cell>
          <cell r="M558">
            <v>7401.74</v>
          </cell>
          <cell r="N558">
            <v>200</v>
          </cell>
          <cell r="O558" t="str">
            <v>Dental</v>
          </cell>
          <cell r="P558">
            <v>3</v>
          </cell>
          <cell r="Q558">
            <v>0</v>
          </cell>
          <cell r="R558">
            <v>0</v>
          </cell>
          <cell r="S558">
            <v>7401.74</v>
          </cell>
          <cell r="T558" t="str">
            <v>Family</v>
          </cell>
        </row>
        <row r="559">
          <cell r="B559">
            <v>41091</v>
          </cell>
          <cell r="C559">
            <v>83143</v>
          </cell>
          <cell r="D559" t="str">
            <v>BD3/ML200</v>
          </cell>
          <cell r="E559" t="str">
            <v>Plan B Opt4</v>
          </cell>
          <cell r="F559" t="str">
            <v>Dental - Single</v>
          </cell>
          <cell r="G559">
            <v>2</v>
          </cell>
          <cell r="I559">
            <v>24.08</v>
          </cell>
          <cell r="J559">
            <v>48.16</v>
          </cell>
          <cell r="M559">
            <v>48.16</v>
          </cell>
          <cell r="N559">
            <v>200</v>
          </cell>
          <cell r="O559" t="str">
            <v>Dental</v>
          </cell>
          <cell r="P559">
            <v>4</v>
          </cell>
          <cell r="Q559">
            <v>0</v>
          </cell>
          <cell r="R559">
            <v>0</v>
          </cell>
          <cell r="S559">
            <v>48.16</v>
          </cell>
          <cell r="T559" t="str">
            <v>Single</v>
          </cell>
        </row>
        <row r="560">
          <cell r="B560">
            <v>41091</v>
          </cell>
          <cell r="C560">
            <v>83143</v>
          </cell>
          <cell r="D560" t="str">
            <v>BD3/ML200</v>
          </cell>
          <cell r="E560" t="str">
            <v>Plan B Opt4</v>
          </cell>
          <cell r="F560" t="str">
            <v>Dental - Family</v>
          </cell>
          <cell r="G560">
            <v>19</v>
          </cell>
          <cell r="I560">
            <v>63.25</v>
          </cell>
          <cell r="J560">
            <v>1201.75</v>
          </cell>
          <cell r="M560">
            <v>1201.75</v>
          </cell>
          <cell r="N560">
            <v>200</v>
          </cell>
          <cell r="O560" t="str">
            <v>Dental</v>
          </cell>
          <cell r="P560">
            <v>4</v>
          </cell>
          <cell r="Q560">
            <v>0</v>
          </cell>
          <cell r="R560">
            <v>0</v>
          </cell>
          <cell r="S560">
            <v>1201.75</v>
          </cell>
          <cell r="T560" t="str">
            <v>Family</v>
          </cell>
        </row>
        <row r="561">
          <cell r="B561">
            <v>41091</v>
          </cell>
          <cell r="C561">
            <v>83143</v>
          </cell>
          <cell r="D561" t="str">
            <v>BD3/ML200</v>
          </cell>
          <cell r="E561" t="str">
            <v>Plan B Opt5</v>
          </cell>
          <cell r="F561" t="str">
            <v>Dental - Single</v>
          </cell>
          <cell r="G561">
            <v>5</v>
          </cell>
          <cell r="I561">
            <v>27.33</v>
          </cell>
          <cell r="J561">
            <v>136.64999999999998</v>
          </cell>
          <cell r="M561">
            <v>136.64999999999998</v>
          </cell>
          <cell r="N561">
            <v>200</v>
          </cell>
          <cell r="O561" t="str">
            <v>Dental</v>
          </cell>
          <cell r="P561">
            <v>5</v>
          </cell>
          <cell r="Q561">
            <v>0</v>
          </cell>
          <cell r="R561">
            <v>0</v>
          </cell>
          <cell r="S561">
            <v>136.64999999999998</v>
          </cell>
          <cell r="T561" t="str">
            <v>Single</v>
          </cell>
        </row>
        <row r="562">
          <cell r="B562">
            <v>41091</v>
          </cell>
          <cell r="C562">
            <v>83143</v>
          </cell>
          <cell r="D562" t="str">
            <v>BD3/ML200</v>
          </cell>
          <cell r="E562" t="str">
            <v>Plan B Opt5</v>
          </cell>
          <cell r="F562" t="str">
            <v>Dental - Family</v>
          </cell>
          <cell r="G562">
            <v>45</v>
          </cell>
          <cell r="I562">
            <v>72.67</v>
          </cell>
          <cell r="J562">
            <v>3270.15</v>
          </cell>
          <cell r="M562">
            <v>3270.15</v>
          </cell>
          <cell r="N562">
            <v>200</v>
          </cell>
          <cell r="O562" t="str">
            <v>Dental</v>
          </cell>
          <cell r="P562">
            <v>5</v>
          </cell>
          <cell r="Q562">
            <v>0</v>
          </cell>
          <cell r="R562">
            <v>0</v>
          </cell>
          <cell r="S562">
            <v>3270.15</v>
          </cell>
          <cell r="T562" t="str">
            <v>Family</v>
          </cell>
        </row>
        <row r="563">
          <cell r="B563">
            <v>41091</v>
          </cell>
          <cell r="C563">
            <v>83143</v>
          </cell>
          <cell r="D563" t="str">
            <v>BD3/ML200</v>
          </cell>
          <cell r="E563" t="str">
            <v>Basic</v>
          </cell>
          <cell r="F563" t="str">
            <v>LTD</v>
          </cell>
          <cell r="G563">
            <v>324</v>
          </cell>
          <cell r="H563">
            <v>781951</v>
          </cell>
          <cell r="I563">
            <v>1.9590000000000001</v>
          </cell>
          <cell r="J563">
            <v>15235.45</v>
          </cell>
          <cell r="M563">
            <v>15235.45</v>
          </cell>
          <cell r="N563">
            <v>200</v>
          </cell>
          <cell r="O563" t="str">
            <v>LTD</v>
          </cell>
          <cell r="P563" t="str">
            <v/>
          </cell>
          <cell r="Q563">
            <v>0</v>
          </cell>
          <cell r="R563">
            <v>0</v>
          </cell>
          <cell r="S563">
            <v>15235.45</v>
          </cell>
          <cell r="T563" t="str">
            <v/>
          </cell>
        </row>
        <row r="564">
          <cell r="B564">
            <v>41091</v>
          </cell>
          <cell r="C564">
            <v>83143</v>
          </cell>
          <cell r="D564" t="str">
            <v>BD3/ML200</v>
          </cell>
          <cell r="E564" t="str">
            <v>Basic</v>
          </cell>
          <cell r="F564" t="str">
            <v>STD</v>
          </cell>
          <cell r="G564">
            <v>332</v>
          </cell>
          <cell r="H564">
            <v>226709</v>
          </cell>
          <cell r="I564">
            <v>0.85</v>
          </cell>
          <cell r="J564">
            <v>19270.62</v>
          </cell>
          <cell r="M564">
            <v>19270.62</v>
          </cell>
          <cell r="N564">
            <v>200</v>
          </cell>
          <cell r="O564" t="str">
            <v>STD</v>
          </cell>
          <cell r="P564" t="str">
            <v/>
          </cell>
          <cell r="Q564">
            <v>0</v>
          </cell>
          <cell r="R564">
            <v>0</v>
          </cell>
          <cell r="S564">
            <v>19270.62</v>
          </cell>
          <cell r="T564" t="str">
            <v/>
          </cell>
        </row>
        <row r="565">
          <cell r="B565">
            <v>41091</v>
          </cell>
          <cell r="C565">
            <v>31007</v>
          </cell>
          <cell r="D565" t="str">
            <v>BD2/ML300</v>
          </cell>
          <cell r="E565" t="str">
            <v>Basic</v>
          </cell>
          <cell r="F565" t="str">
            <v>Life - Basic</v>
          </cell>
          <cell r="G565">
            <v>140</v>
          </cell>
          <cell r="H565">
            <v>6567000</v>
          </cell>
          <cell r="I565">
            <v>0.34599999999999997</v>
          </cell>
          <cell r="J565">
            <v>2247.96</v>
          </cell>
          <cell r="M565">
            <v>2247.96</v>
          </cell>
          <cell r="N565">
            <v>300</v>
          </cell>
          <cell r="O565" t="str">
            <v>Life</v>
          </cell>
          <cell r="P565" t="str">
            <v/>
          </cell>
          <cell r="Q565">
            <v>0</v>
          </cell>
          <cell r="R565">
            <v>0</v>
          </cell>
          <cell r="S565">
            <v>2247.96</v>
          </cell>
          <cell r="T565" t="str">
            <v/>
          </cell>
        </row>
        <row r="566">
          <cell r="B566">
            <v>41091</v>
          </cell>
          <cell r="C566">
            <v>83143</v>
          </cell>
          <cell r="D566" t="str">
            <v>BD2/ML300</v>
          </cell>
          <cell r="E566" t="str">
            <v>Plan C Opt1</v>
          </cell>
          <cell r="F566" t="str">
            <v>EHC - Single</v>
          </cell>
          <cell r="G566">
            <v>2</v>
          </cell>
          <cell r="I566">
            <v>5.08</v>
          </cell>
          <cell r="J566">
            <v>10.16</v>
          </cell>
          <cell r="M566">
            <v>10.16</v>
          </cell>
          <cell r="N566">
            <v>300</v>
          </cell>
          <cell r="O566" t="str">
            <v>EHC</v>
          </cell>
          <cell r="P566">
            <v>1</v>
          </cell>
          <cell r="Q566">
            <v>2.85</v>
          </cell>
          <cell r="R566">
            <v>5.7</v>
          </cell>
          <cell r="S566">
            <v>4.46</v>
          </cell>
          <cell r="T566" t="str">
            <v>Single</v>
          </cell>
        </row>
        <row r="567">
          <cell r="B567">
            <v>41091</v>
          </cell>
          <cell r="C567">
            <v>83143</v>
          </cell>
          <cell r="D567" t="str">
            <v>BD2/ML300</v>
          </cell>
          <cell r="E567" t="str">
            <v>Plan C Opt1</v>
          </cell>
          <cell r="F567" t="str">
            <v>EHC - Family</v>
          </cell>
          <cell r="G567">
            <v>16</v>
          </cell>
          <cell r="I567">
            <v>13.25</v>
          </cell>
          <cell r="J567">
            <v>212</v>
          </cell>
          <cell r="M567">
            <v>212</v>
          </cell>
          <cell r="N567">
            <v>300</v>
          </cell>
          <cell r="O567" t="str">
            <v>EHC</v>
          </cell>
          <cell r="P567">
            <v>1</v>
          </cell>
          <cell r="Q567">
            <v>6.14</v>
          </cell>
          <cell r="R567">
            <v>98.24</v>
          </cell>
          <cell r="S567">
            <v>113.76</v>
          </cell>
          <cell r="T567" t="str">
            <v>Family</v>
          </cell>
        </row>
        <row r="568">
          <cell r="B568">
            <v>41091</v>
          </cell>
          <cell r="C568">
            <v>83143</v>
          </cell>
          <cell r="D568" t="str">
            <v>BD2/ML300</v>
          </cell>
          <cell r="E568" t="str">
            <v>Plan C Opt2</v>
          </cell>
          <cell r="F568" t="str">
            <v>EHC - Single</v>
          </cell>
          <cell r="G568">
            <v>10</v>
          </cell>
          <cell r="I568">
            <v>30.67</v>
          </cell>
          <cell r="J568">
            <v>306.70000000000005</v>
          </cell>
          <cell r="M568">
            <v>306.70000000000005</v>
          </cell>
          <cell r="N568">
            <v>300</v>
          </cell>
          <cell r="O568" t="str">
            <v>EHC</v>
          </cell>
          <cell r="P568">
            <v>2</v>
          </cell>
          <cell r="Q568">
            <v>2.85</v>
          </cell>
          <cell r="R568">
            <v>28.5</v>
          </cell>
          <cell r="S568">
            <v>278.20000000000005</v>
          </cell>
          <cell r="T568" t="str">
            <v>Single</v>
          </cell>
        </row>
        <row r="569">
          <cell r="B569">
            <v>41091</v>
          </cell>
          <cell r="C569">
            <v>83143</v>
          </cell>
          <cell r="D569" t="str">
            <v>BD2/ML300</v>
          </cell>
          <cell r="E569" t="str">
            <v>Plan C Opt2</v>
          </cell>
          <cell r="F569" t="str">
            <v>EHC - Family</v>
          </cell>
          <cell r="G569">
            <v>13</v>
          </cell>
          <cell r="I569">
            <v>73.5</v>
          </cell>
          <cell r="J569">
            <v>955.5</v>
          </cell>
          <cell r="M569">
            <v>955.5</v>
          </cell>
          <cell r="N569">
            <v>300</v>
          </cell>
          <cell r="O569" t="str">
            <v>EHC</v>
          </cell>
          <cell r="P569">
            <v>2</v>
          </cell>
          <cell r="Q569">
            <v>6.14</v>
          </cell>
          <cell r="R569">
            <v>79.819999999999993</v>
          </cell>
          <cell r="S569">
            <v>875.68000000000006</v>
          </cell>
          <cell r="T569" t="str">
            <v>Family</v>
          </cell>
        </row>
        <row r="570">
          <cell r="B570">
            <v>41091</v>
          </cell>
          <cell r="C570">
            <v>83143</v>
          </cell>
          <cell r="D570" t="str">
            <v>BD2/ML300</v>
          </cell>
          <cell r="E570" t="str">
            <v>Plan C Opt3</v>
          </cell>
          <cell r="F570" t="str">
            <v>EHC - Single</v>
          </cell>
          <cell r="G570">
            <v>4</v>
          </cell>
          <cell r="I570">
            <v>32.67</v>
          </cell>
          <cell r="J570">
            <v>130.68</v>
          </cell>
          <cell r="M570">
            <v>130.68</v>
          </cell>
          <cell r="N570">
            <v>300</v>
          </cell>
          <cell r="O570" t="str">
            <v>EHC</v>
          </cell>
          <cell r="P570">
            <v>3</v>
          </cell>
          <cell r="Q570">
            <v>2.85</v>
          </cell>
          <cell r="R570">
            <v>11.4</v>
          </cell>
          <cell r="S570">
            <v>119.28</v>
          </cell>
          <cell r="T570" t="str">
            <v>Single</v>
          </cell>
        </row>
        <row r="571">
          <cell r="B571">
            <v>41091</v>
          </cell>
          <cell r="C571">
            <v>83143</v>
          </cell>
          <cell r="D571" t="str">
            <v>BD2/ML300</v>
          </cell>
          <cell r="E571" t="str">
            <v>Plan C Opt3</v>
          </cell>
          <cell r="F571" t="str">
            <v>EHC - Family</v>
          </cell>
          <cell r="G571">
            <v>2</v>
          </cell>
          <cell r="I571">
            <v>78.25</v>
          </cell>
          <cell r="J571">
            <v>156.5</v>
          </cell>
          <cell r="M571">
            <v>156.5</v>
          </cell>
          <cell r="N571">
            <v>300</v>
          </cell>
          <cell r="O571" t="str">
            <v>EHC</v>
          </cell>
          <cell r="P571">
            <v>3</v>
          </cell>
          <cell r="Q571">
            <v>6.14</v>
          </cell>
          <cell r="R571">
            <v>12.28</v>
          </cell>
          <cell r="S571">
            <v>144.22</v>
          </cell>
          <cell r="T571" t="str">
            <v>Family</v>
          </cell>
        </row>
        <row r="572">
          <cell r="B572">
            <v>41091</v>
          </cell>
          <cell r="C572">
            <v>83143</v>
          </cell>
          <cell r="D572" t="str">
            <v>BD2/ML300</v>
          </cell>
          <cell r="E572" t="str">
            <v>Plan C Opt4</v>
          </cell>
          <cell r="F572" t="str">
            <v>EHC - Single</v>
          </cell>
          <cell r="G572">
            <v>11</v>
          </cell>
          <cell r="I572">
            <v>35.75</v>
          </cell>
          <cell r="J572">
            <v>393.25</v>
          </cell>
          <cell r="M572">
            <v>393.25</v>
          </cell>
          <cell r="N572">
            <v>300</v>
          </cell>
          <cell r="O572" t="str">
            <v>EHC</v>
          </cell>
          <cell r="P572">
            <v>4</v>
          </cell>
          <cell r="Q572">
            <v>2.85</v>
          </cell>
          <cell r="R572">
            <v>31.35</v>
          </cell>
          <cell r="S572">
            <v>361.9</v>
          </cell>
          <cell r="T572" t="str">
            <v>Single</v>
          </cell>
        </row>
        <row r="573">
          <cell r="B573">
            <v>41091</v>
          </cell>
          <cell r="C573">
            <v>83143</v>
          </cell>
          <cell r="D573" t="str">
            <v>BD2/ML300</v>
          </cell>
          <cell r="E573" t="str">
            <v>Plan C Opt4</v>
          </cell>
          <cell r="F573" t="str">
            <v>EHC - Family</v>
          </cell>
          <cell r="G573">
            <v>25</v>
          </cell>
          <cell r="I573">
            <v>85.08</v>
          </cell>
          <cell r="J573">
            <v>2127</v>
          </cell>
          <cell r="M573">
            <v>2127</v>
          </cell>
          <cell r="N573">
            <v>300</v>
          </cell>
          <cell r="O573" t="str">
            <v>EHC</v>
          </cell>
          <cell r="P573">
            <v>4</v>
          </cell>
          <cell r="Q573">
            <v>6.14</v>
          </cell>
          <cell r="R573">
            <v>153.5</v>
          </cell>
          <cell r="S573">
            <v>1973.5</v>
          </cell>
          <cell r="T573" t="str">
            <v>Family</v>
          </cell>
        </row>
        <row r="574">
          <cell r="B574">
            <v>41091</v>
          </cell>
          <cell r="C574">
            <v>83143</v>
          </cell>
          <cell r="D574" t="str">
            <v>BD2/ML300</v>
          </cell>
          <cell r="E574" t="str">
            <v>Plan C Opt5</v>
          </cell>
          <cell r="F574" t="str">
            <v>EHC - Single</v>
          </cell>
          <cell r="G574">
            <v>15</v>
          </cell>
          <cell r="I574">
            <v>40.83</v>
          </cell>
          <cell r="J574">
            <v>612.44999999999993</v>
          </cell>
          <cell r="M574">
            <v>612.44999999999993</v>
          </cell>
          <cell r="N574">
            <v>300</v>
          </cell>
          <cell r="O574" t="str">
            <v>EHC</v>
          </cell>
          <cell r="P574">
            <v>5</v>
          </cell>
          <cell r="Q574">
            <v>2.85</v>
          </cell>
          <cell r="R574">
            <v>42.75</v>
          </cell>
          <cell r="S574">
            <v>569.69999999999993</v>
          </cell>
          <cell r="T574" t="str">
            <v>Single</v>
          </cell>
        </row>
        <row r="575">
          <cell r="B575">
            <v>41091</v>
          </cell>
          <cell r="C575">
            <v>83143</v>
          </cell>
          <cell r="D575" t="str">
            <v>BD2/ML300</v>
          </cell>
          <cell r="E575" t="str">
            <v>Plan C Opt5</v>
          </cell>
          <cell r="F575" t="str">
            <v>EHC - Family</v>
          </cell>
          <cell r="G575">
            <v>42</v>
          </cell>
          <cell r="I575">
            <v>98</v>
          </cell>
          <cell r="J575">
            <v>4116</v>
          </cell>
          <cell r="M575">
            <v>4116</v>
          </cell>
          <cell r="N575">
            <v>300</v>
          </cell>
          <cell r="O575" t="str">
            <v>EHC</v>
          </cell>
          <cell r="P575">
            <v>5</v>
          </cell>
          <cell r="Q575">
            <v>6.14</v>
          </cell>
          <cell r="R575">
            <v>257.88</v>
          </cell>
          <cell r="S575">
            <v>3858.12</v>
          </cell>
          <cell r="T575" t="str">
            <v>Family</v>
          </cell>
        </row>
        <row r="576">
          <cell r="B576">
            <v>41091</v>
          </cell>
          <cell r="C576">
            <v>83143</v>
          </cell>
          <cell r="D576" t="str">
            <v>BD2/ML300</v>
          </cell>
          <cell r="E576" t="str">
            <v>Plan C Opt2</v>
          </cell>
          <cell r="F576" t="str">
            <v>Dental - Single</v>
          </cell>
          <cell r="G576">
            <v>8</v>
          </cell>
          <cell r="I576">
            <v>25.25</v>
          </cell>
          <cell r="J576">
            <v>202</v>
          </cell>
          <cell r="M576">
            <v>202</v>
          </cell>
          <cell r="N576">
            <v>300</v>
          </cell>
          <cell r="O576" t="str">
            <v>Dental</v>
          </cell>
          <cell r="P576">
            <v>2</v>
          </cell>
          <cell r="Q576">
            <v>0</v>
          </cell>
          <cell r="R576">
            <v>0</v>
          </cell>
          <cell r="S576">
            <v>202</v>
          </cell>
          <cell r="T576" t="str">
            <v>Single</v>
          </cell>
        </row>
        <row r="577">
          <cell r="B577">
            <v>41091</v>
          </cell>
          <cell r="C577">
            <v>83143</v>
          </cell>
          <cell r="D577" t="str">
            <v>BD2/ML300</v>
          </cell>
          <cell r="E577" t="str">
            <v>Plan C Opt2</v>
          </cell>
          <cell r="F577" t="str">
            <v>Dental - Family</v>
          </cell>
          <cell r="G577">
            <v>3</v>
          </cell>
          <cell r="I577">
            <v>67.58</v>
          </cell>
          <cell r="J577">
            <v>202.74</v>
          </cell>
          <cell r="M577">
            <v>202.74</v>
          </cell>
          <cell r="N577">
            <v>300</v>
          </cell>
          <cell r="O577" t="str">
            <v>Dental</v>
          </cell>
          <cell r="P577">
            <v>2</v>
          </cell>
          <cell r="Q577">
            <v>0</v>
          </cell>
          <cell r="R577">
            <v>0</v>
          </cell>
          <cell r="S577">
            <v>202.74</v>
          </cell>
          <cell r="T577" t="str">
            <v>Family</v>
          </cell>
        </row>
        <row r="578">
          <cell r="B578">
            <v>41091</v>
          </cell>
          <cell r="C578">
            <v>83143</v>
          </cell>
          <cell r="D578" t="str">
            <v>BD2/ML300</v>
          </cell>
          <cell r="E578" t="str">
            <v>Plan C Opt3</v>
          </cell>
          <cell r="F578" t="str">
            <v>Dental - Single</v>
          </cell>
          <cell r="G578">
            <v>24</v>
          </cell>
          <cell r="I578">
            <v>21.08</v>
          </cell>
          <cell r="J578">
            <v>505.91999999999996</v>
          </cell>
          <cell r="M578">
            <v>505.91999999999996</v>
          </cell>
          <cell r="N578">
            <v>300</v>
          </cell>
          <cell r="O578" t="str">
            <v>Dental</v>
          </cell>
          <cell r="P578">
            <v>3</v>
          </cell>
          <cell r="Q578">
            <v>0</v>
          </cell>
          <cell r="R578">
            <v>0</v>
          </cell>
          <cell r="S578">
            <v>505.91999999999996</v>
          </cell>
          <cell r="T578" t="str">
            <v>Single</v>
          </cell>
        </row>
        <row r="579">
          <cell r="B579">
            <v>41091</v>
          </cell>
          <cell r="C579">
            <v>83143</v>
          </cell>
          <cell r="D579" t="str">
            <v>BD2/ML300</v>
          </cell>
          <cell r="E579" t="str">
            <v>Plan C Opt3</v>
          </cell>
          <cell r="F579" t="str">
            <v>Dental - Family</v>
          </cell>
          <cell r="G579">
            <v>42</v>
          </cell>
          <cell r="I579">
            <v>60.67</v>
          </cell>
          <cell r="J579">
            <v>2548.14</v>
          </cell>
          <cell r="M579">
            <v>2548.14</v>
          </cell>
          <cell r="N579">
            <v>300</v>
          </cell>
          <cell r="O579" t="str">
            <v>Dental</v>
          </cell>
          <cell r="P579">
            <v>3</v>
          </cell>
          <cell r="Q579">
            <v>0</v>
          </cell>
          <cell r="R579">
            <v>0</v>
          </cell>
          <cell r="S579">
            <v>2548.14</v>
          </cell>
          <cell r="T579" t="str">
            <v>Family</v>
          </cell>
        </row>
        <row r="580">
          <cell r="B580">
            <v>41091</v>
          </cell>
          <cell r="C580">
            <v>83143</v>
          </cell>
          <cell r="D580" t="str">
            <v>BD2/ML300</v>
          </cell>
          <cell r="E580" t="str">
            <v>Plan C Opt4</v>
          </cell>
          <cell r="F580" t="str">
            <v>Dental - Single</v>
          </cell>
          <cell r="G580">
            <v>1</v>
          </cell>
          <cell r="I580">
            <v>24.08</v>
          </cell>
          <cell r="J580">
            <v>24.08</v>
          </cell>
          <cell r="M580">
            <v>24.08</v>
          </cell>
          <cell r="N580">
            <v>300</v>
          </cell>
          <cell r="O580" t="str">
            <v>Dental</v>
          </cell>
          <cell r="P580">
            <v>4</v>
          </cell>
          <cell r="Q580">
            <v>0</v>
          </cell>
          <cell r="R580">
            <v>0</v>
          </cell>
          <cell r="S580">
            <v>24.08</v>
          </cell>
          <cell r="T580" t="str">
            <v>Single</v>
          </cell>
        </row>
        <row r="581">
          <cell r="B581">
            <v>41091</v>
          </cell>
          <cell r="C581">
            <v>83143</v>
          </cell>
          <cell r="D581" t="str">
            <v>BD2/ML300</v>
          </cell>
          <cell r="E581" t="str">
            <v>Plan C Opt4</v>
          </cell>
          <cell r="F581" t="str">
            <v>Dental - Family</v>
          </cell>
          <cell r="G581">
            <v>15</v>
          </cell>
          <cell r="I581">
            <v>63.25</v>
          </cell>
          <cell r="J581">
            <v>948.75</v>
          </cell>
          <cell r="M581">
            <v>948.75</v>
          </cell>
          <cell r="N581">
            <v>300</v>
          </cell>
          <cell r="O581" t="str">
            <v>Dental</v>
          </cell>
          <cell r="P581">
            <v>4</v>
          </cell>
          <cell r="Q581">
            <v>0</v>
          </cell>
          <cell r="R581">
            <v>0</v>
          </cell>
          <cell r="S581">
            <v>948.75</v>
          </cell>
          <cell r="T581" t="str">
            <v>Family</v>
          </cell>
        </row>
        <row r="582">
          <cell r="B582">
            <v>41091</v>
          </cell>
          <cell r="C582">
            <v>83143</v>
          </cell>
          <cell r="D582" t="str">
            <v>BD2/ML300</v>
          </cell>
          <cell r="E582" t="str">
            <v>Plan C Opt5</v>
          </cell>
          <cell r="F582" t="str">
            <v>Dental - Single</v>
          </cell>
          <cell r="G582">
            <v>6</v>
          </cell>
          <cell r="I582">
            <v>27.33</v>
          </cell>
          <cell r="J582">
            <v>163.98</v>
          </cell>
          <cell r="M582">
            <v>163.98</v>
          </cell>
          <cell r="N582">
            <v>300</v>
          </cell>
          <cell r="O582" t="str">
            <v>Dental</v>
          </cell>
          <cell r="P582">
            <v>5</v>
          </cell>
          <cell r="Q582">
            <v>0</v>
          </cell>
          <cell r="R582">
            <v>0</v>
          </cell>
          <cell r="S582">
            <v>163.98</v>
          </cell>
          <cell r="T582" t="str">
            <v>Single</v>
          </cell>
        </row>
        <row r="583">
          <cell r="B583">
            <v>41091</v>
          </cell>
          <cell r="C583">
            <v>83143</v>
          </cell>
          <cell r="D583" t="str">
            <v>BD2/ML300</v>
          </cell>
          <cell r="E583" t="str">
            <v>Plan C Opt5</v>
          </cell>
          <cell r="F583" t="str">
            <v>Dental - Family</v>
          </cell>
          <cell r="G583">
            <v>25</v>
          </cell>
          <cell r="I583">
            <v>72.67</v>
          </cell>
          <cell r="J583">
            <v>1816.75</v>
          </cell>
          <cell r="M583">
            <v>1816.75</v>
          </cell>
          <cell r="N583">
            <v>300</v>
          </cell>
          <cell r="O583" t="str">
            <v>Dental</v>
          </cell>
          <cell r="P583">
            <v>5</v>
          </cell>
          <cell r="Q583">
            <v>0</v>
          </cell>
          <cell r="R583">
            <v>0</v>
          </cell>
          <cell r="S583">
            <v>1816.75</v>
          </cell>
          <cell r="T583" t="str">
            <v>Family</v>
          </cell>
        </row>
        <row r="584">
          <cell r="B584">
            <v>41091</v>
          </cell>
          <cell r="C584">
            <v>83143</v>
          </cell>
          <cell r="D584" t="str">
            <v>BD2/ML300</v>
          </cell>
          <cell r="E584" t="str">
            <v>Basic</v>
          </cell>
          <cell r="F584" t="str">
            <v>LTD</v>
          </cell>
          <cell r="G584">
            <v>136</v>
          </cell>
          <cell r="H584">
            <v>261416</v>
          </cell>
          <cell r="I584">
            <v>1.9590000000000001</v>
          </cell>
          <cell r="J584">
            <v>5008.78</v>
          </cell>
          <cell r="M584">
            <v>5008.78</v>
          </cell>
          <cell r="N584">
            <v>300</v>
          </cell>
          <cell r="O584" t="str">
            <v>LTD</v>
          </cell>
          <cell r="P584" t="str">
            <v/>
          </cell>
          <cell r="Q584">
            <v>0</v>
          </cell>
          <cell r="R584">
            <v>0</v>
          </cell>
          <cell r="S584">
            <v>5008.78</v>
          </cell>
          <cell r="T584" t="str">
            <v/>
          </cell>
        </row>
        <row r="585">
          <cell r="B585">
            <v>41091</v>
          </cell>
          <cell r="C585">
            <v>83143</v>
          </cell>
          <cell r="D585" t="str">
            <v>BD2/ML300</v>
          </cell>
          <cell r="E585" t="str">
            <v>Basic</v>
          </cell>
          <cell r="F585" t="str">
            <v>STD</v>
          </cell>
          <cell r="G585">
            <v>140</v>
          </cell>
          <cell r="H585">
            <v>56850</v>
          </cell>
          <cell r="I585">
            <v>0.85</v>
          </cell>
          <cell r="J585">
            <v>4832.8500000000004</v>
          </cell>
          <cell r="M585">
            <v>4832.8500000000004</v>
          </cell>
          <cell r="N585">
            <v>300</v>
          </cell>
          <cell r="O585" t="str">
            <v>STD</v>
          </cell>
          <cell r="P585" t="str">
            <v/>
          </cell>
          <cell r="Q585">
            <v>0</v>
          </cell>
          <cell r="R585">
            <v>0</v>
          </cell>
          <cell r="S585">
            <v>4832.8500000000004</v>
          </cell>
          <cell r="T585" t="str">
            <v/>
          </cell>
        </row>
        <row r="586">
          <cell r="B586">
            <v>41091</v>
          </cell>
          <cell r="C586">
            <v>31007</v>
          </cell>
          <cell r="D586" t="str">
            <v>BD1/ML400</v>
          </cell>
          <cell r="E586" t="str">
            <v>Basic</v>
          </cell>
          <cell r="F586" t="str">
            <v>Life - Basic</v>
          </cell>
          <cell r="G586">
            <v>833</v>
          </cell>
          <cell r="H586">
            <v>47881000</v>
          </cell>
          <cell r="I586">
            <v>0.34599999999999997</v>
          </cell>
          <cell r="J586">
            <v>16005.29</v>
          </cell>
          <cell r="M586">
            <v>16005.29</v>
          </cell>
          <cell r="N586">
            <v>400</v>
          </cell>
          <cell r="O586" t="str">
            <v>Life</v>
          </cell>
          <cell r="P586" t="str">
            <v/>
          </cell>
          <cell r="Q586">
            <v>0</v>
          </cell>
          <cell r="R586">
            <v>0</v>
          </cell>
          <cell r="S586">
            <v>16005.29</v>
          </cell>
          <cell r="T586" t="str">
            <v/>
          </cell>
        </row>
        <row r="587">
          <cell r="B587">
            <v>41091</v>
          </cell>
          <cell r="C587">
            <v>83143</v>
          </cell>
          <cell r="D587" t="str">
            <v>BD1/ML400</v>
          </cell>
          <cell r="E587" t="str">
            <v>Plan D Opt1</v>
          </cell>
          <cell r="F587" t="str">
            <v>EHC - Single</v>
          </cell>
          <cell r="G587">
            <v>28</v>
          </cell>
          <cell r="I587">
            <v>8.25</v>
          </cell>
          <cell r="J587">
            <v>231</v>
          </cell>
          <cell r="M587">
            <v>231</v>
          </cell>
          <cell r="N587">
            <v>400</v>
          </cell>
          <cell r="O587" t="str">
            <v>EHC</v>
          </cell>
          <cell r="P587">
            <v>1</v>
          </cell>
          <cell r="Q587">
            <v>2.85</v>
          </cell>
          <cell r="R587">
            <v>79.8</v>
          </cell>
          <cell r="S587">
            <v>151.19999999999999</v>
          </cell>
          <cell r="T587" t="str">
            <v>Single</v>
          </cell>
        </row>
        <row r="588">
          <cell r="B588">
            <v>41091</v>
          </cell>
          <cell r="C588">
            <v>83143</v>
          </cell>
          <cell r="D588" t="str">
            <v>BD1/ML400</v>
          </cell>
          <cell r="E588" t="str">
            <v>Plan D Opt1</v>
          </cell>
          <cell r="F588" t="str">
            <v>EHC - Family</v>
          </cell>
          <cell r="G588">
            <v>136</v>
          </cell>
          <cell r="I588">
            <v>21.5</v>
          </cell>
          <cell r="J588">
            <v>2924</v>
          </cell>
          <cell r="M588">
            <v>2924</v>
          </cell>
          <cell r="N588">
            <v>400</v>
          </cell>
          <cell r="O588" t="str">
            <v>EHC</v>
          </cell>
          <cell r="P588">
            <v>1</v>
          </cell>
          <cell r="Q588">
            <v>6.14</v>
          </cell>
          <cell r="R588">
            <v>835.04</v>
          </cell>
          <cell r="S588">
            <v>2088.96</v>
          </cell>
          <cell r="T588" t="str">
            <v>Family</v>
          </cell>
        </row>
        <row r="589">
          <cell r="B589">
            <v>41091</v>
          </cell>
          <cell r="C589">
            <v>83143</v>
          </cell>
          <cell r="D589" t="str">
            <v>BD1/ML400</v>
          </cell>
          <cell r="E589" t="str">
            <v>Plan D Opt2</v>
          </cell>
          <cell r="F589" t="str">
            <v>EHC - Single</v>
          </cell>
          <cell r="G589">
            <v>44</v>
          </cell>
          <cell r="I589">
            <v>49.5</v>
          </cell>
          <cell r="J589">
            <v>2178</v>
          </cell>
          <cell r="M589">
            <v>2178</v>
          </cell>
          <cell r="N589">
            <v>400</v>
          </cell>
          <cell r="O589" t="str">
            <v>EHC</v>
          </cell>
          <cell r="P589">
            <v>2</v>
          </cell>
          <cell r="Q589">
            <v>2.85</v>
          </cell>
          <cell r="R589">
            <v>125.4</v>
          </cell>
          <cell r="S589">
            <v>2052.6</v>
          </cell>
          <cell r="T589" t="str">
            <v>Single</v>
          </cell>
        </row>
        <row r="590">
          <cell r="B590">
            <v>41091</v>
          </cell>
          <cell r="C590">
            <v>83143</v>
          </cell>
          <cell r="D590" t="str">
            <v>BD1/ML400</v>
          </cell>
          <cell r="E590" t="str">
            <v>Plan D Opt2</v>
          </cell>
          <cell r="F590" t="str">
            <v>EHC - Family</v>
          </cell>
          <cell r="G590">
            <v>87</v>
          </cell>
          <cell r="I590">
            <v>118.83</v>
          </cell>
          <cell r="J590">
            <v>10338.209999999999</v>
          </cell>
          <cell r="M590">
            <v>10338.209999999999</v>
          </cell>
          <cell r="N590">
            <v>400</v>
          </cell>
          <cell r="O590" t="str">
            <v>EHC</v>
          </cell>
          <cell r="P590">
            <v>2</v>
          </cell>
          <cell r="Q590">
            <v>6.14</v>
          </cell>
          <cell r="R590">
            <v>534.17999999999995</v>
          </cell>
          <cell r="S590">
            <v>9804.0299999999988</v>
          </cell>
          <cell r="T590" t="str">
            <v>Family</v>
          </cell>
        </row>
        <row r="591">
          <cell r="B591">
            <v>41091</v>
          </cell>
          <cell r="C591">
            <v>83143</v>
          </cell>
          <cell r="D591" t="str">
            <v>BD1/ML400</v>
          </cell>
          <cell r="E591" t="str">
            <v>Plan D Opt3</v>
          </cell>
          <cell r="F591" t="str">
            <v>EHC - Single</v>
          </cell>
          <cell r="G591">
            <v>13</v>
          </cell>
          <cell r="I591">
            <v>52.75</v>
          </cell>
          <cell r="J591">
            <v>685.75</v>
          </cell>
          <cell r="M591">
            <v>685.75</v>
          </cell>
          <cell r="N591">
            <v>400</v>
          </cell>
          <cell r="O591" t="str">
            <v>EHC</v>
          </cell>
          <cell r="P591">
            <v>3</v>
          </cell>
          <cell r="Q591">
            <v>2.85</v>
          </cell>
          <cell r="R591">
            <v>37.050000000000004</v>
          </cell>
          <cell r="S591">
            <v>648.70000000000005</v>
          </cell>
          <cell r="T591" t="str">
            <v>Single</v>
          </cell>
        </row>
        <row r="592">
          <cell r="B592">
            <v>41091</v>
          </cell>
          <cell r="C592">
            <v>83143</v>
          </cell>
          <cell r="D592" t="str">
            <v>BD1/ML400</v>
          </cell>
          <cell r="E592" t="str">
            <v>Plan D Opt3</v>
          </cell>
          <cell r="F592" t="str">
            <v>EHC - Family</v>
          </cell>
          <cell r="G592">
            <v>19</v>
          </cell>
          <cell r="I592">
            <v>126.58</v>
          </cell>
          <cell r="J592">
            <v>2405.02</v>
          </cell>
          <cell r="M592">
            <v>2405.02</v>
          </cell>
          <cell r="N592">
            <v>400</v>
          </cell>
          <cell r="O592" t="str">
            <v>EHC</v>
          </cell>
          <cell r="P592">
            <v>3</v>
          </cell>
          <cell r="Q592">
            <v>6.14</v>
          </cell>
          <cell r="R592">
            <v>116.66</v>
          </cell>
          <cell r="S592">
            <v>2288.36</v>
          </cell>
          <cell r="T592" t="str">
            <v>Family</v>
          </cell>
        </row>
        <row r="593">
          <cell r="B593">
            <v>41091</v>
          </cell>
          <cell r="C593">
            <v>83143</v>
          </cell>
          <cell r="D593" t="str">
            <v>BD1/ML400</v>
          </cell>
          <cell r="E593" t="str">
            <v>Plan D Opt4</v>
          </cell>
          <cell r="F593" t="str">
            <v>EHC - Single</v>
          </cell>
          <cell r="G593">
            <v>51</v>
          </cell>
          <cell r="I593">
            <v>57.75</v>
          </cell>
          <cell r="J593">
            <v>2945.25</v>
          </cell>
          <cell r="M593">
            <v>2945.25</v>
          </cell>
          <cell r="N593">
            <v>400</v>
          </cell>
          <cell r="O593" t="str">
            <v>EHC</v>
          </cell>
          <cell r="P593">
            <v>4</v>
          </cell>
          <cell r="Q593">
            <v>2.85</v>
          </cell>
          <cell r="R593">
            <v>145.35</v>
          </cell>
          <cell r="S593">
            <v>2799.9</v>
          </cell>
          <cell r="T593" t="str">
            <v>Single</v>
          </cell>
        </row>
        <row r="594">
          <cell r="B594">
            <v>41091</v>
          </cell>
          <cell r="C594">
            <v>83143</v>
          </cell>
          <cell r="D594" t="str">
            <v>BD1/ML400</v>
          </cell>
          <cell r="E594" t="str">
            <v>Plan D Opt4</v>
          </cell>
          <cell r="F594" t="str">
            <v>EHC - Family</v>
          </cell>
          <cell r="G594">
            <v>156</v>
          </cell>
          <cell r="I594">
            <v>137.58000000000001</v>
          </cell>
          <cell r="J594">
            <v>21462.480000000003</v>
          </cell>
          <cell r="M594">
            <v>21462.480000000003</v>
          </cell>
          <cell r="N594">
            <v>400</v>
          </cell>
          <cell r="O594" t="str">
            <v>EHC</v>
          </cell>
          <cell r="P594">
            <v>4</v>
          </cell>
          <cell r="Q594">
            <v>6.14</v>
          </cell>
          <cell r="R594">
            <v>957.83999999999992</v>
          </cell>
          <cell r="S594">
            <v>20504.640000000003</v>
          </cell>
          <cell r="T594" t="str">
            <v>Family</v>
          </cell>
        </row>
        <row r="595">
          <cell r="B595">
            <v>41091</v>
          </cell>
          <cell r="C595">
            <v>83143</v>
          </cell>
          <cell r="D595" t="str">
            <v>BD1/ML400</v>
          </cell>
          <cell r="E595" t="str">
            <v>Plan D Opt5</v>
          </cell>
          <cell r="F595" t="str">
            <v>EHC - Single</v>
          </cell>
          <cell r="G595">
            <v>85</v>
          </cell>
          <cell r="I595">
            <v>66</v>
          </cell>
          <cell r="J595">
            <v>5610</v>
          </cell>
          <cell r="M595">
            <v>5610</v>
          </cell>
          <cell r="N595">
            <v>400</v>
          </cell>
          <cell r="O595" t="str">
            <v>EHC</v>
          </cell>
          <cell r="P595">
            <v>5</v>
          </cell>
          <cell r="Q595">
            <v>2.85</v>
          </cell>
          <cell r="R595">
            <v>242.25</v>
          </cell>
          <cell r="S595">
            <v>5367.75</v>
          </cell>
          <cell r="T595" t="str">
            <v>Single</v>
          </cell>
        </row>
        <row r="596">
          <cell r="B596">
            <v>41091</v>
          </cell>
          <cell r="C596">
            <v>83143</v>
          </cell>
          <cell r="D596" t="str">
            <v>BD1/ML400</v>
          </cell>
          <cell r="E596" t="str">
            <v>Plan D Opt5</v>
          </cell>
          <cell r="F596" t="str">
            <v>EHC - Family</v>
          </cell>
          <cell r="G596">
            <v>203</v>
          </cell>
          <cell r="I596">
            <v>158.41999999999999</v>
          </cell>
          <cell r="J596">
            <v>32159.26</v>
          </cell>
          <cell r="M596">
            <v>32159.26</v>
          </cell>
          <cell r="N596">
            <v>400</v>
          </cell>
          <cell r="O596" t="str">
            <v>EHC</v>
          </cell>
          <cell r="P596">
            <v>5</v>
          </cell>
          <cell r="Q596">
            <v>6.14</v>
          </cell>
          <cell r="R596">
            <v>1246.4199999999998</v>
          </cell>
          <cell r="S596">
            <v>30912.84</v>
          </cell>
          <cell r="T596" t="str">
            <v>Family</v>
          </cell>
        </row>
        <row r="597">
          <cell r="B597">
            <v>41091</v>
          </cell>
          <cell r="C597">
            <v>83143</v>
          </cell>
          <cell r="D597" t="str">
            <v>BD1/ML400</v>
          </cell>
          <cell r="E597" t="str">
            <v>Plan D Opt2</v>
          </cell>
          <cell r="F597" t="str">
            <v>Dental - Single</v>
          </cell>
          <cell r="G597">
            <v>26</v>
          </cell>
          <cell r="I597">
            <v>25.25</v>
          </cell>
          <cell r="J597">
            <v>656.5</v>
          </cell>
          <cell r="M597">
            <v>656.5</v>
          </cell>
          <cell r="N597">
            <v>400</v>
          </cell>
          <cell r="O597" t="str">
            <v>Dental</v>
          </cell>
          <cell r="P597">
            <v>2</v>
          </cell>
          <cell r="Q597">
            <v>0</v>
          </cell>
          <cell r="R597">
            <v>0</v>
          </cell>
          <cell r="S597">
            <v>656.5</v>
          </cell>
          <cell r="T597" t="str">
            <v>Single</v>
          </cell>
        </row>
        <row r="598">
          <cell r="B598">
            <v>41091</v>
          </cell>
          <cell r="C598">
            <v>83143</v>
          </cell>
          <cell r="D598" t="str">
            <v>BD1/ML400</v>
          </cell>
          <cell r="E598" t="str">
            <v>Plan D Opt2</v>
          </cell>
          <cell r="F598" t="str">
            <v>Dental - Family</v>
          </cell>
          <cell r="G598">
            <v>19</v>
          </cell>
          <cell r="I598">
            <v>67.58</v>
          </cell>
          <cell r="J598">
            <v>1284.02</v>
          </cell>
          <cell r="M598">
            <v>1284.02</v>
          </cell>
          <cell r="N598">
            <v>400</v>
          </cell>
          <cell r="O598" t="str">
            <v>Dental</v>
          </cell>
          <cell r="P598">
            <v>2</v>
          </cell>
          <cell r="Q598">
            <v>0</v>
          </cell>
          <cell r="R598">
            <v>0</v>
          </cell>
          <cell r="S598">
            <v>1284.02</v>
          </cell>
          <cell r="T598" t="str">
            <v>Family</v>
          </cell>
        </row>
        <row r="599">
          <cell r="B599">
            <v>41091</v>
          </cell>
          <cell r="C599">
            <v>83143</v>
          </cell>
          <cell r="D599" t="str">
            <v>BD1/ML400</v>
          </cell>
          <cell r="E599" t="str">
            <v>Plan D Opt3</v>
          </cell>
          <cell r="F599" t="str">
            <v>Dental - Single</v>
          </cell>
          <cell r="G599">
            <v>134</v>
          </cell>
          <cell r="I599">
            <v>21.08</v>
          </cell>
          <cell r="J599">
            <v>2824.72</v>
          </cell>
          <cell r="M599">
            <v>2824.72</v>
          </cell>
          <cell r="N599">
            <v>400</v>
          </cell>
          <cell r="O599" t="str">
            <v>Dental</v>
          </cell>
          <cell r="P599">
            <v>3</v>
          </cell>
          <cell r="Q599">
            <v>0</v>
          </cell>
          <cell r="R599">
            <v>0</v>
          </cell>
          <cell r="S599">
            <v>2824.72</v>
          </cell>
          <cell r="T599" t="str">
            <v>Single</v>
          </cell>
        </row>
        <row r="600">
          <cell r="B600">
            <v>41091</v>
          </cell>
          <cell r="C600">
            <v>83143</v>
          </cell>
          <cell r="D600" t="str">
            <v>BD1/ML400</v>
          </cell>
          <cell r="E600" t="str">
            <v>Plan D Opt3</v>
          </cell>
          <cell r="F600" t="str">
            <v>Dental - Family</v>
          </cell>
          <cell r="G600">
            <v>305</v>
          </cell>
          <cell r="I600">
            <v>60.67</v>
          </cell>
          <cell r="J600">
            <v>18504.350000000002</v>
          </cell>
          <cell r="M600">
            <v>18504.350000000002</v>
          </cell>
          <cell r="N600">
            <v>400</v>
          </cell>
          <cell r="O600" t="str">
            <v>Dental</v>
          </cell>
          <cell r="P600">
            <v>3</v>
          </cell>
          <cell r="Q600">
            <v>0</v>
          </cell>
          <cell r="R600">
            <v>0</v>
          </cell>
          <cell r="S600">
            <v>18504.350000000002</v>
          </cell>
          <cell r="T600" t="str">
            <v>Family</v>
          </cell>
        </row>
        <row r="601">
          <cell r="B601">
            <v>41091</v>
          </cell>
          <cell r="C601">
            <v>83143</v>
          </cell>
          <cell r="D601" t="str">
            <v>BD1/ML400</v>
          </cell>
          <cell r="E601" t="str">
            <v>Plan D Opt4</v>
          </cell>
          <cell r="F601" t="str">
            <v>Dental - Single</v>
          </cell>
          <cell r="G601">
            <v>14</v>
          </cell>
          <cell r="I601">
            <v>24.08</v>
          </cell>
          <cell r="J601">
            <v>337.12</v>
          </cell>
          <cell r="M601">
            <v>337.12</v>
          </cell>
          <cell r="N601">
            <v>400</v>
          </cell>
          <cell r="O601" t="str">
            <v>Dental</v>
          </cell>
          <cell r="P601">
            <v>4</v>
          </cell>
          <cell r="Q601">
            <v>0</v>
          </cell>
          <cell r="R601">
            <v>0</v>
          </cell>
          <cell r="S601">
            <v>337.12</v>
          </cell>
          <cell r="T601" t="str">
            <v>Single</v>
          </cell>
        </row>
        <row r="602">
          <cell r="B602">
            <v>41091</v>
          </cell>
          <cell r="C602">
            <v>83143</v>
          </cell>
          <cell r="D602" t="str">
            <v>BD1/ML400</v>
          </cell>
          <cell r="E602" t="str">
            <v>Plan D Opt4</v>
          </cell>
          <cell r="F602" t="str">
            <v>Dental - Family</v>
          </cell>
          <cell r="G602">
            <v>43</v>
          </cell>
          <cell r="I602">
            <v>63.25</v>
          </cell>
          <cell r="J602">
            <v>2719.75</v>
          </cell>
          <cell r="M602">
            <v>2719.75</v>
          </cell>
          <cell r="N602">
            <v>400</v>
          </cell>
          <cell r="O602" t="str">
            <v>Dental</v>
          </cell>
          <cell r="P602">
            <v>4</v>
          </cell>
          <cell r="Q602">
            <v>0</v>
          </cell>
          <cell r="R602">
            <v>0</v>
          </cell>
          <cell r="S602">
            <v>2719.75</v>
          </cell>
          <cell r="T602" t="str">
            <v>Family</v>
          </cell>
        </row>
        <row r="603">
          <cell r="B603">
            <v>41091</v>
          </cell>
          <cell r="C603">
            <v>83143</v>
          </cell>
          <cell r="D603" t="str">
            <v>BD1/ML400</v>
          </cell>
          <cell r="E603" t="str">
            <v>Plan D Opt5</v>
          </cell>
          <cell r="F603" t="str">
            <v>Dental - Single</v>
          </cell>
          <cell r="G603">
            <v>32</v>
          </cell>
          <cell r="I603">
            <v>27.33</v>
          </cell>
          <cell r="J603">
            <v>874.56</v>
          </cell>
          <cell r="M603">
            <v>874.56</v>
          </cell>
          <cell r="N603">
            <v>400</v>
          </cell>
          <cell r="O603" t="str">
            <v>Dental</v>
          </cell>
          <cell r="P603">
            <v>5</v>
          </cell>
          <cell r="Q603">
            <v>0</v>
          </cell>
          <cell r="R603">
            <v>0</v>
          </cell>
          <cell r="S603">
            <v>874.56</v>
          </cell>
          <cell r="T603" t="str">
            <v>Single</v>
          </cell>
        </row>
        <row r="604">
          <cell r="B604">
            <v>41091</v>
          </cell>
          <cell r="C604">
            <v>83143</v>
          </cell>
          <cell r="D604" t="str">
            <v>BD1/ML400</v>
          </cell>
          <cell r="E604" t="str">
            <v>Plan D Opt5</v>
          </cell>
          <cell r="F604" t="str">
            <v>Dental - Family</v>
          </cell>
          <cell r="G604">
            <v>113</v>
          </cell>
          <cell r="I604">
            <v>72.67</v>
          </cell>
          <cell r="J604">
            <v>8211.7100000000009</v>
          </cell>
          <cell r="M604">
            <v>8211.7100000000009</v>
          </cell>
          <cell r="N604">
            <v>400</v>
          </cell>
          <cell r="O604" t="str">
            <v>Dental</v>
          </cell>
          <cell r="P604">
            <v>5</v>
          </cell>
          <cell r="Q604">
            <v>0</v>
          </cell>
          <cell r="R604">
            <v>0</v>
          </cell>
          <cell r="S604">
            <v>8211.7100000000009</v>
          </cell>
          <cell r="T604" t="str">
            <v>Family</v>
          </cell>
        </row>
        <row r="605">
          <cell r="B605">
            <v>41091</v>
          </cell>
          <cell r="C605">
            <v>83143</v>
          </cell>
          <cell r="D605" t="str">
            <v>BD1/ML400</v>
          </cell>
          <cell r="E605" t="str">
            <v>Basic</v>
          </cell>
          <cell r="F605" t="str">
            <v>LTD</v>
          </cell>
          <cell r="G605">
            <v>796</v>
          </cell>
          <cell r="H605">
            <v>1559937</v>
          </cell>
          <cell r="I605">
            <v>1.9590000000000001</v>
          </cell>
          <cell r="J605">
            <v>29723.01</v>
          </cell>
          <cell r="M605">
            <v>29723.01</v>
          </cell>
          <cell r="N605">
            <v>400</v>
          </cell>
          <cell r="O605" t="str">
            <v>LTD</v>
          </cell>
          <cell r="P605" t="str">
            <v/>
          </cell>
          <cell r="Q605">
            <v>0</v>
          </cell>
          <cell r="R605">
            <v>0</v>
          </cell>
          <cell r="S605">
            <v>29723.01</v>
          </cell>
          <cell r="T605" t="str">
            <v/>
          </cell>
        </row>
        <row r="606">
          <cell r="B606">
            <v>41091</v>
          </cell>
          <cell r="C606">
            <v>83143</v>
          </cell>
          <cell r="D606" t="str">
            <v>BD1/ML400</v>
          </cell>
          <cell r="E606" t="str">
            <v>Basic</v>
          </cell>
          <cell r="F606" t="str">
            <v>STD</v>
          </cell>
          <cell r="G606">
            <v>824</v>
          </cell>
          <cell r="H606">
            <v>334532</v>
          </cell>
          <cell r="I606">
            <v>0.85</v>
          </cell>
          <cell r="J606">
            <v>28333.82</v>
          </cell>
          <cell r="M606">
            <v>28333.82</v>
          </cell>
          <cell r="N606">
            <v>400</v>
          </cell>
          <cell r="O606" t="str">
            <v>STD</v>
          </cell>
          <cell r="P606" t="str">
            <v/>
          </cell>
          <cell r="Q606">
            <v>0</v>
          </cell>
          <cell r="R606">
            <v>0</v>
          </cell>
          <cell r="S606">
            <v>28333.82</v>
          </cell>
          <cell r="T606" t="str">
            <v/>
          </cell>
        </row>
        <row r="607">
          <cell r="B607">
            <v>41091</v>
          </cell>
          <cell r="C607">
            <v>31007</v>
          </cell>
          <cell r="D607" t="str">
            <v>BD4/ML500</v>
          </cell>
          <cell r="E607" t="str">
            <v>Basic</v>
          </cell>
          <cell r="F607" t="str">
            <v>Life - Basic</v>
          </cell>
          <cell r="G607">
            <v>222</v>
          </cell>
          <cell r="H607">
            <v>11025000</v>
          </cell>
          <cell r="I607">
            <v>0.34599999999999997</v>
          </cell>
          <cell r="J607">
            <v>3812.7</v>
          </cell>
          <cell r="M607">
            <v>3812.7</v>
          </cell>
          <cell r="N607">
            <v>500</v>
          </cell>
          <cell r="O607" t="str">
            <v>Life</v>
          </cell>
          <cell r="P607" t="str">
            <v/>
          </cell>
          <cell r="Q607">
            <v>0</v>
          </cell>
          <cell r="R607">
            <v>0</v>
          </cell>
          <cell r="S607">
            <v>3812.7</v>
          </cell>
          <cell r="T607" t="str">
            <v/>
          </cell>
        </row>
        <row r="608">
          <cell r="B608">
            <v>41091</v>
          </cell>
          <cell r="C608">
            <v>83143</v>
          </cell>
          <cell r="D608" t="str">
            <v>BD4/ML500</v>
          </cell>
          <cell r="E608" t="str">
            <v>Plan E Opt1</v>
          </cell>
          <cell r="F608" t="str">
            <v>EHC - Single</v>
          </cell>
          <cell r="G608">
            <v>16</v>
          </cell>
          <cell r="I608">
            <v>9.42</v>
          </cell>
          <cell r="J608">
            <v>150.72</v>
          </cell>
          <cell r="M608">
            <v>150.72</v>
          </cell>
          <cell r="N608">
            <v>500</v>
          </cell>
          <cell r="O608" t="str">
            <v>EHC</v>
          </cell>
          <cell r="P608">
            <v>1</v>
          </cell>
          <cell r="Q608">
            <v>2.85</v>
          </cell>
          <cell r="R608">
            <v>45.6</v>
          </cell>
          <cell r="S608">
            <v>105.12</v>
          </cell>
          <cell r="T608" t="str">
            <v>Single</v>
          </cell>
        </row>
        <row r="609">
          <cell r="B609">
            <v>41091</v>
          </cell>
          <cell r="C609">
            <v>83143</v>
          </cell>
          <cell r="D609" t="str">
            <v>BD4/ML500</v>
          </cell>
          <cell r="E609" t="str">
            <v>Plan E Opt1</v>
          </cell>
          <cell r="F609" t="str">
            <v>EHC - Family</v>
          </cell>
          <cell r="G609">
            <v>53</v>
          </cell>
          <cell r="I609">
            <v>24.58</v>
          </cell>
          <cell r="J609">
            <v>1302.74</v>
          </cell>
          <cell r="M609">
            <v>1302.74</v>
          </cell>
          <cell r="N609">
            <v>500</v>
          </cell>
          <cell r="O609" t="str">
            <v>EHC</v>
          </cell>
          <cell r="P609">
            <v>1</v>
          </cell>
          <cell r="Q609">
            <v>6.14</v>
          </cell>
          <cell r="R609">
            <v>325.41999999999996</v>
          </cell>
          <cell r="S609">
            <v>977.32</v>
          </cell>
          <cell r="T609" t="str">
            <v>Family</v>
          </cell>
        </row>
        <row r="610">
          <cell r="B610">
            <v>41091</v>
          </cell>
          <cell r="C610">
            <v>83143</v>
          </cell>
          <cell r="D610" t="str">
            <v>BD4/ML500</v>
          </cell>
          <cell r="E610" t="str">
            <v>Plan E Opt2</v>
          </cell>
          <cell r="F610" t="str">
            <v>EHC - Single</v>
          </cell>
          <cell r="G610">
            <v>4</v>
          </cell>
          <cell r="I610">
            <v>56.83</v>
          </cell>
          <cell r="J610">
            <v>227.32</v>
          </cell>
          <cell r="M610">
            <v>227.32</v>
          </cell>
          <cell r="N610">
            <v>500</v>
          </cell>
          <cell r="O610" t="str">
            <v>EHC</v>
          </cell>
          <cell r="P610">
            <v>2</v>
          </cell>
          <cell r="Q610">
            <v>2.85</v>
          </cell>
          <cell r="R610">
            <v>11.4</v>
          </cell>
          <cell r="S610">
            <v>215.92</v>
          </cell>
          <cell r="T610" t="str">
            <v>Single</v>
          </cell>
        </row>
        <row r="611">
          <cell r="B611">
            <v>41091</v>
          </cell>
          <cell r="C611">
            <v>83143</v>
          </cell>
          <cell r="D611" t="str">
            <v>BD4/ML500</v>
          </cell>
          <cell r="E611" t="str">
            <v>Plan E Opt2</v>
          </cell>
          <cell r="F611" t="str">
            <v>EHC - Family</v>
          </cell>
          <cell r="G611">
            <v>19</v>
          </cell>
          <cell r="I611">
            <v>136.41999999999999</v>
          </cell>
          <cell r="J611">
            <v>2591.9799999999996</v>
          </cell>
          <cell r="M611">
            <v>2591.9799999999996</v>
          </cell>
          <cell r="N611">
            <v>500</v>
          </cell>
          <cell r="O611" t="str">
            <v>EHC</v>
          </cell>
          <cell r="P611">
            <v>2</v>
          </cell>
          <cell r="Q611">
            <v>6.14</v>
          </cell>
          <cell r="R611">
            <v>116.66</v>
          </cell>
          <cell r="S611">
            <v>2475.3199999999997</v>
          </cell>
          <cell r="T611" t="str">
            <v>Family</v>
          </cell>
        </row>
        <row r="612">
          <cell r="B612">
            <v>41091</v>
          </cell>
          <cell r="C612">
            <v>83143</v>
          </cell>
          <cell r="D612" t="str">
            <v>BD4/ML500</v>
          </cell>
          <cell r="E612" t="str">
            <v>Plan E Opt3</v>
          </cell>
          <cell r="F612" t="str">
            <v>EHC - Single</v>
          </cell>
          <cell r="G612">
            <v>3</v>
          </cell>
          <cell r="I612">
            <v>60.58</v>
          </cell>
          <cell r="J612">
            <v>181.74</v>
          </cell>
          <cell r="M612">
            <v>181.74</v>
          </cell>
          <cell r="N612">
            <v>500</v>
          </cell>
          <cell r="O612" t="str">
            <v>EHC</v>
          </cell>
          <cell r="P612">
            <v>3</v>
          </cell>
          <cell r="Q612">
            <v>2.85</v>
          </cell>
          <cell r="R612">
            <v>8.5500000000000007</v>
          </cell>
          <cell r="S612">
            <v>173.19</v>
          </cell>
          <cell r="T612" t="str">
            <v>Single</v>
          </cell>
        </row>
        <row r="613">
          <cell r="B613">
            <v>41091</v>
          </cell>
          <cell r="C613">
            <v>83143</v>
          </cell>
          <cell r="D613" t="str">
            <v>BD4/ML500</v>
          </cell>
          <cell r="E613" t="str">
            <v>Plan E Opt3</v>
          </cell>
          <cell r="F613" t="str">
            <v>EHC - Family</v>
          </cell>
          <cell r="G613">
            <v>10</v>
          </cell>
          <cell r="I613">
            <v>145.25</v>
          </cell>
          <cell r="J613">
            <v>1452.5</v>
          </cell>
          <cell r="M613">
            <v>1452.5</v>
          </cell>
          <cell r="N613">
            <v>500</v>
          </cell>
          <cell r="O613" t="str">
            <v>EHC</v>
          </cell>
          <cell r="P613">
            <v>3</v>
          </cell>
          <cell r="Q613">
            <v>6.14</v>
          </cell>
          <cell r="R613">
            <v>61.4</v>
          </cell>
          <cell r="S613">
            <v>1391.1</v>
          </cell>
          <cell r="T613" t="str">
            <v>Family</v>
          </cell>
        </row>
        <row r="614">
          <cell r="B614">
            <v>41091</v>
          </cell>
          <cell r="C614">
            <v>83143</v>
          </cell>
          <cell r="D614" t="str">
            <v>BD4/ML500</v>
          </cell>
          <cell r="E614" t="str">
            <v>Plan E Opt4</v>
          </cell>
          <cell r="F614" t="str">
            <v>EHC - Single</v>
          </cell>
          <cell r="G614">
            <v>5</v>
          </cell>
          <cell r="I614">
            <v>66.33</v>
          </cell>
          <cell r="J614">
            <v>331.65</v>
          </cell>
          <cell r="M614">
            <v>331.65</v>
          </cell>
          <cell r="N614">
            <v>500</v>
          </cell>
          <cell r="O614" t="str">
            <v>EHC</v>
          </cell>
          <cell r="P614">
            <v>4</v>
          </cell>
          <cell r="Q614">
            <v>2.85</v>
          </cell>
          <cell r="R614">
            <v>14.25</v>
          </cell>
          <cell r="S614">
            <v>317.39999999999998</v>
          </cell>
          <cell r="T614" t="str">
            <v>Single</v>
          </cell>
        </row>
        <row r="615">
          <cell r="B615">
            <v>41091</v>
          </cell>
          <cell r="C615">
            <v>83143</v>
          </cell>
          <cell r="D615" t="str">
            <v>BD4/ML500</v>
          </cell>
          <cell r="E615" t="str">
            <v>Plan E Opt4</v>
          </cell>
          <cell r="F615" t="str">
            <v>EHC - Family</v>
          </cell>
          <cell r="G615">
            <v>46</v>
          </cell>
          <cell r="I615">
            <v>157.83000000000001</v>
          </cell>
          <cell r="J615">
            <v>7260.18</v>
          </cell>
          <cell r="M615">
            <v>7260.18</v>
          </cell>
          <cell r="N615">
            <v>500</v>
          </cell>
          <cell r="O615" t="str">
            <v>EHC</v>
          </cell>
          <cell r="P615">
            <v>4</v>
          </cell>
          <cell r="Q615">
            <v>6.14</v>
          </cell>
          <cell r="R615">
            <v>282.44</v>
          </cell>
          <cell r="S615">
            <v>6977.7400000000007</v>
          </cell>
          <cell r="T615" t="str">
            <v>Family</v>
          </cell>
        </row>
        <row r="616">
          <cell r="B616">
            <v>41091</v>
          </cell>
          <cell r="C616">
            <v>83143</v>
          </cell>
          <cell r="D616" t="str">
            <v>BD4/ML500</v>
          </cell>
          <cell r="E616" t="str">
            <v>Plan E Opt5</v>
          </cell>
          <cell r="F616" t="str">
            <v>EHC - Single</v>
          </cell>
          <cell r="G616">
            <v>13</v>
          </cell>
          <cell r="I616">
            <v>75.75</v>
          </cell>
          <cell r="J616">
            <v>984.75</v>
          </cell>
          <cell r="M616">
            <v>984.75</v>
          </cell>
          <cell r="N616">
            <v>500</v>
          </cell>
          <cell r="O616" t="str">
            <v>EHC</v>
          </cell>
          <cell r="P616">
            <v>5</v>
          </cell>
          <cell r="Q616">
            <v>2.85</v>
          </cell>
          <cell r="R616">
            <v>37.050000000000004</v>
          </cell>
          <cell r="S616">
            <v>947.7</v>
          </cell>
          <cell r="T616" t="str">
            <v>Single</v>
          </cell>
        </row>
        <row r="617">
          <cell r="B617">
            <v>41091</v>
          </cell>
          <cell r="C617">
            <v>83143</v>
          </cell>
          <cell r="D617" t="str">
            <v>BD4/ML500</v>
          </cell>
          <cell r="E617" t="str">
            <v>Plan E Opt5</v>
          </cell>
          <cell r="F617" t="str">
            <v>EHC - Family</v>
          </cell>
          <cell r="G617">
            <v>53</v>
          </cell>
          <cell r="I617">
            <v>181.75</v>
          </cell>
          <cell r="J617">
            <v>9632.75</v>
          </cell>
          <cell r="M617">
            <v>9632.75</v>
          </cell>
          <cell r="N617">
            <v>500</v>
          </cell>
          <cell r="O617" t="str">
            <v>EHC</v>
          </cell>
          <cell r="P617">
            <v>5</v>
          </cell>
          <cell r="Q617">
            <v>6.14</v>
          </cell>
          <cell r="R617">
            <v>325.41999999999996</v>
          </cell>
          <cell r="S617">
            <v>9307.33</v>
          </cell>
          <cell r="T617" t="str">
            <v>Family</v>
          </cell>
        </row>
        <row r="618">
          <cell r="B618">
            <v>41091</v>
          </cell>
          <cell r="C618">
            <v>83143</v>
          </cell>
          <cell r="D618" t="str">
            <v>BD4/ML500</v>
          </cell>
          <cell r="E618" t="str">
            <v>Plan E Opt2</v>
          </cell>
          <cell r="F618" t="str">
            <v>Dental - Single</v>
          </cell>
          <cell r="G618">
            <v>2</v>
          </cell>
          <cell r="I618">
            <v>37.33</v>
          </cell>
          <cell r="J618">
            <v>74.66</v>
          </cell>
          <cell r="M618">
            <v>74.66</v>
          </cell>
          <cell r="N618">
            <v>500</v>
          </cell>
          <cell r="O618" t="str">
            <v>Dental</v>
          </cell>
          <cell r="P618">
            <v>2</v>
          </cell>
          <cell r="Q618">
            <v>0</v>
          </cell>
          <cell r="R618">
            <v>0</v>
          </cell>
          <cell r="S618">
            <v>74.66</v>
          </cell>
          <cell r="T618" t="str">
            <v>Single</v>
          </cell>
        </row>
        <row r="619">
          <cell r="B619">
            <v>41091</v>
          </cell>
          <cell r="C619">
            <v>83143</v>
          </cell>
          <cell r="D619" t="str">
            <v>BD4/ML500</v>
          </cell>
          <cell r="E619" t="str">
            <v>Plan E Opt2</v>
          </cell>
          <cell r="F619" t="str">
            <v>Dental - Family</v>
          </cell>
          <cell r="G619">
            <v>9</v>
          </cell>
          <cell r="I619">
            <v>100</v>
          </cell>
          <cell r="J619">
            <v>900</v>
          </cell>
          <cell r="M619">
            <v>900</v>
          </cell>
          <cell r="N619">
            <v>500</v>
          </cell>
          <cell r="O619" t="str">
            <v>Dental</v>
          </cell>
          <cell r="P619">
            <v>2</v>
          </cell>
          <cell r="Q619">
            <v>0</v>
          </cell>
          <cell r="R619">
            <v>0</v>
          </cell>
          <cell r="S619">
            <v>900</v>
          </cell>
          <cell r="T619" t="str">
            <v>Family</v>
          </cell>
        </row>
        <row r="620">
          <cell r="B620">
            <v>41091</v>
          </cell>
          <cell r="C620">
            <v>83143</v>
          </cell>
          <cell r="D620" t="str">
            <v>BD4/ML500</v>
          </cell>
          <cell r="E620" t="str">
            <v>Plan E Opt3</v>
          </cell>
          <cell r="F620" t="str">
            <v>Dental - Single</v>
          </cell>
          <cell r="G620">
            <v>20</v>
          </cell>
          <cell r="I620">
            <v>31.17</v>
          </cell>
          <cell r="J620">
            <v>623.40000000000009</v>
          </cell>
          <cell r="M620">
            <v>623.40000000000009</v>
          </cell>
          <cell r="N620">
            <v>500</v>
          </cell>
          <cell r="O620" t="str">
            <v>Dental</v>
          </cell>
          <cell r="P620">
            <v>3</v>
          </cell>
          <cell r="Q620">
            <v>0</v>
          </cell>
          <cell r="R620">
            <v>0</v>
          </cell>
          <cell r="S620">
            <v>623.40000000000009</v>
          </cell>
          <cell r="T620" t="str">
            <v>Single</v>
          </cell>
        </row>
        <row r="621">
          <cell r="B621">
            <v>41091</v>
          </cell>
          <cell r="C621">
            <v>83143</v>
          </cell>
          <cell r="D621" t="str">
            <v>BD4/ML500</v>
          </cell>
          <cell r="E621" t="str">
            <v>Plan E Opt3</v>
          </cell>
          <cell r="F621" t="str">
            <v>Dental - Family</v>
          </cell>
          <cell r="G621">
            <v>84</v>
          </cell>
          <cell r="I621">
            <v>89.75</v>
          </cell>
          <cell r="J621">
            <v>7539</v>
          </cell>
          <cell r="M621">
            <v>7539</v>
          </cell>
          <cell r="N621">
            <v>500</v>
          </cell>
          <cell r="O621" t="str">
            <v>Dental</v>
          </cell>
          <cell r="P621">
            <v>3</v>
          </cell>
          <cell r="Q621">
            <v>0</v>
          </cell>
          <cell r="R621">
            <v>0</v>
          </cell>
          <cell r="S621">
            <v>7539</v>
          </cell>
          <cell r="T621" t="str">
            <v>Family</v>
          </cell>
        </row>
        <row r="622">
          <cell r="B622">
            <v>41091</v>
          </cell>
          <cell r="C622">
            <v>83143</v>
          </cell>
          <cell r="D622" t="str">
            <v>BD4/ML500</v>
          </cell>
          <cell r="E622" t="str">
            <v>Plan E Opt4</v>
          </cell>
          <cell r="F622" t="str">
            <v>Dental - Single</v>
          </cell>
          <cell r="G622">
            <v>1</v>
          </cell>
          <cell r="I622">
            <v>35.58</v>
          </cell>
          <cell r="J622">
            <v>35.58</v>
          </cell>
          <cell r="M622">
            <v>35.58</v>
          </cell>
          <cell r="N622">
            <v>500</v>
          </cell>
          <cell r="O622" t="str">
            <v>Dental</v>
          </cell>
          <cell r="P622">
            <v>4</v>
          </cell>
          <cell r="Q622">
            <v>0</v>
          </cell>
          <cell r="R622">
            <v>0</v>
          </cell>
          <cell r="S622">
            <v>35.58</v>
          </cell>
          <cell r="T622" t="str">
            <v>Single</v>
          </cell>
        </row>
        <row r="623">
          <cell r="B623">
            <v>41091</v>
          </cell>
          <cell r="C623">
            <v>83143</v>
          </cell>
          <cell r="D623" t="str">
            <v>BD4/ML500</v>
          </cell>
          <cell r="E623" t="str">
            <v>Plan E Opt4</v>
          </cell>
          <cell r="F623" t="str">
            <v>Dental - Family</v>
          </cell>
          <cell r="G623">
            <v>14</v>
          </cell>
          <cell r="I623">
            <v>93.58</v>
          </cell>
          <cell r="J623">
            <v>1310.1199999999999</v>
          </cell>
          <cell r="M623">
            <v>1310.1199999999999</v>
          </cell>
          <cell r="N623">
            <v>500</v>
          </cell>
          <cell r="O623" t="str">
            <v>Dental</v>
          </cell>
          <cell r="P623">
            <v>4</v>
          </cell>
          <cell r="Q623">
            <v>0</v>
          </cell>
          <cell r="R623">
            <v>0</v>
          </cell>
          <cell r="S623">
            <v>1310.1199999999999</v>
          </cell>
          <cell r="T623" t="str">
            <v>Family</v>
          </cell>
        </row>
        <row r="624">
          <cell r="B624">
            <v>41091</v>
          </cell>
          <cell r="C624">
            <v>83143</v>
          </cell>
          <cell r="D624" t="str">
            <v>BD4/ML500</v>
          </cell>
          <cell r="E624" t="str">
            <v>Plan E Opt5</v>
          </cell>
          <cell r="F624" t="str">
            <v>Dental - Single</v>
          </cell>
          <cell r="G624">
            <v>4</v>
          </cell>
          <cell r="I624">
            <v>40.58</v>
          </cell>
          <cell r="J624">
            <v>162.32</v>
          </cell>
          <cell r="M624">
            <v>162.32</v>
          </cell>
          <cell r="N624">
            <v>500</v>
          </cell>
          <cell r="O624" t="str">
            <v>Dental</v>
          </cell>
          <cell r="P624">
            <v>5</v>
          </cell>
          <cell r="Q624">
            <v>0</v>
          </cell>
          <cell r="R624">
            <v>0</v>
          </cell>
          <cell r="S624">
            <v>162.32</v>
          </cell>
          <cell r="T624" t="str">
            <v>Single</v>
          </cell>
        </row>
        <row r="625">
          <cell r="B625">
            <v>41091</v>
          </cell>
          <cell r="C625">
            <v>83143</v>
          </cell>
          <cell r="D625" t="str">
            <v>BD4/ML500</v>
          </cell>
          <cell r="E625" t="str">
            <v>Plan E Opt5</v>
          </cell>
          <cell r="F625" t="str">
            <v>Dental - Family</v>
          </cell>
          <cell r="G625">
            <v>34</v>
          </cell>
          <cell r="I625">
            <v>107.58</v>
          </cell>
          <cell r="J625">
            <v>3657.72</v>
          </cell>
          <cell r="M625">
            <v>3657.72</v>
          </cell>
          <cell r="N625">
            <v>500</v>
          </cell>
          <cell r="O625" t="str">
            <v>Dental</v>
          </cell>
          <cell r="P625">
            <v>5</v>
          </cell>
          <cell r="Q625">
            <v>0</v>
          </cell>
          <cell r="R625">
            <v>0</v>
          </cell>
          <cell r="S625">
            <v>3657.72</v>
          </cell>
          <cell r="T625" t="str">
            <v>Family</v>
          </cell>
        </row>
        <row r="626">
          <cell r="B626">
            <v>41091</v>
          </cell>
          <cell r="C626">
            <v>83143</v>
          </cell>
          <cell r="D626" t="str">
            <v>BD4/ML500</v>
          </cell>
          <cell r="E626" t="str">
            <v>Basic</v>
          </cell>
          <cell r="F626" t="str">
            <v>LTD</v>
          </cell>
          <cell r="G626">
            <v>220</v>
          </cell>
          <cell r="H626">
            <v>383669</v>
          </cell>
          <cell r="I626">
            <v>1.9590000000000001</v>
          </cell>
          <cell r="J626">
            <v>7515.53</v>
          </cell>
          <cell r="M626">
            <v>7515.53</v>
          </cell>
          <cell r="N626">
            <v>500</v>
          </cell>
          <cell r="O626" t="str">
            <v>LTD</v>
          </cell>
          <cell r="P626" t="str">
            <v/>
          </cell>
          <cell r="Q626">
            <v>0</v>
          </cell>
          <cell r="R626">
            <v>0</v>
          </cell>
          <cell r="S626">
            <v>7515.53</v>
          </cell>
          <cell r="T626" t="str">
            <v/>
          </cell>
        </row>
      </sheetData>
      <sheetData sheetId="8"/>
      <sheetData sheetId="9"/>
      <sheetData sheetId="10"/>
      <sheetData sheetId="11">
        <row r="5">
          <cell r="A5" t="str">
            <v>EHC</v>
          </cell>
          <cell r="B5" t="str">
            <v>BillDiv</v>
          </cell>
          <cell r="C5" t="str">
            <v>EHC</v>
          </cell>
        </row>
        <row r="6">
          <cell r="A6" t="str">
            <v>EHC</v>
          </cell>
          <cell r="B6">
            <v>100</v>
          </cell>
          <cell r="C6">
            <v>100</v>
          </cell>
        </row>
        <row r="7">
          <cell r="A7" t="str">
            <v>EHC</v>
          </cell>
          <cell r="B7">
            <v>100</v>
          </cell>
          <cell r="C7" t="str">
            <v>A</v>
          </cell>
          <cell r="D7">
            <v>12</v>
          </cell>
          <cell r="E7">
            <v>12</v>
          </cell>
          <cell r="F7">
            <v>12</v>
          </cell>
          <cell r="G7">
            <v>12</v>
          </cell>
          <cell r="H7">
            <v>12</v>
          </cell>
          <cell r="I7">
            <v>12</v>
          </cell>
          <cell r="J7">
            <v>12</v>
          </cell>
        </row>
        <row r="8">
          <cell r="A8" t="str">
            <v>EHC</v>
          </cell>
          <cell r="B8">
            <v>200</v>
          </cell>
          <cell r="C8">
            <v>200</v>
          </cell>
        </row>
        <row r="9">
          <cell r="A9" t="str">
            <v>EHC</v>
          </cell>
          <cell r="B9">
            <v>200</v>
          </cell>
          <cell r="C9">
            <v>1</v>
          </cell>
          <cell r="D9">
            <v>45</v>
          </cell>
          <cell r="E9">
            <v>42</v>
          </cell>
          <cell r="F9">
            <v>42</v>
          </cell>
          <cell r="G9">
            <v>44</v>
          </cell>
          <cell r="H9">
            <v>48</v>
          </cell>
          <cell r="I9">
            <v>49</v>
          </cell>
          <cell r="J9">
            <v>50</v>
          </cell>
        </row>
        <row r="10">
          <cell r="A10" t="str">
            <v>EHC</v>
          </cell>
          <cell r="B10">
            <v>200</v>
          </cell>
          <cell r="C10">
            <v>2</v>
          </cell>
          <cell r="D10">
            <v>79</v>
          </cell>
          <cell r="E10">
            <v>77</v>
          </cell>
          <cell r="F10">
            <v>80</v>
          </cell>
          <cell r="G10">
            <v>77</v>
          </cell>
          <cell r="H10">
            <v>74</v>
          </cell>
          <cell r="I10">
            <v>73</v>
          </cell>
          <cell r="J10">
            <v>74</v>
          </cell>
        </row>
        <row r="11">
          <cell r="A11" t="str">
            <v>EHC</v>
          </cell>
          <cell r="B11">
            <v>200</v>
          </cell>
          <cell r="C11">
            <v>3</v>
          </cell>
          <cell r="D11">
            <v>12</v>
          </cell>
          <cell r="E11">
            <v>12</v>
          </cell>
          <cell r="F11">
            <v>12</v>
          </cell>
          <cell r="G11">
            <v>12</v>
          </cell>
          <cell r="H11">
            <v>12</v>
          </cell>
          <cell r="I11">
            <v>12</v>
          </cell>
          <cell r="J11">
            <v>14</v>
          </cell>
        </row>
        <row r="12">
          <cell r="A12" t="str">
            <v>EHC</v>
          </cell>
          <cell r="B12">
            <v>200</v>
          </cell>
          <cell r="C12">
            <v>4</v>
          </cell>
          <cell r="D12">
            <v>62</v>
          </cell>
          <cell r="E12">
            <v>62</v>
          </cell>
          <cell r="F12">
            <v>63</v>
          </cell>
          <cell r="G12">
            <v>63</v>
          </cell>
          <cell r="H12">
            <v>61</v>
          </cell>
          <cell r="I12">
            <v>64</v>
          </cell>
          <cell r="J12">
            <v>65</v>
          </cell>
        </row>
        <row r="13">
          <cell r="A13" t="str">
            <v>EHC</v>
          </cell>
          <cell r="B13">
            <v>200</v>
          </cell>
          <cell r="C13">
            <v>5</v>
          </cell>
          <cell r="D13">
            <v>125</v>
          </cell>
          <cell r="E13">
            <v>126</v>
          </cell>
          <cell r="F13">
            <v>129</v>
          </cell>
          <cell r="G13">
            <v>128</v>
          </cell>
          <cell r="H13">
            <v>130</v>
          </cell>
          <cell r="I13">
            <v>128</v>
          </cell>
          <cell r="J13">
            <v>124</v>
          </cell>
        </row>
        <row r="14">
          <cell r="A14" t="str">
            <v>EHC</v>
          </cell>
          <cell r="B14">
            <v>300</v>
          </cell>
          <cell r="C14">
            <v>300</v>
          </cell>
        </row>
        <row r="15">
          <cell r="A15" t="str">
            <v>EHC</v>
          </cell>
          <cell r="B15">
            <v>300</v>
          </cell>
          <cell r="C15">
            <v>1</v>
          </cell>
          <cell r="D15">
            <v>18</v>
          </cell>
          <cell r="E15">
            <v>18</v>
          </cell>
          <cell r="F15">
            <v>17</v>
          </cell>
          <cell r="G15">
            <v>20</v>
          </cell>
          <cell r="H15">
            <v>19</v>
          </cell>
          <cell r="I15">
            <v>19</v>
          </cell>
          <cell r="J15">
            <v>18</v>
          </cell>
        </row>
        <row r="16">
          <cell r="A16" t="str">
            <v>EHC</v>
          </cell>
          <cell r="B16">
            <v>300</v>
          </cell>
          <cell r="C16">
            <v>2</v>
          </cell>
          <cell r="D16">
            <v>22</v>
          </cell>
          <cell r="E16">
            <v>22</v>
          </cell>
          <cell r="F16">
            <v>22</v>
          </cell>
          <cell r="G16">
            <v>21</v>
          </cell>
          <cell r="H16">
            <v>23</v>
          </cell>
          <cell r="I16">
            <v>23</v>
          </cell>
          <cell r="J16">
            <v>23</v>
          </cell>
        </row>
        <row r="17">
          <cell r="A17" t="str">
            <v>EHC</v>
          </cell>
          <cell r="B17">
            <v>300</v>
          </cell>
          <cell r="C17">
            <v>3</v>
          </cell>
          <cell r="D17">
            <v>7</v>
          </cell>
          <cell r="E17">
            <v>8</v>
          </cell>
          <cell r="F17">
            <v>8</v>
          </cell>
          <cell r="G17">
            <v>7</v>
          </cell>
          <cell r="H17">
            <v>6</v>
          </cell>
          <cell r="I17">
            <v>7</v>
          </cell>
          <cell r="J17">
            <v>6</v>
          </cell>
        </row>
        <row r="18">
          <cell r="A18" t="str">
            <v>EHC</v>
          </cell>
          <cell r="B18">
            <v>300</v>
          </cell>
          <cell r="C18">
            <v>4</v>
          </cell>
          <cell r="D18">
            <v>35</v>
          </cell>
          <cell r="E18">
            <v>34</v>
          </cell>
          <cell r="F18">
            <v>36</v>
          </cell>
          <cell r="G18">
            <v>35</v>
          </cell>
          <cell r="H18">
            <v>35</v>
          </cell>
          <cell r="I18">
            <v>37</v>
          </cell>
          <cell r="J18">
            <v>36</v>
          </cell>
        </row>
        <row r="19">
          <cell r="A19" t="str">
            <v>EHC</v>
          </cell>
          <cell r="B19">
            <v>300</v>
          </cell>
          <cell r="C19">
            <v>5</v>
          </cell>
          <cell r="D19">
            <v>53</v>
          </cell>
          <cell r="E19">
            <v>53</v>
          </cell>
          <cell r="F19">
            <v>50</v>
          </cell>
          <cell r="G19">
            <v>49</v>
          </cell>
          <cell r="H19">
            <v>51</v>
          </cell>
          <cell r="I19">
            <v>53</v>
          </cell>
          <cell r="J19">
            <v>57</v>
          </cell>
        </row>
        <row r="20">
          <cell r="A20" t="str">
            <v>EHC</v>
          </cell>
          <cell r="B20">
            <v>400</v>
          </cell>
          <cell r="C20">
            <v>400</v>
          </cell>
        </row>
        <row r="21">
          <cell r="A21" t="str">
            <v>EHC</v>
          </cell>
          <cell r="B21">
            <v>400</v>
          </cell>
          <cell r="C21">
            <v>1</v>
          </cell>
          <cell r="D21">
            <v>146</v>
          </cell>
          <cell r="E21">
            <v>151</v>
          </cell>
          <cell r="F21">
            <v>154</v>
          </cell>
          <cell r="G21">
            <v>154</v>
          </cell>
          <cell r="H21">
            <v>155</v>
          </cell>
          <cell r="I21">
            <v>158</v>
          </cell>
          <cell r="J21">
            <v>164</v>
          </cell>
        </row>
        <row r="22">
          <cell r="A22" t="str">
            <v>EHC</v>
          </cell>
          <cell r="B22">
            <v>400</v>
          </cell>
          <cell r="C22">
            <v>2</v>
          </cell>
          <cell r="D22">
            <v>130</v>
          </cell>
          <cell r="E22">
            <v>132</v>
          </cell>
          <cell r="F22">
            <v>128</v>
          </cell>
          <cell r="G22">
            <v>126</v>
          </cell>
          <cell r="H22">
            <v>129</v>
          </cell>
          <cell r="I22">
            <v>130</v>
          </cell>
          <cell r="J22">
            <v>131</v>
          </cell>
        </row>
        <row r="23">
          <cell r="A23" t="str">
            <v>EHC</v>
          </cell>
          <cell r="B23">
            <v>400</v>
          </cell>
          <cell r="C23">
            <v>3</v>
          </cell>
          <cell r="D23">
            <v>35</v>
          </cell>
          <cell r="E23">
            <v>35</v>
          </cell>
          <cell r="F23">
            <v>33</v>
          </cell>
          <cell r="G23">
            <v>33</v>
          </cell>
          <cell r="H23">
            <v>33</v>
          </cell>
          <cell r="I23">
            <v>32</v>
          </cell>
          <cell r="J23">
            <v>32</v>
          </cell>
        </row>
        <row r="24">
          <cell r="A24" t="str">
            <v>EHC</v>
          </cell>
          <cell r="B24">
            <v>400</v>
          </cell>
          <cell r="C24">
            <v>4</v>
          </cell>
          <cell r="D24">
            <v>215</v>
          </cell>
          <cell r="E24">
            <v>218</v>
          </cell>
          <cell r="F24">
            <v>219</v>
          </cell>
          <cell r="G24">
            <v>222</v>
          </cell>
          <cell r="H24">
            <v>214</v>
          </cell>
          <cell r="I24">
            <v>213</v>
          </cell>
          <cell r="J24">
            <v>207</v>
          </cell>
        </row>
        <row r="25">
          <cell r="A25" t="str">
            <v>EHC</v>
          </cell>
          <cell r="B25">
            <v>400</v>
          </cell>
          <cell r="C25">
            <v>5</v>
          </cell>
          <cell r="D25">
            <v>296</v>
          </cell>
          <cell r="E25">
            <v>292</v>
          </cell>
          <cell r="F25">
            <v>291</v>
          </cell>
          <cell r="G25">
            <v>295</v>
          </cell>
          <cell r="H25">
            <v>293</v>
          </cell>
          <cell r="I25">
            <v>292</v>
          </cell>
          <cell r="J25">
            <v>288</v>
          </cell>
        </row>
        <row r="26">
          <cell r="A26" t="str">
            <v>EHC</v>
          </cell>
          <cell r="B26">
            <v>500</v>
          </cell>
          <cell r="C26">
            <v>500</v>
          </cell>
        </row>
        <row r="27">
          <cell r="A27" t="str">
            <v>EHC</v>
          </cell>
          <cell r="B27">
            <v>500</v>
          </cell>
          <cell r="C27">
            <v>1</v>
          </cell>
          <cell r="D27">
            <v>53</v>
          </cell>
          <cell r="E27">
            <v>56</v>
          </cell>
          <cell r="F27">
            <v>58</v>
          </cell>
          <cell r="G27">
            <v>59</v>
          </cell>
          <cell r="H27">
            <v>64</v>
          </cell>
          <cell r="I27">
            <v>68</v>
          </cell>
          <cell r="J27">
            <v>69</v>
          </cell>
        </row>
        <row r="28">
          <cell r="A28" t="str">
            <v>EHC</v>
          </cell>
          <cell r="B28">
            <v>500</v>
          </cell>
          <cell r="C28">
            <v>2</v>
          </cell>
          <cell r="D28">
            <v>22</v>
          </cell>
          <cell r="E28">
            <v>22</v>
          </cell>
          <cell r="F28">
            <v>20</v>
          </cell>
          <cell r="G28">
            <v>19</v>
          </cell>
          <cell r="H28">
            <v>20</v>
          </cell>
          <cell r="I28">
            <v>22</v>
          </cell>
          <cell r="J28">
            <v>23</v>
          </cell>
        </row>
        <row r="29">
          <cell r="A29" t="str">
            <v>EHC</v>
          </cell>
          <cell r="B29">
            <v>500</v>
          </cell>
          <cell r="C29">
            <v>3</v>
          </cell>
          <cell r="D29">
            <v>12</v>
          </cell>
          <cell r="E29">
            <v>12</v>
          </cell>
          <cell r="F29">
            <v>13</v>
          </cell>
          <cell r="G29">
            <v>12</v>
          </cell>
          <cell r="H29">
            <v>11</v>
          </cell>
          <cell r="I29">
            <v>13</v>
          </cell>
          <cell r="J29">
            <v>13</v>
          </cell>
        </row>
        <row r="30">
          <cell r="A30" t="str">
            <v>EHC</v>
          </cell>
          <cell r="B30">
            <v>500</v>
          </cell>
          <cell r="C30">
            <v>4</v>
          </cell>
          <cell r="D30">
            <v>44</v>
          </cell>
          <cell r="E30">
            <v>45</v>
          </cell>
          <cell r="F30">
            <v>46</v>
          </cell>
          <cell r="G30">
            <v>47</v>
          </cell>
          <cell r="H30">
            <v>50</v>
          </cell>
          <cell r="I30">
            <v>52</v>
          </cell>
          <cell r="J30">
            <v>51</v>
          </cell>
        </row>
        <row r="31">
          <cell r="A31" t="str">
            <v>EHC</v>
          </cell>
          <cell r="B31">
            <v>500</v>
          </cell>
          <cell r="C31">
            <v>5</v>
          </cell>
          <cell r="D31">
            <v>67</v>
          </cell>
          <cell r="E31">
            <v>66</v>
          </cell>
          <cell r="F31">
            <v>65</v>
          </cell>
          <cell r="G31">
            <v>64</v>
          </cell>
          <cell r="H31">
            <v>63</v>
          </cell>
          <cell r="I31">
            <v>67</v>
          </cell>
          <cell r="J31">
            <v>66</v>
          </cell>
        </row>
        <row r="32">
          <cell r="A32" t="str">
            <v>Dental</v>
          </cell>
          <cell r="B32">
            <v>500</v>
          </cell>
          <cell r="C32" t="str">
            <v>Dental</v>
          </cell>
        </row>
        <row r="33">
          <cell r="A33" t="str">
            <v>Dental</v>
          </cell>
          <cell r="B33">
            <v>100</v>
          </cell>
          <cell r="C33">
            <v>100</v>
          </cell>
        </row>
        <row r="34">
          <cell r="A34" t="str">
            <v>Dental</v>
          </cell>
          <cell r="B34">
            <v>100</v>
          </cell>
          <cell r="C34" t="str">
            <v>A</v>
          </cell>
          <cell r="D34">
            <v>12</v>
          </cell>
          <cell r="E34">
            <v>12</v>
          </cell>
          <cell r="F34">
            <v>12</v>
          </cell>
          <cell r="G34">
            <v>12</v>
          </cell>
          <cell r="H34">
            <v>12</v>
          </cell>
          <cell r="I34">
            <v>12</v>
          </cell>
          <cell r="J34">
            <v>12</v>
          </cell>
        </row>
        <row r="35">
          <cell r="A35" t="str">
            <v>Dental</v>
          </cell>
          <cell r="B35">
            <v>200</v>
          </cell>
          <cell r="C35">
            <v>200</v>
          </cell>
        </row>
        <row r="36">
          <cell r="A36" t="str">
            <v>Dental</v>
          </cell>
          <cell r="B36">
            <v>200</v>
          </cell>
          <cell r="C36">
            <v>2</v>
          </cell>
          <cell r="D36">
            <v>19</v>
          </cell>
          <cell r="E36">
            <v>18</v>
          </cell>
          <cell r="F36">
            <v>20</v>
          </cell>
          <cell r="G36">
            <v>20</v>
          </cell>
          <cell r="H36">
            <v>21</v>
          </cell>
          <cell r="I36">
            <v>20</v>
          </cell>
          <cell r="J36">
            <v>20</v>
          </cell>
        </row>
        <row r="37">
          <cell r="A37" t="str">
            <v>Dental</v>
          </cell>
          <cell r="B37">
            <v>200</v>
          </cell>
          <cell r="C37">
            <v>3</v>
          </cell>
          <cell r="D37">
            <v>201</v>
          </cell>
          <cell r="E37">
            <v>200</v>
          </cell>
          <cell r="F37">
            <v>203</v>
          </cell>
          <cell r="G37">
            <v>203</v>
          </cell>
          <cell r="H37">
            <v>196</v>
          </cell>
          <cell r="I37">
            <v>197</v>
          </cell>
          <cell r="J37">
            <v>199</v>
          </cell>
        </row>
        <row r="38">
          <cell r="A38" t="str">
            <v>Dental</v>
          </cell>
          <cell r="B38">
            <v>200</v>
          </cell>
          <cell r="C38">
            <v>4</v>
          </cell>
          <cell r="D38">
            <v>18</v>
          </cell>
          <cell r="E38">
            <v>18</v>
          </cell>
          <cell r="F38">
            <v>19</v>
          </cell>
          <cell r="G38">
            <v>19</v>
          </cell>
          <cell r="H38">
            <v>20</v>
          </cell>
          <cell r="I38">
            <v>20</v>
          </cell>
          <cell r="J38">
            <v>21</v>
          </cell>
        </row>
        <row r="39">
          <cell r="A39" t="str">
            <v>Dental</v>
          </cell>
          <cell r="B39">
            <v>200</v>
          </cell>
          <cell r="C39">
            <v>5</v>
          </cell>
          <cell r="D39">
            <v>51</v>
          </cell>
          <cell r="E39">
            <v>50</v>
          </cell>
          <cell r="F39">
            <v>51</v>
          </cell>
          <cell r="G39">
            <v>50</v>
          </cell>
          <cell r="H39">
            <v>52</v>
          </cell>
          <cell r="I39">
            <v>52</v>
          </cell>
          <cell r="J39">
            <v>50</v>
          </cell>
        </row>
        <row r="40">
          <cell r="A40" t="str">
            <v>Dental</v>
          </cell>
          <cell r="B40">
            <v>300</v>
          </cell>
          <cell r="C40">
            <v>300</v>
          </cell>
        </row>
        <row r="41">
          <cell r="A41" t="str">
            <v>Dental</v>
          </cell>
          <cell r="B41">
            <v>300</v>
          </cell>
          <cell r="C41">
            <v>2</v>
          </cell>
          <cell r="D41">
            <v>8</v>
          </cell>
          <cell r="E41">
            <v>8</v>
          </cell>
          <cell r="F41">
            <v>8</v>
          </cell>
          <cell r="G41">
            <v>7</v>
          </cell>
          <cell r="H41">
            <v>9</v>
          </cell>
          <cell r="I41">
            <v>9</v>
          </cell>
          <cell r="J41">
            <v>11</v>
          </cell>
        </row>
        <row r="42">
          <cell r="A42" t="str">
            <v>Dental</v>
          </cell>
          <cell r="B42">
            <v>300</v>
          </cell>
          <cell r="C42">
            <v>3</v>
          </cell>
          <cell r="D42">
            <v>67</v>
          </cell>
          <cell r="E42">
            <v>69</v>
          </cell>
          <cell r="F42">
            <v>67</v>
          </cell>
          <cell r="G42">
            <v>64</v>
          </cell>
          <cell r="H42">
            <v>64</v>
          </cell>
          <cell r="I42">
            <v>69</v>
          </cell>
          <cell r="J42">
            <v>66</v>
          </cell>
        </row>
        <row r="43">
          <cell r="A43" t="str">
            <v>Dental</v>
          </cell>
          <cell r="B43">
            <v>300</v>
          </cell>
          <cell r="C43">
            <v>4</v>
          </cell>
          <cell r="D43">
            <v>14</v>
          </cell>
          <cell r="E43">
            <v>14</v>
          </cell>
          <cell r="F43">
            <v>15</v>
          </cell>
          <cell r="G43">
            <v>15</v>
          </cell>
          <cell r="H43">
            <v>15</v>
          </cell>
          <cell r="I43">
            <v>15</v>
          </cell>
          <cell r="J43">
            <v>16</v>
          </cell>
        </row>
        <row r="44">
          <cell r="A44" t="str">
            <v>Dental</v>
          </cell>
          <cell r="B44">
            <v>300</v>
          </cell>
          <cell r="C44">
            <v>5</v>
          </cell>
          <cell r="D44">
            <v>28</v>
          </cell>
          <cell r="E44">
            <v>29</v>
          </cell>
          <cell r="F44">
            <v>28</v>
          </cell>
          <cell r="G44">
            <v>29</v>
          </cell>
          <cell r="H44">
            <v>30</v>
          </cell>
          <cell r="I44">
            <v>30</v>
          </cell>
          <cell r="J44">
            <v>31</v>
          </cell>
        </row>
        <row r="45">
          <cell r="A45" t="str">
            <v>Dental</v>
          </cell>
          <cell r="B45">
            <v>400</v>
          </cell>
          <cell r="C45">
            <v>400</v>
          </cell>
        </row>
        <row r="46">
          <cell r="A46" t="str">
            <v>Dental</v>
          </cell>
          <cell r="B46">
            <v>400</v>
          </cell>
          <cell r="C46">
            <v>2</v>
          </cell>
          <cell r="D46">
            <v>43</v>
          </cell>
          <cell r="E46">
            <v>45</v>
          </cell>
          <cell r="F46">
            <v>46</v>
          </cell>
          <cell r="G46">
            <v>44</v>
          </cell>
          <cell r="H46">
            <v>46</v>
          </cell>
          <cell r="I46">
            <v>42</v>
          </cell>
          <cell r="J46">
            <v>45</v>
          </cell>
        </row>
        <row r="47">
          <cell r="A47" t="str">
            <v>Dental</v>
          </cell>
          <cell r="B47">
            <v>400</v>
          </cell>
          <cell r="C47">
            <v>3</v>
          </cell>
          <cell r="D47">
            <v>442</v>
          </cell>
          <cell r="E47">
            <v>444</v>
          </cell>
          <cell r="F47">
            <v>438</v>
          </cell>
          <cell r="G47">
            <v>442</v>
          </cell>
          <cell r="H47">
            <v>440</v>
          </cell>
          <cell r="I47">
            <v>441</v>
          </cell>
          <cell r="J47">
            <v>439</v>
          </cell>
        </row>
        <row r="48">
          <cell r="A48" t="str">
            <v>Dental</v>
          </cell>
          <cell r="B48">
            <v>400</v>
          </cell>
          <cell r="C48">
            <v>4</v>
          </cell>
          <cell r="D48">
            <v>61</v>
          </cell>
          <cell r="E48">
            <v>60</v>
          </cell>
          <cell r="F48">
            <v>61</v>
          </cell>
          <cell r="G48">
            <v>62</v>
          </cell>
          <cell r="H48">
            <v>63</v>
          </cell>
          <cell r="I48">
            <v>60</v>
          </cell>
          <cell r="J48">
            <v>57</v>
          </cell>
        </row>
        <row r="49">
          <cell r="A49" t="str">
            <v>Dental</v>
          </cell>
          <cell r="B49">
            <v>400</v>
          </cell>
          <cell r="C49">
            <v>5</v>
          </cell>
          <cell r="D49">
            <v>152</v>
          </cell>
          <cell r="E49">
            <v>151</v>
          </cell>
          <cell r="F49">
            <v>150</v>
          </cell>
          <cell r="G49">
            <v>149</v>
          </cell>
          <cell r="H49">
            <v>144</v>
          </cell>
          <cell r="I49">
            <v>145</v>
          </cell>
          <cell r="J49">
            <v>145</v>
          </cell>
        </row>
        <row r="50">
          <cell r="A50" t="str">
            <v>Dental</v>
          </cell>
          <cell r="B50">
            <v>500</v>
          </cell>
          <cell r="C50">
            <v>500</v>
          </cell>
        </row>
        <row r="51">
          <cell r="A51" t="str">
            <v>Dental</v>
          </cell>
          <cell r="B51">
            <v>500</v>
          </cell>
          <cell r="C51">
            <v>2</v>
          </cell>
          <cell r="D51">
            <v>10</v>
          </cell>
          <cell r="E51">
            <v>11</v>
          </cell>
          <cell r="F51">
            <v>10</v>
          </cell>
          <cell r="G51">
            <v>11</v>
          </cell>
          <cell r="H51">
            <v>12</v>
          </cell>
          <cell r="I51">
            <v>12</v>
          </cell>
          <cell r="J51">
            <v>11</v>
          </cell>
        </row>
        <row r="52">
          <cell r="A52" t="str">
            <v>Dental</v>
          </cell>
          <cell r="B52">
            <v>500</v>
          </cell>
          <cell r="C52">
            <v>3</v>
          </cell>
          <cell r="D52">
            <v>89</v>
          </cell>
          <cell r="E52">
            <v>88</v>
          </cell>
          <cell r="F52">
            <v>88</v>
          </cell>
          <cell r="G52">
            <v>86</v>
          </cell>
          <cell r="H52">
            <v>92</v>
          </cell>
          <cell r="I52">
            <v>101</v>
          </cell>
          <cell r="J52">
            <v>104</v>
          </cell>
        </row>
        <row r="53">
          <cell r="A53" t="str">
            <v>Dental</v>
          </cell>
          <cell r="B53">
            <v>500</v>
          </cell>
          <cell r="C53">
            <v>4</v>
          </cell>
          <cell r="D53">
            <v>15</v>
          </cell>
          <cell r="E53">
            <v>15</v>
          </cell>
          <cell r="F53">
            <v>15</v>
          </cell>
          <cell r="G53">
            <v>14</v>
          </cell>
          <cell r="H53">
            <v>14</v>
          </cell>
          <cell r="I53">
            <v>15</v>
          </cell>
          <cell r="J53">
            <v>15</v>
          </cell>
        </row>
        <row r="54">
          <cell r="A54" t="str">
            <v>Dental</v>
          </cell>
          <cell r="B54">
            <v>500</v>
          </cell>
          <cell r="C54">
            <v>5</v>
          </cell>
          <cell r="D54">
            <v>39</v>
          </cell>
          <cell r="E54">
            <v>40</v>
          </cell>
          <cell r="F54">
            <v>40</v>
          </cell>
          <cell r="G54">
            <v>40</v>
          </cell>
          <cell r="H54">
            <v>39</v>
          </cell>
          <cell r="I54">
            <v>40</v>
          </cell>
          <cell r="J54">
            <v>38</v>
          </cell>
        </row>
        <row r="55">
          <cell r="A55" t="str">
            <v>Life</v>
          </cell>
          <cell r="B55">
            <v>500</v>
          </cell>
          <cell r="C55" t="str">
            <v>Life</v>
          </cell>
        </row>
        <row r="56">
          <cell r="A56" t="str">
            <v>Life</v>
          </cell>
          <cell r="B56">
            <v>100</v>
          </cell>
          <cell r="C56">
            <v>100</v>
          </cell>
        </row>
        <row r="57">
          <cell r="A57" t="str">
            <v>Life</v>
          </cell>
          <cell r="B57">
            <v>100</v>
          </cell>
          <cell r="D57">
            <v>12</v>
          </cell>
          <cell r="E57">
            <v>12</v>
          </cell>
          <cell r="F57">
            <v>12</v>
          </cell>
          <cell r="G57">
            <v>12</v>
          </cell>
          <cell r="H57">
            <v>12</v>
          </cell>
          <cell r="I57">
            <v>12</v>
          </cell>
          <cell r="J57">
            <v>12</v>
          </cell>
        </row>
        <row r="58">
          <cell r="A58" t="str">
            <v>Life</v>
          </cell>
          <cell r="B58">
            <v>200</v>
          </cell>
          <cell r="C58">
            <v>200</v>
          </cell>
        </row>
        <row r="59">
          <cell r="A59" t="str">
            <v>Life</v>
          </cell>
          <cell r="B59">
            <v>200</v>
          </cell>
          <cell r="D59">
            <v>324</v>
          </cell>
          <cell r="E59">
            <v>321</v>
          </cell>
          <cell r="F59">
            <v>328</v>
          </cell>
          <cell r="G59">
            <v>326</v>
          </cell>
          <cell r="H59">
            <v>329</v>
          </cell>
          <cell r="I59">
            <v>331</v>
          </cell>
          <cell r="J59">
            <v>332</v>
          </cell>
        </row>
        <row r="60">
          <cell r="A60" t="str">
            <v>Life</v>
          </cell>
          <cell r="B60">
            <v>300</v>
          </cell>
          <cell r="C60">
            <v>300</v>
          </cell>
        </row>
        <row r="61">
          <cell r="A61" t="str">
            <v>Life</v>
          </cell>
          <cell r="B61">
            <v>300</v>
          </cell>
          <cell r="D61">
            <v>135</v>
          </cell>
          <cell r="E61">
            <v>135</v>
          </cell>
          <cell r="F61">
            <v>133</v>
          </cell>
          <cell r="G61">
            <v>132</v>
          </cell>
          <cell r="H61">
            <v>134</v>
          </cell>
          <cell r="I61">
            <v>139</v>
          </cell>
          <cell r="J61">
            <v>140</v>
          </cell>
        </row>
        <row r="62">
          <cell r="A62" t="str">
            <v>Life</v>
          </cell>
          <cell r="B62">
            <v>400</v>
          </cell>
          <cell r="C62">
            <v>400</v>
          </cell>
        </row>
        <row r="63">
          <cell r="A63" t="str">
            <v>Life</v>
          </cell>
          <cell r="B63">
            <v>400</v>
          </cell>
          <cell r="D63">
            <v>826</v>
          </cell>
          <cell r="E63">
            <v>832</v>
          </cell>
          <cell r="F63">
            <v>832</v>
          </cell>
          <cell r="G63">
            <v>839</v>
          </cell>
          <cell r="H63">
            <v>833</v>
          </cell>
          <cell r="I63">
            <v>837</v>
          </cell>
          <cell r="J63">
            <v>833</v>
          </cell>
        </row>
        <row r="64">
          <cell r="A64" t="str">
            <v>Life</v>
          </cell>
          <cell r="B64">
            <v>500</v>
          </cell>
          <cell r="C64">
            <v>500</v>
          </cell>
        </row>
        <row r="65">
          <cell r="A65" t="str">
            <v>Life</v>
          </cell>
          <cell r="B65">
            <v>500</v>
          </cell>
          <cell r="D65">
            <v>204</v>
          </cell>
          <cell r="E65">
            <v>206</v>
          </cell>
          <cell r="F65">
            <v>207</v>
          </cell>
          <cell r="G65">
            <v>204</v>
          </cell>
          <cell r="H65">
            <v>211</v>
          </cell>
          <cell r="I65">
            <v>221</v>
          </cell>
          <cell r="J65">
            <v>222</v>
          </cell>
        </row>
        <row r="66">
          <cell r="A66" t="str">
            <v>LTD</v>
          </cell>
          <cell r="B66">
            <v>500</v>
          </cell>
          <cell r="C66" t="str">
            <v>LTD</v>
          </cell>
        </row>
        <row r="67">
          <cell r="A67" t="str">
            <v>LTD</v>
          </cell>
          <cell r="B67">
            <v>100</v>
          </cell>
          <cell r="C67">
            <v>100</v>
          </cell>
        </row>
        <row r="68">
          <cell r="A68" t="str">
            <v>LTD</v>
          </cell>
          <cell r="B68">
            <v>100</v>
          </cell>
          <cell r="D68">
            <v>12</v>
          </cell>
          <cell r="E68">
            <v>12</v>
          </cell>
          <cell r="F68">
            <v>12</v>
          </cell>
          <cell r="G68">
            <v>12</v>
          </cell>
          <cell r="H68">
            <v>12</v>
          </cell>
          <cell r="I68">
            <v>12</v>
          </cell>
          <cell r="J68">
            <v>12</v>
          </cell>
        </row>
        <row r="69">
          <cell r="A69" t="str">
            <v>LTD</v>
          </cell>
          <cell r="B69">
            <v>200</v>
          </cell>
          <cell r="C69">
            <v>200</v>
          </cell>
        </row>
        <row r="70">
          <cell r="A70" t="str">
            <v>LTD</v>
          </cell>
          <cell r="B70">
            <v>200</v>
          </cell>
          <cell r="D70">
            <v>320</v>
          </cell>
          <cell r="E70">
            <v>316</v>
          </cell>
          <cell r="F70">
            <v>324</v>
          </cell>
          <cell r="G70">
            <v>322</v>
          </cell>
          <cell r="H70">
            <v>322</v>
          </cell>
          <cell r="I70">
            <v>323</v>
          </cell>
          <cell r="J70">
            <v>324</v>
          </cell>
        </row>
        <row r="71">
          <cell r="A71" t="str">
            <v>LTD</v>
          </cell>
          <cell r="B71">
            <v>300</v>
          </cell>
          <cell r="C71">
            <v>300</v>
          </cell>
        </row>
        <row r="72">
          <cell r="A72" t="str">
            <v>LTD</v>
          </cell>
          <cell r="B72">
            <v>300</v>
          </cell>
          <cell r="D72">
            <v>132</v>
          </cell>
          <cell r="E72">
            <v>132</v>
          </cell>
          <cell r="F72">
            <v>130</v>
          </cell>
          <cell r="G72">
            <v>129</v>
          </cell>
          <cell r="H72">
            <v>131</v>
          </cell>
          <cell r="I72">
            <v>136</v>
          </cell>
          <cell r="J72">
            <v>136</v>
          </cell>
        </row>
        <row r="73">
          <cell r="A73" t="str">
            <v>LTD</v>
          </cell>
          <cell r="B73">
            <v>400</v>
          </cell>
          <cell r="C73">
            <v>400</v>
          </cell>
        </row>
        <row r="74">
          <cell r="A74" t="str">
            <v>LTD</v>
          </cell>
          <cell r="B74">
            <v>400</v>
          </cell>
          <cell r="D74">
            <v>792</v>
          </cell>
          <cell r="E74">
            <v>798</v>
          </cell>
          <cell r="F74">
            <v>798</v>
          </cell>
          <cell r="G74">
            <v>802</v>
          </cell>
          <cell r="H74">
            <v>797</v>
          </cell>
          <cell r="I74">
            <v>798</v>
          </cell>
          <cell r="J74">
            <v>796</v>
          </cell>
        </row>
        <row r="75">
          <cell r="A75" t="str">
            <v>LTD</v>
          </cell>
          <cell r="B75">
            <v>500</v>
          </cell>
          <cell r="C75">
            <v>500</v>
          </cell>
        </row>
        <row r="76">
          <cell r="A76" t="str">
            <v>LTD</v>
          </cell>
          <cell r="B76">
            <v>500</v>
          </cell>
          <cell r="D76">
            <v>199</v>
          </cell>
          <cell r="E76">
            <v>203</v>
          </cell>
          <cell r="F76">
            <v>204</v>
          </cell>
          <cell r="G76">
            <v>202</v>
          </cell>
          <cell r="H76">
            <v>209</v>
          </cell>
          <cell r="I76">
            <v>219</v>
          </cell>
          <cell r="J76">
            <v>220</v>
          </cell>
        </row>
        <row r="77">
          <cell r="A77" t="str">
            <v>STD</v>
          </cell>
          <cell r="B77">
            <v>500</v>
          </cell>
          <cell r="C77" t="str">
            <v>STD</v>
          </cell>
        </row>
        <row r="78">
          <cell r="A78" t="str">
            <v>STD</v>
          </cell>
          <cell r="B78">
            <v>200</v>
          </cell>
          <cell r="C78">
            <v>200</v>
          </cell>
        </row>
        <row r="79">
          <cell r="A79" t="str">
            <v>STD</v>
          </cell>
          <cell r="B79">
            <v>200</v>
          </cell>
          <cell r="D79">
            <v>324</v>
          </cell>
          <cell r="E79">
            <v>321</v>
          </cell>
          <cell r="F79">
            <v>328</v>
          </cell>
          <cell r="G79">
            <v>326</v>
          </cell>
          <cell r="H79">
            <v>329</v>
          </cell>
          <cell r="I79">
            <v>331</v>
          </cell>
          <cell r="J79">
            <v>332</v>
          </cell>
        </row>
        <row r="80">
          <cell r="A80" t="str">
            <v>STD</v>
          </cell>
          <cell r="B80">
            <v>300</v>
          </cell>
          <cell r="C80">
            <v>300</v>
          </cell>
        </row>
        <row r="81">
          <cell r="A81" t="str">
            <v>STD</v>
          </cell>
          <cell r="B81">
            <v>300</v>
          </cell>
          <cell r="D81">
            <v>135</v>
          </cell>
          <cell r="E81">
            <v>135</v>
          </cell>
          <cell r="F81">
            <v>133</v>
          </cell>
          <cell r="G81">
            <v>132</v>
          </cell>
          <cell r="H81">
            <v>134</v>
          </cell>
          <cell r="I81">
            <v>139</v>
          </cell>
          <cell r="J81">
            <v>140</v>
          </cell>
        </row>
        <row r="82">
          <cell r="A82" t="str">
            <v>STD</v>
          </cell>
          <cell r="B82">
            <v>400</v>
          </cell>
          <cell r="C82">
            <v>400</v>
          </cell>
        </row>
        <row r="83">
          <cell r="A83" t="str">
            <v>STD</v>
          </cell>
          <cell r="B83">
            <v>400</v>
          </cell>
          <cell r="D83">
            <v>816</v>
          </cell>
          <cell r="E83">
            <v>822</v>
          </cell>
          <cell r="F83">
            <v>821</v>
          </cell>
          <cell r="G83">
            <v>827</v>
          </cell>
          <cell r="H83">
            <v>822</v>
          </cell>
          <cell r="I83">
            <v>826</v>
          </cell>
          <cell r="J83">
            <v>824</v>
          </cell>
        </row>
        <row r="84">
          <cell r="C84" t="str">
            <v>(blank)</v>
          </cell>
        </row>
      </sheetData>
      <sheetData sheetId="12">
        <row r="2">
          <cell r="B2" t="str">
            <v>From</v>
          </cell>
          <cell r="C2" t="str">
            <v>To</v>
          </cell>
          <cell r="D2" t="str">
            <v>POLICY</v>
          </cell>
          <cell r="E2" t="str">
            <v>BENEFIT</v>
          </cell>
          <cell r="F2" t="str">
            <v>INCURRED DIVISION</v>
          </cell>
          <cell r="G2" t="str">
            <v>OPTION</v>
          </cell>
          <cell r="H2" t="str">
            <v>PAID AMOUNT</v>
          </cell>
          <cell r="I2" t="str">
            <v>OUT OF COUNTRY AMOUNT</v>
          </cell>
          <cell r="J2" t="str">
            <v>LARGE AMOUNT POOLING CLAIMS</v>
          </cell>
          <cell r="K2" t="str">
            <v>UNPOOLED PAID CLAIMS</v>
          </cell>
        </row>
        <row r="3">
          <cell r="B3">
            <v>40909</v>
          </cell>
          <cell r="C3">
            <v>41121</v>
          </cell>
          <cell r="D3">
            <v>83143</v>
          </cell>
          <cell r="E3" t="str">
            <v>DENTAL</v>
          </cell>
          <cell r="F3" t="str">
            <v>100</v>
          </cell>
          <cell r="G3" t="str">
            <v>A</v>
          </cell>
          <cell r="H3">
            <v>5178.5</v>
          </cell>
          <cell r="I3">
            <v>0</v>
          </cell>
          <cell r="K3">
            <v>5178.5</v>
          </cell>
          <cell r="L3" t="str">
            <v>A</v>
          </cell>
        </row>
        <row r="4">
          <cell r="B4">
            <v>40909</v>
          </cell>
          <cell r="C4">
            <v>41121</v>
          </cell>
          <cell r="D4">
            <v>83143</v>
          </cell>
          <cell r="E4" t="str">
            <v>DENTAL</v>
          </cell>
          <cell r="F4" t="str">
            <v>200</v>
          </cell>
          <cell r="G4" t="str">
            <v>00</v>
          </cell>
          <cell r="H4">
            <v>0</v>
          </cell>
          <cell r="I4">
            <v>0</v>
          </cell>
          <cell r="K4">
            <v>0</v>
          </cell>
          <cell r="L4">
            <v>0</v>
          </cell>
        </row>
        <row r="5">
          <cell r="B5">
            <v>40909</v>
          </cell>
          <cell r="C5">
            <v>41121</v>
          </cell>
          <cell r="D5">
            <v>83143</v>
          </cell>
          <cell r="E5" t="str">
            <v>DENTAL</v>
          </cell>
          <cell r="F5" t="str">
            <v>200</v>
          </cell>
          <cell r="G5" t="str">
            <v>02</v>
          </cell>
          <cell r="H5">
            <v>4650.38</v>
          </cell>
          <cell r="I5">
            <v>0</v>
          </cell>
          <cell r="K5">
            <v>4650.38</v>
          </cell>
          <cell r="L5">
            <v>2</v>
          </cell>
        </row>
        <row r="6">
          <cell r="B6">
            <v>40909</v>
          </cell>
          <cell r="C6">
            <v>41121</v>
          </cell>
          <cell r="D6">
            <v>83143</v>
          </cell>
          <cell r="E6" t="str">
            <v>DENTAL</v>
          </cell>
          <cell r="F6" t="str">
            <v>200</v>
          </cell>
          <cell r="G6" t="str">
            <v>03</v>
          </cell>
          <cell r="H6">
            <v>54258.38</v>
          </cell>
          <cell r="I6">
            <v>0</v>
          </cell>
          <cell r="K6">
            <v>54258.38</v>
          </cell>
          <cell r="L6">
            <v>3</v>
          </cell>
        </row>
        <row r="7">
          <cell r="B7">
            <v>40909</v>
          </cell>
          <cell r="C7">
            <v>41121</v>
          </cell>
          <cell r="D7">
            <v>83143</v>
          </cell>
          <cell r="E7" t="str">
            <v>DENTAL</v>
          </cell>
          <cell r="F7" t="str">
            <v>200</v>
          </cell>
          <cell r="G7" t="str">
            <v>04</v>
          </cell>
          <cell r="H7">
            <v>11697.93</v>
          </cell>
          <cell r="I7">
            <v>0</v>
          </cell>
          <cell r="K7">
            <v>11697.93</v>
          </cell>
          <cell r="L7">
            <v>4</v>
          </cell>
        </row>
        <row r="8">
          <cell r="B8">
            <v>40909</v>
          </cell>
          <cell r="C8">
            <v>41121</v>
          </cell>
          <cell r="D8">
            <v>83143</v>
          </cell>
          <cell r="E8" t="str">
            <v>DENTAL</v>
          </cell>
          <cell r="F8" t="str">
            <v>200</v>
          </cell>
          <cell r="G8" t="str">
            <v>05</v>
          </cell>
          <cell r="H8">
            <v>37878.61</v>
          </cell>
          <cell r="I8">
            <v>0</v>
          </cell>
          <cell r="K8">
            <v>37878.61</v>
          </cell>
          <cell r="L8">
            <v>5</v>
          </cell>
        </row>
        <row r="9">
          <cell r="B9">
            <v>40909</v>
          </cell>
          <cell r="C9">
            <v>41121</v>
          </cell>
          <cell r="D9">
            <v>83143</v>
          </cell>
          <cell r="E9" t="str">
            <v>DENTAL</v>
          </cell>
          <cell r="F9" t="str">
            <v>300</v>
          </cell>
          <cell r="G9" t="str">
            <v>00</v>
          </cell>
          <cell r="H9">
            <v>0</v>
          </cell>
          <cell r="I9">
            <v>0</v>
          </cell>
          <cell r="K9">
            <v>0</v>
          </cell>
          <cell r="L9">
            <v>0</v>
          </cell>
        </row>
        <row r="10">
          <cell r="B10">
            <v>40909</v>
          </cell>
          <cell r="C10">
            <v>41121</v>
          </cell>
          <cell r="D10">
            <v>83143</v>
          </cell>
          <cell r="E10" t="str">
            <v>DENTAL</v>
          </cell>
          <cell r="F10" t="str">
            <v>300</v>
          </cell>
          <cell r="G10" t="str">
            <v>02</v>
          </cell>
          <cell r="H10">
            <v>1420.8</v>
          </cell>
          <cell r="I10">
            <v>0</v>
          </cell>
          <cell r="K10">
            <v>1420.8</v>
          </cell>
          <cell r="L10">
            <v>2</v>
          </cell>
        </row>
        <row r="11">
          <cell r="B11">
            <v>40909</v>
          </cell>
          <cell r="C11">
            <v>41121</v>
          </cell>
          <cell r="D11">
            <v>83143</v>
          </cell>
          <cell r="E11" t="str">
            <v>DENTAL</v>
          </cell>
          <cell r="F11" t="str">
            <v>300</v>
          </cell>
          <cell r="G11" t="str">
            <v>03</v>
          </cell>
          <cell r="H11">
            <v>20017.43</v>
          </cell>
          <cell r="I11">
            <v>0</v>
          </cell>
          <cell r="K11">
            <v>20017.43</v>
          </cell>
          <cell r="L11">
            <v>3</v>
          </cell>
        </row>
        <row r="12">
          <cell r="B12">
            <v>40909</v>
          </cell>
          <cell r="C12">
            <v>41121</v>
          </cell>
          <cell r="D12">
            <v>83143</v>
          </cell>
          <cell r="E12" t="str">
            <v>DENTAL</v>
          </cell>
          <cell r="F12" t="str">
            <v>300</v>
          </cell>
          <cell r="G12" t="str">
            <v>04</v>
          </cell>
          <cell r="H12">
            <v>7811.19</v>
          </cell>
          <cell r="I12">
            <v>0</v>
          </cell>
          <cell r="K12">
            <v>7811.19</v>
          </cell>
          <cell r="L12">
            <v>4</v>
          </cell>
        </row>
        <row r="13">
          <cell r="B13">
            <v>40909</v>
          </cell>
          <cell r="C13">
            <v>41121</v>
          </cell>
          <cell r="D13">
            <v>83143</v>
          </cell>
          <cell r="E13" t="str">
            <v>DENTAL</v>
          </cell>
          <cell r="F13" t="str">
            <v>300</v>
          </cell>
          <cell r="G13" t="str">
            <v>05</v>
          </cell>
          <cell r="H13">
            <v>16319.01</v>
          </cell>
          <cell r="I13">
            <v>0</v>
          </cell>
          <cell r="K13">
            <v>16319.01</v>
          </cell>
          <cell r="L13">
            <v>5</v>
          </cell>
        </row>
        <row r="14">
          <cell r="B14">
            <v>40909</v>
          </cell>
          <cell r="C14">
            <v>41121</v>
          </cell>
          <cell r="D14">
            <v>83143</v>
          </cell>
          <cell r="E14" t="str">
            <v>DENTAL</v>
          </cell>
          <cell r="F14" t="str">
            <v>400</v>
          </cell>
          <cell r="G14" t="str">
            <v>00</v>
          </cell>
          <cell r="H14">
            <v>0</v>
          </cell>
          <cell r="I14">
            <v>0</v>
          </cell>
          <cell r="K14">
            <v>0</v>
          </cell>
          <cell r="L14">
            <v>0</v>
          </cell>
        </row>
        <row r="15">
          <cell r="B15">
            <v>40909</v>
          </cell>
          <cell r="C15">
            <v>41121</v>
          </cell>
          <cell r="D15">
            <v>83143</v>
          </cell>
          <cell r="E15" t="str">
            <v>DENTAL</v>
          </cell>
          <cell r="F15" t="str">
            <v>400</v>
          </cell>
          <cell r="G15" t="str">
            <v>02</v>
          </cell>
          <cell r="H15">
            <v>9279.24</v>
          </cell>
          <cell r="I15">
            <v>0</v>
          </cell>
          <cell r="K15">
            <v>9279.24</v>
          </cell>
          <cell r="L15">
            <v>2</v>
          </cell>
        </row>
        <row r="16">
          <cell r="B16">
            <v>40909</v>
          </cell>
          <cell r="C16">
            <v>41121</v>
          </cell>
          <cell r="D16">
            <v>83143</v>
          </cell>
          <cell r="E16" t="str">
            <v>DENTAL</v>
          </cell>
          <cell r="F16" t="str">
            <v>400</v>
          </cell>
          <cell r="G16" t="str">
            <v>03</v>
          </cell>
          <cell r="H16">
            <v>136652.04999999999</v>
          </cell>
          <cell r="I16">
            <v>0</v>
          </cell>
          <cell r="K16">
            <v>136652.04999999999</v>
          </cell>
          <cell r="L16">
            <v>3</v>
          </cell>
        </row>
        <row r="17">
          <cell r="B17">
            <v>40909</v>
          </cell>
          <cell r="C17">
            <v>41121</v>
          </cell>
          <cell r="D17">
            <v>83143</v>
          </cell>
          <cell r="E17" t="str">
            <v>DENTAL</v>
          </cell>
          <cell r="F17" t="str">
            <v>400</v>
          </cell>
          <cell r="G17" t="str">
            <v>04</v>
          </cell>
          <cell r="H17">
            <v>25455.919999999998</v>
          </cell>
          <cell r="I17">
            <v>0</v>
          </cell>
          <cell r="K17">
            <v>25455.919999999998</v>
          </cell>
          <cell r="L17">
            <v>4</v>
          </cell>
        </row>
        <row r="18">
          <cell r="B18">
            <v>40909</v>
          </cell>
          <cell r="C18">
            <v>41121</v>
          </cell>
          <cell r="D18">
            <v>83143</v>
          </cell>
          <cell r="E18" t="str">
            <v>DENTAL</v>
          </cell>
          <cell r="F18" t="str">
            <v>400</v>
          </cell>
          <cell r="G18" t="str">
            <v>05</v>
          </cell>
          <cell r="H18">
            <v>76752.009999999995</v>
          </cell>
          <cell r="I18">
            <v>0</v>
          </cell>
          <cell r="K18">
            <v>76752.009999999995</v>
          </cell>
          <cell r="L18">
            <v>5</v>
          </cell>
        </row>
        <row r="19">
          <cell r="B19">
            <v>40909</v>
          </cell>
          <cell r="C19">
            <v>41121</v>
          </cell>
          <cell r="D19">
            <v>83143</v>
          </cell>
          <cell r="E19" t="str">
            <v>DENTAL</v>
          </cell>
          <cell r="F19" t="str">
            <v>500</v>
          </cell>
          <cell r="G19" t="str">
            <v>00</v>
          </cell>
          <cell r="H19">
            <v>0</v>
          </cell>
          <cell r="I19">
            <v>0</v>
          </cell>
          <cell r="K19">
            <v>0</v>
          </cell>
          <cell r="L19">
            <v>0</v>
          </cell>
        </row>
        <row r="20">
          <cell r="B20">
            <v>40909</v>
          </cell>
          <cell r="C20">
            <v>41121</v>
          </cell>
          <cell r="D20">
            <v>83143</v>
          </cell>
          <cell r="E20" t="str">
            <v>DENTAL</v>
          </cell>
          <cell r="F20" t="str">
            <v>500</v>
          </cell>
          <cell r="G20" t="str">
            <v>02</v>
          </cell>
          <cell r="H20">
            <v>7994.42</v>
          </cell>
          <cell r="I20">
            <v>0</v>
          </cell>
          <cell r="K20">
            <v>7994.42</v>
          </cell>
          <cell r="L20">
            <v>2</v>
          </cell>
        </row>
        <row r="21">
          <cell r="B21">
            <v>40909</v>
          </cell>
          <cell r="C21">
            <v>41121</v>
          </cell>
          <cell r="D21">
            <v>83143</v>
          </cell>
          <cell r="E21" t="str">
            <v>DENTAL</v>
          </cell>
          <cell r="F21" t="str">
            <v>500</v>
          </cell>
          <cell r="G21" t="str">
            <v>03</v>
          </cell>
          <cell r="H21">
            <v>38494.410000000003</v>
          </cell>
          <cell r="I21">
            <v>0</v>
          </cell>
          <cell r="K21">
            <v>38494.410000000003</v>
          </cell>
          <cell r="L21">
            <v>3</v>
          </cell>
        </row>
        <row r="22">
          <cell r="B22">
            <v>40909</v>
          </cell>
          <cell r="C22">
            <v>41121</v>
          </cell>
          <cell r="D22">
            <v>83143</v>
          </cell>
          <cell r="E22" t="str">
            <v>DENTAL</v>
          </cell>
          <cell r="F22" t="str">
            <v>500</v>
          </cell>
          <cell r="G22" t="str">
            <v>04</v>
          </cell>
          <cell r="H22">
            <v>7660.87</v>
          </cell>
          <cell r="I22">
            <v>0</v>
          </cell>
          <cell r="K22">
            <v>7660.87</v>
          </cell>
          <cell r="L22">
            <v>4</v>
          </cell>
        </row>
        <row r="23">
          <cell r="B23">
            <v>40909</v>
          </cell>
          <cell r="C23">
            <v>41121</v>
          </cell>
          <cell r="D23">
            <v>83143</v>
          </cell>
          <cell r="E23" t="str">
            <v>DENTAL</v>
          </cell>
          <cell r="F23" t="str">
            <v>500</v>
          </cell>
          <cell r="G23" t="str">
            <v>05</v>
          </cell>
          <cell r="H23">
            <v>36312.559999999998</v>
          </cell>
          <cell r="I23">
            <v>0</v>
          </cell>
          <cell r="K23">
            <v>36312.559999999998</v>
          </cell>
          <cell r="L23">
            <v>5</v>
          </cell>
        </row>
        <row r="24">
          <cell r="B24">
            <v>40909</v>
          </cell>
          <cell r="C24">
            <v>41121</v>
          </cell>
          <cell r="D24">
            <v>83143</v>
          </cell>
          <cell r="E24" t="str">
            <v>HEALTH</v>
          </cell>
          <cell r="F24" t="str">
            <v>100</v>
          </cell>
          <cell r="G24" t="str">
            <v>A</v>
          </cell>
          <cell r="H24">
            <v>12704.33</v>
          </cell>
          <cell r="I24">
            <v>-326.95999999999998</v>
          </cell>
          <cell r="K24">
            <v>12704.33</v>
          </cell>
          <cell r="L24" t="str">
            <v>A</v>
          </cell>
        </row>
        <row r="25">
          <cell r="B25">
            <v>40909</v>
          </cell>
          <cell r="C25">
            <v>41121</v>
          </cell>
          <cell r="D25">
            <v>83143</v>
          </cell>
          <cell r="E25" t="str">
            <v>HEALTH</v>
          </cell>
          <cell r="F25" t="str">
            <v>200</v>
          </cell>
          <cell r="G25" t="str">
            <v>01</v>
          </cell>
          <cell r="H25">
            <v>30.78</v>
          </cell>
          <cell r="I25">
            <v>0</v>
          </cell>
          <cell r="K25">
            <v>30.78</v>
          </cell>
          <cell r="L25">
            <v>1</v>
          </cell>
        </row>
        <row r="26">
          <cell r="B26">
            <v>40909</v>
          </cell>
          <cell r="C26">
            <v>41121</v>
          </cell>
          <cell r="D26">
            <v>83143</v>
          </cell>
          <cell r="E26" t="str">
            <v>HEALTH</v>
          </cell>
          <cell r="F26" t="str">
            <v>200</v>
          </cell>
          <cell r="G26" t="str">
            <v>02</v>
          </cell>
          <cell r="H26">
            <v>19719.419999999998</v>
          </cell>
          <cell r="I26">
            <v>-165.47</v>
          </cell>
          <cell r="K26">
            <v>19719.419999999998</v>
          </cell>
          <cell r="L26">
            <v>2</v>
          </cell>
        </row>
        <row r="27">
          <cell r="B27">
            <v>40909</v>
          </cell>
          <cell r="C27">
            <v>41121</v>
          </cell>
          <cell r="D27">
            <v>83143</v>
          </cell>
          <cell r="E27" t="str">
            <v>HEALTH</v>
          </cell>
          <cell r="F27" t="str">
            <v>200</v>
          </cell>
          <cell r="G27" t="str">
            <v>03</v>
          </cell>
          <cell r="H27">
            <v>1025.29</v>
          </cell>
          <cell r="I27">
            <v>0</v>
          </cell>
          <cell r="K27">
            <v>1025.29</v>
          </cell>
          <cell r="L27">
            <v>3</v>
          </cell>
        </row>
        <row r="28">
          <cell r="B28">
            <v>40909</v>
          </cell>
          <cell r="C28">
            <v>41121</v>
          </cell>
          <cell r="D28">
            <v>83143</v>
          </cell>
          <cell r="E28" t="str">
            <v>HEALTH</v>
          </cell>
          <cell r="F28" t="str">
            <v>200</v>
          </cell>
          <cell r="G28" t="str">
            <v>04</v>
          </cell>
          <cell r="H28">
            <v>14770.09</v>
          </cell>
          <cell r="I28">
            <v>0</v>
          </cell>
          <cell r="K28">
            <v>14770.09</v>
          </cell>
          <cell r="L28">
            <v>4</v>
          </cell>
        </row>
        <row r="29">
          <cell r="B29">
            <v>40909</v>
          </cell>
          <cell r="C29">
            <v>41121</v>
          </cell>
          <cell r="D29">
            <v>83143</v>
          </cell>
          <cell r="E29" t="str">
            <v>HEALTH</v>
          </cell>
          <cell r="F29" t="str">
            <v>200</v>
          </cell>
          <cell r="G29" t="str">
            <v>05</v>
          </cell>
          <cell r="H29">
            <v>60764.66</v>
          </cell>
          <cell r="I29">
            <v>136.13999999999999</v>
          </cell>
          <cell r="K29">
            <v>60764.66</v>
          </cell>
          <cell r="L29">
            <v>5</v>
          </cell>
        </row>
        <row r="30">
          <cell r="B30">
            <v>40909</v>
          </cell>
          <cell r="C30">
            <v>41121</v>
          </cell>
          <cell r="D30">
            <v>83143</v>
          </cell>
          <cell r="E30" t="str">
            <v>HEALTH</v>
          </cell>
          <cell r="F30" t="str">
            <v>300</v>
          </cell>
          <cell r="G30" t="str">
            <v>01</v>
          </cell>
          <cell r="H30">
            <v>14.53</v>
          </cell>
          <cell r="I30">
            <v>1529.85</v>
          </cell>
          <cell r="K30">
            <v>14.53</v>
          </cell>
          <cell r="L30">
            <v>1</v>
          </cell>
        </row>
        <row r="31">
          <cell r="B31">
            <v>40909</v>
          </cell>
          <cell r="C31">
            <v>41121</v>
          </cell>
          <cell r="D31">
            <v>83143</v>
          </cell>
          <cell r="E31" t="str">
            <v>HEALTH</v>
          </cell>
          <cell r="F31" t="str">
            <v>300</v>
          </cell>
          <cell r="G31" t="str">
            <v>02</v>
          </cell>
          <cell r="H31">
            <v>3401.6</v>
          </cell>
          <cell r="I31">
            <v>0</v>
          </cell>
          <cell r="K31">
            <v>3401.6</v>
          </cell>
          <cell r="L31">
            <v>2</v>
          </cell>
        </row>
        <row r="32">
          <cell r="B32">
            <v>40909</v>
          </cell>
          <cell r="C32">
            <v>41121</v>
          </cell>
          <cell r="D32">
            <v>83143</v>
          </cell>
          <cell r="E32" t="str">
            <v>HEALTH</v>
          </cell>
          <cell r="F32" t="str">
            <v>300</v>
          </cell>
          <cell r="G32" t="str">
            <v>03</v>
          </cell>
          <cell r="H32">
            <v>56.81</v>
          </cell>
          <cell r="I32">
            <v>0</v>
          </cell>
          <cell r="K32">
            <v>56.81</v>
          </cell>
          <cell r="L32">
            <v>3</v>
          </cell>
        </row>
        <row r="33">
          <cell r="B33">
            <v>40909</v>
          </cell>
          <cell r="C33">
            <v>41121</v>
          </cell>
          <cell r="D33">
            <v>83143</v>
          </cell>
          <cell r="E33" t="str">
            <v>HEALTH</v>
          </cell>
          <cell r="F33" t="str">
            <v>300</v>
          </cell>
          <cell r="G33" t="str">
            <v>04</v>
          </cell>
          <cell r="H33">
            <v>26093</v>
          </cell>
          <cell r="I33">
            <v>0</v>
          </cell>
          <cell r="K33">
            <v>26093</v>
          </cell>
          <cell r="L33">
            <v>4</v>
          </cell>
        </row>
        <row r="34">
          <cell r="B34">
            <v>40909</v>
          </cell>
          <cell r="C34">
            <v>41121</v>
          </cell>
          <cell r="D34">
            <v>83143</v>
          </cell>
          <cell r="E34" t="str">
            <v>HEALTH</v>
          </cell>
          <cell r="F34" t="str">
            <v>300</v>
          </cell>
          <cell r="G34" t="str">
            <v>05</v>
          </cell>
          <cell r="H34">
            <v>20476.93</v>
          </cell>
          <cell r="I34">
            <v>0</v>
          </cell>
          <cell r="K34">
            <v>20476.93</v>
          </cell>
          <cell r="L34">
            <v>5</v>
          </cell>
        </row>
        <row r="35">
          <cell r="B35">
            <v>40909</v>
          </cell>
          <cell r="C35">
            <v>41121</v>
          </cell>
          <cell r="D35">
            <v>83143</v>
          </cell>
          <cell r="E35" t="str">
            <v>HEALTH</v>
          </cell>
          <cell r="F35" t="str">
            <v>400</v>
          </cell>
          <cell r="G35" t="str">
            <v>01</v>
          </cell>
          <cell r="H35">
            <v>280</v>
          </cell>
          <cell r="I35">
            <v>0</v>
          </cell>
          <cell r="K35">
            <v>280</v>
          </cell>
          <cell r="L35">
            <v>1</v>
          </cell>
        </row>
        <row r="36">
          <cell r="B36">
            <v>40909</v>
          </cell>
          <cell r="C36">
            <v>41121</v>
          </cell>
          <cell r="D36">
            <v>83143</v>
          </cell>
          <cell r="E36" t="str">
            <v>HEALTH</v>
          </cell>
          <cell r="F36" t="str">
            <v>400</v>
          </cell>
          <cell r="G36" t="str">
            <v>02</v>
          </cell>
          <cell r="H36">
            <v>40117.620000000003</v>
          </cell>
          <cell r="I36">
            <v>2539.5500000000002</v>
          </cell>
          <cell r="K36">
            <v>40117.620000000003</v>
          </cell>
          <cell r="L36">
            <v>2</v>
          </cell>
        </row>
        <row r="37">
          <cell r="B37">
            <v>40909</v>
          </cell>
          <cell r="C37">
            <v>41121</v>
          </cell>
          <cell r="D37">
            <v>83143</v>
          </cell>
          <cell r="E37" t="str">
            <v>HEALTH</v>
          </cell>
          <cell r="F37" t="str">
            <v>400</v>
          </cell>
          <cell r="G37" t="str">
            <v>03</v>
          </cell>
          <cell r="H37">
            <v>7158.57</v>
          </cell>
          <cell r="I37">
            <v>0</v>
          </cell>
          <cell r="K37">
            <v>7158.57</v>
          </cell>
          <cell r="L37">
            <v>3</v>
          </cell>
        </row>
        <row r="38">
          <cell r="B38">
            <v>40909</v>
          </cell>
          <cell r="C38">
            <v>41121</v>
          </cell>
          <cell r="D38">
            <v>83143</v>
          </cell>
          <cell r="E38" t="str">
            <v>HEALTH</v>
          </cell>
          <cell r="F38" t="str">
            <v>400</v>
          </cell>
          <cell r="G38" t="str">
            <v>04</v>
          </cell>
          <cell r="H38">
            <v>126706.48</v>
          </cell>
          <cell r="I38">
            <v>-127.3</v>
          </cell>
          <cell r="K38">
            <v>126706.48</v>
          </cell>
          <cell r="L38">
            <v>4</v>
          </cell>
        </row>
        <row r="39">
          <cell r="B39">
            <v>40909</v>
          </cell>
          <cell r="C39">
            <v>41121</v>
          </cell>
          <cell r="D39">
            <v>83143</v>
          </cell>
          <cell r="E39" t="str">
            <v>HEALTH</v>
          </cell>
          <cell r="F39" t="str">
            <v>400</v>
          </cell>
          <cell r="G39" t="str">
            <v>05</v>
          </cell>
          <cell r="H39">
            <v>283536.15999999997</v>
          </cell>
          <cell r="I39">
            <v>5422.14</v>
          </cell>
          <cell r="J39">
            <v>5566.12</v>
          </cell>
          <cell r="K39">
            <v>277970.03999999998</v>
          </cell>
          <cell r="L39">
            <v>5</v>
          </cell>
        </row>
        <row r="40">
          <cell r="B40">
            <v>40909</v>
          </cell>
          <cell r="C40">
            <v>41121</v>
          </cell>
          <cell r="D40">
            <v>83143</v>
          </cell>
          <cell r="E40" t="str">
            <v>HEALTH</v>
          </cell>
          <cell r="F40" t="str">
            <v>500</v>
          </cell>
          <cell r="G40" t="str">
            <v>01</v>
          </cell>
          <cell r="H40">
            <v>278.16000000000003</v>
          </cell>
          <cell r="I40">
            <v>0</v>
          </cell>
          <cell r="K40">
            <v>278.16000000000003</v>
          </cell>
          <cell r="L40">
            <v>1</v>
          </cell>
        </row>
        <row r="41">
          <cell r="B41">
            <v>40909</v>
          </cell>
          <cell r="C41">
            <v>41121</v>
          </cell>
          <cell r="D41">
            <v>83143</v>
          </cell>
          <cell r="E41" t="str">
            <v>HEALTH</v>
          </cell>
          <cell r="F41" t="str">
            <v>500</v>
          </cell>
          <cell r="G41" t="str">
            <v>02</v>
          </cell>
          <cell r="H41">
            <v>9782.66</v>
          </cell>
          <cell r="I41">
            <v>-466.4</v>
          </cell>
          <cell r="K41">
            <v>9782.66</v>
          </cell>
          <cell r="L41">
            <v>2</v>
          </cell>
        </row>
        <row r="42">
          <cell r="B42">
            <v>40909</v>
          </cell>
          <cell r="C42">
            <v>41121</v>
          </cell>
          <cell r="D42">
            <v>83143</v>
          </cell>
          <cell r="E42" t="str">
            <v>HEALTH</v>
          </cell>
          <cell r="F42" t="str">
            <v>500</v>
          </cell>
          <cell r="G42" t="str">
            <v>03</v>
          </cell>
          <cell r="H42">
            <v>2016.1</v>
          </cell>
          <cell r="I42">
            <v>0</v>
          </cell>
          <cell r="K42">
            <v>2016.1</v>
          </cell>
          <cell r="L42">
            <v>3</v>
          </cell>
        </row>
        <row r="43">
          <cell r="B43">
            <v>40909</v>
          </cell>
          <cell r="C43">
            <v>41121</v>
          </cell>
          <cell r="D43">
            <v>83143</v>
          </cell>
          <cell r="E43" t="str">
            <v>HEALTH</v>
          </cell>
          <cell r="F43" t="str">
            <v>500</v>
          </cell>
          <cell r="G43" t="str">
            <v>04</v>
          </cell>
          <cell r="H43">
            <v>39329.760000000002</v>
          </cell>
          <cell r="I43">
            <v>506.56</v>
          </cell>
          <cell r="K43">
            <v>39329.760000000002</v>
          </cell>
          <cell r="L43">
            <v>4</v>
          </cell>
        </row>
        <row r="44">
          <cell r="B44">
            <v>40909</v>
          </cell>
          <cell r="C44">
            <v>41121</v>
          </cell>
          <cell r="D44">
            <v>83143</v>
          </cell>
          <cell r="E44" t="str">
            <v>HEALTH</v>
          </cell>
          <cell r="F44" t="str">
            <v>500</v>
          </cell>
          <cell r="G44" t="str">
            <v>05</v>
          </cell>
          <cell r="H44">
            <v>69443.56</v>
          </cell>
          <cell r="I44">
            <v>0</v>
          </cell>
          <cell r="K44">
            <v>69443.56</v>
          </cell>
          <cell r="L44">
            <v>5</v>
          </cell>
        </row>
        <row r="45">
          <cell r="B45">
            <v>40909</v>
          </cell>
          <cell r="C45">
            <v>41121</v>
          </cell>
          <cell r="D45">
            <v>83143</v>
          </cell>
          <cell r="E45" t="str">
            <v>STD</v>
          </cell>
          <cell r="F45" t="str">
            <v>200</v>
          </cell>
          <cell r="H45">
            <v>14981.58</v>
          </cell>
          <cell r="K45">
            <v>14981.58</v>
          </cell>
          <cell r="L45">
            <v>0</v>
          </cell>
        </row>
        <row r="46">
          <cell r="B46">
            <v>40909</v>
          </cell>
          <cell r="C46">
            <v>41121</v>
          </cell>
          <cell r="D46">
            <v>83143</v>
          </cell>
          <cell r="E46" t="str">
            <v>STD</v>
          </cell>
          <cell r="F46" t="str">
            <v>300</v>
          </cell>
          <cell r="H46">
            <v>22333.58</v>
          </cell>
          <cell r="K46">
            <v>22333.58</v>
          </cell>
          <cell r="L46">
            <v>0</v>
          </cell>
        </row>
        <row r="47">
          <cell r="B47">
            <v>40909</v>
          </cell>
          <cell r="C47">
            <v>41121</v>
          </cell>
          <cell r="D47">
            <v>83143</v>
          </cell>
          <cell r="E47" t="str">
            <v>STD</v>
          </cell>
          <cell r="F47" t="str">
            <v>400</v>
          </cell>
          <cell r="H47">
            <v>158211.03999999998</v>
          </cell>
          <cell r="K47">
            <v>158211.03999999998</v>
          </cell>
          <cell r="L47">
            <v>0</v>
          </cell>
        </row>
      </sheetData>
      <sheetData sheetId="13"/>
      <sheetData sheetId="14"/>
      <sheetData sheetId="15"/>
      <sheetData sheetId="16"/>
      <sheetData sheetId="17">
        <row r="8">
          <cell r="E8" t="str">
            <v>Health</v>
          </cell>
          <cell r="F8">
            <v>100</v>
          </cell>
          <cell r="G8" t="str">
            <v>A</v>
          </cell>
          <cell r="H8" t="str">
            <v>Single</v>
          </cell>
          <cell r="I8">
            <v>480</v>
          </cell>
          <cell r="J8">
            <v>40</v>
          </cell>
          <cell r="K8">
            <v>0</v>
          </cell>
          <cell r="L8">
            <v>3.21</v>
          </cell>
          <cell r="M8">
            <v>480</v>
          </cell>
          <cell r="N8">
            <v>40</v>
          </cell>
          <cell r="O8">
            <v>0</v>
          </cell>
          <cell r="P8">
            <v>3.21</v>
          </cell>
          <cell r="Q8">
            <v>480</v>
          </cell>
          <cell r="R8">
            <v>40</v>
          </cell>
          <cell r="S8">
            <v>0</v>
          </cell>
          <cell r="T8">
            <v>4.2</v>
          </cell>
          <cell r="U8">
            <v>490</v>
          </cell>
          <cell r="V8">
            <v>40.83</v>
          </cell>
          <cell r="W8">
            <v>2.1000000000000001E-2</v>
          </cell>
          <cell r="X8">
            <v>2.85</v>
          </cell>
          <cell r="Y8">
            <v>490</v>
          </cell>
          <cell r="Z8">
            <v>40.83</v>
          </cell>
          <cell r="AA8">
            <v>0</v>
          </cell>
          <cell r="AB8">
            <v>2.85</v>
          </cell>
          <cell r="AC8">
            <v>476</v>
          </cell>
          <cell r="AD8">
            <v>39.67</v>
          </cell>
          <cell r="AE8">
            <v>-2.8571428571428581E-2</v>
          </cell>
          <cell r="AF8">
            <v>2.85</v>
          </cell>
        </row>
        <row r="9">
          <cell r="E9" t="str">
            <v>Health</v>
          </cell>
          <cell r="F9">
            <v>100</v>
          </cell>
          <cell r="G9" t="str">
            <v>A</v>
          </cell>
          <cell r="H9" t="str">
            <v>Family</v>
          </cell>
          <cell r="I9">
            <v>1152</v>
          </cell>
          <cell r="J9">
            <v>96</v>
          </cell>
          <cell r="K9">
            <v>0</v>
          </cell>
          <cell r="L9">
            <v>6.74</v>
          </cell>
          <cell r="M9">
            <v>1152</v>
          </cell>
          <cell r="N9">
            <v>96</v>
          </cell>
          <cell r="O9">
            <v>0</v>
          </cell>
          <cell r="P9">
            <v>6.74</v>
          </cell>
          <cell r="Q9">
            <v>1152</v>
          </cell>
          <cell r="R9">
            <v>96</v>
          </cell>
          <cell r="S9">
            <v>0</v>
          </cell>
          <cell r="T9">
            <v>9.11</v>
          </cell>
          <cell r="U9">
            <v>1176</v>
          </cell>
          <cell r="V9">
            <v>98</v>
          </cell>
          <cell r="W9">
            <v>2.1000000000000001E-2</v>
          </cell>
          <cell r="X9">
            <v>6.14</v>
          </cell>
          <cell r="Y9">
            <v>1176</v>
          </cell>
          <cell r="Z9">
            <v>98</v>
          </cell>
          <cell r="AA9">
            <v>0</v>
          </cell>
          <cell r="AB9">
            <v>6.14</v>
          </cell>
          <cell r="AC9">
            <v>1143</v>
          </cell>
          <cell r="AD9">
            <v>95.25</v>
          </cell>
          <cell r="AE9">
            <v>-2.8061224489795866E-2</v>
          </cell>
          <cell r="AF9">
            <v>6.14</v>
          </cell>
        </row>
        <row r="10">
          <cell r="E10" t="str">
            <v>Health</v>
          </cell>
          <cell r="F10">
            <v>200</v>
          </cell>
          <cell r="G10">
            <v>1</v>
          </cell>
          <cell r="H10" t="str">
            <v>Single</v>
          </cell>
          <cell r="I10">
            <v>60</v>
          </cell>
          <cell r="J10">
            <v>5</v>
          </cell>
          <cell r="K10">
            <v>0</v>
          </cell>
          <cell r="L10">
            <v>3.21</v>
          </cell>
          <cell r="M10">
            <v>60</v>
          </cell>
          <cell r="N10">
            <v>5</v>
          </cell>
          <cell r="O10">
            <v>0</v>
          </cell>
          <cell r="P10">
            <v>3.21</v>
          </cell>
          <cell r="Q10">
            <v>60</v>
          </cell>
          <cell r="R10">
            <v>5</v>
          </cell>
          <cell r="S10">
            <v>0</v>
          </cell>
          <cell r="T10">
            <v>4.2</v>
          </cell>
          <cell r="U10">
            <v>61</v>
          </cell>
          <cell r="V10">
            <v>5.08</v>
          </cell>
          <cell r="W10">
            <v>2.1000000000000001E-2</v>
          </cell>
          <cell r="X10">
            <v>2.85</v>
          </cell>
          <cell r="Y10">
            <v>61</v>
          </cell>
          <cell r="Z10">
            <v>5.08</v>
          </cell>
          <cell r="AA10">
            <v>0</v>
          </cell>
          <cell r="AB10">
            <v>2.85</v>
          </cell>
          <cell r="AC10">
            <v>60</v>
          </cell>
          <cell r="AD10">
            <v>5</v>
          </cell>
          <cell r="AE10">
            <v>-1.6393442622950838E-2</v>
          </cell>
          <cell r="AF10">
            <v>2.85</v>
          </cell>
        </row>
        <row r="11">
          <cell r="E11" t="str">
            <v>Health</v>
          </cell>
          <cell r="F11">
            <v>200</v>
          </cell>
          <cell r="G11">
            <v>1</v>
          </cell>
          <cell r="H11" t="str">
            <v>Family</v>
          </cell>
          <cell r="I11">
            <v>156</v>
          </cell>
          <cell r="J11">
            <v>13</v>
          </cell>
          <cell r="K11">
            <v>0</v>
          </cell>
          <cell r="L11">
            <v>6.74</v>
          </cell>
          <cell r="M11">
            <v>156</v>
          </cell>
          <cell r="N11">
            <v>13</v>
          </cell>
          <cell r="O11">
            <v>0</v>
          </cell>
          <cell r="P11">
            <v>6.74</v>
          </cell>
          <cell r="Q11">
            <v>156</v>
          </cell>
          <cell r="R11">
            <v>13</v>
          </cell>
          <cell r="S11">
            <v>0</v>
          </cell>
          <cell r="T11">
            <v>9.11</v>
          </cell>
          <cell r="U11">
            <v>159</v>
          </cell>
          <cell r="V11">
            <v>13.25</v>
          </cell>
          <cell r="W11">
            <v>2.1000000000000001E-2</v>
          </cell>
          <cell r="X11">
            <v>6.14</v>
          </cell>
          <cell r="Y11">
            <v>159</v>
          </cell>
          <cell r="Z11">
            <v>13.25</v>
          </cell>
          <cell r="AA11">
            <v>0</v>
          </cell>
          <cell r="AB11">
            <v>6.14</v>
          </cell>
          <cell r="AC11">
            <v>156</v>
          </cell>
          <cell r="AD11">
            <v>13</v>
          </cell>
          <cell r="AE11">
            <v>-1.8867924528301883E-2</v>
          </cell>
          <cell r="AF11">
            <v>6.14</v>
          </cell>
        </row>
        <row r="12">
          <cell r="E12" t="str">
            <v>Health</v>
          </cell>
          <cell r="F12">
            <v>200</v>
          </cell>
          <cell r="G12">
            <v>2</v>
          </cell>
          <cell r="H12" t="str">
            <v>Single</v>
          </cell>
          <cell r="I12">
            <v>360</v>
          </cell>
          <cell r="J12">
            <v>30</v>
          </cell>
          <cell r="K12">
            <v>0</v>
          </cell>
          <cell r="L12">
            <v>3.21</v>
          </cell>
          <cell r="M12">
            <v>360</v>
          </cell>
          <cell r="N12">
            <v>30</v>
          </cell>
          <cell r="O12">
            <v>0</v>
          </cell>
          <cell r="P12">
            <v>3.21</v>
          </cell>
          <cell r="Q12">
            <v>360</v>
          </cell>
          <cell r="R12">
            <v>30</v>
          </cell>
          <cell r="S12">
            <v>0</v>
          </cell>
          <cell r="T12">
            <v>4.2</v>
          </cell>
          <cell r="U12">
            <v>368</v>
          </cell>
          <cell r="V12">
            <v>30.67</v>
          </cell>
          <cell r="W12">
            <v>2.1000000000000001E-2</v>
          </cell>
          <cell r="X12">
            <v>2.85</v>
          </cell>
          <cell r="Y12">
            <v>368</v>
          </cell>
          <cell r="Z12">
            <v>30.67</v>
          </cell>
          <cell r="AA12">
            <v>0</v>
          </cell>
          <cell r="AB12">
            <v>2.85</v>
          </cell>
          <cell r="AC12">
            <v>358</v>
          </cell>
          <cell r="AD12">
            <v>29.83</v>
          </cell>
          <cell r="AE12">
            <v>-2.7173913043478271E-2</v>
          </cell>
          <cell r="AF12">
            <v>2.85</v>
          </cell>
        </row>
        <row r="13">
          <cell r="E13" t="str">
            <v>Health</v>
          </cell>
          <cell r="F13">
            <v>200</v>
          </cell>
          <cell r="G13">
            <v>2</v>
          </cell>
          <cell r="H13" t="str">
            <v>Family</v>
          </cell>
          <cell r="I13">
            <v>864</v>
          </cell>
          <cell r="J13">
            <v>72</v>
          </cell>
          <cell r="K13">
            <v>0</v>
          </cell>
          <cell r="L13">
            <v>6.74</v>
          </cell>
          <cell r="M13">
            <v>864</v>
          </cell>
          <cell r="N13">
            <v>72</v>
          </cell>
          <cell r="O13">
            <v>0</v>
          </cell>
          <cell r="P13">
            <v>6.74</v>
          </cell>
          <cell r="Q13">
            <v>864</v>
          </cell>
          <cell r="R13">
            <v>72</v>
          </cell>
          <cell r="S13">
            <v>0</v>
          </cell>
          <cell r="T13">
            <v>9.11</v>
          </cell>
          <cell r="U13">
            <v>882</v>
          </cell>
          <cell r="V13">
            <v>73.5</v>
          </cell>
          <cell r="W13">
            <v>2.1000000000000001E-2</v>
          </cell>
          <cell r="X13">
            <v>6.14</v>
          </cell>
          <cell r="Y13">
            <v>882</v>
          </cell>
          <cell r="Z13">
            <v>73.5</v>
          </cell>
          <cell r="AA13">
            <v>0</v>
          </cell>
          <cell r="AB13">
            <v>6.14</v>
          </cell>
          <cell r="AC13">
            <v>858</v>
          </cell>
          <cell r="AD13">
            <v>71.5</v>
          </cell>
          <cell r="AE13">
            <v>-2.7210884353741527E-2</v>
          </cell>
          <cell r="AF13">
            <v>6.14</v>
          </cell>
        </row>
        <row r="14">
          <cell r="E14" t="str">
            <v>Health</v>
          </cell>
          <cell r="F14">
            <v>200</v>
          </cell>
          <cell r="G14">
            <v>3</v>
          </cell>
          <cell r="H14" t="str">
            <v>Single</v>
          </cell>
          <cell r="I14">
            <v>384</v>
          </cell>
          <cell r="J14">
            <v>32</v>
          </cell>
          <cell r="K14">
            <v>0</v>
          </cell>
          <cell r="L14">
            <v>3.21</v>
          </cell>
          <cell r="M14">
            <v>384</v>
          </cell>
          <cell r="N14">
            <v>32</v>
          </cell>
          <cell r="O14">
            <v>0</v>
          </cell>
          <cell r="P14">
            <v>3.21</v>
          </cell>
          <cell r="Q14">
            <v>384</v>
          </cell>
          <cell r="R14">
            <v>32</v>
          </cell>
          <cell r="S14">
            <v>0</v>
          </cell>
          <cell r="T14">
            <v>4.2</v>
          </cell>
          <cell r="U14">
            <v>392</v>
          </cell>
          <cell r="V14">
            <v>32.67</v>
          </cell>
          <cell r="W14">
            <v>2.1000000000000001E-2</v>
          </cell>
          <cell r="X14">
            <v>2.85</v>
          </cell>
          <cell r="Y14">
            <v>392</v>
          </cell>
          <cell r="Z14">
            <v>32.67</v>
          </cell>
          <cell r="AA14">
            <v>0</v>
          </cell>
          <cell r="AB14">
            <v>2.85</v>
          </cell>
          <cell r="AC14">
            <v>381</v>
          </cell>
          <cell r="AD14">
            <v>31.75</v>
          </cell>
          <cell r="AE14">
            <v>-2.8061224489795866E-2</v>
          </cell>
          <cell r="AF14">
            <v>2.85</v>
          </cell>
        </row>
        <row r="15">
          <cell r="E15" t="str">
            <v>Health</v>
          </cell>
          <cell r="F15">
            <v>200</v>
          </cell>
          <cell r="G15">
            <v>3</v>
          </cell>
          <cell r="H15" t="str">
            <v>Family</v>
          </cell>
          <cell r="I15">
            <v>920</v>
          </cell>
          <cell r="J15">
            <v>76.67</v>
          </cell>
          <cell r="K15">
            <v>0</v>
          </cell>
          <cell r="L15">
            <v>6.74</v>
          </cell>
          <cell r="M15">
            <v>920</v>
          </cell>
          <cell r="N15">
            <v>76.67</v>
          </cell>
          <cell r="O15">
            <v>0</v>
          </cell>
          <cell r="P15">
            <v>6.74</v>
          </cell>
          <cell r="Q15">
            <v>920</v>
          </cell>
          <cell r="R15">
            <v>76.67</v>
          </cell>
          <cell r="S15">
            <v>0</v>
          </cell>
          <cell r="T15">
            <v>9.11</v>
          </cell>
          <cell r="U15">
            <v>939</v>
          </cell>
          <cell r="V15">
            <v>78.25</v>
          </cell>
          <cell r="W15">
            <v>2.1000000000000001E-2</v>
          </cell>
          <cell r="X15">
            <v>6.14</v>
          </cell>
          <cell r="Y15">
            <v>939</v>
          </cell>
          <cell r="Z15">
            <v>78.25</v>
          </cell>
          <cell r="AA15">
            <v>0</v>
          </cell>
          <cell r="AB15">
            <v>6.14</v>
          </cell>
          <cell r="AC15">
            <v>913</v>
          </cell>
          <cell r="AD15">
            <v>76.08</v>
          </cell>
          <cell r="AE15">
            <v>-2.7689030883919052E-2</v>
          </cell>
          <cell r="AF15">
            <v>6.14</v>
          </cell>
        </row>
        <row r="16">
          <cell r="E16" t="str">
            <v>Health</v>
          </cell>
          <cell r="F16">
            <v>200</v>
          </cell>
          <cell r="G16">
            <v>4</v>
          </cell>
          <cell r="H16" t="str">
            <v>Single</v>
          </cell>
          <cell r="I16">
            <v>420</v>
          </cell>
          <cell r="J16">
            <v>35</v>
          </cell>
          <cell r="K16">
            <v>0</v>
          </cell>
          <cell r="L16">
            <v>3.21</v>
          </cell>
          <cell r="M16">
            <v>420</v>
          </cell>
          <cell r="N16">
            <v>35</v>
          </cell>
          <cell r="O16">
            <v>0</v>
          </cell>
          <cell r="P16">
            <v>3.21</v>
          </cell>
          <cell r="Q16">
            <v>420</v>
          </cell>
          <cell r="R16">
            <v>35</v>
          </cell>
          <cell r="S16">
            <v>0</v>
          </cell>
          <cell r="T16">
            <v>4.2</v>
          </cell>
          <cell r="U16">
            <v>429</v>
          </cell>
          <cell r="V16">
            <v>35.75</v>
          </cell>
          <cell r="W16">
            <v>2.1000000000000001E-2</v>
          </cell>
          <cell r="X16">
            <v>2.85</v>
          </cell>
          <cell r="Y16">
            <v>429</v>
          </cell>
          <cell r="Z16">
            <v>35.75</v>
          </cell>
          <cell r="AA16">
            <v>0</v>
          </cell>
          <cell r="AB16">
            <v>2.85</v>
          </cell>
          <cell r="AC16">
            <v>417</v>
          </cell>
          <cell r="AD16">
            <v>34.75</v>
          </cell>
          <cell r="AE16">
            <v>-2.7972027972028024E-2</v>
          </cell>
          <cell r="AF16">
            <v>2.85</v>
          </cell>
        </row>
        <row r="17">
          <cell r="E17" t="str">
            <v>Health</v>
          </cell>
          <cell r="F17">
            <v>200</v>
          </cell>
          <cell r="G17">
            <v>4</v>
          </cell>
          <cell r="H17" t="str">
            <v>Family</v>
          </cell>
          <cell r="I17">
            <v>1000</v>
          </cell>
          <cell r="J17">
            <v>83.33</v>
          </cell>
          <cell r="K17">
            <v>0</v>
          </cell>
          <cell r="L17">
            <v>6.74</v>
          </cell>
          <cell r="M17">
            <v>1000</v>
          </cell>
          <cell r="N17">
            <v>83.33</v>
          </cell>
          <cell r="O17">
            <v>0</v>
          </cell>
          <cell r="P17">
            <v>6.74</v>
          </cell>
          <cell r="Q17">
            <v>1000</v>
          </cell>
          <cell r="R17">
            <v>83.33</v>
          </cell>
          <cell r="S17">
            <v>0</v>
          </cell>
          <cell r="T17">
            <v>9.11</v>
          </cell>
          <cell r="U17">
            <v>1021</v>
          </cell>
          <cell r="V17">
            <v>85.08</v>
          </cell>
          <cell r="W17">
            <v>2.1000000000000001E-2</v>
          </cell>
          <cell r="X17">
            <v>6.14</v>
          </cell>
          <cell r="Y17">
            <v>1021</v>
          </cell>
          <cell r="Z17">
            <v>85.08</v>
          </cell>
          <cell r="AA17">
            <v>0</v>
          </cell>
          <cell r="AB17">
            <v>6.14</v>
          </cell>
          <cell r="AC17">
            <v>993</v>
          </cell>
          <cell r="AD17">
            <v>82.75</v>
          </cell>
          <cell r="AE17">
            <v>-2.7424094025465195E-2</v>
          </cell>
          <cell r="AF17">
            <v>6.14</v>
          </cell>
        </row>
        <row r="18">
          <cell r="E18" t="str">
            <v>Health</v>
          </cell>
          <cell r="F18">
            <v>200</v>
          </cell>
          <cell r="G18">
            <v>5</v>
          </cell>
          <cell r="H18" t="str">
            <v>Single</v>
          </cell>
          <cell r="I18">
            <v>480</v>
          </cell>
          <cell r="J18">
            <v>40</v>
          </cell>
          <cell r="K18">
            <v>0</v>
          </cell>
          <cell r="L18">
            <v>3.21</v>
          </cell>
          <cell r="M18">
            <v>480</v>
          </cell>
          <cell r="N18">
            <v>40</v>
          </cell>
          <cell r="O18">
            <v>0</v>
          </cell>
          <cell r="P18">
            <v>3.21</v>
          </cell>
          <cell r="Q18">
            <v>480</v>
          </cell>
          <cell r="R18">
            <v>40</v>
          </cell>
          <cell r="S18">
            <v>0</v>
          </cell>
          <cell r="T18">
            <v>4.2</v>
          </cell>
          <cell r="U18">
            <v>490</v>
          </cell>
          <cell r="V18">
            <v>40.83</v>
          </cell>
          <cell r="W18">
            <v>2.1000000000000001E-2</v>
          </cell>
          <cell r="X18">
            <v>2.85</v>
          </cell>
          <cell r="Y18">
            <v>490</v>
          </cell>
          <cell r="Z18">
            <v>40.83</v>
          </cell>
          <cell r="AA18">
            <v>0</v>
          </cell>
          <cell r="AB18">
            <v>2.85</v>
          </cell>
          <cell r="AC18">
            <v>476</v>
          </cell>
          <cell r="AD18">
            <v>39.67</v>
          </cell>
          <cell r="AE18">
            <v>-2.8571428571428581E-2</v>
          </cell>
          <cell r="AF18">
            <v>2.85</v>
          </cell>
        </row>
        <row r="19">
          <cell r="E19" t="str">
            <v>Health</v>
          </cell>
          <cell r="F19">
            <v>200</v>
          </cell>
          <cell r="G19">
            <v>5</v>
          </cell>
          <cell r="H19" t="str">
            <v>Family</v>
          </cell>
          <cell r="I19">
            <v>1152</v>
          </cell>
          <cell r="J19">
            <v>96</v>
          </cell>
          <cell r="K19">
            <v>0</v>
          </cell>
          <cell r="L19">
            <v>6.74</v>
          </cell>
          <cell r="M19">
            <v>1152</v>
          </cell>
          <cell r="N19">
            <v>96</v>
          </cell>
          <cell r="O19">
            <v>0</v>
          </cell>
          <cell r="P19">
            <v>6.74</v>
          </cell>
          <cell r="Q19">
            <v>1152</v>
          </cell>
          <cell r="R19">
            <v>96</v>
          </cell>
          <cell r="S19">
            <v>0</v>
          </cell>
          <cell r="T19">
            <v>9.11</v>
          </cell>
          <cell r="U19">
            <v>1176</v>
          </cell>
          <cell r="V19">
            <v>98</v>
          </cell>
          <cell r="W19">
            <v>2.1000000000000001E-2</v>
          </cell>
          <cell r="X19">
            <v>6.14</v>
          </cell>
          <cell r="Y19">
            <v>1176</v>
          </cell>
          <cell r="Z19">
            <v>98</v>
          </cell>
          <cell r="AA19">
            <v>0</v>
          </cell>
          <cell r="AB19">
            <v>6.14</v>
          </cell>
          <cell r="AC19">
            <v>1143</v>
          </cell>
          <cell r="AD19">
            <v>95.25</v>
          </cell>
          <cell r="AE19">
            <v>-2.8061224489795866E-2</v>
          </cell>
          <cell r="AF19">
            <v>6.14</v>
          </cell>
        </row>
        <row r="20">
          <cell r="E20" t="str">
            <v>Health</v>
          </cell>
          <cell r="F20">
            <v>300</v>
          </cell>
          <cell r="G20">
            <v>1</v>
          </cell>
          <cell r="H20" t="str">
            <v>Single</v>
          </cell>
          <cell r="I20">
            <v>60</v>
          </cell>
          <cell r="J20">
            <v>5</v>
          </cell>
          <cell r="K20">
            <v>0</v>
          </cell>
          <cell r="L20">
            <v>3.21</v>
          </cell>
          <cell r="M20">
            <v>60</v>
          </cell>
          <cell r="N20">
            <v>5</v>
          </cell>
          <cell r="O20">
            <v>0</v>
          </cell>
          <cell r="P20">
            <v>3.21</v>
          </cell>
          <cell r="Q20">
            <v>60</v>
          </cell>
          <cell r="R20">
            <v>5</v>
          </cell>
          <cell r="S20">
            <v>0</v>
          </cell>
          <cell r="T20">
            <v>4.2</v>
          </cell>
          <cell r="U20">
            <v>61</v>
          </cell>
          <cell r="V20">
            <v>5.08</v>
          </cell>
          <cell r="W20">
            <v>2.1000000000000001E-2</v>
          </cell>
          <cell r="X20">
            <v>2.85</v>
          </cell>
          <cell r="Y20">
            <v>61</v>
          </cell>
          <cell r="Z20">
            <v>5.08</v>
          </cell>
          <cell r="AA20">
            <v>0</v>
          </cell>
          <cell r="AB20">
            <v>2.85</v>
          </cell>
          <cell r="AC20">
            <v>60</v>
          </cell>
          <cell r="AD20">
            <v>5</v>
          </cell>
          <cell r="AE20">
            <v>-1.6393442622950838E-2</v>
          </cell>
          <cell r="AF20">
            <v>2.85</v>
          </cell>
        </row>
        <row r="21">
          <cell r="E21" t="str">
            <v>Health</v>
          </cell>
          <cell r="F21">
            <v>300</v>
          </cell>
          <cell r="G21">
            <v>1</v>
          </cell>
          <cell r="H21" t="str">
            <v>Family</v>
          </cell>
          <cell r="I21">
            <v>156</v>
          </cell>
          <cell r="J21">
            <v>13</v>
          </cell>
          <cell r="K21">
            <v>0</v>
          </cell>
          <cell r="L21">
            <v>6.74</v>
          </cell>
          <cell r="M21">
            <v>156</v>
          </cell>
          <cell r="N21">
            <v>13</v>
          </cell>
          <cell r="O21">
            <v>0</v>
          </cell>
          <cell r="P21">
            <v>6.74</v>
          </cell>
          <cell r="Q21">
            <v>156</v>
          </cell>
          <cell r="R21">
            <v>13</v>
          </cell>
          <cell r="S21">
            <v>0</v>
          </cell>
          <cell r="T21">
            <v>9.11</v>
          </cell>
          <cell r="U21">
            <v>159</v>
          </cell>
          <cell r="V21">
            <v>13.25</v>
          </cell>
          <cell r="W21">
            <v>2.1000000000000001E-2</v>
          </cell>
          <cell r="X21">
            <v>6.14</v>
          </cell>
          <cell r="Y21">
            <v>159</v>
          </cell>
          <cell r="Z21">
            <v>13.25</v>
          </cell>
          <cell r="AA21">
            <v>0</v>
          </cell>
          <cell r="AB21">
            <v>6.14</v>
          </cell>
          <cell r="AC21">
            <v>156</v>
          </cell>
          <cell r="AD21">
            <v>13</v>
          </cell>
          <cell r="AE21">
            <v>-1.8867924528301883E-2</v>
          </cell>
          <cell r="AF21">
            <v>6.14</v>
          </cell>
        </row>
        <row r="22">
          <cell r="E22" t="str">
            <v>Health</v>
          </cell>
          <cell r="F22">
            <v>300</v>
          </cell>
          <cell r="G22">
            <v>2</v>
          </cell>
          <cell r="H22" t="str">
            <v>Single</v>
          </cell>
          <cell r="I22">
            <v>360</v>
          </cell>
          <cell r="J22">
            <v>30</v>
          </cell>
          <cell r="K22">
            <v>0</v>
          </cell>
          <cell r="L22">
            <v>3.21</v>
          </cell>
          <cell r="M22">
            <v>360</v>
          </cell>
          <cell r="N22">
            <v>30</v>
          </cell>
          <cell r="O22">
            <v>0</v>
          </cell>
          <cell r="P22">
            <v>3.21</v>
          </cell>
          <cell r="Q22">
            <v>360</v>
          </cell>
          <cell r="R22">
            <v>30</v>
          </cell>
          <cell r="S22">
            <v>0</v>
          </cell>
          <cell r="T22">
            <v>4.2</v>
          </cell>
          <cell r="U22">
            <v>368</v>
          </cell>
          <cell r="V22">
            <v>30.67</v>
          </cell>
          <cell r="W22">
            <v>2.1000000000000001E-2</v>
          </cell>
          <cell r="X22">
            <v>2.85</v>
          </cell>
          <cell r="Y22">
            <v>368</v>
          </cell>
          <cell r="Z22">
            <v>30.67</v>
          </cell>
          <cell r="AA22">
            <v>0</v>
          </cell>
          <cell r="AB22">
            <v>2.85</v>
          </cell>
          <cell r="AC22">
            <v>358</v>
          </cell>
          <cell r="AD22">
            <v>29.83</v>
          </cell>
          <cell r="AE22">
            <v>-2.7173913043478271E-2</v>
          </cell>
          <cell r="AF22">
            <v>2.85</v>
          </cell>
        </row>
        <row r="23">
          <cell r="E23" t="str">
            <v>Health</v>
          </cell>
          <cell r="F23">
            <v>300</v>
          </cell>
          <cell r="G23">
            <v>2</v>
          </cell>
          <cell r="H23" t="str">
            <v>Family</v>
          </cell>
          <cell r="I23">
            <v>864</v>
          </cell>
          <cell r="J23">
            <v>72</v>
          </cell>
          <cell r="K23">
            <v>0</v>
          </cell>
          <cell r="L23">
            <v>6.74</v>
          </cell>
          <cell r="M23">
            <v>864</v>
          </cell>
          <cell r="N23">
            <v>72</v>
          </cell>
          <cell r="O23">
            <v>0</v>
          </cell>
          <cell r="P23">
            <v>6.74</v>
          </cell>
          <cell r="Q23">
            <v>864</v>
          </cell>
          <cell r="R23">
            <v>72</v>
          </cell>
          <cell r="S23">
            <v>0</v>
          </cell>
          <cell r="T23">
            <v>9.11</v>
          </cell>
          <cell r="U23">
            <v>882</v>
          </cell>
          <cell r="V23">
            <v>73.5</v>
          </cell>
          <cell r="W23">
            <v>2.1000000000000001E-2</v>
          </cell>
          <cell r="X23">
            <v>6.14</v>
          </cell>
          <cell r="Y23">
            <v>882</v>
          </cell>
          <cell r="Z23">
            <v>73.5</v>
          </cell>
          <cell r="AA23">
            <v>0</v>
          </cell>
          <cell r="AB23">
            <v>6.14</v>
          </cell>
          <cell r="AC23">
            <v>858</v>
          </cell>
          <cell r="AD23">
            <v>71.5</v>
          </cell>
          <cell r="AE23">
            <v>-2.7210884353741527E-2</v>
          </cell>
          <cell r="AF23">
            <v>6.14</v>
          </cell>
        </row>
        <row r="24">
          <cell r="E24" t="str">
            <v>Health</v>
          </cell>
          <cell r="F24">
            <v>300</v>
          </cell>
          <cell r="G24">
            <v>3</v>
          </cell>
          <cell r="H24" t="str">
            <v>Single</v>
          </cell>
          <cell r="I24">
            <v>384</v>
          </cell>
          <cell r="J24">
            <v>32</v>
          </cell>
          <cell r="K24">
            <v>0</v>
          </cell>
          <cell r="L24">
            <v>3.21</v>
          </cell>
          <cell r="M24">
            <v>384</v>
          </cell>
          <cell r="N24">
            <v>32</v>
          </cell>
          <cell r="O24">
            <v>0</v>
          </cell>
          <cell r="P24">
            <v>3.21</v>
          </cell>
          <cell r="Q24">
            <v>384</v>
          </cell>
          <cell r="R24">
            <v>32</v>
          </cell>
          <cell r="S24">
            <v>0</v>
          </cell>
          <cell r="T24">
            <v>4.2</v>
          </cell>
          <cell r="U24">
            <v>392</v>
          </cell>
          <cell r="V24">
            <v>32.67</v>
          </cell>
          <cell r="W24">
            <v>2.1000000000000001E-2</v>
          </cell>
          <cell r="X24">
            <v>2.85</v>
          </cell>
          <cell r="Y24">
            <v>392</v>
          </cell>
          <cell r="Z24">
            <v>32.67</v>
          </cell>
          <cell r="AA24">
            <v>0</v>
          </cell>
          <cell r="AB24">
            <v>2.85</v>
          </cell>
          <cell r="AC24">
            <v>381</v>
          </cell>
          <cell r="AD24">
            <v>31.75</v>
          </cell>
          <cell r="AE24">
            <v>-2.8061224489795866E-2</v>
          </cell>
          <cell r="AF24">
            <v>2.85</v>
          </cell>
        </row>
        <row r="25">
          <cell r="E25" t="str">
            <v>Health</v>
          </cell>
          <cell r="F25">
            <v>300</v>
          </cell>
          <cell r="G25">
            <v>3</v>
          </cell>
          <cell r="H25" t="str">
            <v>Family</v>
          </cell>
          <cell r="I25">
            <v>920</v>
          </cell>
          <cell r="J25">
            <v>76.67</v>
          </cell>
          <cell r="K25">
            <v>0</v>
          </cell>
          <cell r="L25">
            <v>6.74</v>
          </cell>
          <cell r="M25">
            <v>920</v>
          </cell>
          <cell r="N25">
            <v>76.67</v>
          </cell>
          <cell r="O25">
            <v>0</v>
          </cell>
          <cell r="P25">
            <v>6.74</v>
          </cell>
          <cell r="Q25">
            <v>920</v>
          </cell>
          <cell r="R25">
            <v>76.67</v>
          </cell>
          <cell r="S25">
            <v>0</v>
          </cell>
          <cell r="T25">
            <v>9.11</v>
          </cell>
          <cell r="U25">
            <v>939</v>
          </cell>
          <cell r="V25">
            <v>78.25</v>
          </cell>
          <cell r="W25">
            <v>2.1000000000000001E-2</v>
          </cell>
          <cell r="X25">
            <v>6.14</v>
          </cell>
          <cell r="Y25">
            <v>939</v>
          </cell>
          <cell r="Z25">
            <v>78.25</v>
          </cell>
          <cell r="AA25">
            <v>0</v>
          </cell>
          <cell r="AB25">
            <v>6.14</v>
          </cell>
          <cell r="AC25">
            <v>913</v>
          </cell>
          <cell r="AD25">
            <v>76.08</v>
          </cell>
          <cell r="AE25">
            <v>-2.7689030883919052E-2</v>
          </cell>
          <cell r="AF25">
            <v>6.14</v>
          </cell>
        </row>
        <row r="26">
          <cell r="E26" t="str">
            <v>Health</v>
          </cell>
          <cell r="F26">
            <v>300</v>
          </cell>
          <cell r="G26">
            <v>4</v>
          </cell>
          <cell r="H26" t="str">
            <v>Single</v>
          </cell>
          <cell r="I26">
            <v>420</v>
          </cell>
          <cell r="J26">
            <v>35</v>
          </cell>
          <cell r="K26">
            <v>0</v>
          </cell>
          <cell r="L26">
            <v>3.21</v>
          </cell>
          <cell r="M26">
            <v>420</v>
          </cell>
          <cell r="N26">
            <v>35</v>
          </cell>
          <cell r="O26">
            <v>0</v>
          </cell>
          <cell r="P26">
            <v>3.21</v>
          </cell>
          <cell r="Q26">
            <v>420</v>
          </cell>
          <cell r="R26">
            <v>35</v>
          </cell>
          <cell r="S26">
            <v>0</v>
          </cell>
          <cell r="T26">
            <v>4.2</v>
          </cell>
          <cell r="U26">
            <v>429</v>
          </cell>
          <cell r="V26">
            <v>35.75</v>
          </cell>
          <cell r="W26">
            <v>2.1000000000000001E-2</v>
          </cell>
          <cell r="X26">
            <v>2.85</v>
          </cell>
          <cell r="Y26">
            <v>429</v>
          </cell>
          <cell r="Z26">
            <v>35.75</v>
          </cell>
          <cell r="AA26">
            <v>0</v>
          </cell>
          <cell r="AB26">
            <v>2.85</v>
          </cell>
          <cell r="AC26">
            <v>417</v>
          </cell>
          <cell r="AD26">
            <v>34.75</v>
          </cell>
          <cell r="AE26">
            <v>-2.7972027972028024E-2</v>
          </cell>
          <cell r="AF26">
            <v>2.85</v>
          </cell>
        </row>
        <row r="27">
          <cell r="E27" t="str">
            <v>Health</v>
          </cell>
          <cell r="F27">
            <v>300</v>
          </cell>
          <cell r="G27">
            <v>4</v>
          </cell>
          <cell r="H27" t="str">
            <v>Family</v>
          </cell>
          <cell r="I27">
            <v>1000</v>
          </cell>
          <cell r="J27">
            <v>83.33</v>
          </cell>
          <cell r="K27">
            <v>0</v>
          </cell>
          <cell r="L27">
            <v>6.74</v>
          </cell>
          <cell r="M27">
            <v>1000</v>
          </cell>
          <cell r="N27">
            <v>83.33</v>
          </cell>
          <cell r="O27">
            <v>0</v>
          </cell>
          <cell r="P27">
            <v>6.74</v>
          </cell>
          <cell r="Q27">
            <v>1000</v>
          </cell>
          <cell r="R27">
            <v>83.33</v>
          </cell>
          <cell r="S27">
            <v>0</v>
          </cell>
          <cell r="T27">
            <v>9.11</v>
          </cell>
          <cell r="U27">
            <v>1021</v>
          </cell>
          <cell r="V27">
            <v>85.08</v>
          </cell>
          <cell r="W27">
            <v>2.1000000000000001E-2</v>
          </cell>
          <cell r="X27">
            <v>6.14</v>
          </cell>
          <cell r="Y27">
            <v>1021</v>
          </cell>
          <cell r="Z27">
            <v>85.08</v>
          </cell>
          <cell r="AA27">
            <v>0</v>
          </cell>
          <cell r="AB27">
            <v>6.14</v>
          </cell>
          <cell r="AC27">
            <v>993</v>
          </cell>
          <cell r="AD27">
            <v>82.75</v>
          </cell>
          <cell r="AE27">
            <v>-2.7424094025465195E-2</v>
          </cell>
          <cell r="AF27">
            <v>6.14</v>
          </cell>
        </row>
        <row r="28">
          <cell r="E28" t="str">
            <v>Health</v>
          </cell>
          <cell r="F28">
            <v>300</v>
          </cell>
          <cell r="G28">
            <v>5</v>
          </cell>
          <cell r="H28" t="str">
            <v>Single</v>
          </cell>
          <cell r="I28">
            <v>480</v>
          </cell>
          <cell r="J28">
            <v>40</v>
          </cell>
          <cell r="K28">
            <v>0</v>
          </cell>
          <cell r="L28">
            <v>3.21</v>
          </cell>
          <cell r="M28">
            <v>480</v>
          </cell>
          <cell r="N28">
            <v>40</v>
          </cell>
          <cell r="O28">
            <v>0</v>
          </cell>
          <cell r="P28">
            <v>3.21</v>
          </cell>
          <cell r="Q28">
            <v>480</v>
          </cell>
          <cell r="R28">
            <v>40</v>
          </cell>
          <cell r="S28">
            <v>0</v>
          </cell>
          <cell r="T28">
            <v>4.2</v>
          </cell>
          <cell r="U28">
            <v>490</v>
          </cell>
          <cell r="V28">
            <v>40.83</v>
          </cell>
          <cell r="W28">
            <v>2.1000000000000001E-2</v>
          </cell>
          <cell r="X28">
            <v>2.85</v>
          </cell>
          <cell r="Y28">
            <v>490</v>
          </cell>
          <cell r="Z28">
            <v>40.83</v>
          </cell>
          <cell r="AA28">
            <v>0</v>
          </cell>
          <cell r="AB28">
            <v>2.85</v>
          </cell>
          <cell r="AC28">
            <v>476</v>
          </cell>
          <cell r="AD28">
            <v>39.67</v>
          </cell>
          <cell r="AE28">
            <v>-2.8571428571428581E-2</v>
          </cell>
          <cell r="AF28">
            <v>2.85</v>
          </cell>
        </row>
        <row r="29">
          <cell r="E29" t="str">
            <v>Health</v>
          </cell>
          <cell r="F29">
            <v>300</v>
          </cell>
          <cell r="G29">
            <v>5</v>
          </cell>
          <cell r="H29" t="str">
            <v>Family</v>
          </cell>
          <cell r="I29">
            <v>1152</v>
          </cell>
          <cell r="J29">
            <v>96</v>
          </cell>
          <cell r="K29">
            <v>0</v>
          </cell>
          <cell r="L29">
            <v>6.74</v>
          </cell>
          <cell r="M29">
            <v>1152</v>
          </cell>
          <cell r="N29">
            <v>96</v>
          </cell>
          <cell r="O29">
            <v>0</v>
          </cell>
          <cell r="P29">
            <v>6.74</v>
          </cell>
          <cell r="Q29">
            <v>1152</v>
          </cell>
          <cell r="R29">
            <v>96</v>
          </cell>
          <cell r="S29">
            <v>0</v>
          </cell>
          <cell r="T29">
            <v>9.11</v>
          </cell>
          <cell r="U29">
            <v>1176</v>
          </cell>
          <cell r="V29">
            <v>98</v>
          </cell>
          <cell r="W29">
            <v>2.1000000000000001E-2</v>
          </cell>
          <cell r="X29">
            <v>6.14</v>
          </cell>
          <cell r="Y29">
            <v>1176</v>
          </cell>
          <cell r="Z29">
            <v>98</v>
          </cell>
          <cell r="AA29">
            <v>0</v>
          </cell>
          <cell r="AB29">
            <v>6.14</v>
          </cell>
          <cell r="AC29">
            <v>1143</v>
          </cell>
          <cell r="AD29">
            <v>95.25</v>
          </cell>
          <cell r="AE29">
            <v>-2.8061224489795866E-2</v>
          </cell>
          <cell r="AF29">
            <v>6.14</v>
          </cell>
        </row>
        <row r="30">
          <cell r="E30" t="str">
            <v>Health</v>
          </cell>
          <cell r="F30">
            <v>400</v>
          </cell>
          <cell r="G30">
            <v>1</v>
          </cell>
          <cell r="H30" t="str">
            <v>Single</v>
          </cell>
          <cell r="I30">
            <v>97</v>
          </cell>
          <cell r="J30">
            <v>8.08</v>
          </cell>
          <cell r="K30">
            <v>0</v>
          </cell>
          <cell r="L30">
            <v>3.21</v>
          </cell>
          <cell r="M30">
            <v>97</v>
          </cell>
          <cell r="N30">
            <v>8.08</v>
          </cell>
          <cell r="O30">
            <v>0</v>
          </cell>
          <cell r="P30">
            <v>3.21</v>
          </cell>
          <cell r="Q30">
            <v>97</v>
          </cell>
          <cell r="R30">
            <v>8.08</v>
          </cell>
          <cell r="S30">
            <v>0</v>
          </cell>
          <cell r="T30">
            <v>4.2</v>
          </cell>
          <cell r="U30">
            <v>99</v>
          </cell>
          <cell r="V30">
            <v>8.25</v>
          </cell>
          <cell r="W30">
            <v>2.1000000000000001E-2</v>
          </cell>
          <cell r="X30">
            <v>2.85</v>
          </cell>
          <cell r="Y30">
            <v>99</v>
          </cell>
          <cell r="Z30">
            <v>8.25</v>
          </cell>
          <cell r="AA30">
            <v>0</v>
          </cell>
          <cell r="AB30">
            <v>2.85</v>
          </cell>
          <cell r="AC30">
            <v>97</v>
          </cell>
          <cell r="AD30">
            <v>8.08</v>
          </cell>
          <cell r="AE30">
            <v>-2.0202020202020221E-2</v>
          </cell>
          <cell r="AF30">
            <v>2.85</v>
          </cell>
        </row>
        <row r="31">
          <cell r="E31" t="str">
            <v>Health</v>
          </cell>
          <cell r="F31">
            <v>400</v>
          </cell>
          <cell r="G31">
            <v>1</v>
          </cell>
          <cell r="H31" t="str">
            <v>Family</v>
          </cell>
          <cell r="I31">
            <v>253</v>
          </cell>
          <cell r="J31">
            <v>21.08</v>
          </cell>
          <cell r="K31">
            <v>0</v>
          </cell>
          <cell r="L31">
            <v>6.74</v>
          </cell>
          <cell r="M31">
            <v>253</v>
          </cell>
          <cell r="N31">
            <v>21.08</v>
          </cell>
          <cell r="O31">
            <v>0</v>
          </cell>
          <cell r="P31">
            <v>6.74</v>
          </cell>
          <cell r="Q31">
            <v>253</v>
          </cell>
          <cell r="R31">
            <v>21.08</v>
          </cell>
          <cell r="S31">
            <v>0</v>
          </cell>
          <cell r="T31">
            <v>9.11</v>
          </cell>
          <cell r="U31">
            <v>258</v>
          </cell>
          <cell r="V31">
            <v>21.5</v>
          </cell>
          <cell r="W31">
            <v>2.1000000000000001E-2</v>
          </cell>
          <cell r="X31">
            <v>6.14</v>
          </cell>
          <cell r="Y31">
            <v>258</v>
          </cell>
          <cell r="Z31">
            <v>21.5</v>
          </cell>
          <cell r="AA31">
            <v>0</v>
          </cell>
          <cell r="AB31">
            <v>6.14</v>
          </cell>
          <cell r="AC31">
            <v>252</v>
          </cell>
          <cell r="AD31">
            <v>21</v>
          </cell>
          <cell r="AE31">
            <v>-2.3255813953488413E-2</v>
          </cell>
          <cell r="AF31">
            <v>6.14</v>
          </cell>
        </row>
        <row r="32">
          <cell r="E32" t="str">
            <v>Health</v>
          </cell>
          <cell r="F32">
            <v>400</v>
          </cell>
          <cell r="G32">
            <v>2</v>
          </cell>
          <cell r="H32" t="str">
            <v>Single</v>
          </cell>
          <cell r="I32">
            <v>582</v>
          </cell>
          <cell r="J32">
            <v>48.5</v>
          </cell>
          <cell r="K32">
            <v>0</v>
          </cell>
          <cell r="L32">
            <v>3.21</v>
          </cell>
          <cell r="M32">
            <v>582</v>
          </cell>
          <cell r="N32">
            <v>48.5</v>
          </cell>
          <cell r="O32">
            <v>0</v>
          </cell>
          <cell r="P32">
            <v>3.21</v>
          </cell>
          <cell r="Q32">
            <v>582</v>
          </cell>
          <cell r="R32">
            <v>48.5</v>
          </cell>
          <cell r="S32">
            <v>0</v>
          </cell>
          <cell r="T32">
            <v>4.2</v>
          </cell>
          <cell r="U32">
            <v>594</v>
          </cell>
          <cell r="V32">
            <v>49.5</v>
          </cell>
          <cell r="W32">
            <v>2.1000000000000001E-2</v>
          </cell>
          <cell r="X32">
            <v>2.85</v>
          </cell>
          <cell r="Y32">
            <v>594</v>
          </cell>
          <cell r="Z32">
            <v>49.5</v>
          </cell>
          <cell r="AA32">
            <v>0</v>
          </cell>
          <cell r="AB32">
            <v>2.85</v>
          </cell>
          <cell r="AC32">
            <v>577</v>
          </cell>
          <cell r="AD32">
            <v>48.08</v>
          </cell>
          <cell r="AE32">
            <v>-2.8619528619528656E-2</v>
          </cell>
          <cell r="AF32">
            <v>2.85</v>
          </cell>
        </row>
        <row r="33">
          <cell r="E33" t="str">
            <v>Health</v>
          </cell>
          <cell r="F33">
            <v>400</v>
          </cell>
          <cell r="G33">
            <v>2</v>
          </cell>
          <cell r="H33" t="str">
            <v>Family</v>
          </cell>
          <cell r="I33">
            <v>1397</v>
          </cell>
          <cell r="J33">
            <v>116.42</v>
          </cell>
          <cell r="K33">
            <v>0</v>
          </cell>
          <cell r="L33">
            <v>6.74</v>
          </cell>
          <cell r="M33">
            <v>1397</v>
          </cell>
          <cell r="N33">
            <v>116.42</v>
          </cell>
          <cell r="O33">
            <v>0</v>
          </cell>
          <cell r="P33">
            <v>6.74</v>
          </cell>
          <cell r="Q33">
            <v>1397</v>
          </cell>
          <cell r="R33">
            <v>116.42</v>
          </cell>
          <cell r="S33">
            <v>0</v>
          </cell>
          <cell r="T33">
            <v>9.11</v>
          </cell>
          <cell r="U33">
            <v>1426</v>
          </cell>
          <cell r="V33">
            <v>118.83</v>
          </cell>
          <cell r="W33">
            <v>2.1000000000000001E-2</v>
          </cell>
          <cell r="X33">
            <v>6.14</v>
          </cell>
          <cell r="Y33">
            <v>1426</v>
          </cell>
          <cell r="Z33">
            <v>118.83</v>
          </cell>
          <cell r="AA33">
            <v>0</v>
          </cell>
          <cell r="AB33">
            <v>6.14</v>
          </cell>
          <cell r="AC33">
            <v>1385</v>
          </cell>
          <cell r="AD33">
            <v>115.42</v>
          </cell>
          <cell r="AE33">
            <v>-2.8751753155680237E-2</v>
          </cell>
          <cell r="AF33">
            <v>6.14</v>
          </cell>
        </row>
        <row r="34">
          <cell r="E34" t="str">
            <v>Health</v>
          </cell>
          <cell r="F34">
            <v>400</v>
          </cell>
          <cell r="G34">
            <v>3</v>
          </cell>
          <cell r="H34" t="str">
            <v>Single</v>
          </cell>
          <cell r="I34">
            <v>620</v>
          </cell>
          <cell r="J34">
            <v>51.67</v>
          </cell>
          <cell r="K34">
            <v>0</v>
          </cell>
          <cell r="L34">
            <v>3.21</v>
          </cell>
          <cell r="M34">
            <v>620</v>
          </cell>
          <cell r="N34">
            <v>51.67</v>
          </cell>
          <cell r="O34">
            <v>0</v>
          </cell>
          <cell r="P34">
            <v>3.21</v>
          </cell>
          <cell r="Q34">
            <v>620</v>
          </cell>
          <cell r="R34">
            <v>51.67</v>
          </cell>
          <cell r="S34">
            <v>0</v>
          </cell>
          <cell r="T34">
            <v>4.2</v>
          </cell>
          <cell r="U34">
            <v>633</v>
          </cell>
          <cell r="V34">
            <v>52.75</v>
          </cell>
          <cell r="W34">
            <v>2.1000000000000001E-2</v>
          </cell>
          <cell r="X34">
            <v>2.85</v>
          </cell>
          <cell r="Y34">
            <v>633</v>
          </cell>
          <cell r="Z34">
            <v>52.75</v>
          </cell>
          <cell r="AA34">
            <v>0</v>
          </cell>
          <cell r="AB34">
            <v>2.85</v>
          </cell>
          <cell r="AC34">
            <v>615</v>
          </cell>
          <cell r="AD34">
            <v>51.25</v>
          </cell>
          <cell r="AE34">
            <v>-2.8436018957345932E-2</v>
          </cell>
          <cell r="AF34">
            <v>2.85</v>
          </cell>
        </row>
        <row r="35">
          <cell r="E35" t="str">
            <v>Health</v>
          </cell>
          <cell r="F35">
            <v>400</v>
          </cell>
          <cell r="G35">
            <v>3</v>
          </cell>
          <cell r="H35" t="str">
            <v>Family</v>
          </cell>
          <cell r="I35">
            <v>1488</v>
          </cell>
          <cell r="J35">
            <v>124</v>
          </cell>
          <cell r="K35">
            <v>0</v>
          </cell>
          <cell r="L35">
            <v>6.74</v>
          </cell>
          <cell r="M35">
            <v>1488</v>
          </cell>
          <cell r="N35">
            <v>124</v>
          </cell>
          <cell r="O35">
            <v>0</v>
          </cell>
          <cell r="P35">
            <v>6.74</v>
          </cell>
          <cell r="Q35">
            <v>1488</v>
          </cell>
          <cell r="R35">
            <v>124</v>
          </cell>
          <cell r="S35">
            <v>0</v>
          </cell>
          <cell r="T35">
            <v>9.11</v>
          </cell>
          <cell r="U35">
            <v>1519</v>
          </cell>
          <cell r="V35">
            <v>126.58</v>
          </cell>
          <cell r="W35">
            <v>2.1000000000000001E-2</v>
          </cell>
          <cell r="X35">
            <v>6.14</v>
          </cell>
          <cell r="Y35">
            <v>1519</v>
          </cell>
          <cell r="Z35">
            <v>126.58</v>
          </cell>
          <cell r="AA35">
            <v>0</v>
          </cell>
          <cell r="AB35">
            <v>6.14</v>
          </cell>
          <cell r="AC35">
            <v>1476</v>
          </cell>
          <cell r="AD35">
            <v>123</v>
          </cell>
          <cell r="AE35">
            <v>-2.8308097432521384E-2</v>
          </cell>
          <cell r="AF35">
            <v>6.14</v>
          </cell>
        </row>
        <row r="36">
          <cell r="E36" t="str">
            <v>Health</v>
          </cell>
          <cell r="F36">
            <v>400</v>
          </cell>
          <cell r="G36">
            <v>4</v>
          </cell>
          <cell r="H36" t="str">
            <v>Single</v>
          </cell>
          <cell r="I36">
            <v>679</v>
          </cell>
          <cell r="J36">
            <v>56.58</v>
          </cell>
          <cell r="K36">
            <v>0</v>
          </cell>
          <cell r="L36">
            <v>3.21</v>
          </cell>
          <cell r="M36">
            <v>679</v>
          </cell>
          <cell r="N36">
            <v>56.58</v>
          </cell>
          <cell r="O36">
            <v>0</v>
          </cell>
          <cell r="P36">
            <v>3.21</v>
          </cell>
          <cell r="Q36">
            <v>679</v>
          </cell>
          <cell r="R36">
            <v>56.58</v>
          </cell>
          <cell r="S36">
            <v>0</v>
          </cell>
          <cell r="T36">
            <v>4.2</v>
          </cell>
          <cell r="U36">
            <v>693</v>
          </cell>
          <cell r="V36">
            <v>57.75</v>
          </cell>
          <cell r="W36">
            <v>2.1000000000000001E-2</v>
          </cell>
          <cell r="X36">
            <v>2.85</v>
          </cell>
          <cell r="Y36">
            <v>693</v>
          </cell>
          <cell r="Z36">
            <v>57.75</v>
          </cell>
          <cell r="AA36">
            <v>0</v>
          </cell>
          <cell r="AB36">
            <v>2.85</v>
          </cell>
          <cell r="AC36">
            <v>673</v>
          </cell>
          <cell r="AD36">
            <v>56.08</v>
          </cell>
          <cell r="AE36">
            <v>-2.8860028860028808E-2</v>
          </cell>
          <cell r="AF36">
            <v>2.85</v>
          </cell>
        </row>
        <row r="37">
          <cell r="E37" t="str">
            <v>Health</v>
          </cell>
          <cell r="F37">
            <v>400</v>
          </cell>
          <cell r="G37">
            <v>4</v>
          </cell>
          <cell r="H37" t="str">
            <v>Family</v>
          </cell>
          <cell r="I37">
            <v>1617</v>
          </cell>
          <cell r="J37">
            <v>134.75</v>
          </cell>
          <cell r="K37">
            <v>0</v>
          </cell>
          <cell r="L37">
            <v>6.74</v>
          </cell>
          <cell r="M37">
            <v>1617</v>
          </cell>
          <cell r="N37">
            <v>134.75</v>
          </cell>
          <cell r="O37">
            <v>0</v>
          </cell>
          <cell r="P37">
            <v>6.74</v>
          </cell>
          <cell r="Q37">
            <v>1617</v>
          </cell>
          <cell r="R37">
            <v>134.75</v>
          </cell>
          <cell r="S37">
            <v>0</v>
          </cell>
          <cell r="T37">
            <v>9.11</v>
          </cell>
          <cell r="U37">
            <v>1651</v>
          </cell>
          <cell r="V37">
            <v>137.58000000000001</v>
          </cell>
          <cell r="W37">
            <v>2.1000000000000001E-2</v>
          </cell>
          <cell r="X37">
            <v>6.14</v>
          </cell>
          <cell r="Y37">
            <v>1651</v>
          </cell>
          <cell r="Z37">
            <v>137.58000000000001</v>
          </cell>
          <cell r="AA37">
            <v>0</v>
          </cell>
          <cell r="AB37">
            <v>6.14</v>
          </cell>
          <cell r="AC37">
            <v>1604</v>
          </cell>
          <cell r="AD37">
            <v>133.66999999999999</v>
          </cell>
          <cell r="AE37">
            <v>-2.8467595396729273E-2</v>
          </cell>
          <cell r="AF37">
            <v>6.14</v>
          </cell>
        </row>
        <row r="38">
          <cell r="E38" t="str">
            <v>Health</v>
          </cell>
          <cell r="F38">
            <v>400</v>
          </cell>
          <cell r="G38">
            <v>5</v>
          </cell>
          <cell r="H38" t="str">
            <v>Single</v>
          </cell>
          <cell r="I38">
            <v>776</v>
          </cell>
          <cell r="J38">
            <v>64.67</v>
          </cell>
          <cell r="K38">
            <v>0</v>
          </cell>
          <cell r="L38">
            <v>3.21</v>
          </cell>
          <cell r="M38">
            <v>776</v>
          </cell>
          <cell r="N38">
            <v>64.67</v>
          </cell>
          <cell r="O38">
            <v>0</v>
          </cell>
          <cell r="P38">
            <v>3.21</v>
          </cell>
          <cell r="Q38">
            <v>776</v>
          </cell>
          <cell r="R38">
            <v>64.67</v>
          </cell>
          <cell r="S38">
            <v>0</v>
          </cell>
          <cell r="T38">
            <v>4.2</v>
          </cell>
          <cell r="U38">
            <v>792</v>
          </cell>
          <cell r="V38">
            <v>66</v>
          </cell>
          <cell r="W38">
            <v>2.1000000000000001E-2</v>
          </cell>
          <cell r="X38">
            <v>2.85</v>
          </cell>
          <cell r="Y38">
            <v>792</v>
          </cell>
          <cell r="Z38">
            <v>66</v>
          </cell>
          <cell r="AA38">
            <v>0</v>
          </cell>
          <cell r="AB38">
            <v>2.85</v>
          </cell>
          <cell r="AC38">
            <v>769</v>
          </cell>
          <cell r="AD38">
            <v>64.08</v>
          </cell>
          <cell r="AE38">
            <v>-2.9040404040404089E-2</v>
          </cell>
          <cell r="AF38">
            <v>2.85</v>
          </cell>
        </row>
        <row r="39">
          <cell r="E39" t="str">
            <v>Health</v>
          </cell>
          <cell r="F39">
            <v>400</v>
          </cell>
          <cell r="G39">
            <v>5</v>
          </cell>
          <cell r="H39" t="str">
            <v>Family</v>
          </cell>
          <cell r="I39">
            <v>1862</v>
          </cell>
          <cell r="J39">
            <v>155.16999999999999</v>
          </cell>
          <cell r="K39">
            <v>0</v>
          </cell>
          <cell r="L39">
            <v>6.74</v>
          </cell>
          <cell r="M39">
            <v>1862</v>
          </cell>
          <cell r="N39">
            <v>155.16999999999999</v>
          </cell>
          <cell r="O39">
            <v>0</v>
          </cell>
          <cell r="P39">
            <v>6.74</v>
          </cell>
          <cell r="Q39">
            <v>1862</v>
          </cell>
          <cell r="R39">
            <v>155.16999999999999</v>
          </cell>
          <cell r="S39">
            <v>0</v>
          </cell>
          <cell r="T39">
            <v>9.11</v>
          </cell>
          <cell r="U39">
            <v>1901</v>
          </cell>
          <cell r="V39">
            <v>158.41999999999999</v>
          </cell>
          <cell r="W39">
            <v>2.1000000000000001E-2</v>
          </cell>
          <cell r="X39">
            <v>6.14</v>
          </cell>
          <cell r="Y39">
            <v>1901</v>
          </cell>
          <cell r="Z39">
            <v>158.41999999999999</v>
          </cell>
          <cell r="AA39">
            <v>0</v>
          </cell>
          <cell r="AB39">
            <v>6.14</v>
          </cell>
          <cell r="AC39">
            <v>1846</v>
          </cell>
          <cell r="AD39">
            <v>153.83000000000001</v>
          </cell>
          <cell r="AE39">
            <v>-2.8932140978432441E-2</v>
          </cell>
          <cell r="AF39">
            <v>6.14</v>
          </cell>
        </row>
        <row r="40">
          <cell r="E40" t="str">
            <v>Health</v>
          </cell>
          <cell r="F40">
            <v>500</v>
          </cell>
          <cell r="G40">
            <v>1</v>
          </cell>
          <cell r="H40" t="str">
            <v>Single</v>
          </cell>
          <cell r="I40">
            <v>99</v>
          </cell>
          <cell r="J40">
            <v>8.25</v>
          </cell>
          <cell r="K40">
            <v>0</v>
          </cell>
          <cell r="L40">
            <v>3.21</v>
          </cell>
          <cell r="M40">
            <v>99</v>
          </cell>
          <cell r="N40">
            <v>8.25</v>
          </cell>
          <cell r="O40">
            <v>0</v>
          </cell>
          <cell r="P40">
            <v>3.21</v>
          </cell>
          <cell r="Q40">
            <v>111</v>
          </cell>
          <cell r="R40">
            <v>9.25</v>
          </cell>
          <cell r="S40">
            <v>0.12</v>
          </cell>
          <cell r="T40">
            <v>4.2</v>
          </cell>
          <cell r="U40">
            <v>113</v>
          </cell>
          <cell r="V40">
            <v>9.42</v>
          </cell>
          <cell r="W40">
            <v>2.1000000000000001E-2</v>
          </cell>
          <cell r="X40">
            <v>2.85</v>
          </cell>
          <cell r="Y40">
            <v>113</v>
          </cell>
          <cell r="Z40">
            <v>9.42</v>
          </cell>
          <cell r="AA40">
            <v>0</v>
          </cell>
          <cell r="AB40">
            <v>2.85</v>
          </cell>
          <cell r="AC40">
            <v>107</v>
          </cell>
          <cell r="AD40">
            <v>8.92</v>
          </cell>
          <cell r="AE40">
            <v>-5.3097345132743334E-2</v>
          </cell>
          <cell r="AF40">
            <v>2.85</v>
          </cell>
        </row>
        <row r="41">
          <cell r="E41" t="str">
            <v>Health</v>
          </cell>
          <cell r="F41">
            <v>500</v>
          </cell>
          <cell r="G41">
            <v>1</v>
          </cell>
          <cell r="H41" t="str">
            <v>Family</v>
          </cell>
          <cell r="I41">
            <v>258</v>
          </cell>
          <cell r="J41">
            <v>21.5</v>
          </cell>
          <cell r="K41">
            <v>0</v>
          </cell>
          <cell r="L41">
            <v>6.74</v>
          </cell>
          <cell r="M41">
            <v>258</v>
          </cell>
          <cell r="N41">
            <v>21.5</v>
          </cell>
          <cell r="O41">
            <v>0</v>
          </cell>
          <cell r="P41">
            <v>6.74</v>
          </cell>
          <cell r="Q41">
            <v>289</v>
          </cell>
          <cell r="R41">
            <v>24.08</v>
          </cell>
          <cell r="S41">
            <v>0.12</v>
          </cell>
          <cell r="T41">
            <v>9.11</v>
          </cell>
          <cell r="U41">
            <v>295</v>
          </cell>
          <cell r="V41">
            <v>24.58</v>
          </cell>
          <cell r="W41">
            <v>2.1000000000000001E-2</v>
          </cell>
          <cell r="X41">
            <v>6.14</v>
          </cell>
          <cell r="Y41">
            <v>295</v>
          </cell>
          <cell r="Z41">
            <v>24.58</v>
          </cell>
          <cell r="AA41">
            <v>0</v>
          </cell>
          <cell r="AB41">
            <v>6.14</v>
          </cell>
          <cell r="AC41">
            <v>278</v>
          </cell>
          <cell r="AD41">
            <v>23.17</v>
          </cell>
          <cell r="AE41">
            <v>-5.7627118644067776E-2</v>
          </cell>
          <cell r="AF41">
            <v>6.14</v>
          </cell>
        </row>
        <row r="42">
          <cell r="E42" t="str">
            <v>Health</v>
          </cell>
          <cell r="F42">
            <v>500</v>
          </cell>
          <cell r="G42">
            <v>2</v>
          </cell>
          <cell r="H42" t="str">
            <v>Single</v>
          </cell>
          <cell r="I42">
            <v>596</v>
          </cell>
          <cell r="J42">
            <v>49.67</v>
          </cell>
          <cell r="K42">
            <v>0</v>
          </cell>
          <cell r="L42">
            <v>3.21</v>
          </cell>
          <cell r="M42">
            <v>596</v>
          </cell>
          <cell r="N42">
            <v>49.67</v>
          </cell>
          <cell r="O42">
            <v>0</v>
          </cell>
          <cell r="P42">
            <v>3.21</v>
          </cell>
          <cell r="Q42">
            <v>668</v>
          </cell>
          <cell r="R42">
            <v>55.67</v>
          </cell>
          <cell r="S42">
            <v>0.12</v>
          </cell>
          <cell r="T42">
            <v>4.2</v>
          </cell>
          <cell r="U42">
            <v>682</v>
          </cell>
          <cell r="V42">
            <v>56.83</v>
          </cell>
          <cell r="W42">
            <v>2.1000000000000001E-2</v>
          </cell>
          <cell r="X42">
            <v>2.85</v>
          </cell>
          <cell r="Y42">
            <v>682</v>
          </cell>
          <cell r="Z42">
            <v>56.83</v>
          </cell>
          <cell r="AA42">
            <v>0</v>
          </cell>
          <cell r="AB42">
            <v>2.85</v>
          </cell>
          <cell r="AC42">
            <v>633</v>
          </cell>
          <cell r="AD42">
            <v>52.75</v>
          </cell>
          <cell r="AE42">
            <v>-7.1847507331378346E-2</v>
          </cell>
          <cell r="AF42">
            <v>2.85</v>
          </cell>
        </row>
        <row r="43">
          <cell r="E43" t="str">
            <v>Health</v>
          </cell>
          <cell r="F43">
            <v>500</v>
          </cell>
          <cell r="G43">
            <v>2</v>
          </cell>
          <cell r="H43" t="str">
            <v>Family</v>
          </cell>
          <cell r="I43">
            <v>1431</v>
          </cell>
          <cell r="J43">
            <v>119.25</v>
          </cell>
          <cell r="K43">
            <v>0</v>
          </cell>
          <cell r="L43">
            <v>6.74</v>
          </cell>
          <cell r="M43">
            <v>1431</v>
          </cell>
          <cell r="N43">
            <v>119.25</v>
          </cell>
          <cell r="O43">
            <v>0</v>
          </cell>
          <cell r="P43">
            <v>6.74</v>
          </cell>
          <cell r="Q43">
            <v>1603</v>
          </cell>
          <cell r="R43">
            <v>133.58000000000001</v>
          </cell>
          <cell r="S43">
            <v>0.12</v>
          </cell>
          <cell r="T43">
            <v>9.11</v>
          </cell>
          <cell r="U43">
            <v>1637</v>
          </cell>
          <cell r="V43">
            <v>136.41999999999999</v>
          </cell>
          <cell r="W43">
            <v>2.1000000000000001E-2</v>
          </cell>
          <cell r="X43">
            <v>6.14</v>
          </cell>
          <cell r="Y43">
            <v>1637</v>
          </cell>
          <cell r="Z43">
            <v>136.41999999999999</v>
          </cell>
          <cell r="AA43">
            <v>0</v>
          </cell>
          <cell r="AB43">
            <v>6.14</v>
          </cell>
          <cell r="AC43">
            <v>1518</v>
          </cell>
          <cell r="AD43">
            <v>126.5</v>
          </cell>
          <cell r="AE43">
            <v>-7.2693952351863156E-2</v>
          </cell>
          <cell r="AF43">
            <v>6.14</v>
          </cell>
        </row>
        <row r="44">
          <cell r="E44" t="str">
            <v>Health</v>
          </cell>
          <cell r="F44">
            <v>500</v>
          </cell>
          <cell r="G44">
            <v>3</v>
          </cell>
          <cell r="H44" t="str">
            <v>Single</v>
          </cell>
          <cell r="I44">
            <v>636</v>
          </cell>
          <cell r="J44">
            <v>53</v>
          </cell>
          <cell r="K44">
            <v>0</v>
          </cell>
          <cell r="L44">
            <v>3.21</v>
          </cell>
          <cell r="M44">
            <v>636</v>
          </cell>
          <cell r="N44">
            <v>53</v>
          </cell>
          <cell r="O44">
            <v>0</v>
          </cell>
          <cell r="P44">
            <v>3.21</v>
          </cell>
          <cell r="Q44">
            <v>712</v>
          </cell>
          <cell r="R44">
            <v>59.33</v>
          </cell>
          <cell r="S44">
            <v>0.12</v>
          </cell>
          <cell r="T44">
            <v>4.2</v>
          </cell>
          <cell r="U44">
            <v>727</v>
          </cell>
          <cell r="V44">
            <v>60.58</v>
          </cell>
          <cell r="W44">
            <v>2.1000000000000001E-2</v>
          </cell>
          <cell r="X44">
            <v>2.85</v>
          </cell>
          <cell r="Y44">
            <v>727</v>
          </cell>
          <cell r="Z44">
            <v>60.58</v>
          </cell>
          <cell r="AA44">
            <v>0</v>
          </cell>
          <cell r="AB44">
            <v>2.85</v>
          </cell>
          <cell r="AC44">
            <v>674</v>
          </cell>
          <cell r="AD44">
            <v>56.17</v>
          </cell>
          <cell r="AE44">
            <v>-7.2902338376891307E-2</v>
          </cell>
          <cell r="AF44">
            <v>2.85</v>
          </cell>
        </row>
        <row r="45">
          <cell r="E45" t="str">
            <v>Health</v>
          </cell>
          <cell r="F45">
            <v>500</v>
          </cell>
          <cell r="G45">
            <v>3</v>
          </cell>
          <cell r="H45" t="str">
            <v>Family</v>
          </cell>
          <cell r="I45">
            <v>1524</v>
          </cell>
          <cell r="J45">
            <v>127</v>
          </cell>
          <cell r="K45">
            <v>0</v>
          </cell>
          <cell r="L45">
            <v>6.74</v>
          </cell>
          <cell r="M45">
            <v>1524</v>
          </cell>
          <cell r="N45">
            <v>127</v>
          </cell>
          <cell r="O45">
            <v>0</v>
          </cell>
          <cell r="P45">
            <v>6.74</v>
          </cell>
          <cell r="Q45">
            <v>1707</v>
          </cell>
          <cell r="R45">
            <v>142.25</v>
          </cell>
          <cell r="S45">
            <v>0.12</v>
          </cell>
          <cell r="T45">
            <v>9.11</v>
          </cell>
          <cell r="U45">
            <v>1743</v>
          </cell>
          <cell r="V45">
            <v>145.25</v>
          </cell>
          <cell r="W45">
            <v>2.1000000000000001E-2</v>
          </cell>
          <cell r="X45">
            <v>6.14</v>
          </cell>
          <cell r="Y45">
            <v>1743</v>
          </cell>
          <cell r="Z45">
            <v>145.25</v>
          </cell>
          <cell r="AA45">
            <v>0</v>
          </cell>
          <cell r="AB45">
            <v>6.14</v>
          </cell>
          <cell r="AC45">
            <v>1616</v>
          </cell>
          <cell r="AD45">
            <v>134.66999999999999</v>
          </cell>
          <cell r="AE45">
            <v>-7.2862880091795756E-2</v>
          </cell>
          <cell r="AF45">
            <v>6.14</v>
          </cell>
        </row>
        <row r="46">
          <cell r="E46" t="str">
            <v>Health</v>
          </cell>
          <cell r="F46">
            <v>500</v>
          </cell>
          <cell r="G46">
            <v>4</v>
          </cell>
          <cell r="H46" t="str">
            <v>Single</v>
          </cell>
          <cell r="I46">
            <v>696</v>
          </cell>
          <cell r="J46">
            <v>58</v>
          </cell>
          <cell r="K46">
            <v>0</v>
          </cell>
          <cell r="L46">
            <v>3.21</v>
          </cell>
          <cell r="M46">
            <v>696</v>
          </cell>
          <cell r="N46">
            <v>58</v>
          </cell>
          <cell r="O46">
            <v>0</v>
          </cell>
          <cell r="P46">
            <v>3.21</v>
          </cell>
          <cell r="Q46">
            <v>780</v>
          </cell>
          <cell r="R46">
            <v>65</v>
          </cell>
          <cell r="S46">
            <v>0.12</v>
          </cell>
          <cell r="T46">
            <v>4.2</v>
          </cell>
          <cell r="U46">
            <v>796</v>
          </cell>
          <cell r="V46">
            <v>66.33</v>
          </cell>
          <cell r="W46">
            <v>2.1000000000000001E-2</v>
          </cell>
          <cell r="X46">
            <v>2.85</v>
          </cell>
          <cell r="Y46">
            <v>796</v>
          </cell>
          <cell r="Z46">
            <v>66.33</v>
          </cell>
          <cell r="AA46">
            <v>0</v>
          </cell>
          <cell r="AB46">
            <v>2.85</v>
          </cell>
          <cell r="AC46">
            <v>738</v>
          </cell>
          <cell r="AD46">
            <v>61.5</v>
          </cell>
          <cell r="AE46">
            <v>-7.2864321608040239E-2</v>
          </cell>
          <cell r="AF46">
            <v>2.85</v>
          </cell>
        </row>
        <row r="47">
          <cell r="E47" t="str">
            <v>Health</v>
          </cell>
          <cell r="F47">
            <v>500</v>
          </cell>
          <cell r="G47">
            <v>4</v>
          </cell>
          <cell r="H47" t="str">
            <v>Family</v>
          </cell>
          <cell r="I47">
            <v>1656</v>
          </cell>
          <cell r="J47">
            <v>138</v>
          </cell>
          <cell r="K47">
            <v>0</v>
          </cell>
          <cell r="L47">
            <v>6.74</v>
          </cell>
          <cell r="M47">
            <v>1656</v>
          </cell>
          <cell r="N47">
            <v>138</v>
          </cell>
          <cell r="O47">
            <v>0</v>
          </cell>
          <cell r="P47">
            <v>6.74</v>
          </cell>
          <cell r="Q47">
            <v>1855</v>
          </cell>
          <cell r="R47">
            <v>154.58000000000001</v>
          </cell>
          <cell r="S47">
            <v>0.12</v>
          </cell>
          <cell r="T47">
            <v>9.11</v>
          </cell>
          <cell r="U47">
            <v>1894</v>
          </cell>
          <cell r="V47">
            <v>157.83000000000001</v>
          </cell>
          <cell r="W47">
            <v>2.1000000000000001E-2</v>
          </cell>
          <cell r="X47">
            <v>6.14</v>
          </cell>
          <cell r="Y47">
            <v>1894</v>
          </cell>
          <cell r="Z47">
            <v>157.83000000000001</v>
          </cell>
          <cell r="AA47">
            <v>0</v>
          </cell>
          <cell r="AB47">
            <v>6.14</v>
          </cell>
          <cell r="AC47">
            <v>1756</v>
          </cell>
          <cell r="AD47">
            <v>146.33000000000001</v>
          </cell>
          <cell r="AE47">
            <v>-7.2861668426610349E-2</v>
          </cell>
          <cell r="AF47">
            <v>6.14</v>
          </cell>
        </row>
        <row r="48">
          <cell r="E48" t="str">
            <v>Health</v>
          </cell>
          <cell r="F48">
            <v>500</v>
          </cell>
          <cell r="G48">
            <v>5</v>
          </cell>
          <cell r="H48" t="str">
            <v>Single</v>
          </cell>
          <cell r="I48">
            <v>795</v>
          </cell>
          <cell r="J48">
            <v>66.25</v>
          </cell>
          <cell r="K48">
            <v>0</v>
          </cell>
          <cell r="L48">
            <v>3.21</v>
          </cell>
          <cell r="M48">
            <v>795</v>
          </cell>
          <cell r="N48">
            <v>66.25</v>
          </cell>
          <cell r="O48">
            <v>0</v>
          </cell>
          <cell r="P48">
            <v>3.21</v>
          </cell>
          <cell r="Q48">
            <v>890</v>
          </cell>
          <cell r="R48">
            <v>74.17</v>
          </cell>
          <cell r="S48">
            <v>0.12</v>
          </cell>
          <cell r="T48">
            <v>4.2</v>
          </cell>
          <cell r="U48">
            <v>909</v>
          </cell>
          <cell r="V48">
            <v>75.75</v>
          </cell>
          <cell r="W48">
            <v>2.1000000000000001E-2</v>
          </cell>
          <cell r="X48">
            <v>2.85</v>
          </cell>
          <cell r="Y48">
            <v>909</v>
          </cell>
          <cell r="Z48">
            <v>75.75</v>
          </cell>
          <cell r="AA48">
            <v>0</v>
          </cell>
          <cell r="AB48">
            <v>2.85</v>
          </cell>
          <cell r="AC48">
            <v>843</v>
          </cell>
          <cell r="AD48">
            <v>70.25</v>
          </cell>
          <cell r="AE48">
            <v>-7.2607260726072598E-2</v>
          </cell>
          <cell r="AF48">
            <v>2.85</v>
          </cell>
        </row>
        <row r="49">
          <cell r="E49" t="str">
            <v>Health</v>
          </cell>
          <cell r="F49">
            <v>500</v>
          </cell>
          <cell r="G49">
            <v>5</v>
          </cell>
          <cell r="H49" t="str">
            <v>Family</v>
          </cell>
          <cell r="I49">
            <v>1907</v>
          </cell>
          <cell r="J49">
            <v>158.91999999999999</v>
          </cell>
          <cell r="K49">
            <v>0</v>
          </cell>
          <cell r="L49">
            <v>6.74</v>
          </cell>
          <cell r="M49">
            <v>1907</v>
          </cell>
          <cell r="N49">
            <v>158.91999999999999</v>
          </cell>
          <cell r="O49">
            <v>0</v>
          </cell>
          <cell r="P49">
            <v>6.74</v>
          </cell>
          <cell r="Q49">
            <v>2136</v>
          </cell>
          <cell r="R49">
            <v>178</v>
          </cell>
          <cell r="S49">
            <v>0.12</v>
          </cell>
          <cell r="T49">
            <v>9.11</v>
          </cell>
          <cell r="U49">
            <v>2181</v>
          </cell>
          <cell r="V49">
            <v>181.75</v>
          </cell>
          <cell r="W49">
            <v>2.1000000000000001E-2</v>
          </cell>
          <cell r="X49">
            <v>6.14</v>
          </cell>
          <cell r="Y49">
            <v>2181</v>
          </cell>
          <cell r="Z49">
            <v>181.75</v>
          </cell>
          <cell r="AA49">
            <v>0</v>
          </cell>
          <cell r="AB49">
            <v>6.14</v>
          </cell>
          <cell r="AC49">
            <v>2021</v>
          </cell>
          <cell r="AD49">
            <v>168.42</v>
          </cell>
          <cell r="AE49">
            <v>-7.3360843649701968E-2</v>
          </cell>
          <cell r="AF49">
            <v>6.14</v>
          </cell>
        </row>
        <row r="50">
          <cell r="E50" t="str">
            <v>Dental</v>
          </cell>
          <cell r="F50">
            <v>100</v>
          </cell>
          <cell r="G50" t="str">
            <v>A</v>
          </cell>
          <cell r="H50" t="str">
            <v>Single</v>
          </cell>
          <cell r="I50">
            <v>260</v>
          </cell>
          <cell r="J50">
            <v>21.67</v>
          </cell>
          <cell r="K50">
            <v>0</v>
          </cell>
          <cell r="M50">
            <v>286</v>
          </cell>
          <cell r="N50">
            <v>23.83</v>
          </cell>
          <cell r="O50">
            <v>0.1</v>
          </cell>
          <cell r="Q50">
            <v>286</v>
          </cell>
          <cell r="R50">
            <v>23.83</v>
          </cell>
          <cell r="S50">
            <v>0</v>
          </cell>
          <cell r="U50">
            <v>312</v>
          </cell>
          <cell r="V50">
            <v>26</v>
          </cell>
          <cell r="W50">
            <v>0.09</v>
          </cell>
          <cell r="Y50">
            <v>328</v>
          </cell>
          <cell r="Z50">
            <v>27.33</v>
          </cell>
          <cell r="AA50">
            <v>0.05</v>
          </cell>
          <cell r="AC50">
            <v>348</v>
          </cell>
          <cell r="AD50">
            <v>29</v>
          </cell>
          <cell r="AE50">
            <v>0.11538461538461542</v>
          </cell>
        </row>
        <row r="51">
          <cell r="E51" t="str">
            <v>Dental</v>
          </cell>
          <cell r="F51">
            <v>100</v>
          </cell>
          <cell r="G51" t="str">
            <v>A</v>
          </cell>
          <cell r="H51" t="str">
            <v>Family</v>
          </cell>
          <cell r="I51">
            <v>690</v>
          </cell>
          <cell r="J51">
            <v>57.5</v>
          </cell>
          <cell r="K51">
            <v>0</v>
          </cell>
          <cell r="M51">
            <v>759</v>
          </cell>
          <cell r="N51">
            <v>63.25</v>
          </cell>
          <cell r="O51">
            <v>0.1</v>
          </cell>
          <cell r="Q51">
            <v>759</v>
          </cell>
          <cell r="R51">
            <v>63.25</v>
          </cell>
          <cell r="S51">
            <v>0</v>
          </cell>
          <cell r="U51">
            <v>827</v>
          </cell>
          <cell r="V51">
            <v>68.92</v>
          </cell>
          <cell r="W51">
            <v>0.09</v>
          </cell>
          <cell r="Y51">
            <v>868</v>
          </cell>
          <cell r="Z51">
            <v>72.33</v>
          </cell>
          <cell r="AA51">
            <v>0.05</v>
          </cell>
          <cell r="AC51">
            <v>922</v>
          </cell>
          <cell r="AD51">
            <v>76.83</v>
          </cell>
          <cell r="AE51">
            <v>0.11487303506650548</v>
          </cell>
        </row>
        <row r="52">
          <cell r="E52" t="str">
            <v>Dental</v>
          </cell>
          <cell r="F52">
            <v>200</v>
          </cell>
          <cell r="G52">
            <v>1</v>
          </cell>
          <cell r="H52" t="str">
            <v>Single</v>
          </cell>
          <cell r="I52">
            <v>0</v>
          </cell>
          <cell r="J52">
            <v>0</v>
          </cell>
          <cell r="K52">
            <v>0</v>
          </cell>
          <cell r="M52">
            <v>0</v>
          </cell>
          <cell r="N52">
            <v>0</v>
          </cell>
          <cell r="O52">
            <v>0.1</v>
          </cell>
          <cell r="Q52">
            <v>0</v>
          </cell>
          <cell r="R52">
            <v>0</v>
          </cell>
          <cell r="S52">
            <v>0</v>
          </cell>
          <cell r="U52">
            <v>0</v>
          </cell>
          <cell r="V52">
            <v>0</v>
          </cell>
          <cell r="W52">
            <v>0.09</v>
          </cell>
          <cell r="Y52">
            <v>0</v>
          </cell>
          <cell r="Z52">
            <v>0</v>
          </cell>
          <cell r="AA52">
            <v>0.05</v>
          </cell>
          <cell r="AC52">
            <v>0</v>
          </cell>
          <cell r="AD52">
            <v>0</v>
          </cell>
          <cell r="AE52" t="e">
            <v>#DIV/0!</v>
          </cell>
        </row>
        <row r="53">
          <cell r="E53" t="str">
            <v>Dental</v>
          </cell>
          <cell r="F53">
            <v>200</v>
          </cell>
          <cell r="G53">
            <v>1</v>
          </cell>
          <cell r="H53" t="str">
            <v>Family</v>
          </cell>
          <cell r="I53">
            <v>0</v>
          </cell>
          <cell r="J53">
            <v>0</v>
          </cell>
          <cell r="K53">
            <v>0</v>
          </cell>
          <cell r="M53">
            <v>0</v>
          </cell>
          <cell r="N53">
            <v>0</v>
          </cell>
          <cell r="O53">
            <v>0.1</v>
          </cell>
          <cell r="Q53">
            <v>0</v>
          </cell>
          <cell r="R53">
            <v>0</v>
          </cell>
          <cell r="S53">
            <v>0</v>
          </cell>
          <cell r="U53">
            <v>0</v>
          </cell>
          <cell r="V53">
            <v>0</v>
          </cell>
          <cell r="W53">
            <v>0.09</v>
          </cell>
          <cell r="Y53">
            <v>0</v>
          </cell>
          <cell r="Z53">
            <v>0</v>
          </cell>
          <cell r="AA53">
            <v>0.05</v>
          </cell>
          <cell r="AC53">
            <v>0</v>
          </cell>
          <cell r="AD53">
            <v>0</v>
          </cell>
          <cell r="AE53" t="e">
            <v>#DIV/0!</v>
          </cell>
        </row>
        <row r="54">
          <cell r="E54" t="str">
            <v>Dental</v>
          </cell>
          <cell r="F54">
            <v>200</v>
          </cell>
          <cell r="G54">
            <v>2</v>
          </cell>
          <cell r="H54" t="str">
            <v>Single</v>
          </cell>
          <cell r="I54">
            <v>240</v>
          </cell>
          <cell r="J54">
            <v>20</v>
          </cell>
          <cell r="K54">
            <v>0</v>
          </cell>
          <cell r="M54">
            <v>264</v>
          </cell>
          <cell r="N54">
            <v>22</v>
          </cell>
          <cell r="O54">
            <v>0.1</v>
          </cell>
          <cell r="Q54">
            <v>278</v>
          </cell>
          <cell r="R54">
            <v>23.17</v>
          </cell>
          <cell r="S54">
            <v>5.3999999999999999E-2</v>
          </cell>
          <cell r="U54">
            <v>303</v>
          </cell>
          <cell r="V54">
            <v>25.25</v>
          </cell>
          <cell r="W54">
            <v>0.09</v>
          </cell>
          <cell r="Y54">
            <v>318</v>
          </cell>
          <cell r="Z54">
            <v>26.5</v>
          </cell>
          <cell r="AA54">
            <v>0.05</v>
          </cell>
          <cell r="AC54">
            <v>338</v>
          </cell>
          <cell r="AD54">
            <v>28.17</v>
          </cell>
          <cell r="AE54">
            <v>0.11551155115511547</v>
          </cell>
        </row>
        <row r="55">
          <cell r="E55" t="str">
            <v>Dental</v>
          </cell>
          <cell r="F55">
            <v>200</v>
          </cell>
          <cell r="G55">
            <v>2</v>
          </cell>
          <cell r="H55" t="str">
            <v>Family</v>
          </cell>
          <cell r="I55">
            <v>642</v>
          </cell>
          <cell r="J55">
            <v>53.5</v>
          </cell>
          <cell r="K55">
            <v>0</v>
          </cell>
          <cell r="M55">
            <v>706</v>
          </cell>
          <cell r="N55">
            <v>58.83</v>
          </cell>
          <cell r="O55">
            <v>0.1</v>
          </cell>
          <cell r="Q55">
            <v>744</v>
          </cell>
          <cell r="R55">
            <v>62</v>
          </cell>
          <cell r="S55">
            <v>5.3999999999999999E-2</v>
          </cell>
          <cell r="U55">
            <v>811</v>
          </cell>
          <cell r="V55">
            <v>67.58</v>
          </cell>
          <cell r="W55">
            <v>0.09</v>
          </cell>
          <cell r="Y55">
            <v>852</v>
          </cell>
          <cell r="Z55">
            <v>71</v>
          </cell>
          <cell r="AA55">
            <v>0.05</v>
          </cell>
          <cell r="AC55">
            <v>904</v>
          </cell>
          <cell r="AD55">
            <v>75.33</v>
          </cell>
          <cell r="AE55">
            <v>0.1146732429099877</v>
          </cell>
        </row>
        <row r="56">
          <cell r="E56" t="str">
            <v>Dental</v>
          </cell>
          <cell r="F56">
            <v>200</v>
          </cell>
          <cell r="G56">
            <v>3</v>
          </cell>
          <cell r="H56" t="str">
            <v>Single</v>
          </cell>
          <cell r="I56">
            <v>200</v>
          </cell>
          <cell r="J56">
            <v>16.670000000000002</v>
          </cell>
          <cell r="K56">
            <v>0</v>
          </cell>
          <cell r="M56">
            <v>220</v>
          </cell>
          <cell r="N56">
            <v>18.329999999999998</v>
          </cell>
          <cell r="O56">
            <v>0.1</v>
          </cell>
          <cell r="Q56">
            <v>232</v>
          </cell>
          <cell r="R56">
            <v>19.329999999999998</v>
          </cell>
          <cell r="S56">
            <v>5.3999999999999999E-2</v>
          </cell>
          <cell r="U56">
            <v>253</v>
          </cell>
          <cell r="V56">
            <v>21.08</v>
          </cell>
          <cell r="W56">
            <v>0.09</v>
          </cell>
          <cell r="Y56">
            <v>266</v>
          </cell>
          <cell r="Z56">
            <v>22.17</v>
          </cell>
          <cell r="AA56">
            <v>0.05</v>
          </cell>
          <cell r="AC56">
            <v>282</v>
          </cell>
          <cell r="AD56">
            <v>23.5</v>
          </cell>
          <cell r="AE56">
            <v>0.11462450592885376</v>
          </cell>
        </row>
        <row r="57">
          <cell r="E57" t="str">
            <v>Dental</v>
          </cell>
          <cell r="F57">
            <v>200</v>
          </cell>
          <cell r="G57">
            <v>3</v>
          </cell>
          <cell r="H57" t="str">
            <v>Family</v>
          </cell>
          <cell r="I57">
            <v>576</v>
          </cell>
          <cell r="J57">
            <v>48</v>
          </cell>
          <cell r="K57">
            <v>0</v>
          </cell>
          <cell r="M57">
            <v>634</v>
          </cell>
          <cell r="N57">
            <v>52.83</v>
          </cell>
          <cell r="O57">
            <v>0.1</v>
          </cell>
          <cell r="Q57">
            <v>668</v>
          </cell>
          <cell r="R57">
            <v>55.67</v>
          </cell>
          <cell r="S57">
            <v>5.3999999999999999E-2</v>
          </cell>
          <cell r="U57">
            <v>728</v>
          </cell>
          <cell r="V57">
            <v>60.67</v>
          </cell>
          <cell r="W57">
            <v>0.09</v>
          </cell>
          <cell r="Y57">
            <v>764</v>
          </cell>
          <cell r="Z57">
            <v>63.67</v>
          </cell>
          <cell r="AA57">
            <v>0.05</v>
          </cell>
          <cell r="AC57">
            <v>812</v>
          </cell>
          <cell r="AD57">
            <v>67.67</v>
          </cell>
          <cell r="AE57">
            <v>0.11538461538461542</v>
          </cell>
        </row>
        <row r="58">
          <cell r="E58" t="str">
            <v>Dental</v>
          </cell>
          <cell r="F58">
            <v>200</v>
          </cell>
          <cell r="G58">
            <v>4</v>
          </cell>
          <cell r="H58" t="str">
            <v>Single</v>
          </cell>
          <cell r="I58">
            <v>228</v>
          </cell>
          <cell r="J58">
            <v>19</v>
          </cell>
          <cell r="K58">
            <v>0</v>
          </cell>
          <cell r="M58">
            <v>251</v>
          </cell>
          <cell r="N58">
            <v>20.92</v>
          </cell>
          <cell r="O58">
            <v>0.1</v>
          </cell>
          <cell r="Q58">
            <v>265</v>
          </cell>
          <cell r="R58">
            <v>22.08</v>
          </cell>
          <cell r="S58">
            <v>5.3999999999999999E-2</v>
          </cell>
          <cell r="U58">
            <v>289</v>
          </cell>
          <cell r="V58">
            <v>24.08</v>
          </cell>
          <cell r="W58">
            <v>0.09</v>
          </cell>
          <cell r="Y58">
            <v>303</v>
          </cell>
          <cell r="Z58">
            <v>25.25</v>
          </cell>
          <cell r="AA58">
            <v>0.05</v>
          </cell>
          <cell r="AC58">
            <v>322</v>
          </cell>
          <cell r="AD58">
            <v>26.83</v>
          </cell>
          <cell r="AE58">
            <v>0.11418685121107264</v>
          </cell>
        </row>
        <row r="59">
          <cell r="E59" t="str">
            <v>Dental</v>
          </cell>
          <cell r="F59">
            <v>200</v>
          </cell>
          <cell r="G59">
            <v>4</v>
          </cell>
          <cell r="H59" t="str">
            <v>Family</v>
          </cell>
          <cell r="I59">
            <v>600</v>
          </cell>
          <cell r="J59">
            <v>50</v>
          </cell>
          <cell r="K59">
            <v>0</v>
          </cell>
          <cell r="M59">
            <v>660</v>
          </cell>
          <cell r="N59">
            <v>55</v>
          </cell>
          <cell r="O59">
            <v>0.1</v>
          </cell>
          <cell r="Q59">
            <v>696</v>
          </cell>
          <cell r="R59">
            <v>58</v>
          </cell>
          <cell r="S59">
            <v>5.3999999999999999E-2</v>
          </cell>
          <cell r="U59">
            <v>759</v>
          </cell>
          <cell r="V59">
            <v>63.25</v>
          </cell>
          <cell r="W59">
            <v>0.09</v>
          </cell>
          <cell r="Y59">
            <v>797</v>
          </cell>
          <cell r="Z59">
            <v>66.42</v>
          </cell>
          <cell r="AA59">
            <v>0.05</v>
          </cell>
          <cell r="AC59">
            <v>846</v>
          </cell>
          <cell r="AD59">
            <v>70.5</v>
          </cell>
          <cell r="AE59">
            <v>0.11462450592885376</v>
          </cell>
        </row>
        <row r="60">
          <cell r="E60" t="str">
            <v>Dental</v>
          </cell>
          <cell r="F60">
            <v>200</v>
          </cell>
          <cell r="G60">
            <v>5</v>
          </cell>
          <cell r="H60" t="str">
            <v>Single</v>
          </cell>
          <cell r="I60">
            <v>260</v>
          </cell>
          <cell r="J60">
            <v>21.67</v>
          </cell>
          <cell r="K60">
            <v>0</v>
          </cell>
          <cell r="M60">
            <v>286</v>
          </cell>
          <cell r="N60">
            <v>23.83</v>
          </cell>
          <cell r="O60">
            <v>0.1</v>
          </cell>
          <cell r="Q60">
            <v>301</v>
          </cell>
          <cell r="R60">
            <v>25.08</v>
          </cell>
          <cell r="S60">
            <v>5.3999999999999999E-2</v>
          </cell>
          <cell r="U60">
            <v>328</v>
          </cell>
          <cell r="V60">
            <v>27.33</v>
          </cell>
          <cell r="W60">
            <v>0.09</v>
          </cell>
          <cell r="Y60">
            <v>344</v>
          </cell>
          <cell r="Z60">
            <v>28.67</v>
          </cell>
          <cell r="AA60">
            <v>0.05</v>
          </cell>
          <cell r="AC60">
            <v>366</v>
          </cell>
          <cell r="AD60">
            <v>30.5</v>
          </cell>
          <cell r="AE60">
            <v>0.11585365853658547</v>
          </cell>
        </row>
        <row r="61">
          <cell r="E61" t="str">
            <v>Dental</v>
          </cell>
          <cell r="F61">
            <v>200</v>
          </cell>
          <cell r="G61">
            <v>5</v>
          </cell>
          <cell r="H61" t="str">
            <v>Family</v>
          </cell>
          <cell r="I61">
            <v>690</v>
          </cell>
          <cell r="J61">
            <v>57.5</v>
          </cell>
          <cell r="K61">
            <v>0</v>
          </cell>
          <cell r="M61">
            <v>759</v>
          </cell>
          <cell r="N61">
            <v>63.25</v>
          </cell>
          <cell r="O61">
            <v>0.1</v>
          </cell>
          <cell r="Q61">
            <v>800</v>
          </cell>
          <cell r="R61">
            <v>66.67</v>
          </cell>
          <cell r="S61">
            <v>5.3999999999999999E-2</v>
          </cell>
          <cell r="U61">
            <v>872</v>
          </cell>
          <cell r="V61">
            <v>72.67</v>
          </cell>
          <cell r="W61">
            <v>0.09</v>
          </cell>
          <cell r="Y61">
            <v>916</v>
          </cell>
          <cell r="Z61">
            <v>76.33</v>
          </cell>
          <cell r="AA61">
            <v>0.05</v>
          </cell>
          <cell r="AC61">
            <v>972</v>
          </cell>
          <cell r="AD61">
            <v>81</v>
          </cell>
          <cell r="AE61">
            <v>0.1146788990825689</v>
          </cell>
        </row>
        <row r="62">
          <cell r="E62" t="str">
            <v>Dental</v>
          </cell>
          <cell r="F62">
            <v>300</v>
          </cell>
          <cell r="G62">
            <v>1</v>
          </cell>
          <cell r="H62" t="str">
            <v>Single</v>
          </cell>
          <cell r="I62">
            <v>0</v>
          </cell>
          <cell r="J62">
            <v>0</v>
          </cell>
          <cell r="K62">
            <v>0</v>
          </cell>
          <cell r="M62">
            <v>0</v>
          </cell>
          <cell r="N62">
            <v>0</v>
          </cell>
          <cell r="O62">
            <v>0.1</v>
          </cell>
          <cell r="Q62">
            <v>0</v>
          </cell>
          <cell r="R62">
            <v>0</v>
          </cell>
          <cell r="S62">
            <v>0</v>
          </cell>
          <cell r="U62">
            <v>0</v>
          </cell>
          <cell r="V62">
            <v>0</v>
          </cell>
          <cell r="W62">
            <v>0.09</v>
          </cell>
          <cell r="Y62">
            <v>0</v>
          </cell>
          <cell r="Z62">
            <v>0</v>
          </cell>
          <cell r="AA62">
            <v>0.05</v>
          </cell>
          <cell r="AC62">
            <v>0</v>
          </cell>
          <cell r="AD62">
            <v>0</v>
          </cell>
          <cell r="AE62" t="e">
            <v>#DIV/0!</v>
          </cell>
        </row>
        <row r="63">
          <cell r="E63" t="str">
            <v>Dental</v>
          </cell>
          <cell r="F63">
            <v>300</v>
          </cell>
          <cell r="G63">
            <v>1</v>
          </cell>
          <cell r="H63" t="str">
            <v>Family</v>
          </cell>
          <cell r="I63">
            <v>0</v>
          </cell>
          <cell r="J63">
            <v>0</v>
          </cell>
          <cell r="K63">
            <v>0</v>
          </cell>
          <cell r="M63">
            <v>0</v>
          </cell>
          <cell r="N63">
            <v>0</v>
          </cell>
          <cell r="O63">
            <v>0.1</v>
          </cell>
          <cell r="Q63">
            <v>0</v>
          </cell>
          <cell r="R63">
            <v>0</v>
          </cell>
          <cell r="S63">
            <v>0</v>
          </cell>
          <cell r="U63">
            <v>0</v>
          </cell>
          <cell r="V63">
            <v>0</v>
          </cell>
          <cell r="W63">
            <v>0.09</v>
          </cell>
          <cell r="Y63">
            <v>0</v>
          </cell>
          <cell r="Z63">
            <v>0</v>
          </cell>
          <cell r="AA63">
            <v>0.05</v>
          </cell>
          <cell r="AC63">
            <v>0</v>
          </cell>
          <cell r="AD63">
            <v>0</v>
          </cell>
          <cell r="AE63" t="e">
            <v>#DIV/0!</v>
          </cell>
        </row>
        <row r="64">
          <cell r="E64" t="str">
            <v>Dental</v>
          </cell>
          <cell r="F64">
            <v>300</v>
          </cell>
          <cell r="G64">
            <v>2</v>
          </cell>
          <cell r="H64" t="str">
            <v>Single</v>
          </cell>
          <cell r="I64">
            <v>240</v>
          </cell>
          <cell r="J64">
            <v>20</v>
          </cell>
          <cell r="K64">
            <v>0</v>
          </cell>
          <cell r="M64">
            <v>264</v>
          </cell>
          <cell r="N64">
            <v>22</v>
          </cell>
          <cell r="O64">
            <v>0.1</v>
          </cell>
          <cell r="Q64">
            <v>278</v>
          </cell>
          <cell r="R64">
            <v>23.17</v>
          </cell>
          <cell r="S64">
            <v>5.3999999999999999E-2</v>
          </cell>
          <cell r="U64">
            <v>303</v>
          </cell>
          <cell r="V64">
            <v>25.25</v>
          </cell>
          <cell r="W64">
            <v>0.09</v>
          </cell>
          <cell r="Y64">
            <v>318</v>
          </cell>
          <cell r="Z64">
            <v>26.5</v>
          </cell>
          <cell r="AA64">
            <v>0.05</v>
          </cell>
          <cell r="AC64">
            <v>338</v>
          </cell>
          <cell r="AD64">
            <v>28.17</v>
          </cell>
          <cell r="AE64">
            <v>0.11551155115511547</v>
          </cell>
        </row>
        <row r="65">
          <cell r="E65" t="str">
            <v>Dental</v>
          </cell>
          <cell r="F65">
            <v>300</v>
          </cell>
          <cell r="G65">
            <v>2</v>
          </cell>
          <cell r="H65" t="str">
            <v>Family</v>
          </cell>
          <cell r="I65">
            <v>642</v>
          </cell>
          <cell r="J65">
            <v>53.5</v>
          </cell>
          <cell r="K65">
            <v>0</v>
          </cell>
          <cell r="M65">
            <v>706</v>
          </cell>
          <cell r="N65">
            <v>58.83</v>
          </cell>
          <cell r="O65">
            <v>0.1</v>
          </cell>
          <cell r="Q65">
            <v>744</v>
          </cell>
          <cell r="R65">
            <v>62</v>
          </cell>
          <cell r="S65">
            <v>5.3999999999999999E-2</v>
          </cell>
          <cell r="U65">
            <v>811</v>
          </cell>
          <cell r="V65">
            <v>67.58</v>
          </cell>
          <cell r="W65">
            <v>0.09</v>
          </cell>
          <cell r="Y65">
            <v>852</v>
          </cell>
          <cell r="Z65">
            <v>71</v>
          </cell>
          <cell r="AA65">
            <v>0.05</v>
          </cell>
          <cell r="AC65">
            <v>904</v>
          </cell>
          <cell r="AD65">
            <v>75.33</v>
          </cell>
          <cell r="AE65">
            <v>0.1146732429099877</v>
          </cell>
        </row>
        <row r="66">
          <cell r="E66" t="str">
            <v>Dental</v>
          </cell>
          <cell r="F66">
            <v>300</v>
          </cell>
          <cell r="G66">
            <v>3</v>
          </cell>
          <cell r="H66" t="str">
            <v>Single</v>
          </cell>
          <cell r="I66">
            <v>200</v>
          </cell>
          <cell r="J66">
            <v>16.670000000000002</v>
          </cell>
          <cell r="K66">
            <v>0</v>
          </cell>
          <cell r="M66">
            <v>220</v>
          </cell>
          <cell r="N66">
            <v>18.329999999999998</v>
          </cell>
          <cell r="O66">
            <v>0.1</v>
          </cell>
          <cell r="Q66">
            <v>232</v>
          </cell>
          <cell r="R66">
            <v>19.329999999999998</v>
          </cell>
          <cell r="S66">
            <v>5.3999999999999999E-2</v>
          </cell>
          <cell r="U66">
            <v>253</v>
          </cell>
          <cell r="V66">
            <v>21.08</v>
          </cell>
          <cell r="W66">
            <v>0.09</v>
          </cell>
          <cell r="Y66">
            <v>266</v>
          </cell>
          <cell r="Z66">
            <v>22.17</v>
          </cell>
          <cell r="AA66">
            <v>0.05</v>
          </cell>
          <cell r="AC66">
            <v>282</v>
          </cell>
          <cell r="AD66">
            <v>23.5</v>
          </cell>
          <cell r="AE66">
            <v>0.11462450592885376</v>
          </cell>
        </row>
        <row r="67">
          <cell r="E67" t="str">
            <v>Dental</v>
          </cell>
          <cell r="F67">
            <v>300</v>
          </cell>
          <cell r="G67">
            <v>3</v>
          </cell>
          <cell r="H67" t="str">
            <v>Family</v>
          </cell>
          <cell r="I67">
            <v>576</v>
          </cell>
          <cell r="J67">
            <v>48</v>
          </cell>
          <cell r="K67">
            <v>0</v>
          </cell>
          <cell r="M67">
            <v>634</v>
          </cell>
          <cell r="N67">
            <v>52.83</v>
          </cell>
          <cell r="O67">
            <v>0.1</v>
          </cell>
          <cell r="Q67">
            <v>668</v>
          </cell>
          <cell r="R67">
            <v>55.67</v>
          </cell>
          <cell r="S67">
            <v>5.3999999999999999E-2</v>
          </cell>
          <cell r="U67">
            <v>728</v>
          </cell>
          <cell r="V67">
            <v>60.67</v>
          </cell>
          <cell r="W67">
            <v>0.09</v>
          </cell>
          <cell r="Y67">
            <v>764</v>
          </cell>
          <cell r="Z67">
            <v>63.67</v>
          </cell>
          <cell r="AA67">
            <v>0.05</v>
          </cell>
          <cell r="AC67">
            <v>812</v>
          </cell>
          <cell r="AD67">
            <v>67.67</v>
          </cell>
          <cell r="AE67">
            <v>0.11538461538461542</v>
          </cell>
        </row>
        <row r="68">
          <cell r="E68" t="str">
            <v>Dental</v>
          </cell>
          <cell r="F68">
            <v>300</v>
          </cell>
          <cell r="G68">
            <v>4</v>
          </cell>
          <cell r="H68" t="str">
            <v>Single</v>
          </cell>
          <cell r="I68">
            <v>228</v>
          </cell>
          <cell r="J68">
            <v>19</v>
          </cell>
          <cell r="K68">
            <v>0</v>
          </cell>
          <cell r="M68">
            <v>251</v>
          </cell>
          <cell r="N68">
            <v>20.92</v>
          </cell>
          <cell r="O68">
            <v>0.1</v>
          </cell>
          <cell r="Q68">
            <v>265</v>
          </cell>
          <cell r="R68">
            <v>22.08</v>
          </cell>
          <cell r="S68">
            <v>5.3999999999999999E-2</v>
          </cell>
          <cell r="U68">
            <v>289</v>
          </cell>
          <cell r="V68">
            <v>24.08</v>
          </cell>
          <cell r="W68">
            <v>0.09</v>
          </cell>
          <cell r="Y68">
            <v>303</v>
          </cell>
          <cell r="Z68">
            <v>25.25</v>
          </cell>
          <cell r="AA68">
            <v>0.05</v>
          </cell>
          <cell r="AC68">
            <v>322</v>
          </cell>
          <cell r="AD68">
            <v>26.83</v>
          </cell>
          <cell r="AE68">
            <v>0.11418685121107264</v>
          </cell>
        </row>
        <row r="69">
          <cell r="E69" t="str">
            <v>Dental</v>
          </cell>
          <cell r="F69">
            <v>300</v>
          </cell>
          <cell r="G69">
            <v>4</v>
          </cell>
          <cell r="H69" t="str">
            <v>Family</v>
          </cell>
          <cell r="I69">
            <v>600</v>
          </cell>
          <cell r="J69">
            <v>50</v>
          </cell>
          <cell r="K69">
            <v>0</v>
          </cell>
          <cell r="M69">
            <v>660</v>
          </cell>
          <cell r="N69">
            <v>55</v>
          </cell>
          <cell r="O69">
            <v>0.1</v>
          </cell>
          <cell r="Q69">
            <v>696</v>
          </cell>
          <cell r="R69">
            <v>58</v>
          </cell>
          <cell r="S69">
            <v>5.3999999999999999E-2</v>
          </cell>
          <cell r="U69">
            <v>759</v>
          </cell>
          <cell r="V69">
            <v>63.25</v>
          </cell>
          <cell r="W69">
            <v>0.09</v>
          </cell>
          <cell r="Y69">
            <v>797</v>
          </cell>
          <cell r="Z69">
            <v>66.42</v>
          </cell>
          <cell r="AA69">
            <v>0.05</v>
          </cell>
          <cell r="AC69">
            <v>846</v>
          </cell>
          <cell r="AD69">
            <v>70.5</v>
          </cell>
          <cell r="AE69">
            <v>0.11462450592885376</v>
          </cell>
        </row>
        <row r="70">
          <cell r="E70" t="str">
            <v>Dental</v>
          </cell>
          <cell r="F70">
            <v>300</v>
          </cell>
          <cell r="G70">
            <v>5</v>
          </cell>
          <cell r="H70" t="str">
            <v>Single</v>
          </cell>
          <cell r="I70">
            <v>260</v>
          </cell>
          <cell r="J70">
            <v>21.67</v>
          </cell>
          <cell r="K70">
            <v>0</v>
          </cell>
          <cell r="M70">
            <v>286</v>
          </cell>
          <cell r="N70">
            <v>23.83</v>
          </cell>
          <cell r="O70">
            <v>0.1</v>
          </cell>
          <cell r="Q70">
            <v>301</v>
          </cell>
          <cell r="R70">
            <v>25.08</v>
          </cell>
          <cell r="S70">
            <v>5.3999999999999999E-2</v>
          </cell>
          <cell r="U70">
            <v>328</v>
          </cell>
          <cell r="V70">
            <v>27.33</v>
          </cell>
          <cell r="W70">
            <v>0.09</v>
          </cell>
          <cell r="Y70">
            <v>344</v>
          </cell>
          <cell r="Z70">
            <v>28.67</v>
          </cell>
          <cell r="AA70">
            <v>0.05</v>
          </cell>
          <cell r="AC70">
            <v>366</v>
          </cell>
          <cell r="AD70">
            <v>30.5</v>
          </cell>
          <cell r="AE70">
            <v>0.11585365853658547</v>
          </cell>
        </row>
        <row r="71">
          <cell r="E71" t="str">
            <v>Dental</v>
          </cell>
          <cell r="F71">
            <v>300</v>
          </cell>
          <cell r="G71">
            <v>5</v>
          </cell>
          <cell r="H71" t="str">
            <v>Family</v>
          </cell>
          <cell r="I71">
            <v>690</v>
          </cell>
          <cell r="J71">
            <v>57.5</v>
          </cell>
          <cell r="K71">
            <v>0</v>
          </cell>
          <cell r="M71">
            <v>759</v>
          </cell>
          <cell r="N71">
            <v>63.25</v>
          </cell>
          <cell r="O71">
            <v>0.1</v>
          </cell>
          <cell r="Q71">
            <v>800</v>
          </cell>
          <cell r="R71">
            <v>66.67</v>
          </cell>
          <cell r="S71">
            <v>5.3999999999999999E-2</v>
          </cell>
          <cell r="U71">
            <v>872</v>
          </cell>
          <cell r="V71">
            <v>72.67</v>
          </cell>
          <cell r="W71">
            <v>0.09</v>
          </cell>
          <cell r="Y71">
            <v>916</v>
          </cell>
          <cell r="Z71">
            <v>76.33</v>
          </cell>
          <cell r="AA71">
            <v>0.05</v>
          </cell>
          <cell r="AC71">
            <v>972</v>
          </cell>
          <cell r="AD71">
            <v>81</v>
          </cell>
          <cell r="AE71">
            <v>0.1146788990825689</v>
          </cell>
        </row>
        <row r="72">
          <cell r="E72" t="str">
            <v>Dental</v>
          </cell>
          <cell r="F72">
            <v>400</v>
          </cell>
          <cell r="G72">
            <v>1</v>
          </cell>
          <cell r="H72" t="str">
            <v>Single</v>
          </cell>
          <cell r="I72">
            <v>0</v>
          </cell>
          <cell r="J72">
            <v>0</v>
          </cell>
          <cell r="K72">
            <v>0</v>
          </cell>
          <cell r="M72">
            <v>0</v>
          </cell>
          <cell r="N72">
            <v>0</v>
          </cell>
          <cell r="O72">
            <v>0.1</v>
          </cell>
          <cell r="Q72">
            <v>0</v>
          </cell>
          <cell r="R72">
            <v>0</v>
          </cell>
          <cell r="S72">
            <v>0</v>
          </cell>
          <cell r="U72">
            <v>0</v>
          </cell>
          <cell r="V72">
            <v>0</v>
          </cell>
          <cell r="W72">
            <v>0.09</v>
          </cell>
          <cell r="Y72">
            <v>0</v>
          </cell>
          <cell r="Z72">
            <v>0</v>
          </cell>
          <cell r="AA72">
            <v>0.05</v>
          </cell>
          <cell r="AC72">
            <v>0</v>
          </cell>
          <cell r="AD72">
            <v>0</v>
          </cell>
          <cell r="AE72" t="e">
            <v>#DIV/0!</v>
          </cell>
        </row>
        <row r="73">
          <cell r="E73" t="str">
            <v>Dental</v>
          </cell>
          <cell r="F73">
            <v>400</v>
          </cell>
          <cell r="G73">
            <v>1</v>
          </cell>
          <cell r="H73" t="str">
            <v>Family</v>
          </cell>
          <cell r="I73">
            <v>0</v>
          </cell>
          <cell r="J73">
            <v>0</v>
          </cell>
          <cell r="K73">
            <v>0</v>
          </cell>
          <cell r="M73">
            <v>0</v>
          </cell>
          <cell r="N73">
            <v>0</v>
          </cell>
          <cell r="O73">
            <v>0.1</v>
          </cell>
          <cell r="Q73">
            <v>0</v>
          </cell>
          <cell r="R73">
            <v>0</v>
          </cell>
          <cell r="S73">
            <v>0</v>
          </cell>
          <cell r="U73">
            <v>0</v>
          </cell>
          <cell r="V73">
            <v>0</v>
          </cell>
          <cell r="W73">
            <v>0.09</v>
          </cell>
          <cell r="Y73">
            <v>0</v>
          </cell>
          <cell r="Z73">
            <v>0</v>
          </cell>
          <cell r="AA73">
            <v>0.05</v>
          </cell>
          <cell r="AC73">
            <v>0</v>
          </cell>
          <cell r="AD73">
            <v>0</v>
          </cell>
          <cell r="AE73" t="e">
            <v>#DIV/0!</v>
          </cell>
        </row>
        <row r="74">
          <cell r="E74" t="str">
            <v>Dental</v>
          </cell>
          <cell r="F74">
            <v>400</v>
          </cell>
          <cell r="G74">
            <v>2</v>
          </cell>
          <cell r="H74" t="str">
            <v>Single</v>
          </cell>
          <cell r="I74">
            <v>240</v>
          </cell>
          <cell r="J74">
            <v>20</v>
          </cell>
          <cell r="K74">
            <v>0</v>
          </cell>
          <cell r="M74">
            <v>264</v>
          </cell>
          <cell r="N74">
            <v>22</v>
          </cell>
          <cell r="O74">
            <v>0.1</v>
          </cell>
          <cell r="Q74">
            <v>278</v>
          </cell>
          <cell r="R74">
            <v>23.17</v>
          </cell>
          <cell r="S74">
            <v>5.3999999999999999E-2</v>
          </cell>
          <cell r="U74">
            <v>303</v>
          </cell>
          <cell r="V74">
            <v>25.25</v>
          </cell>
          <cell r="W74">
            <v>0.09</v>
          </cell>
          <cell r="Y74">
            <v>318</v>
          </cell>
          <cell r="Z74">
            <v>26.5</v>
          </cell>
          <cell r="AA74">
            <v>0.05</v>
          </cell>
          <cell r="AC74">
            <v>338</v>
          </cell>
          <cell r="AD74">
            <v>28.17</v>
          </cell>
          <cell r="AE74">
            <v>0.11551155115511547</v>
          </cell>
        </row>
        <row r="75">
          <cell r="E75" t="str">
            <v>Dental</v>
          </cell>
          <cell r="F75">
            <v>400</v>
          </cell>
          <cell r="G75">
            <v>2</v>
          </cell>
          <cell r="H75" t="str">
            <v>Family</v>
          </cell>
          <cell r="I75">
            <v>642</v>
          </cell>
          <cell r="J75">
            <v>53.5</v>
          </cell>
          <cell r="K75">
            <v>0</v>
          </cell>
          <cell r="M75">
            <v>706</v>
          </cell>
          <cell r="N75">
            <v>58.83</v>
          </cell>
          <cell r="O75">
            <v>0.1</v>
          </cell>
          <cell r="Q75">
            <v>744</v>
          </cell>
          <cell r="R75">
            <v>62</v>
          </cell>
          <cell r="S75">
            <v>5.3999999999999999E-2</v>
          </cell>
          <cell r="U75">
            <v>811</v>
          </cell>
          <cell r="V75">
            <v>67.58</v>
          </cell>
          <cell r="W75">
            <v>0.09</v>
          </cell>
          <cell r="Y75">
            <v>852</v>
          </cell>
          <cell r="Z75">
            <v>71</v>
          </cell>
          <cell r="AA75">
            <v>0.05</v>
          </cell>
          <cell r="AC75">
            <v>904</v>
          </cell>
          <cell r="AD75">
            <v>75.33</v>
          </cell>
          <cell r="AE75">
            <v>0.1146732429099877</v>
          </cell>
        </row>
        <row r="76">
          <cell r="E76" t="str">
            <v>Dental</v>
          </cell>
          <cell r="F76">
            <v>400</v>
          </cell>
          <cell r="G76">
            <v>3</v>
          </cell>
          <cell r="H76" t="str">
            <v>Single</v>
          </cell>
          <cell r="I76">
            <v>200</v>
          </cell>
          <cell r="J76">
            <v>16.670000000000002</v>
          </cell>
          <cell r="K76">
            <v>0</v>
          </cell>
          <cell r="M76">
            <v>220</v>
          </cell>
          <cell r="N76">
            <v>18.329999999999998</v>
          </cell>
          <cell r="O76">
            <v>0.1</v>
          </cell>
          <cell r="Q76">
            <v>232</v>
          </cell>
          <cell r="R76">
            <v>19.329999999999998</v>
          </cell>
          <cell r="S76">
            <v>5.3999999999999999E-2</v>
          </cell>
          <cell r="U76">
            <v>253</v>
          </cell>
          <cell r="V76">
            <v>21.08</v>
          </cell>
          <cell r="W76">
            <v>0.09</v>
          </cell>
          <cell r="Y76">
            <v>266</v>
          </cell>
          <cell r="Z76">
            <v>22.17</v>
          </cell>
          <cell r="AA76">
            <v>0.05</v>
          </cell>
          <cell r="AC76">
            <v>282</v>
          </cell>
          <cell r="AD76">
            <v>23.5</v>
          </cell>
          <cell r="AE76">
            <v>0.11462450592885376</v>
          </cell>
        </row>
        <row r="77">
          <cell r="E77" t="str">
            <v>Dental</v>
          </cell>
          <cell r="F77">
            <v>400</v>
          </cell>
          <cell r="G77">
            <v>3</v>
          </cell>
          <cell r="H77" t="str">
            <v>Family</v>
          </cell>
          <cell r="I77">
            <v>576</v>
          </cell>
          <cell r="J77">
            <v>48</v>
          </cell>
          <cell r="K77">
            <v>0</v>
          </cell>
          <cell r="M77">
            <v>634</v>
          </cell>
          <cell r="N77">
            <v>52.83</v>
          </cell>
          <cell r="O77">
            <v>0.1</v>
          </cell>
          <cell r="Q77">
            <v>668</v>
          </cell>
          <cell r="R77">
            <v>55.67</v>
          </cell>
          <cell r="S77">
            <v>5.3999999999999999E-2</v>
          </cell>
          <cell r="U77">
            <v>728</v>
          </cell>
          <cell r="V77">
            <v>60.67</v>
          </cell>
          <cell r="W77">
            <v>0.09</v>
          </cell>
          <cell r="Y77">
            <v>764</v>
          </cell>
          <cell r="Z77">
            <v>63.67</v>
          </cell>
          <cell r="AA77">
            <v>0.05</v>
          </cell>
          <cell r="AC77">
            <v>812</v>
          </cell>
          <cell r="AD77">
            <v>67.67</v>
          </cell>
          <cell r="AE77">
            <v>0.11538461538461542</v>
          </cell>
        </row>
        <row r="78">
          <cell r="E78" t="str">
            <v>Dental</v>
          </cell>
          <cell r="F78">
            <v>400</v>
          </cell>
          <cell r="G78">
            <v>4</v>
          </cell>
          <cell r="H78" t="str">
            <v>Single</v>
          </cell>
          <cell r="I78">
            <v>228</v>
          </cell>
          <cell r="J78">
            <v>19</v>
          </cell>
          <cell r="K78">
            <v>0</v>
          </cell>
          <cell r="M78">
            <v>251</v>
          </cell>
          <cell r="N78">
            <v>20.92</v>
          </cell>
          <cell r="O78">
            <v>0.1</v>
          </cell>
          <cell r="Q78">
            <v>265</v>
          </cell>
          <cell r="R78">
            <v>22.08</v>
          </cell>
          <cell r="S78">
            <v>5.3999999999999999E-2</v>
          </cell>
          <cell r="U78">
            <v>289</v>
          </cell>
          <cell r="V78">
            <v>24.08</v>
          </cell>
          <cell r="W78">
            <v>0.09</v>
          </cell>
          <cell r="Y78">
            <v>303</v>
          </cell>
          <cell r="Z78">
            <v>25.25</v>
          </cell>
          <cell r="AA78">
            <v>0.05</v>
          </cell>
          <cell r="AC78">
            <v>322</v>
          </cell>
          <cell r="AD78">
            <v>26.83</v>
          </cell>
          <cell r="AE78">
            <v>0.11418685121107264</v>
          </cell>
        </row>
        <row r="79">
          <cell r="E79" t="str">
            <v>Dental</v>
          </cell>
          <cell r="F79">
            <v>400</v>
          </cell>
          <cell r="G79">
            <v>4</v>
          </cell>
          <cell r="H79" t="str">
            <v>Family</v>
          </cell>
          <cell r="I79">
            <v>600</v>
          </cell>
          <cell r="J79">
            <v>50</v>
          </cell>
          <cell r="K79">
            <v>0</v>
          </cell>
          <cell r="M79">
            <v>660</v>
          </cell>
          <cell r="N79">
            <v>55</v>
          </cell>
          <cell r="O79">
            <v>0.1</v>
          </cell>
          <cell r="Q79">
            <v>696</v>
          </cell>
          <cell r="R79">
            <v>58</v>
          </cell>
          <cell r="S79">
            <v>5.3999999999999999E-2</v>
          </cell>
          <cell r="U79">
            <v>759</v>
          </cell>
          <cell r="V79">
            <v>63.25</v>
          </cell>
          <cell r="W79">
            <v>0.09</v>
          </cell>
          <cell r="Y79">
            <v>797</v>
          </cell>
          <cell r="Z79">
            <v>66.42</v>
          </cell>
          <cell r="AA79">
            <v>0.05</v>
          </cell>
          <cell r="AC79">
            <v>846</v>
          </cell>
          <cell r="AD79">
            <v>70.5</v>
          </cell>
          <cell r="AE79">
            <v>0.11462450592885376</v>
          </cell>
        </row>
        <row r="80">
          <cell r="E80" t="str">
            <v>Dental</v>
          </cell>
          <cell r="F80">
            <v>400</v>
          </cell>
          <cell r="G80">
            <v>5</v>
          </cell>
          <cell r="H80" t="str">
            <v>Single</v>
          </cell>
          <cell r="I80">
            <v>260</v>
          </cell>
          <cell r="J80">
            <v>21.67</v>
          </cell>
          <cell r="K80">
            <v>0</v>
          </cell>
          <cell r="M80">
            <v>286</v>
          </cell>
          <cell r="N80">
            <v>23.83</v>
          </cell>
          <cell r="O80">
            <v>0.1</v>
          </cell>
          <cell r="Q80">
            <v>301</v>
          </cell>
          <cell r="R80">
            <v>25.08</v>
          </cell>
          <cell r="S80">
            <v>5.3999999999999999E-2</v>
          </cell>
          <cell r="U80">
            <v>328</v>
          </cell>
          <cell r="V80">
            <v>27.33</v>
          </cell>
          <cell r="W80">
            <v>0.09</v>
          </cell>
          <cell r="Y80">
            <v>344</v>
          </cell>
          <cell r="Z80">
            <v>28.67</v>
          </cell>
          <cell r="AA80">
            <v>0.05</v>
          </cell>
          <cell r="AC80">
            <v>366</v>
          </cell>
          <cell r="AD80">
            <v>30.5</v>
          </cell>
          <cell r="AE80">
            <v>0.11585365853658547</v>
          </cell>
        </row>
        <row r="81">
          <cell r="E81" t="str">
            <v>Dental</v>
          </cell>
          <cell r="F81">
            <v>400</v>
          </cell>
          <cell r="G81">
            <v>5</v>
          </cell>
          <cell r="H81" t="str">
            <v>Family</v>
          </cell>
          <cell r="I81">
            <v>690</v>
          </cell>
          <cell r="J81">
            <v>57.5</v>
          </cell>
          <cell r="K81">
            <v>0</v>
          </cell>
          <cell r="M81">
            <v>759</v>
          </cell>
          <cell r="N81">
            <v>63.25</v>
          </cell>
          <cell r="O81">
            <v>0.1</v>
          </cell>
          <cell r="Q81">
            <v>800</v>
          </cell>
          <cell r="R81">
            <v>66.67</v>
          </cell>
          <cell r="S81">
            <v>5.3999999999999999E-2</v>
          </cell>
          <cell r="U81">
            <v>872</v>
          </cell>
          <cell r="V81">
            <v>72.67</v>
          </cell>
          <cell r="W81">
            <v>0.09</v>
          </cell>
          <cell r="Y81">
            <v>916</v>
          </cell>
          <cell r="Z81">
            <v>76.33</v>
          </cell>
          <cell r="AA81">
            <v>0.05</v>
          </cell>
          <cell r="AC81">
            <v>972</v>
          </cell>
          <cell r="AD81">
            <v>81</v>
          </cell>
          <cell r="AE81">
            <v>0.1146788990825689</v>
          </cell>
        </row>
        <row r="82">
          <cell r="E82" t="str">
            <v>Dental</v>
          </cell>
          <cell r="F82">
            <v>500</v>
          </cell>
          <cell r="G82">
            <v>1</v>
          </cell>
          <cell r="H82" t="str">
            <v>Single</v>
          </cell>
          <cell r="I82">
            <v>0</v>
          </cell>
          <cell r="J82">
            <v>0</v>
          </cell>
          <cell r="K82">
            <v>0</v>
          </cell>
          <cell r="M82">
            <v>0</v>
          </cell>
          <cell r="N82">
            <v>0</v>
          </cell>
          <cell r="O82">
            <v>0.1</v>
          </cell>
          <cell r="Q82">
            <v>0</v>
          </cell>
          <cell r="R82">
            <v>0</v>
          </cell>
          <cell r="S82">
            <v>0</v>
          </cell>
          <cell r="U82">
            <v>0</v>
          </cell>
          <cell r="V82">
            <v>0</v>
          </cell>
          <cell r="W82">
            <v>0.09</v>
          </cell>
          <cell r="Y82">
            <v>0</v>
          </cell>
          <cell r="Z82">
            <v>0</v>
          </cell>
          <cell r="AA82">
            <v>0.1</v>
          </cell>
          <cell r="AC82">
            <v>0</v>
          </cell>
          <cell r="AD82">
            <v>0</v>
          </cell>
          <cell r="AE82" t="e">
            <v>#DIV/0!</v>
          </cell>
        </row>
        <row r="83">
          <cell r="E83" t="str">
            <v>Dental</v>
          </cell>
          <cell r="F83">
            <v>500</v>
          </cell>
          <cell r="G83">
            <v>1</v>
          </cell>
          <cell r="H83" t="str">
            <v>Family</v>
          </cell>
          <cell r="I83">
            <v>0</v>
          </cell>
          <cell r="J83">
            <v>0</v>
          </cell>
          <cell r="K83">
            <v>0</v>
          </cell>
          <cell r="M83">
            <v>0</v>
          </cell>
          <cell r="N83">
            <v>0</v>
          </cell>
          <cell r="O83">
            <v>0.1</v>
          </cell>
          <cell r="Q83">
            <v>0</v>
          </cell>
          <cell r="R83">
            <v>0</v>
          </cell>
          <cell r="S83">
            <v>0</v>
          </cell>
          <cell r="U83">
            <v>0</v>
          </cell>
          <cell r="V83">
            <v>0</v>
          </cell>
          <cell r="W83">
            <v>0.09</v>
          </cell>
          <cell r="Y83">
            <v>0</v>
          </cell>
          <cell r="Z83">
            <v>0</v>
          </cell>
          <cell r="AA83">
            <v>0.1</v>
          </cell>
          <cell r="AC83">
            <v>0</v>
          </cell>
          <cell r="AD83">
            <v>0</v>
          </cell>
          <cell r="AE83" t="e">
            <v>#DIV/0!</v>
          </cell>
        </row>
        <row r="84">
          <cell r="E84" t="str">
            <v>Dental</v>
          </cell>
          <cell r="F84">
            <v>500</v>
          </cell>
          <cell r="G84">
            <v>2</v>
          </cell>
          <cell r="H84" t="str">
            <v>Single</v>
          </cell>
          <cell r="I84">
            <v>374</v>
          </cell>
          <cell r="J84">
            <v>31.17</v>
          </cell>
          <cell r="K84">
            <v>0</v>
          </cell>
          <cell r="M84">
            <v>411</v>
          </cell>
          <cell r="N84">
            <v>34.25</v>
          </cell>
          <cell r="O84">
            <v>0.1</v>
          </cell>
          <cell r="Q84">
            <v>411</v>
          </cell>
          <cell r="R84">
            <v>34.25</v>
          </cell>
          <cell r="S84">
            <v>0</v>
          </cell>
          <cell r="U84">
            <v>448</v>
          </cell>
          <cell r="V84">
            <v>37.33</v>
          </cell>
          <cell r="W84">
            <v>0.09</v>
          </cell>
          <cell r="Y84">
            <v>493</v>
          </cell>
          <cell r="Z84">
            <v>41.08</v>
          </cell>
          <cell r="AA84">
            <v>0.1</v>
          </cell>
          <cell r="AC84">
            <v>470</v>
          </cell>
          <cell r="AD84">
            <v>39.17</v>
          </cell>
          <cell r="AE84">
            <v>4.9107142857142794E-2</v>
          </cell>
        </row>
        <row r="85">
          <cell r="E85" t="str">
            <v>Dental</v>
          </cell>
          <cell r="F85">
            <v>500</v>
          </cell>
          <cell r="G85">
            <v>2</v>
          </cell>
          <cell r="H85" t="str">
            <v>Family</v>
          </cell>
          <cell r="I85">
            <v>1001</v>
          </cell>
          <cell r="J85">
            <v>83.42</v>
          </cell>
          <cell r="K85">
            <v>0</v>
          </cell>
          <cell r="M85">
            <v>1101</v>
          </cell>
          <cell r="N85">
            <v>91.75</v>
          </cell>
          <cell r="O85">
            <v>0.1</v>
          </cell>
          <cell r="Q85">
            <v>1101</v>
          </cell>
          <cell r="R85">
            <v>91.75</v>
          </cell>
          <cell r="S85">
            <v>0</v>
          </cell>
          <cell r="U85">
            <v>1200</v>
          </cell>
          <cell r="V85">
            <v>100</v>
          </cell>
          <cell r="W85">
            <v>0.09</v>
          </cell>
          <cell r="Y85">
            <v>1320</v>
          </cell>
          <cell r="Z85">
            <v>110</v>
          </cell>
          <cell r="AA85">
            <v>0.1</v>
          </cell>
          <cell r="AC85">
            <v>1258</v>
          </cell>
          <cell r="AD85">
            <v>104.83</v>
          </cell>
          <cell r="AE85">
            <v>4.8333333333333339E-2</v>
          </cell>
        </row>
        <row r="86">
          <cell r="E86" t="str">
            <v>Dental</v>
          </cell>
          <cell r="F86">
            <v>500</v>
          </cell>
          <cell r="G86">
            <v>3</v>
          </cell>
          <cell r="H86" t="str">
            <v>Single</v>
          </cell>
          <cell r="I86">
            <v>312</v>
          </cell>
          <cell r="J86">
            <v>26</v>
          </cell>
          <cell r="K86">
            <v>0</v>
          </cell>
          <cell r="M86">
            <v>343</v>
          </cell>
          <cell r="N86">
            <v>28.58</v>
          </cell>
          <cell r="O86">
            <v>0.1</v>
          </cell>
          <cell r="Q86">
            <v>343</v>
          </cell>
          <cell r="R86">
            <v>28.58</v>
          </cell>
          <cell r="S86">
            <v>0</v>
          </cell>
          <cell r="U86">
            <v>374</v>
          </cell>
          <cell r="V86">
            <v>31.17</v>
          </cell>
          <cell r="W86">
            <v>0.09</v>
          </cell>
          <cell r="Y86">
            <v>411</v>
          </cell>
          <cell r="Z86">
            <v>34.25</v>
          </cell>
          <cell r="AA86">
            <v>0.1</v>
          </cell>
          <cell r="AC86">
            <v>392</v>
          </cell>
          <cell r="AD86">
            <v>32.67</v>
          </cell>
          <cell r="AE86">
            <v>4.8128342245989275E-2</v>
          </cell>
        </row>
        <row r="87">
          <cell r="E87" t="str">
            <v>Dental</v>
          </cell>
          <cell r="F87">
            <v>500</v>
          </cell>
          <cell r="G87">
            <v>3</v>
          </cell>
          <cell r="H87" t="str">
            <v>Family</v>
          </cell>
          <cell r="I87">
            <v>898</v>
          </cell>
          <cell r="J87">
            <v>74.83</v>
          </cell>
          <cell r="K87">
            <v>0</v>
          </cell>
          <cell r="M87">
            <v>988</v>
          </cell>
          <cell r="N87">
            <v>82.33</v>
          </cell>
          <cell r="O87">
            <v>0.1</v>
          </cell>
          <cell r="Q87">
            <v>988</v>
          </cell>
          <cell r="R87">
            <v>82.33</v>
          </cell>
          <cell r="S87">
            <v>0</v>
          </cell>
          <cell r="U87">
            <v>1077</v>
          </cell>
          <cell r="V87">
            <v>89.75</v>
          </cell>
          <cell r="W87">
            <v>0.09</v>
          </cell>
          <cell r="Y87">
            <v>1185</v>
          </cell>
          <cell r="Z87">
            <v>98.75</v>
          </cell>
          <cell r="AA87">
            <v>0.1</v>
          </cell>
          <cell r="AC87">
            <v>1129</v>
          </cell>
          <cell r="AD87">
            <v>94.08</v>
          </cell>
          <cell r="AE87">
            <v>4.8282265552460624E-2</v>
          </cell>
        </row>
        <row r="88">
          <cell r="E88" t="str">
            <v>Dental</v>
          </cell>
          <cell r="F88">
            <v>500</v>
          </cell>
          <cell r="G88">
            <v>4</v>
          </cell>
          <cell r="H88" t="str">
            <v>Single</v>
          </cell>
          <cell r="I88">
            <v>356</v>
          </cell>
          <cell r="J88">
            <v>29.67</v>
          </cell>
          <cell r="K88">
            <v>0</v>
          </cell>
          <cell r="M88">
            <v>392</v>
          </cell>
          <cell r="N88">
            <v>32.67</v>
          </cell>
          <cell r="O88">
            <v>0.1</v>
          </cell>
          <cell r="Q88">
            <v>392</v>
          </cell>
          <cell r="R88">
            <v>32.67</v>
          </cell>
          <cell r="S88">
            <v>0</v>
          </cell>
          <cell r="U88">
            <v>427</v>
          </cell>
          <cell r="V88">
            <v>35.58</v>
          </cell>
          <cell r="W88">
            <v>0.09</v>
          </cell>
          <cell r="Y88">
            <v>470</v>
          </cell>
          <cell r="Z88">
            <v>39.17</v>
          </cell>
          <cell r="AA88">
            <v>0.1</v>
          </cell>
          <cell r="AC88">
            <v>447</v>
          </cell>
          <cell r="AD88">
            <v>37.25</v>
          </cell>
          <cell r="AE88">
            <v>4.6838407494145251E-2</v>
          </cell>
        </row>
        <row r="89">
          <cell r="E89" t="str">
            <v>Dental</v>
          </cell>
          <cell r="F89">
            <v>500</v>
          </cell>
          <cell r="G89">
            <v>4</v>
          </cell>
          <cell r="H89" t="str">
            <v>Family</v>
          </cell>
          <cell r="I89">
            <v>936</v>
          </cell>
          <cell r="J89">
            <v>78</v>
          </cell>
          <cell r="K89">
            <v>0</v>
          </cell>
          <cell r="M89">
            <v>1030</v>
          </cell>
          <cell r="N89">
            <v>85.83</v>
          </cell>
          <cell r="O89">
            <v>0.1</v>
          </cell>
          <cell r="Q89">
            <v>1030</v>
          </cell>
          <cell r="R89">
            <v>85.83</v>
          </cell>
          <cell r="S89">
            <v>0</v>
          </cell>
          <cell r="U89">
            <v>1123</v>
          </cell>
          <cell r="V89">
            <v>93.58</v>
          </cell>
          <cell r="W89">
            <v>0.09</v>
          </cell>
          <cell r="Y89">
            <v>1235</v>
          </cell>
          <cell r="Z89">
            <v>102.92</v>
          </cell>
          <cell r="AA89">
            <v>0.1</v>
          </cell>
          <cell r="AC89">
            <v>1177</v>
          </cell>
          <cell r="AD89">
            <v>98.08</v>
          </cell>
          <cell r="AE89">
            <v>4.8085485307212794E-2</v>
          </cell>
        </row>
        <row r="90">
          <cell r="E90" t="str">
            <v>Dental</v>
          </cell>
          <cell r="F90">
            <v>500</v>
          </cell>
          <cell r="G90">
            <v>5</v>
          </cell>
          <cell r="H90" t="str">
            <v>Single</v>
          </cell>
          <cell r="I90">
            <v>406</v>
          </cell>
          <cell r="J90">
            <v>33.83</v>
          </cell>
          <cell r="K90">
            <v>0</v>
          </cell>
          <cell r="M90">
            <v>447</v>
          </cell>
          <cell r="N90">
            <v>37.25</v>
          </cell>
          <cell r="O90">
            <v>0.1</v>
          </cell>
          <cell r="Q90">
            <v>447</v>
          </cell>
          <cell r="R90">
            <v>37.25</v>
          </cell>
          <cell r="S90">
            <v>0</v>
          </cell>
          <cell r="U90">
            <v>487</v>
          </cell>
          <cell r="V90">
            <v>40.58</v>
          </cell>
          <cell r="W90">
            <v>0.09</v>
          </cell>
          <cell r="Y90">
            <v>536</v>
          </cell>
          <cell r="Z90">
            <v>44.67</v>
          </cell>
          <cell r="AA90">
            <v>0.1</v>
          </cell>
          <cell r="AC90">
            <v>510</v>
          </cell>
          <cell r="AD90">
            <v>42.5</v>
          </cell>
          <cell r="AE90">
            <v>4.7227926078028837E-2</v>
          </cell>
        </row>
        <row r="91">
          <cell r="E91" t="str">
            <v>Dental</v>
          </cell>
          <cell r="F91">
            <v>500</v>
          </cell>
          <cell r="G91">
            <v>5</v>
          </cell>
          <cell r="H91" t="str">
            <v>Family</v>
          </cell>
          <cell r="I91">
            <v>1076</v>
          </cell>
          <cell r="J91">
            <v>89.67</v>
          </cell>
          <cell r="K91">
            <v>0</v>
          </cell>
          <cell r="M91">
            <v>1184</v>
          </cell>
          <cell r="N91">
            <v>98.67</v>
          </cell>
          <cell r="O91">
            <v>0.1</v>
          </cell>
          <cell r="Q91">
            <v>1184</v>
          </cell>
          <cell r="R91">
            <v>98.67</v>
          </cell>
          <cell r="S91">
            <v>0</v>
          </cell>
          <cell r="U91">
            <v>1291</v>
          </cell>
          <cell r="V91">
            <v>107.58</v>
          </cell>
          <cell r="W91">
            <v>0.09</v>
          </cell>
          <cell r="Y91">
            <v>1420</v>
          </cell>
          <cell r="Z91">
            <v>118.33</v>
          </cell>
          <cell r="AA91">
            <v>0.1</v>
          </cell>
          <cell r="AC91">
            <v>1353</v>
          </cell>
          <cell r="AD91">
            <v>112.75</v>
          </cell>
          <cell r="AE91">
            <v>4.8024786986831991E-2</v>
          </cell>
        </row>
        <row r="92">
          <cell r="E92" t="str">
            <v>STD</v>
          </cell>
          <cell r="F92">
            <v>200</v>
          </cell>
          <cell r="J92">
            <v>0.6</v>
          </cell>
          <cell r="K92">
            <v>0</v>
          </cell>
          <cell r="N92">
            <v>0.6</v>
          </cell>
          <cell r="O92">
            <v>0</v>
          </cell>
          <cell r="R92">
            <v>0.72</v>
          </cell>
          <cell r="S92">
            <v>0.19999999999999996</v>
          </cell>
          <cell r="V92">
            <v>0.85</v>
          </cell>
          <cell r="W92">
            <v>0.184</v>
          </cell>
          <cell r="Z92">
            <v>0.85</v>
          </cell>
          <cell r="AA92">
            <v>0</v>
          </cell>
          <cell r="AD92">
            <v>0.72</v>
          </cell>
          <cell r="AE92">
            <v>-0.15294117647058825</v>
          </cell>
        </row>
        <row r="93">
          <cell r="E93" t="str">
            <v>STD</v>
          </cell>
          <cell r="F93">
            <v>300</v>
          </cell>
          <cell r="J93">
            <v>0.6</v>
          </cell>
          <cell r="K93">
            <v>0</v>
          </cell>
          <cell r="N93">
            <v>0.6</v>
          </cell>
          <cell r="O93">
            <v>0</v>
          </cell>
          <cell r="R93">
            <v>0.72</v>
          </cell>
          <cell r="S93">
            <v>0.19999999999999996</v>
          </cell>
          <cell r="V93">
            <v>0.85</v>
          </cell>
          <cell r="W93">
            <v>0.184</v>
          </cell>
          <cell r="Z93">
            <v>0.85</v>
          </cell>
          <cell r="AA93">
            <v>0</v>
          </cell>
          <cell r="AD93">
            <v>0.72</v>
          </cell>
          <cell r="AE93">
            <v>-0.15294117647058825</v>
          </cell>
        </row>
        <row r="94">
          <cell r="E94" t="str">
            <v>STD</v>
          </cell>
          <cell r="F94">
            <v>400</v>
          </cell>
          <cell r="J94">
            <v>0.6</v>
          </cell>
          <cell r="K94">
            <v>0</v>
          </cell>
          <cell r="N94">
            <v>0.6</v>
          </cell>
          <cell r="O94">
            <v>0</v>
          </cell>
          <cell r="R94">
            <v>0.72</v>
          </cell>
          <cell r="S94">
            <v>0.19999999999999996</v>
          </cell>
          <cell r="V94">
            <v>0.85</v>
          </cell>
          <cell r="W94">
            <v>0.184</v>
          </cell>
          <cell r="Z94">
            <v>0.85</v>
          </cell>
          <cell r="AA94">
            <v>0</v>
          </cell>
          <cell r="AD94">
            <v>0.72</v>
          </cell>
          <cell r="AE94">
            <v>-0.15294117647058825</v>
          </cell>
        </row>
      </sheetData>
      <sheetData sheetId="18"/>
      <sheetData sheetId="19"/>
      <sheetData sheetId="20"/>
      <sheetData sheetId="21"/>
      <sheetData sheetId="22"/>
      <sheetData sheetId="23"/>
      <sheetData sheetId="24"/>
      <sheetData sheetId="25"/>
      <sheetData sheetId="26"/>
      <sheetData sheetId="27"/>
      <sheetData sheetId="28"/>
      <sheetData sheetId="29">
        <row r="9">
          <cell r="C9" t="str">
            <v>All Divisions</v>
          </cell>
          <cell r="D9" t="str">
            <v>'100  '</v>
          </cell>
          <cell r="E9" t="str">
            <v xml:space="preserve"> '200  '</v>
          </cell>
          <cell r="F9" t="str">
            <v xml:space="preserve"> '300  '</v>
          </cell>
          <cell r="G9" t="str">
            <v xml:space="preserve"> '400  '</v>
          </cell>
          <cell r="H9" t="str">
            <v xml:space="preserve"> '500  '</v>
          </cell>
          <cell r="N9" t="str">
            <v>All Divisions</v>
          </cell>
          <cell r="O9" t="str">
            <v>'100  '</v>
          </cell>
          <cell r="P9" t="str">
            <v xml:space="preserve"> '200  '</v>
          </cell>
          <cell r="Q9" t="str">
            <v xml:space="preserve"> '300  '</v>
          </cell>
          <cell r="R9" t="str">
            <v xml:space="preserve"> '400  '</v>
          </cell>
          <cell r="S9" t="str">
            <v xml:space="preserve"> '500  '</v>
          </cell>
          <cell r="Y9" t="str">
            <v>All Divisions</v>
          </cell>
          <cell r="Z9" t="str">
            <v>'100  '</v>
          </cell>
          <cell r="AA9" t="str">
            <v xml:space="preserve"> '200  '</v>
          </cell>
          <cell r="AB9" t="str">
            <v xml:space="preserve"> '300  '</v>
          </cell>
          <cell r="AC9" t="str">
            <v xml:space="preserve"> '400  '</v>
          </cell>
          <cell r="AD9" t="str">
            <v xml:space="preserve"> '500  '</v>
          </cell>
          <cell r="AJ9" t="str">
            <v>All Divisions</v>
          </cell>
          <cell r="AK9" t="str">
            <v>'100  '</v>
          </cell>
          <cell r="AL9" t="str">
            <v xml:space="preserve"> '200  '</v>
          </cell>
          <cell r="AM9" t="str">
            <v xml:space="preserve"> '300  '</v>
          </cell>
          <cell r="AN9" t="str">
            <v xml:space="preserve"> '400  '</v>
          </cell>
          <cell r="AO9" t="str">
            <v xml:space="preserve"> '500  '</v>
          </cell>
        </row>
        <row r="15">
          <cell r="C15" t="str">
            <v>Service</v>
          </cell>
          <cell r="D15" t="str">
            <v>Employee Benefits Paid</v>
          </cell>
          <cell r="E15" t="str">
            <v>Employee Benefits Paid %</v>
          </cell>
          <cell r="F15" t="str">
            <v>Spouse Benefits Paid</v>
          </cell>
          <cell r="G15" t="str">
            <v>Spouse Benefits Paid %</v>
          </cell>
          <cell r="H15" t="str">
            <v>Child Benefits Paid</v>
          </cell>
          <cell r="I15" t="str">
            <v>Child Benefits Paid %</v>
          </cell>
          <cell r="J15" t="str">
            <v>Dependant Benefits Paid</v>
          </cell>
          <cell r="K15" t="str">
            <v>Total Benefits</v>
          </cell>
          <cell r="N15" t="str">
            <v>Service</v>
          </cell>
          <cell r="O15" t="str">
            <v>Employee Benefits Paid</v>
          </cell>
          <cell r="P15" t="str">
            <v>Employee Benefits Paid %</v>
          </cell>
          <cell r="Q15" t="str">
            <v>Spouse Benefits Paid</v>
          </cell>
          <cell r="R15" t="str">
            <v>Spouse Benefits Paid %</v>
          </cell>
          <cell r="S15" t="str">
            <v>Child Benefits Paid</v>
          </cell>
          <cell r="T15" t="str">
            <v>Child Benefits Paid %</v>
          </cell>
          <cell r="U15" t="str">
            <v>Dependant Benefits Paid</v>
          </cell>
          <cell r="V15" t="str">
            <v>Total Benefits</v>
          </cell>
          <cell r="Y15" t="str">
            <v>Service</v>
          </cell>
          <cell r="Z15" t="str">
            <v>Employee Benefits Paid</v>
          </cell>
          <cell r="AA15" t="str">
            <v>Employee Benefits Paid %</v>
          </cell>
          <cell r="AB15" t="str">
            <v>Spouse Benefits Paid</v>
          </cell>
          <cell r="AC15" t="str">
            <v>Spouse Benefits Paid %</v>
          </cell>
          <cell r="AD15" t="str">
            <v>Child Benefits Paid</v>
          </cell>
          <cell r="AE15" t="str">
            <v>Child Benefits Paid %</v>
          </cell>
          <cell r="AF15" t="str">
            <v>Dependant Benefits Paid</v>
          </cell>
          <cell r="AG15" t="str">
            <v>Total Benefits</v>
          </cell>
          <cell r="AJ15" t="str">
            <v>Service</v>
          </cell>
          <cell r="AK15" t="str">
            <v>Employee Benefits Paid</v>
          </cell>
          <cell r="AL15" t="str">
            <v>Employee Benefits Paid %</v>
          </cell>
          <cell r="AM15" t="str">
            <v>Spouse Benefits Paid</v>
          </cell>
          <cell r="AN15" t="str">
            <v>Spouse Benefits Paid %</v>
          </cell>
          <cell r="AO15" t="str">
            <v>Child Benefits Paid</v>
          </cell>
          <cell r="AP15" t="str">
            <v>Child Benefits Paid %</v>
          </cell>
          <cell r="AQ15" t="str">
            <v>Dependant Benefits Paid</v>
          </cell>
          <cell r="AR15" t="str">
            <v>Total Benefits</v>
          </cell>
        </row>
        <row r="16">
          <cell r="C16" t="str">
            <v>Drugs</v>
          </cell>
          <cell r="D16">
            <v>326119.96000000002</v>
          </cell>
          <cell r="E16">
            <v>0.61799999999999999</v>
          </cell>
          <cell r="F16">
            <v>155811.13</v>
          </cell>
          <cell r="G16">
            <v>0.29499999999999998</v>
          </cell>
          <cell r="H16">
            <v>45498.92</v>
          </cell>
          <cell r="I16">
            <v>8.5999999999999993E-2</v>
          </cell>
          <cell r="J16">
            <v>201310.05</v>
          </cell>
          <cell r="K16">
            <v>527430.01</v>
          </cell>
          <cell r="N16" t="str">
            <v>Drugs</v>
          </cell>
          <cell r="O16">
            <v>569675.56000000006</v>
          </cell>
          <cell r="P16">
            <v>0.61899999999999999</v>
          </cell>
          <cell r="Q16">
            <v>270238.42</v>
          </cell>
          <cell r="R16">
            <v>0.29399999999999998</v>
          </cell>
          <cell r="S16">
            <v>79686.44</v>
          </cell>
          <cell r="T16">
            <v>8.6999999999999994E-2</v>
          </cell>
          <cell r="U16">
            <v>349924.86</v>
          </cell>
          <cell r="V16">
            <v>919600.42</v>
          </cell>
          <cell r="Y16" t="str">
            <v>Drugs</v>
          </cell>
          <cell r="Z16">
            <v>560229.01</v>
          </cell>
          <cell r="AA16">
            <v>0.59899999999999998</v>
          </cell>
          <cell r="AB16">
            <v>307099.87</v>
          </cell>
          <cell r="AC16">
            <v>0.32800000000000001</v>
          </cell>
          <cell r="AD16">
            <v>68694.47</v>
          </cell>
          <cell r="AE16">
            <v>7.2999999999999995E-2</v>
          </cell>
          <cell r="AF16">
            <v>375794.34</v>
          </cell>
          <cell r="AG16">
            <v>936023.35</v>
          </cell>
          <cell r="AJ16" t="str">
            <v>Drugs</v>
          </cell>
          <cell r="AK16">
            <v>529428.01</v>
          </cell>
          <cell r="AL16">
            <v>0.58199999999999996</v>
          </cell>
          <cell r="AM16">
            <v>321427.02</v>
          </cell>
          <cell r="AN16">
            <v>0.35299999999999998</v>
          </cell>
          <cell r="AO16">
            <v>59277.17</v>
          </cell>
          <cell r="AP16">
            <v>6.5000000000000002E-2</v>
          </cell>
          <cell r="AQ16">
            <v>380704.19</v>
          </cell>
          <cell r="AR16">
            <v>910132.2</v>
          </cell>
        </row>
        <row r="17">
          <cell r="C17" t="str">
            <v>Acupuncture</v>
          </cell>
          <cell r="D17">
            <v>1800.12</v>
          </cell>
          <cell r="E17">
            <v>0.35699999999999998</v>
          </cell>
          <cell r="F17">
            <v>2412.5100000000002</v>
          </cell>
          <cell r="G17">
            <v>0.47799999999999998</v>
          </cell>
          <cell r="H17">
            <v>832.5</v>
          </cell>
          <cell r="I17">
            <v>0.16500000000000001</v>
          </cell>
          <cell r="J17">
            <v>3245.01</v>
          </cell>
          <cell r="K17">
            <v>5045.13</v>
          </cell>
          <cell r="N17" t="str">
            <v>Acupuncture</v>
          </cell>
          <cell r="O17">
            <v>5158.0600000000004</v>
          </cell>
          <cell r="P17">
            <v>0.42099999999999999</v>
          </cell>
          <cell r="Q17">
            <v>6016.88</v>
          </cell>
          <cell r="R17">
            <v>0.49099999999999999</v>
          </cell>
          <cell r="S17">
            <v>1089</v>
          </cell>
          <cell r="T17">
            <v>8.8999999999999996E-2</v>
          </cell>
          <cell r="U17">
            <v>7105.88</v>
          </cell>
          <cell r="V17">
            <v>12263.94</v>
          </cell>
          <cell r="Y17" t="str">
            <v>Acupuncture</v>
          </cell>
          <cell r="Z17">
            <v>4490.62</v>
          </cell>
          <cell r="AA17">
            <v>0.495</v>
          </cell>
          <cell r="AB17">
            <v>4094.75</v>
          </cell>
          <cell r="AC17">
            <v>0.45100000000000001</v>
          </cell>
          <cell r="AD17">
            <v>485</v>
          </cell>
          <cell r="AE17">
            <v>5.2999999999999999E-2</v>
          </cell>
          <cell r="AF17">
            <v>4579.75</v>
          </cell>
          <cell r="AG17">
            <v>9070.3700000000008</v>
          </cell>
          <cell r="AJ17" t="str">
            <v>Acupuncture</v>
          </cell>
          <cell r="AK17">
            <v>1735.15</v>
          </cell>
          <cell r="AL17">
            <v>0.40799999999999997</v>
          </cell>
          <cell r="AM17">
            <v>1618.25</v>
          </cell>
          <cell r="AN17">
            <v>0.38</v>
          </cell>
          <cell r="AO17">
            <v>900</v>
          </cell>
          <cell r="AP17">
            <v>0.21199999999999999</v>
          </cell>
          <cell r="AQ17">
            <v>2518.25</v>
          </cell>
          <cell r="AR17">
            <v>4253.3999999999996</v>
          </cell>
        </row>
        <row r="18">
          <cell r="C18" t="str">
            <v>Chiropractor</v>
          </cell>
          <cell r="D18">
            <v>17861.95</v>
          </cell>
          <cell r="E18">
            <v>0.56299999999999994</v>
          </cell>
          <cell r="F18">
            <v>10720.99</v>
          </cell>
          <cell r="G18">
            <v>0.33800000000000002</v>
          </cell>
          <cell r="H18">
            <v>3145.9</v>
          </cell>
          <cell r="I18">
            <v>9.9000000000000005E-2</v>
          </cell>
          <cell r="J18">
            <v>13866.89</v>
          </cell>
          <cell r="K18">
            <v>31728.84</v>
          </cell>
          <cell r="N18" t="str">
            <v>Chiropractor</v>
          </cell>
          <cell r="O18">
            <v>28757.01</v>
          </cell>
          <cell r="P18">
            <v>0.53300000000000003</v>
          </cell>
          <cell r="Q18">
            <v>19764.11</v>
          </cell>
          <cell r="R18">
            <v>0.36599999999999999</v>
          </cell>
          <cell r="S18">
            <v>5473.7</v>
          </cell>
          <cell r="T18">
            <v>0.10100000000000001</v>
          </cell>
          <cell r="U18">
            <v>25237.81</v>
          </cell>
          <cell r="V18">
            <v>53994.82</v>
          </cell>
          <cell r="Y18" t="str">
            <v>Chiropractor</v>
          </cell>
          <cell r="Z18">
            <v>22987.13</v>
          </cell>
          <cell r="AA18">
            <v>0.59599999999999997</v>
          </cell>
          <cell r="AB18">
            <v>12856.18</v>
          </cell>
          <cell r="AC18">
            <v>0.33300000000000002</v>
          </cell>
          <cell r="AD18">
            <v>2739.7</v>
          </cell>
          <cell r="AE18">
            <v>7.0999999999999994E-2</v>
          </cell>
          <cell r="AF18">
            <v>15595.88</v>
          </cell>
          <cell r="AG18">
            <v>38583.01</v>
          </cell>
          <cell r="AJ18" t="str">
            <v>Chiropractor</v>
          </cell>
          <cell r="AK18">
            <v>15348.7</v>
          </cell>
          <cell r="AL18">
            <v>0.57099999999999995</v>
          </cell>
          <cell r="AM18">
            <v>8532.85</v>
          </cell>
          <cell r="AN18">
            <v>0.317</v>
          </cell>
          <cell r="AO18">
            <v>3013.3</v>
          </cell>
          <cell r="AP18">
            <v>0.112</v>
          </cell>
          <cell r="AQ18">
            <v>11546.15</v>
          </cell>
          <cell r="AR18">
            <v>26894.85</v>
          </cell>
        </row>
        <row r="19">
          <cell r="C19" t="str">
            <v>Masseur</v>
          </cell>
          <cell r="D19">
            <v>17483.810000000001</v>
          </cell>
          <cell r="E19">
            <v>0.52200000000000002</v>
          </cell>
          <cell r="F19">
            <v>13375.11</v>
          </cell>
          <cell r="G19">
            <v>0.39900000000000002</v>
          </cell>
          <cell r="H19">
            <v>2629.81</v>
          </cell>
          <cell r="I19">
            <v>7.9000000000000001E-2</v>
          </cell>
          <cell r="J19">
            <v>16004.92</v>
          </cell>
          <cell r="K19">
            <v>33488.730000000003</v>
          </cell>
          <cell r="N19" t="str">
            <v>Masseur</v>
          </cell>
          <cell r="O19">
            <v>23428.87</v>
          </cell>
          <cell r="P19">
            <v>0.52800000000000002</v>
          </cell>
          <cell r="Q19">
            <v>17145.650000000001</v>
          </cell>
          <cell r="R19">
            <v>0.38600000000000001</v>
          </cell>
          <cell r="S19">
            <v>3834.36</v>
          </cell>
          <cell r="T19">
            <v>8.5999999999999993E-2</v>
          </cell>
          <cell r="U19">
            <v>20980.01</v>
          </cell>
          <cell r="V19">
            <v>44408.88</v>
          </cell>
          <cell r="Y19" t="str">
            <v>Masseur</v>
          </cell>
          <cell r="Z19">
            <v>20941.28</v>
          </cell>
          <cell r="AA19">
            <v>0.495</v>
          </cell>
          <cell r="AB19">
            <v>18248.939999999999</v>
          </cell>
          <cell r="AC19">
            <v>0.43099999999999999</v>
          </cell>
          <cell r="AD19">
            <v>3126.7</v>
          </cell>
          <cell r="AE19">
            <v>7.3999999999999996E-2</v>
          </cell>
          <cell r="AF19">
            <v>21375.64</v>
          </cell>
          <cell r="AG19">
            <v>42316.92</v>
          </cell>
          <cell r="AJ19" t="str">
            <v>Masseur</v>
          </cell>
          <cell r="AK19">
            <v>13083.67</v>
          </cell>
          <cell r="AL19">
            <v>0.56000000000000005</v>
          </cell>
          <cell r="AM19">
            <v>9137.24</v>
          </cell>
          <cell r="AN19">
            <v>0.39100000000000001</v>
          </cell>
          <cell r="AO19">
            <v>1150.9000000000001</v>
          </cell>
          <cell r="AP19">
            <v>4.9000000000000002E-2</v>
          </cell>
          <cell r="AQ19">
            <v>10288.14</v>
          </cell>
          <cell r="AR19">
            <v>23371.81</v>
          </cell>
        </row>
        <row r="20">
          <cell r="C20" t="str">
            <v>Miscellaneous Practitioner</v>
          </cell>
          <cell r="D20">
            <v>2060.69</v>
          </cell>
          <cell r="E20">
            <v>0.46300000000000002</v>
          </cell>
          <cell r="F20">
            <v>1477.53</v>
          </cell>
          <cell r="G20">
            <v>0.33200000000000002</v>
          </cell>
          <cell r="H20">
            <v>916.5</v>
          </cell>
          <cell r="I20">
            <v>0.20599999999999999</v>
          </cell>
          <cell r="J20">
            <v>2394.0300000000002</v>
          </cell>
          <cell r="K20">
            <v>4454.72</v>
          </cell>
          <cell r="N20" t="str">
            <v>Miscellaneous Practitioner</v>
          </cell>
          <cell r="O20">
            <v>4516.6000000000004</v>
          </cell>
          <cell r="P20">
            <v>0.45800000000000002</v>
          </cell>
          <cell r="Q20">
            <v>3006.99</v>
          </cell>
          <cell r="R20">
            <v>0.30499999999999999</v>
          </cell>
          <cell r="S20">
            <v>2340</v>
          </cell>
          <cell r="T20">
            <v>0.23699999999999999</v>
          </cell>
          <cell r="U20">
            <v>5346.99</v>
          </cell>
          <cell r="V20">
            <v>9863.59</v>
          </cell>
          <cell r="Y20" t="str">
            <v>Miscellaneous Practitioner</v>
          </cell>
          <cell r="Z20">
            <v>1087</v>
          </cell>
          <cell r="AA20">
            <v>0.218</v>
          </cell>
          <cell r="AB20">
            <v>1627.13</v>
          </cell>
          <cell r="AC20">
            <v>0.32700000000000001</v>
          </cell>
          <cell r="AD20">
            <v>2265.88</v>
          </cell>
          <cell r="AE20">
            <v>0.45500000000000002</v>
          </cell>
          <cell r="AF20">
            <v>3893.01</v>
          </cell>
          <cell r="AG20">
            <v>4980.01</v>
          </cell>
          <cell r="AJ20" t="str">
            <v>Miscellaneous Practitioner</v>
          </cell>
          <cell r="AK20">
            <v>978.88</v>
          </cell>
          <cell r="AL20">
            <v>0.26800000000000002</v>
          </cell>
          <cell r="AM20">
            <v>1777.58</v>
          </cell>
          <cell r="AN20">
            <v>0.48599999999999999</v>
          </cell>
          <cell r="AO20">
            <v>899.4</v>
          </cell>
          <cell r="AP20">
            <v>0.246</v>
          </cell>
          <cell r="AQ20">
            <v>2676.98</v>
          </cell>
          <cell r="AR20">
            <v>3655.86</v>
          </cell>
        </row>
        <row r="21">
          <cell r="C21" t="str">
            <v>Osteopath</v>
          </cell>
          <cell r="D21">
            <v>450</v>
          </cell>
          <cell r="E21">
            <v>0.33300000000000002</v>
          </cell>
          <cell r="F21">
            <v>450</v>
          </cell>
          <cell r="G21">
            <v>0.33300000000000002</v>
          </cell>
          <cell r="H21">
            <v>450</v>
          </cell>
          <cell r="I21">
            <v>0.33300000000000002</v>
          </cell>
          <cell r="J21">
            <v>900</v>
          </cell>
          <cell r="K21">
            <v>1350</v>
          </cell>
          <cell r="N21" t="str">
            <v>Osteopath</v>
          </cell>
          <cell r="O21">
            <v>750</v>
          </cell>
          <cell r="P21">
            <v>0.35699999999999998</v>
          </cell>
          <cell r="Q21">
            <v>900</v>
          </cell>
          <cell r="R21">
            <v>0.42899999999999999</v>
          </cell>
          <cell r="S21">
            <v>450</v>
          </cell>
          <cell r="T21">
            <v>0.214</v>
          </cell>
          <cell r="U21">
            <v>1350</v>
          </cell>
          <cell r="V21">
            <v>2100</v>
          </cell>
          <cell r="Y21" t="str">
            <v>Osteopath</v>
          </cell>
          <cell r="Z21">
            <v>450</v>
          </cell>
          <cell r="AA21">
            <v>0.24399999999999999</v>
          </cell>
          <cell r="AB21">
            <v>900</v>
          </cell>
          <cell r="AC21">
            <v>0.48799999999999999</v>
          </cell>
          <cell r="AD21">
            <v>495</v>
          </cell>
          <cell r="AE21">
            <v>0.26800000000000002</v>
          </cell>
          <cell r="AF21">
            <v>1395</v>
          </cell>
          <cell r="AG21">
            <v>1845</v>
          </cell>
          <cell r="AJ21" t="str">
            <v>Osteopath</v>
          </cell>
          <cell r="AK21">
            <v>450</v>
          </cell>
          <cell r="AL21">
            <v>0.75</v>
          </cell>
          <cell r="AM21">
            <v>149.6</v>
          </cell>
          <cell r="AN21">
            <v>0.249</v>
          </cell>
          <cell r="AO21">
            <v>0</v>
          </cell>
          <cell r="AP21">
            <v>0</v>
          </cell>
          <cell r="AQ21">
            <v>149.6</v>
          </cell>
          <cell r="AR21">
            <v>599.6</v>
          </cell>
        </row>
        <row r="22">
          <cell r="C22" t="str">
            <v>Physiotherapist</v>
          </cell>
          <cell r="D22">
            <v>7827.8</v>
          </cell>
          <cell r="E22">
            <v>0.59899999999999998</v>
          </cell>
          <cell r="F22">
            <v>4222.55</v>
          </cell>
          <cell r="G22">
            <v>0.32300000000000001</v>
          </cell>
          <cell r="H22">
            <v>1016.85</v>
          </cell>
          <cell r="I22">
            <v>7.8E-2</v>
          </cell>
          <cell r="J22">
            <v>5239.3999999999996</v>
          </cell>
          <cell r="K22">
            <v>13067.2</v>
          </cell>
          <cell r="N22" t="str">
            <v>Physiotherapist</v>
          </cell>
          <cell r="O22">
            <v>9872</v>
          </cell>
          <cell r="P22">
            <v>0.432</v>
          </cell>
          <cell r="Q22">
            <v>9347.83</v>
          </cell>
          <cell r="R22">
            <v>0.41</v>
          </cell>
          <cell r="S22">
            <v>3606.56</v>
          </cell>
          <cell r="T22">
            <v>0.158</v>
          </cell>
          <cell r="U22">
            <v>12954.39</v>
          </cell>
          <cell r="V22">
            <v>22826.39</v>
          </cell>
          <cell r="Y22" t="str">
            <v>Physiotherapist</v>
          </cell>
          <cell r="Z22">
            <v>10074.799999999999</v>
          </cell>
          <cell r="AA22">
            <v>0.46500000000000002</v>
          </cell>
          <cell r="AB22">
            <v>8655.73</v>
          </cell>
          <cell r="AC22">
            <v>0.39900000000000002</v>
          </cell>
          <cell r="AD22">
            <v>2945.35</v>
          </cell>
          <cell r="AE22">
            <v>0.13600000000000001</v>
          </cell>
          <cell r="AF22">
            <v>11601.08</v>
          </cell>
          <cell r="AG22">
            <v>21675.88</v>
          </cell>
          <cell r="AJ22" t="str">
            <v>Physiotherapist</v>
          </cell>
          <cell r="AK22">
            <v>7573.18</v>
          </cell>
          <cell r="AL22">
            <v>0.59</v>
          </cell>
          <cell r="AM22">
            <v>4037.46</v>
          </cell>
          <cell r="AN22">
            <v>0.315</v>
          </cell>
          <cell r="AO22">
            <v>1217.5</v>
          </cell>
          <cell r="AP22">
            <v>9.5000000000000001E-2</v>
          </cell>
          <cell r="AQ22">
            <v>5254.96</v>
          </cell>
          <cell r="AR22">
            <v>12828.14</v>
          </cell>
        </row>
        <row r="23">
          <cell r="C23" t="str">
            <v>Podiatrist</v>
          </cell>
          <cell r="D23">
            <v>301</v>
          </cell>
          <cell r="E23">
            <v>0.41199999999999998</v>
          </cell>
          <cell r="F23">
            <v>430</v>
          </cell>
          <cell r="G23">
            <v>0.58799999999999997</v>
          </cell>
          <cell r="H23">
            <v>0</v>
          </cell>
          <cell r="I23">
            <v>0</v>
          </cell>
          <cell r="J23">
            <v>430</v>
          </cell>
          <cell r="K23">
            <v>731</v>
          </cell>
          <cell r="N23" t="str">
            <v>Podiatrist</v>
          </cell>
          <cell r="O23">
            <v>527.5</v>
          </cell>
          <cell r="P23">
            <v>0.24299999999999999</v>
          </cell>
          <cell r="Q23">
            <v>885.6</v>
          </cell>
          <cell r="R23">
            <v>0.40799999999999997</v>
          </cell>
          <cell r="S23">
            <v>758.5</v>
          </cell>
          <cell r="T23">
            <v>0.34899999999999998</v>
          </cell>
          <cell r="U23">
            <v>1644.1</v>
          </cell>
          <cell r="V23">
            <v>2171.6</v>
          </cell>
          <cell r="Y23" t="str">
            <v>Podiatrist</v>
          </cell>
          <cell r="Z23">
            <v>515.70000000000005</v>
          </cell>
          <cell r="AA23">
            <v>0.32400000000000001</v>
          </cell>
          <cell r="AB23">
            <v>691.1</v>
          </cell>
          <cell r="AC23">
            <v>0.434</v>
          </cell>
          <cell r="AD23">
            <v>384</v>
          </cell>
          <cell r="AE23">
            <v>0.24099999999999999</v>
          </cell>
          <cell r="AF23">
            <v>1075.0999999999999</v>
          </cell>
          <cell r="AG23">
            <v>1590.8</v>
          </cell>
          <cell r="AJ23" t="str">
            <v>Podiatrist</v>
          </cell>
          <cell r="AK23">
            <v>1017.7</v>
          </cell>
          <cell r="AL23">
            <v>0.53500000000000003</v>
          </cell>
          <cell r="AM23">
            <v>691.5</v>
          </cell>
          <cell r="AN23">
            <v>0.36299999999999999</v>
          </cell>
          <cell r="AO23">
            <v>193.5</v>
          </cell>
          <cell r="AP23">
            <v>0.10199999999999999</v>
          </cell>
          <cell r="AQ23">
            <v>885</v>
          </cell>
          <cell r="AR23">
            <v>1902.7</v>
          </cell>
        </row>
        <row r="24">
          <cell r="C24" t="str">
            <v>Psychologist</v>
          </cell>
          <cell r="D24">
            <v>3486</v>
          </cell>
          <cell r="E24">
            <v>0.47499999999999998</v>
          </cell>
          <cell r="F24">
            <v>2419.5</v>
          </cell>
          <cell r="G24">
            <v>0.32900000000000001</v>
          </cell>
          <cell r="H24">
            <v>1439</v>
          </cell>
          <cell r="I24">
            <v>0.19600000000000001</v>
          </cell>
          <cell r="J24">
            <v>3858.5</v>
          </cell>
          <cell r="K24">
            <v>7344.5</v>
          </cell>
          <cell r="N24" t="str">
            <v>Psychologist</v>
          </cell>
          <cell r="O24">
            <v>2380</v>
          </cell>
          <cell r="P24">
            <v>0.52900000000000003</v>
          </cell>
          <cell r="Q24">
            <v>1185.5</v>
          </cell>
          <cell r="R24">
            <v>0.26300000000000001</v>
          </cell>
          <cell r="S24">
            <v>935.6</v>
          </cell>
          <cell r="T24">
            <v>0.20799999999999999</v>
          </cell>
          <cell r="U24">
            <v>2121.1</v>
          </cell>
          <cell r="V24">
            <v>4501.1000000000004</v>
          </cell>
          <cell r="Y24" t="str">
            <v>Psychologist</v>
          </cell>
          <cell r="Z24">
            <v>2236.6999999999998</v>
          </cell>
          <cell r="AA24">
            <v>0.60099999999999998</v>
          </cell>
          <cell r="AB24">
            <v>1484</v>
          </cell>
          <cell r="AC24">
            <v>0.39900000000000002</v>
          </cell>
          <cell r="AD24">
            <v>0</v>
          </cell>
          <cell r="AE24">
            <v>0</v>
          </cell>
          <cell r="AF24">
            <v>1484</v>
          </cell>
          <cell r="AG24">
            <v>3720.7</v>
          </cell>
          <cell r="AJ24" t="str">
            <v>Psychologist</v>
          </cell>
          <cell r="AK24">
            <v>1022.5</v>
          </cell>
          <cell r="AL24">
            <v>0.501</v>
          </cell>
          <cell r="AM24">
            <v>478</v>
          </cell>
          <cell r="AN24">
            <v>0.23400000000000001</v>
          </cell>
          <cell r="AO24">
            <v>540</v>
          </cell>
          <cell r="AP24">
            <v>0.26500000000000001</v>
          </cell>
          <cell r="AQ24">
            <v>1018</v>
          </cell>
          <cell r="AR24">
            <v>2040.5</v>
          </cell>
        </row>
        <row r="25">
          <cell r="C25" t="str">
            <v>Speech Therapist</v>
          </cell>
          <cell r="D25">
            <v>0</v>
          </cell>
          <cell r="E25">
            <v>0</v>
          </cell>
          <cell r="F25">
            <v>0</v>
          </cell>
          <cell r="G25">
            <v>0</v>
          </cell>
          <cell r="H25">
            <v>420</v>
          </cell>
          <cell r="I25">
            <v>1</v>
          </cell>
          <cell r="J25">
            <v>420</v>
          </cell>
          <cell r="K25">
            <v>420</v>
          </cell>
          <cell r="N25" t="str">
            <v>Speech Therapist</v>
          </cell>
          <cell r="O25">
            <v>570</v>
          </cell>
          <cell r="P25">
            <v>0.35799999999999998</v>
          </cell>
          <cell r="Q25">
            <v>0</v>
          </cell>
          <cell r="R25">
            <v>0</v>
          </cell>
          <cell r="S25">
            <v>1020</v>
          </cell>
          <cell r="T25">
            <v>0.64200000000000002</v>
          </cell>
          <cell r="U25">
            <v>1020</v>
          </cell>
          <cell r="V25">
            <v>1590</v>
          </cell>
          <cell r="Y25" t="str">
            <v>Ambulance</v>
          </cell>
          <cell r="Z25">
            <v>11881.17</v>
          </cell>
          <cell r="AA25">
            <v>0.68</v>
          </cell>
          <cell r="AB25">
            <v>2774.36</v>
          </cell>
          <cell r="AC25">
            <v>0.159</v>
          </cell>
          <cell r="AD25">
            <v>2813.51</v>
          </cell>
          <cell r="AE25">
            <v>0.161</v>
          </cell>
          <cell r="AF25">
            <v>5587.87</v>
          </cell>
          <cell r="AG25">
            <v>17469.04</v>
          </cell>
          <cell r="AJ25" t="str">
            <v>Ambulance</v>
          </cell>
          <cell r="AK25">
            <v>3280.01</v>
          </cell>
          <cell r="AL25">
            <v>0.376</v>
          </cell>
          <cell r="AM25">
            <v>2402.02</v>
          </cell>
          <cell r="AN25">
            <v>0.27600000000000002</v>
          </cell>
          <cell r="AO25">
            <v>3035.6</v>
          </cell>
          <cell r="AP25">
            <v>0.34799999999999998</v>
          </cell>
          <cell r="AQ25">
            <v>5437.62</v>
          </cell>
          <cell r="AR25">
            <v>8717.6299999999992</v>
          </cell>
        </row>
        <row r="26">
          <cell r="C26" t="str">
            <v>Ambulance</v>
          </cell>
          <cell r="D26">
            <v>2964.22</v>
          </cell>
          <cell r="E26">
            <v>0.46500000000000002</v>
          </cell>
          <cell r="F26">
            <v>1964.96</v>
          </cell>
          <cell r="G26">
            <v>0.308</v>
          </cell>
          <cell r="H26">
            <v>1442.76</v>
          </cell>
          <cell r="I26">
            <v>0.22600000000000001</v>
          </cell>
          <cell r="J26">
            <v>3407.72</v>
          </cell>
          <cell r="K26">
            <v>6371.94</v>
          </cell>
          <cell r="N26" t="str">
            <v>Ambulance</v>
          </cell>
          <cell r="O26">
            <v>8385.27</v>
          </cell>
          <cell r="P26">
            <v>0.46400000000000002</v>
          </cell>
          <cell r="Q26">
            <v>5580.37</v>
          </cell>
          <cell r="R26">
            <v>0.309</v>
          </cell>
          <cell r="S26">
            <v>4109.9799999999996</v>
          </cell>
          <cell r="T26">
            <v>0.22700000000000001</v>
          </cell>
          <cell r="U26">
            <v>9690.35</v>
          </cell>
          <cell r="V26">
            <v>18075.62</v>
          </cell>
          <cell r="Y26" t="str">
            <v>Orthotics</v>
          </cell>
          <cell r="Z26">
            <v>4300.3</v>
          </cell>
          <cell r="AA26">
            <v>0.39300000000000002</v>
          </cell>
          <cell r="AB26">
            <v>4520.3</v>
          </cell>
          <cell r="AC26">
            <v>0.41299999999999998</v>
          </cell>
          <cell r="AD26">
            <v>2130</v>
          </cell>
          <cell r="AE26">
            <v>0.19400000000000001</v>
          </cell>
          <cell r="AF26">
            <v>6650.3</v>
          </cell>
          <cell r="AG26">
            <v>10950.6</v>
          </cell>
          <cell r="AJ26" t="str">
            <v>Orthotics</v>
          </cell>
          <cell r="AK26">
            <v>2906.6</v>
          </cell>
          <cell r="AL26">
            <v>0.41699999999999998</v>
          </cell>
          <cell r="AM26">
            <v>2452.5</v>
          </cell>
          <cell r="AN26">
            <v>0.35199999999999998</v>
          </cell>
          <cell r="AO26">
            <v>1607</v>
          </cell>
          <cell r="AP26">
            <v>0.23100000000000001</v>
          </cell>
          <cell r="AQ26">
            <v>4059.5</v>
          </cell>
          <cell r="AR26">
            <v>6966.1</v>
          </cell>
        </row>
        <row r="27">
          <cell r="C27" t="str">
            <v>Orthotics</v>
          </cell>
          <cell r="D27">
            <v>3873.7</v>
          </cell>
          <cell r="E27">
            <v>0.56599999999999995</v>
          </cell>
          <cell r="F27">
            <v>2253</v>
          </cell>
          <cell r="G27">
            <v>0.32900000000000001</v>
          </cell>
          <cell r="H27">
            <v>723</v>
          </cell>
          <cell r="I27">
            <v>0.106</v>
          </cell>
          <cell r="J27">
            <v>2976</v>
          </cell>
          <cell r="K27">
            <v>6849.7</v>
          </cell>
          <cell r="N27" t="str">
            <v>Orthotics</v>
          </cell>
          <cell r="O27">
            <v>5936.34</v>
          </cell>
          <cell r="P27">
            <v>0.49399999999999999</v>
          </cell>
          <cell r="Q27">
            <v>4354.12</v>
          </cell>
          <cell r="R27">
            <v>0.36199999999999999</v>
          </cell>
          <cell r="S27">
            <v>1721.5</v>
          </cell>
          <cell r="T27">
            <v>0.14299999999999999</v>
          </cell>
          <cell r="U27">
            <v>6075.62</v>
          </cell>
          <cell r="V27">
            <v>12011.96</v>
          </cell>
          <cell r="Y27" t="str">
            <v>Diagnostic</v>
          </cell>
          <cell r="Z27">
            <v>413</v>
          </cell>
          <cell r="AA27">
            <v>0.51</v>
          </cell>
          <cell r="AB27">
            <v>397</v>
          </cell>
          <cell r="AC27">
            <v>0.49</v>
          </cell>
          <cell r="AD27">
            <v>0</v>
          </cell>
          <cell r="AE27">
            <v>0</v>
          </cell>
          <cell r="AF27">
            <v>397</v>
          </cell>
          <cell r="AG27">
            <v>810</v>
          </cell>
          <cell r="AJ27" t="str">
            <v>Diagnostic</v>
          </cell>
          <cell r="AK27">
            <v>804.35</v>
          </cell>
          <cell r="AL27">
            <v>0.39900000000000002</v>
          </cell>
          <cell r="AM27">
            <v>884.29</v>
          </cell>
          <cell r="AN27">
            <v>0.439</v>
          </cell>
          <cell r="AO27">
            <v>327.5</v>
          </cell>
          <cell r="AP27">
            <v>0.16200000000000001</v>
          </cell>
          <cell r="AQ27">
            <v>1211.79</v>
          </cell>
          <cell r="AR27">
            <v>2016.14</v>
          </cell>
        </row>
        <row r="28">
          <cell r="C28" t="str">
            <v>Diagnostic</v>
          </cell>
          <cell r="D28">
            <v>300</v>
          </cell>
          <cell r="E28">
            <v>0.27500000000000002</v>
          </cell>
          <cell r="F28">
            <v>790</v>
          </cell>
          <cell r="G28">
            <v>0.72499999999999998</v>
          </cell>
          <cell r="H28">
            <v>0</v>
          </cell>
          <cell r="I28">
            <v>0</v>
          </cell>
          <cell r="J28">
            <v>790</v>
          </cell>
          <cell r="K28">
            <v>1090</v>
          </cell>
          <cell r="N28" t="str">
            <v>Dental Accident</v>
          </cell>
          <cell r="O28">
            <v>0</v>
          </cell>
          <cell r="P28">
            <v>0</v>
          </cell>
          <cell r="Q28">
            <v>0</v>
          </cell>
          <cell r="R28">
            <v>0</v>
          </cell>
          <cell r="S28">
            <v>369.52</v>
          </cell>
          <cell r="T28">
            <v>1</v>
          </cell>
          <cell r="U28">
            <v>369.52</v>
          </cell>
          <cell r="V28">
            <v>369.52</v>
          </cell>
          <cell r="Y28" t="str">
            <v>Elastic Stockings</v>
          </cell>
          <cell r="Z28">
            <v>5657.19</v>
          </cell>
          <cell r="AA28">
            <v>0.40600000000000003</v>
          </cell>
          <cell r="AB28">
            <v>7777.75</v>
          </cell>
          <cell r="AC28">
            <v>0.55800000000000005</v>
          </cell>
          <cell r="AD28">
            <v>498</v>
          </cell>
          <cell r="AE28">
            <v>3.5999999999999997E-2</v>
          </cell>
          <cell r="AF28">
            <v>8275.75</v>
          </cell>
          <cell r="AG28">
            <v>13932.94</v>
          </cell>
          <cell r="AJ28" t="str">
            <v>Elastic Stockings</v>
          </cell>
          <cell r="AK28">
            <v>3023.1</v>
          </cell>
          <cell r="AL28">
            <v>0.45200000000000001</v>
          </cell>
          <cell r="AM28">
            <v>3367.29</v>
          </cell>
          <cell r="AN28">
            <v>0.503</v>
          </cell>
          <cell r="AO28">
            <v>300</v>
          </cell>
          <cell r="AP28">
            <v>4.4999999999999998E-2</v>
          </cell>
          <cell r="AQ28">
            <v>3667.29</v>
          </cell>
          <cell r="AR28">
            <v>6690.39</v>
          </cell>
        </row>
        <row r="29">
          <cell r="C29" t="str">
            <v>Elastic Stockings</v>
          </cell>
          <cell r="D29">
            <v>3345.89</v>
          </cell>
          <cell r="E29">
            <v>0.45700000000000002</v>
          </cell>
          <cell r="F29">
            <v>3968</v>
          </cell>
          <cell r="G29">
            <v>0.54300000000000004</v>
          </cell>
          <cell r="H29">
            <v>0</v>
          </cell>
          <cell r="I29">
            <v>0</v>
          </cell>
          <cell r="J29">
            <v>3968</v>
          </cell>
          <cell r="K29">
            <v>7313.89</v>
          </cell>
          <cell r="N29" t="str">
            <v>Diagnostic</v>
          </cell>
          <cell r="O29">
            <v>688</v>
          </cell>
          <cell r="P29">
            <v>0.34</v>
          </cell>
          <cell r="Q29">
            <v>1004</v>
          </cell>
          <cell r="R29">
            <v>0.496</v>
          </cell>
          <cell r="S29">
            <v>332</v>
          </cell>
          <cell r="T29">
            <v>0.16400000000000001</v>
          </cell>
          <cell r="U29">
            <v>1336</v>
          </cell>
          <cell r="V29">
            <v>2024</v>
          </cell>
          <cell r="Y29" t="str">
            <v>Hearing Aid</v>
          </cell>
          <cell r="Z29">
            <v>1060</v>
          </cell>
          <cell r="AA29">
            <v>0.17799999999999999</v>
          </cell>
          <cell r="AB29">
            <v>4880</v>
          </cell>
          <cell r="AC29">
            <v>0.82199999999999995</v>
          </cell>
          <cell r="AD29">
            <v>0</v>
          </cell>
          <cell r="AE29">
            <v>0</v>
          </cell>
          <cell r="AF29">
            <v>4880</v>
          </cell>
          <cell r="AG29">
            <v>5940</v>
          </cell>
          <cell r="AJ29" t="str">
            <v>Hearing Aid</v>
          </cell>
          <cell r="AK29">
            <v>1000</v>
          </cell>
          <cell r="AL29">
            <v>0.5</v>
          </cell>
          <cell r="AM29">
            <v>1000</v>
          </cell>
          <cell r="AN29">
            <v>0.5</v>
          </cell>
          <cell r="AO29">
            <v>0</v>
          </cell>
          <cell r="AP29">
            <v>0</v>
          </cell>
          <cell r="AQ29">
            <v>1000</v>
          </cell>
          <cell r="AR29">
            <v>2000</v>
          </cell>
        </row>
        <row r="30">
          <cell r="C30" t="str">
            <v>Hearing Aid</v>
          </cell>
          <cell r="D30">
            <v>1796</v>
          </cell>
          <cell r="E30">
            <v>1</v>
          </cell>
          <cell r="F30">
            <v>0</v>
          </cell>
          <cell r="G30">
            <v>0</v>
          </cell>
          <cell r="H30">
            <v>0</v>
          </cell>
          <cell r="I30">
            <v>0</v>
          </cell>
          <cell r="J30">
            <v>0</v>
          </cell>
          <cell r="K30">
            <v>1796</v>
          </cell>
          <cell r="N30" t="str">
            <v>Elastic Stockings</v>
          </cell>
          <cell r="O30">
            <v>6120.78</v>
          </cell>
          <cell r="P30">
            <v>0.57499999999999996</v>
          </cell>
          <cell r="Q30">
            <v>4514.8999999999996</v>
          </cell>
          <cell r="R30">
            <v>0.42399999999999999</v>
          </cell>
          <cell r="S30">
            <v>0</v>
          </cell>
          <cell r="T30">
            <v>0</v>
          </cell>
          <cell r="U30">
            <v>4514.8999999999996</v>
          </cell>
          <cell r="V30">
            <v>10635.68</v>
          </cell>
          <cell r="Y30" t="str">
            <v>Misc. Medical Services &amp; Supplies</v>
          </cell>
          <cell r="Z30">
            <v>15582.9</v>
          </cell>
          <cell r="AA30">
            <v>0.76300000000000001</v>
          </cell>
          <cell r="AB30">
            <v>4355.3599999999997</v>
          </cell>
          <cell r="AC30">
            <v>0.21299999999999999</v>
          </cell>
          <cell r="AD30">
            <v>487.47</v>
          </cell>
          <cell r="AE30">
            <v>2.4E-2</v>
          </cell>
          <cell r="AF30">
            <v>4842.83</v>
          </cell>
          <cell r="AG30">
            <v>20425.73</v>
          </cell>
          <cell r="AJ30" t="str">
            <v>Misc. Medical Services &amp; Supplies</v>
          </cell>
          <cell r="AK30">
            <v>31616.92</v>
          </cell>
          <cell r="AL30">
            <v>0.63800000000000001</v>
          </cell>
          <cell r="AM30">
            <v>15194.93</v>
          </cell>
          <cell r="AN30">
            <v>0.307</v>
          </cell>
          <cell r="AO30">
            <v>2717.85</v>
          </cell>
          <cell r="AP30">
            <v>5.5E-2</v>
          </cell>
          <cell r="AQ30">
            <v>17912.78</v>
          </cell>
          <cell r="AR30">
            <v>49529.7</v>
          </cell>
        </row>
        <row r="31">
          <cell r="C31" t="str">
            <v>Medical Doctor</v>
          </cell>
          <cell r="D31">
            <v>15</v>
          </cell>
          <cell r="E31">
            <v>0.42899999999999999</v>
          </cell>
          <cell r="F31">
            <v>0</v>
          </cell>
          <cell r="G31">
            <v>0</v>
          </cell>
          <cell r="H31">
            <v>20</v>
          </cell>
          <cell r="I31">
            <v>0.57099999999999995</v>
          </cell>
          <cell r="J31">
            <v>20</v>
          </cell>
          <cell r="K31">
            <v>35</v>
          </cell>
          <cell r="N31" t="str">
            <v>Hearing Aid</v>
          </cell>
          <cell r="O31">
            <v>2000</v>
          </cell>
          <cell r="P31">
            <v>0.66700000000000004</v>
          </cell>
          <cell r="Q31">
            <v>1000</v>
          </cell>
          <cell r="R31">
            <v>0.33300000000000002</v>
          </cell>
          <cell r="S31">
            <v>0</v>
          </cell>
          <cell r="T31">
            <v>0</v>
          </cell>
          <cell r="U31">
            <v>1000</v>
          </cell>
          <cell r="V31">
            <v>3000</v>
          </cell>
          <cell r="Y31" t="str">
            <v>Emergency Out of Country</v>
          </cell>
          <cell r="Z31">
            <v>77369.070000000007</v>
          </cell>
          <cell r="AA31">
            <v>0.79400000000000004</v>
          </cell>
          <cell r="AB31">
            <v>19889.830000000002</v>
          </cell>
          <cell r="AC31">
            <v>0.20399999999999999</v>
          </cell>
          <cell r="AD31">
            <v>192.1</v>
          </cell>
          <cell r="AE31">
            <v>2E-3</v>
          </cell>
          <cell r="AF31">
            <v>20081.93</v>
          </cell>
          <cell r="AG31">
            <v>97451</v>
          </cell>
          <cell r="AJ31" t="str">
            <v>Private Duty Nursing</v>
          </cell>
          <cell r="AK31">
            <v>0</v>
          </cell>
          <cell r="AL31">
            <v>0</v>
          </cell>
          <cell r="AM31">
            <v>0</v>
          </cell>
          <cell r="AN31">
            <v>0</v>
          </cell>
          <cell r="AO31">
            <v>1901.25</v>
          </cell>
          <cell r="AP31">
            <v>1</v>
          </cell>
          <cell r="AQ31">
            <v>1901.25</v>
          </cell>
          <cell r="AR31">
            <v>1901.25</v>
          </cell>
        </row>
        <row r="32">
          <cell r="C32" t="str">
            <v>Misc. Medical Services &amp; Supplies</v>
          </cell>
          <cell r="D32">
            <v>15478.4</v>
          </cell>
          <cell r="E32">
            <v>0.69599999999999995</v>
          </cell>
          <cell r="F32">
            <v>6372.44</v>
          </cell>
          <cell r="G32">
            <v>0.28599999999999998</v>
          </cell>
          <cell r="H32">
            <v>398.9</v>
          </cell>
          <cell r="I32">
            <v>1.7999999999999999E-2</v>
          </cell>
          <cell r="J32">
            <v>6771.34</v>
          </cell>
          <cell r="K32">
            <v>22249.74</v>
          </cell>
          <cell r="N32" t="str">
            <v>Medical Doctor</v>
          </cell>
          <cell r="O32">
            <v>158</v>
          </cell>
          <cell r="P32">
            <v>1</v>
          </cell>
          <cell r="Q32">
            <v>0</v>
          </cell>
          <cell r="R32">
            <v>0</v>
          </cell>
          <cell r="S32">
            <v>0</v>
          </cell>
          <cell r="T32">
            <v>0</v>
          </cell>
          <cell r="U32">
            <v>0</v>
          </cell>
          <cell r="V32">
            <v>158</v>
          </cell>
          <cell r="Y32" t="str">
            <v>Hospital</v>
          </cell>
          <cell r="Z32">
            <v>8130</v>
          </cell>
          <cell r="AA32">
            <v>0.42099999999999999</v>
          </cell>
          <cell r="AB32">
            <v>5792.08</v>
          </cell>
          <cell r="AC32">
            <v>0.3</v>
          </cell>
          <cell r="AD32">
            <v>5400</v>
          </cell>
          <cell r="AE32">
            <v>0.27900000000000003</v>
          </cell>
          <cell r="AF32">
            <v>11192.08</v>
          </cell>
          <cell r="AG32">
            <v>19322.080000000002</v>
          </cell>
          <cell r="AJ32" t="str">
            <v>Emergency Out of Country</v>
          </cell>
          <cell r="AK32">
            <v>58372.72</v>
          </cell>
          <cell r="AL32">
            <v>0.96799999999999997</v>
          </cell>
          <cell r="AM32">
            <v>520.16999999999996</v>
          </cell>
          <cell r="AN32">
            <v>8.9999999999999993E-3</v>
          </cell>
          <cell r="AO32">
            <v>1409.21</v>
          </cell>
          <cell r="AP32">
            <v>2.3E-2</v>
          </cell>
          <cell r="AQ32">
            <v>1929.38</v>
          </cell>
          <cell r="AR32">
            <v>60302.1</v>
          </cell>
        </row>
        <row r="33">
          <cell r="C33" t="str">
            <v>Emergency Out of Country</v>
          </cell>
          <cell r="D33">
            <v>9692.09</v>
          </cell>
          <cell r="E33">
            <v>1.071</v>
          </cell>
          <cell r="F33">
            <v>-414.86</v>
          </cell>
          <cell r="G33">
            <v>-4.5999999999999999E-2</v>
          </cell>
          <cell r="H33">
            <v>-229.12</v>
          </cell>
          <cell r="I33">
            <v>-2.5000000000000001E-2</v>
          </cell>
          <cell r="J33">
            <v>-643.98</v>
          </cell>
          <cell r="K33">
            <v>9048.11</v>
          </cell>
          <cell r="N33" t="str">
            <v>Misc. Medical Services &amp; Supplies</v>
          </cell>
          <cell r="O33">
            <v>14985.76</v>
          </cell>
          <cell r="P33">
            <v>0.73799999999999999</v>
          </cell>
          <cell r="Q33">
            <v>4615.6099999999997</v>
          </cell>
          <cell r="R33">
            <v>0.22700000000000001</v>
          </cell>
          <cell r="S33">
            <v>699.25</v>
          </cell>
          <cell r="T33">
            <v>3.4000000000000002E-2</v>
          </cell>
          <cell r="U33">
            <v>5314.86</v>
          </cell>
          <cell r="V33">
            <v>20300.62</v>
          </cell>
          <cell r="Y33" t="str">
            <v>Optometrist</v>
          </cell>
          <cell r="Z33">
            <v>12659.75</v>
          </cell>
          <cell r="AA33">
            <v>0.56899999999999995</v>
          </cell>
          <cell r="AB33">
            <v>8813.4500000000007</v>
          </cell>
          <cell r="AC33">
            <v>0.39600000000000002</v>
          </cell>
          <cell r="AD33">
            <v>793.5</v>
          </cell>
          <cell r="AE33">
            <v>3.5999999999999997E-2</v>
          </cell>
          <cell r="AF33">
            <v>9606.9500000000007</v>
          </cell>
          <cell r="AG33">
            <v>22266.7</v>
          </cell>
          <cell r="AJ33" t="str">
            <v>Hospital</v>
          </cell>
          <cell r="AK33">
            <v>12500</v>
          </cell>
          <cell r="AL33">
            <v>0.86599999999999999</v>
          </cell>
          <cell r="AM33">
            <v>1708</v>
          </cell>
          <cell r="AN33">
            <v>0.11799999999999999</v>
          </cell>
          <cell r="AO33">
            <v>220</v>
          </cell>
          <cell r="AP33">
            <v>1.4999999999999999E-2</v>
          </cell>
          <cell r="AQ33">
            <v>1928</v>
          </cell>
          <cell r="AR33">
            <v>14428</v>
          </cell>
        </row>
        <row r="34">
          <cell r="C34" t="str">
            <v>Hospital</v>
          </cell>
          <cell r="D34">
            <v>3777</v>
          </cell>
          <cell r="E34">
            <v>0.25600000000000001</v>
          </cell>
          <cell r="F34">
            <v>10711.77</v>
          </cell>
          <cell r="G34">
            <v>0.72699999999999998</v>
          </cell>
          <cell r="H34">
            <v>250</v>
          </cell>
          <cell r="I34">
            <v>1.7000000000000001E-2</v>
          </cell>
          <cell r="J34">
            <v>10961.77</v>
          </cell>
          <cell r="K34">
            <v>14738.77</v>
          </cell>
          <cell r="N34" t="str">
            <v>Private Duty Nursing</v>
          </cell>
          <cell r="O34">
            <v>0</v>
          </cell>
          <cell r="P34">
            <v>0</v>
          </cell>
          <cell r="Q34">
            <v>0</v>
          </cell>
          <cell r="R34">
            <v>0</v>
          </cell>
          <cell r="S34">
            <v>47</v>
          </cell>
          <cell r="T34">
            <v>1</v>
          </cell>
          <cell r="U34">
            <v>47</v>
          </cell>
          <cell r="V34">
            <v>47</v>
          </cell>
          <cell r="Y34" t="str">
            <v>Vision Care</v>
          </cell>
          <cell r="Z34">
            <v>26063.87</v>
          </cell>
          <cell r="AA34">
            <v>0.435</v>
          </cell>
          <cell r="AB34">
            <v>21057.97</v>
          </cell>
          <cell r="AC34">
            <v>0.35199999999999998</v>
          </cell>
          <cell r="AD34">
            <v>12769.01</v>
          </cell>
          <cell r="AE34">
            <v>0.21299999999999999</v>
          </cell>
          <cell r="AF34">
            <v>33826.980000000003</v>
          </cell>
          <cell r="AG34">
            <v>59890.85</v>
          </cell>
          <cell r="AJ34" t="str">
            <v>Optometrist</v>
          </cell>
          <cell r="AK34">
            <v>10467.5</v>
          </cell>
          <cell r="AL34">
            <v>0.59299999999999997</v>
          </cell>
          <cell r="AM34">
            <v>6409.47</v>
          </cell>
          <cell r="AN34">
            <v>0.36299999999999999</v>
          </cell>
          <cell r="AO34">
            <v>760.83</v>
          </cell>
          <cell r="AP34">
            <v>4.2999999999999997E-2</v>
          </cell>
          <cell r="AQ34">
            <v>7170.3</v>
          </cell>
          <cell r="AR34">
            <v>17637.8</v>
          </cell>
        </row>
        <row r="35">
          <cell r="C35" t="str">
            <v>Optometrist</v>
          </cell>
          <cell r="D35">
            <v>8365.4</v>
          </cell>
          <cell r="E35">
            <v>0.64600000000000002</v>
          </cell>
          <cell r="F35">
            <v>3938.3</v>
          </cell>
          <cell r="G35">
            <v>0.30399999999999999</v>
          </cell>
          <cell r="H35">
            <v>654</v>
          </cell>
          <cell r="I35">
            <v>0.05</v>
          </cell>
          <cell r="J35">
            <v>4592.3</v>
          </cell>
          <cell r="K35">
            <v>12957.7</v>
          </cell>
          <cell r="N35" t="str">
            <v>Emergency Out of Country</v>
          </cell>
          <cell r="O35">
            <v>23150.32</v>
          </cell>
          <cell r="P35">
            <v>0.40799999999999997</v>
          </cell>
          <cell r="Q35">
            <v>31824.720000000001</v>
          </cell>
          <cell r="R35">
            <v>0.56100000000000005</v>
          </cell>
          <cell r="S35">
            <v>1707.85</v>
          </cell>
          <cell r="T35">
            <v>0.03</v>
          </cell>
          <cell r="U35">
            <v>33532.57</v>
          </cell>
          <cell r="V35">
            <v>56682.89</v>
          </cell>
          <cell r="AG35">
            <v>1328264.9800000002</v>
          </cell>
          <cell r="AJ35" t="str">
            <v>Vision Care</v>
          </cell>
          <cell r="AK35">
            <v>25456.89</v>
          </cell>
          <cell r="AL35">
            <v>0.49399999999999999</v>
          </cell>
          <cell r="AM35">
            <v>17049.87</v>
          </cell>
          <cell r="AN35">
            <v>0.33100000000000002</v>
          </cell>
          <cell r="AO35">
            <v>9061.2800000000007</v>
          </cell>
          <cell r="AP35">
            <v>0.17599999999999999</v>
          </cell>
          <cell r="AQ35">
            <v>26111.15</v>
          </cell>
          <cell r="AR35">
            <v>51568.04</v>
          </cell>
        </row>
        <row r="36">
          <cell r="C36" t="str">
            <v>Vision Care</v>
          </cell>
          <cell r="D36">
            <v>18198.02</v>
          </cell>
          <cell r="E36">
            <v>0.46400000000000002</v>
          </cell>
          <cell r="F36">
            <v>12358.09</v>
          </cell>
          <cell r="G36">
            <v>0.315</v>
          </cell>
          <cell r="H36">
            <v>8687.5300000000007</v>
          </cell>
          <cell r="I36">
            <v>0.221</v>
          </cell>
          <cell r="J36">
            <v>21045.62</v>
          </cell>
          <cell r="K36">
            <v>39243.64</v>
          </cell>
          <cell r="N36" t="str">
            <v>ManuAssist</v>
          </cell>
          <cell r="O36">
            <v>366.26</v>
          </cell>
          <cell r="P36">
            <v>1</v>
          </cell>
          <cell r="Q36">
            <v>0</v>
          </cell>
          <cell r="R36">
            <v>0</v>
          </cell>
          <cell r="S36">
            <v>0</v>
          </cell>
          <cell r="T36">
            <v>0</v>
          </cell>
          <cell r="U36">
            <v>0</v>
          </cell>
          <cell r="V36">
            <v>366.26</v>
          </cell>
          <cell r="AR36">
            <v>1207436.2100000002</v>
          </cell>
        </row>
        <row r="37">
          <cell r="K37">
            <v>746754.61999999976</v>
          </cell>
          <cell r="N37" t="str">
            <v>Referral Out of Country</v>
          </cell>
          <cell r="O37">
            <v>0</v>
          </cell>
          <cell r="P37">
            <v>0</v>
          </cell>
          <cell r="Q37">
            <v>2818.78</v>
          </cell>
          <cell r="R37">
            <v>1</v>
          </cell>
          <cell r="S37">
            <v>0</v>
          </cell>
          <cell r="T37">
            <v>0</v>
          </cell>
          <cell r="U37">
            <v>2818.78</v>
          </cell>
          <cell r="V37">
            <v>2818.78</v>
          </cell>
        </row>
        <row r="38">
          <cell r="N38" t="str">
            <v>Hospital</v>
          </cell>
          <cell r="O38">
            <v>14071</v>
          </cell>
          <cell r="P38">
            <v>0.76900000000000002</v>
          </cell>
          <cell r="Q38">
            <v>3970</v>
          </cell>
          <cell r="R38">
            <v>0.217</v>
          </cell>
          <cell r="S38">
            <v>264</v>
          </cell>
          <cell r="T38">
            <v>1.4E-2</v>
          </cell>
          <cell r="U38">
            <v>4234</v>
          </cell>
          <cell r="V38">
            <v>18305</v>
          </cell>
        </row>
        <row r="39">
          <cell r="N39" t="str">
            <v>Optometrist</v>
          </cell>
          <cell r="O39">
            <v>12892.49</v>
          </cell>
          <cell r="P39">
            <v>0.56499999999999995</v>
          </cell>
          <cell r="Q39">
            <v>8578.4699999999993</v>
          </cell>
          <cell r="R39">
            <v>0.376</v>
          </cell>
          <cell r="S39">
            <v>1347.87</v>
          </cell>
          <cell r="T39">
            <v>5.8999999999999997E-2</v>
          </cell>
          <cell r="U39">
            <v>9926.34</v>
          </cell>
          <cell r="V39">
            <v>22818.83</v>
          </cell>
        </row>
        <row r="40">
          <cell r="N40" t="str">
            <v>Vision Care</v>
          </cell>
          <cell r="O40">
            <v>32839.47</v>
          </cell>
          <cell r="P40">
            <v>0.50800000000000001</v>
          </cell>
          <cell r="Q40">
            <v>17220.88</v>
          </cell>
          <cell r="R40">
            <v>0.26600000000000001</v>
          </cell>
          <cell r="S40">
            <v>14643.07</v>
          </cell>
          <cell r="T40">
            <v>0.22600000000000001</v>
          </cell>
          <cell r="U40">
            <v>31863.95</v>
          </cell>
          <cell r="V40">
            <v>64703.42</v>
          </cell>
        </row>
        <row r="41">
          <cell r="V41">
            <v>1305638.32</v>
          </cell>
        </row>
      </sheetData>
      <sheetData sheetId="30"/>
      <sheetData sheetId="31">
        <row r="9">
          <cell r="C9" t="str">
            <v>All Divisions</v>
          </cell>
          <cell r="D9" t="str">
            <v>'100  '</v>
          </cell>
          <cell r="E9" t="str">
            <v xml:space="preserve"> '200  '</v>
          </cell>
          <cell r="F9" t="str">
            <v xml:space="preserve"> '300  '</v>
          </cell>
          <cell r="G9" t="str">
            <v xml:space="preserve"> '400  '</v>
          </cell>
          <cell r="H9" t="str">
            <v xml:space="preserve"> '500  '</v>
          </cell>
          <cell r="N9" t="str">
            <v>All Divisions</v>
          </cell>
          <cell r="O9" t="str">
            <v>'100  '</v>
          </cell>
          <cell r="P9" t="str">
            <v xml:space="preserve"> '200  '</v>
          </cell>
          <cell r="Q9" t="str">
            <v xml:space="preserve"> '300  '</v>
          </cell>
          <cell r="R9" t="str">
            <v xml:space="preserve"> '400  '</v>
          </cell>
          <cell r="S9" t="str">
            <v xml:space="preserve"> '500  '</v>
          </cell>
          <cell r="Y9" t="str">
            <v>All Divisions</v>
          </cell>
          <cell r="Z9" t="str">
            <v>'100  '</v>
          </cell>
          <cell r="AA9" t="str">
            <v xml:space="preserve"> '200  '</v>
          </cell>
          <cell r="AB9" t="str">
            <v xml:space="preserve"> '300  '</v>
          </cell>
          <cell r="AC9" t="str">
            <v xml:space="preserve"> '400  '</v>
          </cell>
          <cell r="AD9" t="str">
            <v xml:space="preserve"> '500  '</v>
          </cell>
          <cell r="AJ9" t="str">
            <v>All Divisions</v>
          </cell>
          <cell r="AK9" t="str">
            <v>'100  '</v>
          </cell>
          <cell r="AL9" t="str">
            <v xml:space="preserve"> '200  '</v>
          </cell>
          <cell r="AM9" t="str">
            <v xml:space="preserve"> '300  '</v>
          </cell>
          <cell r="AN9" t="str">
            <v xml:space="preserve"> '400  '</v>
          </cell>
          <cell r="AO9" t="str">
            <v xml:space="preserve"> '500  '</v>
          </cell>
        </row>
        <row r="15">
          <cell r="C15" t="str">
            <v>Service</v>
          </cell>
          <cell r="D15" t="str">
            <v>Employee Benefits Paid</v>
          </cell>
          <cell r="E15" t="str">
            <v>Employee Benefits Paid %</v>
          </cell>
          <cell r="F15" t="str">
            <v>Spouse Benefits Paid</v>
          </cell>
          <cell r="G15" t="str">
            <v>Spouse Benefits Paid %</v>
          </cell>
          <cell r="H15" t="str">
            <v>Child Benefits Paid</v>
          </cell>
          <cell r="I15" t="str">
            <v>Child Benefits Paid %</v>
          </cell>
          <cell r="J15" t="str">
            <v>Dependant Benefits Paid</v>
          </cell>
          <cell r="K15" t="str">
            <v>Total Benefits</v>
          </cell>
          <cell r="N15" t="str">
            <v>Service</v>
          </cell>
          <cell r="O15" t="str">
            <v>Employee Benefits Paid</v>
          </cell>
          <cell r="P15" t="str">
            <v>Employee Benefits Paid %</v>
          </cell>
          <cell r="Q15" t="str">
            <v>Spouse Benefits Paid</v>
          </cell>
          <cell r="R15" t="str">
            <v>Spouse Benefits Paid %</v>
          </cell>
          <cell r="S15" t="str">
            <v>Child Benefits Paid</v>
          </cell>
          <cell r="T15" t="str">
            <v>Child Benefits Paid %</v>
          </cell>
          <cell r="U15" t="str">
            <v>Dependant Benefits Paid</v>
          </cell>
          <cell r="V15" t="str">
            <v>Total Benefits</v>
          </cell>
          <cell r="Y15" t="str">
            <v>Service</v>
          </cell>
          <cell r="Z15" t="str">
            <v>Employee Benefits Paid</v>
          </cell>
          <cell r="AA15" t="str">
            <v>Employee Benefits Paid %</v>
          </cell>
          <cell r="AB15" t="str">
            <v>Spouse Benefits Paid</v>
          </cell>
          <cell r="AC15" t="str">
            <v>Spouse Benefits Paid %</v>
          </cell>
          <cell r="AD15" t="str">
            <v>Child Benefits Paid</v>
          </cell>
          <cell r="AE15" t="str">
            <v>Child Benefits Paid %</v>
          </cell>
          <cell r="AF15" t="str">
            <v>Dependant Benefits Paid</v>
          </cell>
          <cell r="AG15" t="str">
            <v>Total Benefits</v>
          </cell>
          <cell r="AJ15" t="str">
            <v>Service</v>
          </cell>
          <cell r="AK15" t="str">
            <v>Employee Benefits Paid</v>
          </cell>
          <cell r="AL15" t="str">
            <v>Employee Benefits Paid %</v>
          </cell>
          <cell r="AM15" t="str">
            <v>Spouse Benefits Paid</v>
          </cell>
          <cell r="AN15" t="str">
            <v>Spouse Benefits Paid %</v>
          </cell>
          <cell r="AO15" t="str">
            <v>Child Benefits Paid</v>
          </cell>
          <cell r="AP15" t="str">
            <v>Child Benefits Paid %</v>
          </cell>
          <cell r="AQ15" t="str">
            <v>Dependant Benefits Paid</v>
          </cell>
          <cell r="AR15" t="str">
            <v>Total Benefits</v>
          </cell>
        </row>
        <row r="16">
          <cell r="C16" t="str">
            <v>Anaesthetic</v>
          </cell>
          <cell r="D16">
            <v>764.82</v>
          </cell>
          <cell r="E16">
            <v>0.23100000000000001</v>
          </cell>
          <cell r="F16">
            <v>804.81</v>
          </cell>
          <cell r="G16">
            <v>0.24299999999999999</v>
          </cell>
          <cell r="H16">
            <v>1743.64</v>
          </cell>
          <cell r="I16">
            <v>0.52600000000000002</v>
          </cell>
          <cell r="J16">
            <v>2548.4499999999998</v>
          </cell>
          <cell r="K16">
            <v>3313.27</v>
          </cell>
          <cell r="N16" t="str">
            <v>Anaesthetic</v>
          </cell>
          <cell r="O16">
            <v>917.82</v>
          </cell>
          <cell r="P16">
            <v>0.16</v>
          </cell>
          <cell r="Q16">
            <v>517.33000000000004</v>
          </cell>
          <cell r="R16">
            <v>0.09</v>
          </cell>
          <cell r="S16">
            <v>4284.1099999999997</v>
          </cell>
          <cell r="T16">
            <v>0.749</v>
          </cell>
          <cell r="U16">
            <v>4801.4399999999996</v>
          </cell>
          <cell r="V16">
            <v>5719.26</v>
          </cell>
          <cell r="Y16" t="str">
            <v>Anaesthetic</v>
          </cell>
          <cell r="Z16">
            <v>1228.52</v>
          </cell>
          <cell r="AA16">
            <v>0.185</v>
          </cell>
          <cell r="AB16">
            <v>1342.51</v>
          </cell>
          <cell r="AC16">
            <v>0.20200000000000001</v>
          </cell>
          <cell r="AD16">
            <v>4086.46</v>
          </cell>
          <cell r="AE16">
            <v>0.61399999999999999</v>
          </cell>
          <cell r="AF16">
            <v>5428.97</v>
          </cell>
          <cell r="AG16">
            <v>6657.49</v>
          </cell>
          <cell r="AJ16" t="str">
            <v>Anaesthetic</v>
          </cell>
          <cell r="AK16">
            <v>3186.57</v>
          </cell>
          <cell r="AL16">
            <v>0.38300000000000001</v>
          </cell>
          <cell r="AM16">
            <v>752.75</v>
          </cell>
          <cell r="AN16">
            <v>9.0999999999999998E-2</v>
          </cell>
          <cell r="AO16">
            <v>4376</v>
          </cell>
          <cell r="AP16">
            <v>0.52600000000000002</v>
          </cell>
          <cell r="AQ16">
            <v>5128.75</v>
          </cell>
          <cell r="AR16">
            <v>8315.32</v>
          </cell>
        </row>
        <row r="17">
          <cell r="C17" t="str">
            <v>Basic Prosthetic</v>
          </cell>
          <cell r="D17">
            <v>1497.64</v>
          </cell>
          <cell r="E17">
            <v>0.68400000000000005</v>
          </cell>
          <cell r="F17">
            <v>693.23</v>
          </cell>
          <cell r="G17">
            <v>0.316</v>
          </cell>
          <cell r="H17">
            <v>0</v>
          </cell>
          <cell r="I17">
            <v>0</v>
          </cell>
          <cell r="J17">
            <v>693.23</v>
          </cell>
          <cell r="K17">
            <v>2190.87</v>
          </cell>
          <cell r="N17" t="str">
            <v>Basic Prosthetic</v>
          </cell>
          <cell r="O17">
            <v>4585.7</v>
          </cell>
          <cell r="P17">
            <v>0.755</v>
          </cell>
          <cell r="Q17">
            <v>1490.87</v>
          </cell>
          <cell r="R17">
            <v>0.245</v>
          </cell>
          <cell r="S17">
            <v>0</v>
          </cell>
          <cell r="T17">
            <v>0</v>
          </cell>
          <cell r="U17">
            <v>1490.87</v>
          </cell>
          <cell r="V17">
            <v>6076.57</v>
          </cell>
          <cell r="Y17" t="str">
            <v>Basic Prosthetic</v>
          </cell>
          <cell r="Z17">
            <v>4573.7299999999996</v>
          </cell>
          <cell r="AA17">
            <v>0.63300000000000001</v>
          </cell>
          <cell r="AB17">
            <v>2648.62</v>
          </cell>
          <cell r="AC17">
            <v>0.36699999999999999</v>
          </cell>
          <cell r="AD17">
            <v>0</v>
          </cell>
          <cell r="AE17">
            <v>0</v>
          </cell>
          <cell r="AF17">
            <v>2648.62</v>
          </cell>
          <cell r="AG17">
            <v>7222.35</v>
          </cell>
          <cell r="AJ17" t="str">
            <v>Basic Prosthetic</v>
          </cell>
          <cell r="AK17">
            <v>2671.69</v>
          </cell>
          <cell r="AL17">
            <v>0.51100000000000001</v>
          </cell>
          <cell r="AM17">
            <v>2555.27</v>
          </cell>
          <cell r="AN17">
            <v>0.48899999999999999</v>
          </cell>
          <cell r="AO17">
            <v>0</v>
          </cell>
          <cell r="AP17">
            <v>0</v>
          </cell>
          <cell r="AQ17">
            <v>2555.27</v>
          </cell>
          <cell r="AR17">
            <v>5226.96</v>
          </cell>
        </row>
        <row r="18">
          <cell r="C18" t="str">
            <v>Basic Restorative</v>
          </cell>
          <cell r="D18">
            <v>71791.820000000007</v>
          </cell>
          <cell r="E18">
            <v>0.48699999999999999</v>
          </cell>
          <cell r="F18">
            <v>39087.730000000003</v>
          </cell>
          <cell r="G18">
            <v>0.26500000000000001</v>
          </cell>
          <cell r="H18">
            <v>36462.31</v>
          </cell>
          <cell r="I18">
            <v>0.247</v>
          </cell>
          <cell r="J18">
            <v>75550.039999999994</v>
          </cell>
          <cell r="K18">
            <v>147341.85999999999</v>
          </cell>
          <cell r="N18" t="str">
            <v>Basic Restorative</v>
          </cell>
          <cell r="O18">
            <v>98870.3</v>
          </cell>
          <cell r="P18">
            <v>0.44700000000000001</v>
          </cell>
          <cell r="Q18">
            <v>63178.91</v>
          </cell>
          <cell r="R18">
            <v>0.28599999999999998</v>
          </cell>
          <cell r="S18">
            <v>58994.05</v>
          </cell>
          <cell r="T18">
            <v>0.26700000000000002</v>
          </cell>
          <cell r="U18">
            <v>122172.96</v>
          </cell>
          <cell r="V18">
            <v>221043.26</v>
          </cell>
          <cell r="Y18" t="str">
            <v>Basic Restorative</v>
          </cell>
          <cell r="Z18">
            <v>107966.52</v>
          </cell>
          <cell r="AA18">
            <v>0.47699999999999998</v>
          </cell>
          <cell r="AB18">
            <v>60415.47</v>
          </cell>
          <cell r="AC18">
            <v>0.26700000000000002</v>
          </cell>
          <cell r="AD18">
            <v>57794.82</v>
          </cell>
          <cell r="AE18">
            <v>0.25600000000000001</v>
          </cell>
          <cell r="AF18">
            <v>118210.29</v>
          </cell>
          <cell r="AG18">
            <v>226176.81</v>
          </cell>
          <cell r="AJ18" t="str">
            <v>Basic Restorative</v>
          </cell>
          <cell r="AK18">
            <v>91319.96</v>
          </cell>
          <cell r="AL18">
            <v>0.48099999999999998</v>
          </cell>
          <cell r="AM18">
            <v>55570.31</v>
          </cell>
          <cell r="AN18">
            <v>0.29199999999999998</v>
          </cell>
          <cell r="AO18">
            <v>43113.55</v>
          </cell>
          <cell r="AP18">
            <v>0.22700000000000001</v>
          </cell>
          <cell r="AQ18">
            <v>98683.86</v>
          </cell>
          <cell r="AR18">
            <v>190003.82</v>
          </cell>
        </row>
        <row r="19">
          <cell r="C19" t="str">
            <v>Basic Surgical</v>
          </cell>
          <cell r="D19">
            <v>14758.64</v>
          </cell>
          <cell r="E19">
            <v>0.45600000000000002</v>
          </cell>
          <cell r="F19">
            <v>5683.66</v>
          </cell>
          <cell r="G19">
            <v>0.17599999999999999</v>
          </cell>
          <cell r="H19">
            <v>11924.63</v>
          </cell>
          <cell r="I19">
            <v>0.36799999999999999</v>
          </cell>
          <cell r="J19">
            <v>17608.29</v>
          </cell>
          <cell r="K19">
            <v>32366.93</v>
          </cell>
          <cell r="N19" t="str">
            <v>Basic Surgical</v>
          </cell>
          <cell r="O19">
            <v>17973.25</v>
          </cell>
          <cell r="P19">
            <v>0.33200000000000002</v>
          </cell>
          <cell r="Q19">
            <v>14348.66</v>
          </cell>
          <cell r="R19">
            <v>0.26500000000000001</v>
          </cell>
          <cell r="S19">
            <v>21766.42</v>
          </cell>
          <cell r="T19">
            <v>0.40200000000000002</v>
          </cell>
          <cell r="U19">
            <v>36115.08</v>
          </cell>
          <cell r="V19">
            <v>54088.33</v>
          </cell>
          <cell r="Y19" t="str">
            <v>Basic Surgical</v>
          </cell>
          <cell r="Z19">
            <v>21911.759999999998</v>
          </cell>
          <cell r="AA19">
            <v>0.41</v>
          </cell>
          <cell r="AB19">
            <v>14998.61</v>
          </cell>
          <cell r="AC19">
            <v>0.28100000000000003</v>
          </cell>
          <cell r="AD19">
            <v>16483.61</v>
          </cell>
          <cell r="AE19">
            <v>0.309</v>
          </cell>
          <cell r="AF19">
            <v>31482.22</v>
          </cell>
          <cell r="AG19">
            <v>53393.98</v>
          </cell>
          <cell r="AJ19" t="str">
            <v>Basic Surgical</v>
          </cell>
          <cell r="AK19">
            <v>27032.720000000001</v>
          </cell>
          <cell r="AL19">
            <v>0.45600000000000002</v>
          </cell>
          <cell r="AM19">
            <v>9719.18</v>
          </cell>
          <cell r="AN19">
            <v>0.16400000000000001</v>
          </cell>
          <cell r="AO19">
            <v>22540.54</v>
          </cell>
          <cell r="AP19">
            <v>0.38</v>
          </cell>
          <cell r="AQ19">
            <v>32259.72</v>
          </cell>
          <cell r="AR19">
            <v>59292.44</v>
          </cell>
        </row>
        <row r="20">
          <cell r="C20" t="str">
            <v>Diagnostic</v>
          </cell>
          <cell r="D20">
            <v>34339.78</v>
          </cell>
          <cell r="E20">
            <v>0.48</v>
          </cell>
          <cell r="F20">
            <v>17332.68</v>
          </cell>
          <cell r="G20">
            <v>0.24199999999999999</v>
          </cell>
          <cell r="H20">
            <v>19806.2</v>
          </cell>
          <cell r="I20">
            <v>0.27700000000000002</v>
          </cell>
          <cell r="J20">
            <v>37138.879999999997</v>
          </cell>
          <cell r="K20">
            <v>71478.66</v>
          </cell>
          <cell r="N20" t="str">
            <v>Diagnostic</v>
          </cell>
          <cell r="O20">
            <v>48934.69</v>
          </cell>
          <cell r="P20">
            <v>0.42199999999999999</v>
          </cell>
          <cell r="Q20">
            <v>30719.59</v>
          </cell>
          <cell r="R20">
            <v>0.26500000000000001</v>
          </cell>
          <cell r="S20">
            <v>36213.83</v>
          </cell>
          <cell r="T20">
            <v>0.313</v>
          </cell>
          <cell r="U20">
            <v>66933.42</v>
          </cell>
          <cell r="V20">
            <v>115868.11</v>
          </cell>
          <cell r="Y20" t="str">
            <v>Diagnostic</v>
          </cell>
          <cell r="Z20">
            <v>48503.67</v>
          </cell>
          <cell r="AA20">
            <v>0.44400000000000001</v>
          </cell>
          <cell r="AB20">
            <v>27622.75</v>
          </cell>
          <cell r="AC20">
            <v>0.253</v>
          </cell>
          <cell r="AD20">
            <v>33078.03</v>
          </cell>
          <cell r="AE20">
            <v>0.30299999999999999</v>
          </cell>
          <cell r="AF20">
            <v>60700.78</v>
          </cell>
          <cell r="AG20">
            <v>109204.45</v>
          </cell>
          <cell r="AJ20" t="str">
            <v>Diagnostic</v>
          </cell>
          <cell r="AK20">
            <v>48086.35</v>
          </cell>
          <cell r="AL20">
            <v>0.46500000000000002</v>
          </cell>
          <cell r="AM20">
            <v>27007.42</v>
          </cell>
          <cell r="AN20">
            <v>0.26100000000000001</v>
          </cell>
          <cell r="AO20">
            <v>28257.7</v>
          </cell>
          <cell r="AP20">
            <v>0.27300000000000002</v>
          </cell>
          <cell r="AQ20">
            <v>55265.120000000003</v>
          </cell>
          <cell r="AR20">
            <v>103351.47</v>
          </cell>
        </row>
        <row r="21">
          <cell r="C21" t="str">
            <v>Endodontics</v>
          </cell>
          <cell r="D21">
            <v>24834.68</v>
          </cell>
          <cell r="E21">
            <v>0.65800000000000003</v>
          </cell>
          <cell r="F21">
            <v>10122.82</v>
          </cell>
          <cell r="G21">
            <v>0.26800000000000002</v>
          </cell>
          <cell r="H21">
            <v>2756.89</v>
          </cell>
          <cell r="I21">
            <v>7.2999999999999995E-2</v>
          </cell>
          <cell r="J21">
            <v>12879.71</v>
          </cell>
          <cell r="K21">
            <v>37714.39</v>
          </cell>
          <cell r="N21" t="str">
            <v>Endodontics</v>
          </cell>
          <cell r="O21">
            <v>31659.79</v>
          </cell>
          <cell r="P21">
            <v>0.66100000000000003</v>
          </cell>
          <cell r="Q21">
            <v>14512.83</v>
          </cell>
          <cell r="R21">
            <v>0.30299999999999999</v>
          </cell>
          <cell r="S21">
            <v>1719.58</v>
          </cell>
          <cell r="T21">
            <v>3.5999999999999997E-2</v>
          </cell>
          <cell r="U21">
            <v>16232.41</v>
          </cell>
          <cell r="V21">
            <v>47892.2</v>
          </cell>
          <cell r="Y21" t="str">
            <v>Endodontics</v>
          </cell>
          <cell r="Z21">
            <v>24073.11</v>
          </cell>
          <cell r="AA21">
            <v>0.55300000000000005</v>
          </cell>
          <cell r="AB21">
            <v>15195.99</v>
          </cell>
          <cell r="AC21">
            <v>0.34899999999999998</v>
          </cell>
          <cell r="AD21">
            <v>4254.66</v>
          </cell>
          <cell r="AE21">
            <v>9.8000000000000004E-2</v>
          </cell>
          <cell r="AF21">
            <v>19450.650000000001</v>
          </cell>
          <cell r="AG21">
            <v>43523.76</v>
          </cell>
          <cell r="AJ21" t="str">
            <v>Endodontics</v>
          </cell>
          <cell r="AK21">
            <v>29386.77</v>
          </cell>
          <cell r="AL21">
            <v>0.59299999999999997</v>
          </cell>
          <cell r="AM21">
            <v>17441.32</v>
          </cell>
          <cell r="AN21">
            <v>0.35199999999999998</v>
          </cell>
          <cell r="AO21">
            <v>2763.29</v>
          </cell>
          <cell r="AP21">
            <v>5.6000000000000001E-2</v>
          </cell>
          <cell r="AQ21">
            <v>20204.61</v>
          </cell>
          <cell r="AR21">
            <v>49591.38</v>
          </cell>
        </row>
        <row r="22">
          <cell r="C22" t="str">
            <v>Periodontic</v>
          </cell>
          <cell r="D22">
            <v>43032.49</v>
          </cell>
          <cell r="E22">
            <v>0.56599999999999995</v>
          </cell>
          <cell r="F22">
            <v>23938.47</v>
          </cell>
          <cell r="G22">
            <v>0.315</v>
          </cell>
          <cell r="H22">
            <v>9032.0400000000009</v>
          </cell>
          <cell r="I22">
            <v>0.11899999999999999</v>
          </cell>
          <cell r="J22">
            <v>32970.51</v>
          </cell>
          <cell r="K22">
            <v>76003</v>
          </cell>
          <cell r="N22" t="str">
            <v>Periodontic</v>
          </cell>
          <cell r="O22">
            <v>62714</v>
          </cell>
          <cell r="P22">
            <v>0.54400000000000004</v>
          </cell>
          <cell r="Q22">
            <v>38302.42</v>
          </cell>
          <cell r="R22">
            <v>0.33200000000000002</v>
          </cell>
          <cell r="S22">
            <v>14334.29</v>
          </cell>
          <cell r="T22">
            <v>0.124</v>
          </cell>
          <cell r="U22">
            <v>52636.71</v>
          </cell>
          <cell r="V22">
            <v>115350.71</v>
          </cell>
          <cell r="Y22" t="str">
            <v>Periodontic</v>
          </cell>
          <cell r="Z22">
            <v>60487.16</v>
          </cell>
          <cell r="AA22">
            <v>0.55700000000000005</v>
          </cell>
          <cell r="AB22">
            <v>35828.44</v>
          </cell>
          <cell r="AC22">
            <v>0.33</v>
          </cell>
          <cell r="AD22">
            <v>12204.32</v>
          </cell>
          <cell r="AE22">
            <v>0.112</v>
          </cell>
          <cell r="AF22">
            <v>48032.76</v>
          </cell>
          <cell r="AG22">
            <v>108519.92</v>
          </cell>
          <cell r="AJ22" t="str">
            <v>Periodontic</v>
          </cell>
          <cell r="AK22">
            <v>50671.62</v>
          </cell>
          <cell r="AL22">
            <v>0.59199999999999997</v>
          </cell>
          <cell r="AM22">
            <v>26344.73</v>
          </cell>
          <cell r="AN22">
            <v>0.308</v>
          </cell>
          <cell r="AO22">
            <v>8555.39</v>
          </cell>
          <cell r="AP22">
            <v>0.1</v>
          </cell>
          <cell r="AQ22">
            <v>34900.120000000003</v>
          </cell>
          <cell r="AR22">
            <v>85571.74</v>
          </cell>
        </row>
        <row r="23">
          <cell r="C23" t="str">
            <v>Preventive</v>
          </cell>
          <cell r="D23">
            <v>25946.65</v>
          </cell>
          <cell r="E23">
            <v>0.42899999999999999</v>
          </cell>
          <cell r="F23">
            <v>14157.73</v>
          </cell>
          <cell r="G23">
            <v>0.23400000000000001</v>
          </cell>
          <cell r="H23">
            <v>20419.439999999999</v>
          </cell>
          <cell r="I23">
            <v>0.33700000000000002</v>
          </cell>
          <cell r="J23">
            <v>34577.17</v>
          </cell>
          <cell r="K23">
            <v>60523.82</v>
          </cell>
          <cell r="N23" t="str">
            <v>Preventive</v>
          </cell>
          <cell r="O23">
            <v>39922.33</v>
          </cell>
          <cell r="P23">
            <v>0.39600000000000002</v>
          </cell>
          <cell r="Q23">
            <v>24459.439999999999</v>
          </cell>
          <cell r="R23">
            <v>0.24299999999999999</v>
          </cell>
          <cell r="S23">
            <v>36387.160000000003</v>
          </cell>
          <cell r="T23">
            <v>0.36099999999999999</v>
          </cell>
          <cell r="U23">
            <v>60846.6</v>
          </cell>
          <cell r="V23">
            <v>100768.93</v>
          </cell>
          <cell r="Y23" t="str">
            <v>Preventive</v>
          </cell>
          <cell r="Z23">
            <v>37718.06</v>
          </cell>
          <cell r="AA23">
            <v>0.41099999999999998</v>
          </cell>
          <cell r="AB23">
            <v>21036.09</v>
          </cell>
          <cell r="AC23">
            <v>0.22900000000000001</v>
          </cell>
          <cell r="AD23">
            <v>32987.629999999997</v>
          </cell>
          <cell r="AE23">
            <v>0.36</v>
          </cell>
          <cell r="AF23">
            <v>54023.72</v>
          </cell>
          <cell r="AG23">
            <v>91741.78</v>
          </cell>
          <cell r="AJ23" t="str">
            <v>Preventive</v>
          </cell>
          <cell r="AK23">
            <v>38308.730000000003</v>
          </cell>
          <cell r="AL23">
            <v>0.436</v>
          </cell>
          <cell r="AM23">
            <v>20111.68</v>
          </cell>
          <cell r="AN23">
            <v>0.22900000000000001</v>
          </cell>
          <cell r="AO23">
            <v>29445.01</v>
          </cell>
          <cell r="AP23">
            <v>0.33500000000000002</v>
          </cell>
          <cell r="AQ23">
            <v>49556.69</v>
          </cell>
          <cell r="AR23">
            <v>87865.42</v>
          </cell>
        </row>
        <row r="24">
          <cell r="C24" t="str">
            <v>Major Prosthetic</v>
          </cell>
          <cell r="D24">
            <v>12134.51</v>
          </cell>
          <cell r="E24">
            <v>0.57099999999999995</v>
          </cell>
          <cell r="F24">
            <v>9125.84</v>
          </cell>
          <cell r="G24">
            <v>0.42899999999999999</v>
          </cell>
          <cell r="H24">
            <v>0</v>
          </cell>
          <cell r="I24">
            <v>0</v>
          </cell>
          <cell r="J24">
            <v>9125.84</v>
          </cell>
          <cell r="K24">
            <v>21260.35</v>
          </cell>
          <cell r="N24" t="str">
            <v>Major Prosthetic</v>
          </cell>
          <cell r="O24">
            <v>10751.29</v>
          </cell>
          <cell r="P24">
            <v>0.55900000000000005</v>
          </cell>
          <cell r="Q24">
            <v>8487.8700000000008</v>
          </cell>
          <cell r="R24">
            <v>0.441</v>
          </cell>
          <cell r="S24">
            <v>0</v>
          </cell>
          <cell r="T24">
            <v>0</v>
          </cell>
          <cell r="U24">
            <v>8487.8700000000008</v>
          </cell>
          <cell r="V24">
            <v>19239.16</v>
          </cell>
          <cell r="Y24" t="str">
            <v>Major Prosthetic</v>
          </cell>
          <cell r="Z24">
            <v>19097.599999999999</v>
          </cell>
          <cell r="AA24">
            <v>0.55200000000000005</v>
          </cell>
          <cell r="AB24">
            <v>15218.22</v>
          </cell>
          <cell r="AC24">
            <v>0.44</v>
          </cell>
          <cell r="AD24">
            <v>271.76</v>
          </cell>
          <cell r="AE24">
            <v>8.0000000000000002E-3</v>
          </cell>
          <cell r="AF24">
            <v>15489.98</v>
          </cell>
          <cell r="AG24">
            <v>34587.58</v>
          </cell>
          <cell r="AJ24" t="str">
            <v>Major Prosthetic</v>
          </cell>
          <cell r="AK24">
            <v>13661.73</v>
          </cell>
          <cell r="AL24">
            <v>0.48299999999999998</v>
          </cell>
          <cell r="AM24">
            <v>14618.32</v>
          </cell>
          <cell r="AN24">
            <v>0.51700000000000002</v>
          </cell>
          <cell r="AO24">
            <v>0</v>
          </cell>
          <cell r="AP24">
            <v>0</v>
          </cell>
          <cell r="AQ24">
            <v>14618.32</v>
          </cell>
          <cell r="AR24">
            <v>28280.05</v>
          </cell>
        </row>
        <row r="25">
          <cell r="C25" t="str">
            <v>Major Restorative</v>
          </cell>
          <cell r="D25">
            <v>15483.43</v>
          </cell>
          <cell r="E25">
            <v>0.58199999999999996</v>
          </cell>
          <cell r="F25">
            <v>10410.82</v>
          </cell>
          <cell r="G25">
            <v>0.39100000000000001</v>
          </cell>
          <cell r="H25">
            <v>718.92</v>
          </cell>
          <cell r="I25">
            <v>2.7E-2</v>
          </cell>
          <cell r="J25">
            <v>11129.74</v>
          </cell>
          <cell r="K25">
            <v>26613.17</v>
          </cell>
          <cell r="N25" t="str">
            <v>Major Restorative</v>
          </cell>
          <cell r="O25">
            <v>27032.01</v>
          </cell>
          <cell r="P25">
            <v>0.48399999999999999</v>
          </cell>
          <cell r="Q25">
            <v>25945.42</v>
          </cell>
          <cell r="R25">
            <v>0.46400000000000002</v>
          </cell>
          <cell r="S25">
            <v>2920.27</v>
          </cell>
          <cell r="T25">
            <v>5.1999999999999998E-2</v>
          </cell>
          <cell r="U25">
            <v>28865.69</v>
          </cell>
          <cell r="V25">
            <v>55897.7</v>
          </cell>
          <cell r="Y25" t="str">
            <v>Major Restorative</v>
          </cell>
          <cell r="Z25">
            <v>32309.29</v>
          </cell>
          <cell r="AA25">
            <v>0.52300000000000002</v>
          </cell>
          <cell r="AB25">
            <v>28820.04</v>
          </cell>
          <cell r="AC25">
            <v>0.46600000000000003</v>
          </cell>
          <cell r="AD25">
            <v>681.35</v>
          </cell>
          <cell r="AE25">
            <v>1.0999999999999999E-2</v>
          </cell>
          <cell r="AF25">
            <v>29501.39</v>
          </cell>
          <cell r="AG25">
            <v>61810.68</v>
          </cell>
          <cell r="AJ25" t="str">
            <v>Major Restorative</v>
          </cell>
          <cell r="AK25">
            <v>30242.48</v>
          </cell>
          <cell r="AL25">
            <v>0.56000000000000005</v>
          </cell>
          <cell r="AM25">
            <v>22698.18</v>
          </cell>
          <cell r="AN25">
            <v>0.42</v>
          </cell>
          <cell r="AO25">
            <v>1079.02</v>
          </cell>
          <cell r="AP25">
            <v>0.02</v>
          </cell>
          <cell r="AQ25">
            <v>23777.200000000001</v>
          </cell>
          <cell r="AR25">
            <v>54019.68</v>
          </cell>
        </row>
        <row r="26">
          <cell r="C26" t="str">
            <v>Major Surgery</v>
          </cell>
          <cell r="D26">
            <v>0</v>
          </cell>
          <cell r="E26">
            <v>0</v>
          </cell>
          <cell r="F26">
            <v>266.66000000000003</v>
          </cell>
          <cell r="G26">
            <v>0.60099999999999998</v>
          </cell>
          <cell r="H26">
            <v>177.3</v>
          </cell>
          <cell r="I26">
            <v>0.39900000000000002</v>
          </cell>
          <cell r="J26">
            <v>443.96</v>
          </cell>
          <cell r="K26">
            <v>443.96</v>
          </cell>
          <cell r="N26" t="str">
            <v>Major Surgery</v>
          </cell>
          <cell r="O26">
            <v>433.2</v>
          </cell>
          <cell r="P26">
            <v>0.33400000000000002</v>
          </cell>
          <cell r="Q26">
            <v>0</v>
          </cell>
          <cell r="R26">
            <v>0</v>
          </cell>
          <cell r="S26">
            <v>865.6</v>
          </cell>
          <cell r="T26">
            <v>0.66600000000000004</v>
          </cell>
          <cell r="U26">
            <v>865.6</v>
          </cell>
          <cell r="V26">
            <v>1298.8</v>
          </cell>
          <cell r="Y26" t="str">
            <v>Major Surgery</v>
          </cell>
          <cell r="Z26">
            <v>762.07</v>
          </cell>
          <cell r="AA26">
            <v>0.40500000000000003</v>
          </cell>
          <cell r="AB26">
            <v>205.42</v>
          </cell>
          <cell r="AC26">
            <v>0.109</v>
          </cell>
          <cell r="AD26">
            <v>913.97</v>
          </cell>
          <cell r="AE26">
            <v>0.48599999999999999</v>
          </cell>
          <cell r="AF26">
            <v>1119.3900000000001</v>
          </cell>
          <cell r="AG26">
            <v>1881.46</v>
          </cell>
          <cell r="AJ26" t="str">
            <v>Major Surgery</v>
          </cell>
          <cell r="AK26">
            <v>594.16</v>
          </cell>
          <cell r="AL26">
            <v>0.216</v>
          </cell>
          <cell r="AM26">
            <v>797.57</v>
          </cell>
          <cell r="AN26">
            <v>0.28999999999999998</v>
          </cell>
          <cell r="AO26">
            <v>1357.81</v>
          </cell>
          <cell r="AP26">
            <v>0.49399999999999999</v>
          </cell>
          <cell r="AQ26">
            <v>2155.38</v>
          </cell>
          <cell r="AR26">
            <v>2749.54</v>
          </cell>
        </row>
        <row r="27">
          <cell r="C27" t="str">
            <v>Orthodontic</v>
          </cell>
          <cell r="D27">
            <v>0</v>
          </cell>
          <cell r="E27">
            <v>0</v>
          </cell>
          <cell r="F27">
            <v>0</v>
          </cell>
          <cell r="G27">
            <v>0</v>
          </cell>
          <cell r="H27">
            <v>18583.43</v>
          </cell>
          <cell r="I27">
            <v>1</v>
          </cell>
          <cell r="J27">
            <v>18583.43</v>
          </cell>
          <cell r="K27">
            <v>18583.43</v>
          </cell>
          <cell r="N27" t="str">
            <v>Orthodontic</v>
          </cell>
          <cell r="O27">
            <v>0</v>
          </cell>
          <cell r="P27">
            <v>0</v>
          </cell>
          <cell r="Q27">
            <v>0</v>
          </cell>
          <cell r="R27">
            <v>0</v>
          </cell>
          <cell r="S27">
            <v>28363.3</v>
          </cell>
          <cell r="T27">
            <v>1</v>
          </cell>
          <cell r="U27">
            <v>28363.3</v>
          </cell>
          <cell r="V27">
            <v>28363.3</v>
          </cell>
          <cell r="Y27" t="str">
            <v>Orthodontic</v>
          </cell>
          <cell r="Z27">
            <v>0</v>
          </cell>
          <cell r="AA27">
            <v>0</v>
          </cell>
          <cell r="AB27">
            <v>0</v>
          </cell>
          <cell r="AC27">
            <v>0</v>
          </cell>
          <cell r="AD27">
            <v>30625.29</v>
          </cell>
          <cell r="AE27">
            <v>1</v>
          </cell>
          <cell r="AF27">
            <v>30625.29</v>
          </cell>
          <cell r="AG27">
            <v>30625.29</v>
          </cell>
          <cell r="AJ27" t="str">
            <v>Orthodontic</v>
          </cell>
          <cell r="AK27">
            <v>0</v>
          </cell>
          <cell r="AL27">
            <v>0</v>
          </cell>
          <cell r="AM27">
            <v>0</v>
          </cell>
          <cell r="AN27">
            <v>0</v>
          </cell>
          <cell r="AO27">
            <v>28577.13</v>
          </cell>
          <cell r="AP27">
            <v>1</v>
          </cell>
          <cell r="AQ27">
            <v>28577.13</v>
          </cell>
          <cell r="AR27">
            <v>28577.13</v>
          </cell>
        </row>
        <row r="28">
          <cell r="K28">
            <v>497833.70999999996</v>
          </cell>
          <cell r="V28">
            <v>771606.33</v>
          </cell>
          <cell r="AG28">
            <v>775345.55</v>
          </cell>
          <cell r="AR28">
            <v>702844.95000000019</v>
          </cell>
        </row>
      </sheetData>
      <sheetData sheetId="32"/>
      <sheetData sheetId="33"/>
      <sheetData sheetId="34"/>
      <sheetData sheetId="35"/>
      <sheetData sheetId="36"/>
      <sheetData sheetId="37"/>
      <sheetData sheetId="3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cit Recovery Input Form"/>
      <sheetName val="Deficit Recovery Template"/>
      <sheetName val="Sheet1"/>
    </sheetNames>
    <sheetDataSet>
      <sheetData sheetId="0">
        <row r="2">
          <cell r="E2">
            <v>40841</v>
          </cell>
          <cell r="L2" t="str">
            <v>2011-25</v>
          </cell>
        </row>
        <row r="66">
          <cell r="E66">
            <v>0</v>
          </cell>
        </row>
        <row r="68">
          <cell r="E68">
            <v>0</v>
          </cell>
        </row>
        <row r="70">
          <cell r="E70">
            <v>0</v>
          </cell>
        </row>
      </sheetData>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2010 (2)"/>
      <sheetName val="premiums &amp; claims  "/>
      <sheetName val="Rates 2010"/>
      <sheetName val="Rate Action "/>
      <sheetName val="Assessment Input"/>
      <sheetName val="Assessments"/>
      <sheetName val="Life Calc"/>
      <sheetName val="Ltd Calc"/>
      <sheetName val="Module1"/>
      <sheetName val="LTD &amp; Waiver Claimants"/>
      <sheetName val="Health Claims"/>
      <sheetName val="Dental Claims"/>
      <sheetName val="Appendix D"/>
      <sheetName val="Rate History"/>
    </sheetNames>
    <sheetDataSet>
      <sheetData sheetId="0" refreshError="1"/>
      <sheetData sheetId="1" refreshError="1"/>
      <sheetData sheetId="2" refreshError="1"/>
      <sheetData sheetId="3" refreshError="1"/>
      <sheetData sheetId="4">
        <row r="15">
          <cell r="D15">
            <v>0.08</v>
          </cell>
        </row>
      </sheetData>
      <sheetData sheetId="5">
        <row r="55">
          <cell r="M55">
            <v>62.48</v>
          </cell>
        </row>
        <row r="98">
          <cell r="M98">
            <v>19.739999999999998</v>
          </cell>
        </row>
        <row r="99">
          <cell r="M99">
            <v>53.3</v>
          </cell>
        </row>
      </sheetData>
      <sheetData sheetId="6">
        <row r="20">
          <cell r="B20">
            <v>13</v>
          </cell>
        </row>
      </sheetData>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pTbl"/>
      <sheetName val="Summary Totals  (4)"/>
      <sheetName val="Summary Totals  (3)"/>
      <sheetName val="Summary Totals  (2)"/>
      <sheetName val="Summary Totals "/>
      <sheetName val="MLCC-Life,ADD,LTD data"/>
      <sheetName val="RatesByGrpBen"/>
      <sheetName val="Assessment"/>
      <sheetName val="Experience"/>
      <sheetName val="Travel HealthAlternatives"/>
      <sheetName val="RatesByBenGrp"/>
      <sheetName val="OtherConsiderations"/>
      <sheetName val="CostShareCalc"/>
      <sheetName val="CostShareMLCC"/>
      <sheetName val="CostShareMLCC (NewFmt)"/>
      <sheetName val="DetailedClaims"/>
      <sheetName val="ClmsByBen-D-DNLD"/>
      <sheetName val="ClmsByBen-D-DNLD-PivotTbl"/>
      <sheetName val="DnldYTDQ4"/>
      <sheetName val="RetnHis"/>
      <sheetName val="Financials"/>
      <sheetName val="FinancialRptTbls"/>
      <sheetName val="FinancialSCAN"/>
      <sheetName val="CostShare"/>
      <sheetName val="CollectiveAgreement"/>
      <sheetName val="MLC-STD,LTD"/>
      <sheetName val="MLC - EHC &amp; DC"/>
      <sheetName val="Sheet1"/>
      <sheetName val="MLCCLifeLTDADDVol&amp;Prem"/>
      <sheetName val="MLCC HD Splits"/>
      <sheetName val="cost per ee"/>
    </sheetNames>
    <sheetDataSet>
      <sheetData sheetId="0">
        <row r="4">
          <cell r="A4">
            <v>97030</v>
          </cell>
          <cell r="B4" t="str">
            <v>Overall Total</v>
          </cell>
        </row>
        <row r="5">
          <cell r="A5">
            <v>65500</v>
          </cell>
          <cell r="B5" t="str">
            <v>Full-time Option 1</v>
          </cell>
        </row>
        <row r="6">
          <cell r="A6">
            <v>65501</v>
          </cell>
          <cell r="B6" t="str">
            <v>Full-time Option 2</v>
          </cell>
        </row>
        <row r="7">
          <cell r="A7">
            <v>65502</v>
          </cell>
          <cell r="B7" t="str">
            <v>Full-time Option 3</v>
          </cell>
        </row>
        <row r="8">
          <cell r="A8">
            <v>65503</v>
          </cell>
          <cell r="B8" t="str">
            <v>Full-time Option 4</v>
          </cell>
        </row>
        <row r="9">
          <cell r="A9">
            <v>65504</v>
          </cell>
          <cell r="B9" t="str">
            <v>Part-time Option 1 Single</v>
          </cell>
        </row>
        <row r="10">
          <cell r="A10">
            <v>65505</v>
          </cell>
          <cell r="B10" t="str">
            <v xml:space="preserve">Part-time Option 1 Couple / Family </v>
          </cell>
        </row>
        <row r="11">
          <cell r="A11">
            <v>65506</v>
          </cell>
          <cell r="B11" t="str">
            <v>Part-time Option 2</v>
          </cell>
        </row>
        <row r="12">
          <cell r="A12">
            <v>65507</v>
          </cell>
          <cell r="B12" t="str">
            <v>Part-time Option 3</v>
          </cell>
        </row>
        <row r="13">
          <cell r="A13">
            <v>65508</v>
          </cell>
          <cell r="B13" t="str">
            <v>Jobshare Option 1</v>
          </cell>
        </row>
        <row r="14">
          <cell r="A14">
            <v>65509</v>
          </cell>
          <cell r="B14" t="str">
            <v>Jobshare Option 2</v>
          </cell>
        </row>
        <row r="15">
          <cell r="A15">
            <v>65510</v>
          </cell>
          <cell r="B15" t="str">
            <v>Jobshare Option 3</v>
          </cell>
        </row>
        <row r="16">
          <cell r="A16">
            <v>65511</v>
          </cell>
          <cell r="B16" t="str">
            <v>Jobshare Option 4</v>
          </cell>
        </row>
        <row r="17">
          <cell r="A17">
            <v>65512</v>
          </cell>
          <cell r="B17" t="str">
            <v>Exempt</v>
          </cell>
        </row>
        <row r="18">
          <cell r="A18">
            <v>65513</v>
          </cell>
          <cell r="B18" t="str">
            <v>Retirees - Exempt</v>
          </cell>
        </row>
        <row r="19">
          <cell r="A19">
            <v>65514</v>
          </cell>
          <cell r="B19" t="str">
            <v>Retirees - Full-time</v>
          </cell>
        </row>
        <row r="20">
          <cell r="A20">
            <v>65515</v>
          </cell>
          <cell r="B20" t="str">
            <v>Retirees - Part-time</v>
          </cell>
        </row>
        <row r="21">
          <cell r="A21" t="str">
            <v>Other</v>
          </cell>
          <cell r="B21" t="str">
            <v>Unidentified due to Privacy Laws</v>
          </cell>
        </row>
      </sheetData>
      <sheetData sheetId="1" refreshError="1"/>
      <sheetData sheetId="2" refreshError="1"/>
      <sheetData sheetId="3" refreshError="1"/>
      <sheetData sheetId="4" refreshError="1"/>
      <sheetData sheetId="5" refreshError="1"/>
      <sheetData sheetId="6">
        <row r="9">
          <cell r="F9" t="str">
            <v/>
          </cell>
          <cell r="G9" t="str">
            <v>Group 65500</v>
          </cell>
        </row>
        <row r="10">
          <cell r="A10">
            <v>65500</v>
          </cell>
          <cell r="B10" t="str">
            <v>Opt1FTJS</v>
          </cell>
          <cell r="C10" t="str">
            <v>Full Time</v>
          </cell>
          <cell r="D10">
            <v>1</v>
          </cell>
          <cell r="E10" t="str">
            <v>Ambulance/Hospital</v>
          </cell>
          <cell r="F10" t="str">
            <v>Travel Standalone</v>
          </cell>
          <cell r="G10" t="str">
            <v>Ambulance/
Hospital</v>
          </cell>
          <cell r="H10" t="str">
            <v>Single</v>
          </cell>
          <cell r="I10">
            <v>3</v>
          </cell>
          <cell r="J10">
            <v>0.86</v>
          </cell>
          <cell r="K10">
            <v>2.58</v>
          </cell>
          <cell r="L10">
            <v>1</v>
          </cell>
          <cell r="M10">
            <v>3</v>
          </cell>
          <cell r="N10">
            <v>0.16300000000000001</v>
          </cell>
          <cell r="O10">
            <v>0.99</v>
          </cell>
          <cell r="P10">
            <v>2.9699999999999998</v>
          </cell>
          <cell r="Q10">
            <v>0.151</v>
          </cell>
          <cell r="R10">
            <v>0.99</v>
          </cell>
          <cell r="S10">
            <v>2.9699999999999998</v>
          </cell>
          <cell r="T10">
            <v>0.151</v>
          </cell>
          <cell r="U10">
            <v>0.86</v>
          </cell>
          <cell r="V10">
            <v>2.58</v>
          </cell>
          <cell r="W10">
            <v>0</v>
          </cell>
        </row>
        <row r="11">
          <cell r="A11">
            <v>65500</v>
          </cell>
          <cell r="B11" t="str">
            <v>Opt1FTJS</v>
          </cell>
          <cell r="C11" t="str">
            <v>Full Time</v>
          </cell>
          <cell r="D11">
            <v>1</v>
          </cell>
          <cell r="E11" t="str">
            <v>Ambulance/Hospital</v>
          </cell>
          <cell r="F11" t="str">
            <v>Travel Standalone</v>
          </cell>
          <cell r="H11" t="str">
            <v>Couple</v>
          </cell>
          <cell r="I11">
            <v>5</v>
          </cell>
          <cell r="J11">
            <v>1.67</v>
          </cell>
          <cell r="K11">
            <v>8.35</v>
          </cell>
          <cell r="L11">
            <v>1.9</v>
          </cell>
          <cell r="M11">
            <v>9.5</v>
          </cell>
          <cell r="N11">
            <v>0.13800000000000001</v>
          </cell>
          <cell r="O11">
            <v>1.91</v>
          </cell>
          <cell r="P11">
            <v>9.5499999999999989</v>
          </cell>
          <cell r="Q11">
            <v>0.14399999999999999</v>
          </cell>
          <cell r="R11">
            <v>1.91</v>
          </cell>
          <cell r="S11">
            <v>9.5499999999999989</v>
          </cell>
          <cell r="T11">
            <v>0.14399999999999999</v>
          </cell>
          <cell r="U11">
            <v>1.67</v>
          </cell>
          <cell r="V11">
            <v>8.35</v>
          </cell>
          <cell r="W11">
            <v>0</v>
          </cell>
        </row>
        <row r="12">
          <cell r="A12">
            <v>65500</v>
          </cell>
          <cell r="B12" t="str">
            <v>Opt1FTJS</v>
          </cell>
          <cell r="C12" t="str">
            <v>Full Time</v>
          </cell>
          <cell r="D12">
            <v>1</v>
          </cell>
          <cell r="E12" t="str">
            <v>Ambulance/Hospital</v>
          </cell>
          <cell r="F12" t="str">
            <v>Travel Standalone</v>
          </cell>
          <cell r="H12" t="str">
            <v>Family</v>
          </cell>
          <cell r="I12">
            <v>7</v>
          </cell>
          <cell r="J12">
            <v>2.4</v>
          </cell>
          <cell r="K12">
            <v>16.8</v>
          </cell>
          <cell r="L12">
            <v>2.75</v>
          </cell>
          <cell r="M12">
            <v>19.25</v>
          </cell>
          <cell r="N12">
            <v>0.14599999999999999</v>
          </cell>
          <cell r="O12">
            <v>2.75</v>
          </cell>
          <cell r="P12">
            <v>19.25</v>
          </cell>
          <cell r="Q12">
            <v>0.14599999999999999</v>
          </cell>
          <cell r="R12">
            <v>2.75</v>
          </cell>
          <cell r="S12">
            <v>19.25</v>
          </cell>
          <cell r="T12">
            <v>0.14599999999999999</v>
          </cell>
          <cell r="U12">
            <v>2.4</v>
          </cell>
          <cell r="V12">
            <v>16.8</v>
          </cell>
          <cell r="W12">
            <v>0</v>
          </cell>
        </row>
        <row r="13">
          <cell r="F13" t="str">
            <v/>
          </cell>
          <cell r="G13" t="str">
            <v>Group 65500 Total</v>
          </cell>
          <cell r="K13">
            <v>27.73</v>
          </cell>
          <cell r="M13">
            <v>31.75</v>
          </cell>
          <cell r="N13">
            <v>0.14499999999999999</v>
          </cell>
          <cell r="P13">
            <v>31.77</v>
          </cell>
          <cell r="Q13">
            <v>0.14599999999999999</v>
          </cell>
          <cell r="S13">
            <v>31.77</v>
          </cell>
          <cell r="T13">
            <v>0.14599999999999999</v>
          </cell>
          <cell r="V13">
            <v>27.73</v>
          </cell>
          <cell r="W13">
            <v>0</v>
          </cell>
        </row>
        <row r="14">
          <cell r="F14" t="str">
            <v/>
          </cell>
          <cell r="G14" t="str">
            <v>Group 65501</v>
          </cell>
        </row>
        <row r="15">
          <cell r="A15">
            <v>65501</v>
          </cell>
          <cell r="B15" t="str">
            <v>Opt2FTJS</v>
          </cell>
          <cell r="C15" t="str">
            <v>Full Time</v>
          </cell>
          <cell r="D15">
            <v>2</v>
          </cell>
          <cell r="E15" t="str">
            <v>Ambulance/Hospital</v>
          </cell>
          <cell r="F15" t="str">
            <v>Travel Standalone</v>
          </cell>
          <cell r="G15" t="str">
            <v>Ambulance/
Hospital</v>
          </cell>
          <cell r="H15" t="str">
            <v>Single</v>
          </cell>
          <cell r="I15">
            <v>15</v>
          </cell>
          <cell r="J15">
            <v>0.86</v>
          </cell>
          <cell r="K15">
            <v>12.9</v>
          </cell>
          <cell r="L15">
            <v>1</v>
          </cell>
          <cell r="M15">
            <v>15</v>
          </cell>
          <cell r="N15">
            <v>0.16300000000000001</v>
          </cell>
          <cell r="O15">
            <v>0.99</v>
          </cell>
          <cell r="P15">
            <v>14.85</v>
          </cell>
          <cell r="Q15">
            <v>0.151</v>
          </cell>
          <cell r="R15">
            <v>0.99</v>
          </cell>
          <cell r="S15">
            <v>14.85</v>
          </cell>
          <cell r="T15">
            <v>0.151</v>
          </cell>
          <cell r="U15">
            <v>0.86</v>
          </cell>
          <cell r="V15">
            <v>12.9</v>
          </cell>
          <cell r="W15">
            <v>0</v>
          </cell>
        </row>
        <row r="16">
          <cell r="A16">
            <v>65501</v>
          </cell>
          <cell r="B16" t="str">
            <v>Opt2FTJS</v>
          </cell>
          <cell r="C16" t="str">
            <v>Full Time</v>
          </cell>
          <cell r="D16">
            <v>2</v>
          </cell>
          <cell r="E16" t="str">
            <v>Ambulance/Hospital</v>
          </cell>
          <cell r="F16" t="str">
            <v>Travel Standalone</v>
          </cell>
          <cell r="H16" t="str">
            <v>Couple</v>
          </cell>
          <cell r="I16">
            <v>18</v>
          </cell>
          <cell r="J16">
            <v>1.67</v>
          </cell>
          <cell r="K16">
            <v>30.06</v>
          </cell>
          <cell r="L16">
            <v>1.9</v>
          </cell>
          <cell r="M16">
            <v>34.199999999999996</v>
          </cell>
          <cell r="N16">
            <v>0.13800000000000001</v>
          </cell>
          <cell r="O16">
            <v>1.91</v>
          </cell>
          <cell r="P16">
            <v>34.379999999999995</v>
          </cell>
          <cell r="Q16">
            <v>0.14399999999999999</v>
          </cell>
          <cell r="R16">
            <v>1.91</v>
          </cell>
          <cell r="S16">
            <v>34.379999999999995</v>
          </cell>
          <cell r="T16">
            <v>0.14399999999999999</v>
          </cell>
          <cell r="U16">
            <v>1.67</v>
          </cell>
          <cell r="V16">
            <v>30.06</v>
          </cell>
          <cell r="W16">
            <v>0</v>
          </cell>
        </row>
        <row r="17">
          <cell r="A17">
            <v>65501</v>
          </cell>
          <cell r="B17" t="str">
            <v>Opt2FTJS</v>
          </cell>
          <cell r="C17" t="str">
            <v>Full Time</v>
          </cell>
          <cell r="D17">
            <v>2</v>
          </cell>
          <cell r="E17" t="str">
            <v>Ambulance/Hospital</v>
          </cell>
          <cell r="F17" t="str">
            <v>Travel Standalone</v>
          </cell>
          <cell r="H17" t="str">
            <v>Family</v>
          </cell>
          <cell r="I17">
            <v>22</v>
          </cell>
          <cell r="J17">
            <v>2.4</v>
          </cell>
          <cell r="K17">
            <v>52.8</v>
          </cell>
          <cell r="L17">
            <v>2.75</v>
          </cell>
          <cell r="M17">
            <v>60.5</v>
          </cell>
          <cell r="N17">
            <v>0.14599999999999999</v>
          </cell>
          <cell r="O17">
            <v>2.75</v>
          </cell>
          <cell r="P17">
            <v>60.5</v>
          </cell>
          <cell r="Q17">
            <v>0.14599999999999999</v>
          </cell>
          <cell r="R17">
            <v>2.75</v>
          </cell>
          <cell r="S17">
            <v>60.5</v>
          </cell>
          <cell r="T17">
            <v>0.14599999999999999</v>
          </cell>
          <cell r="U17">
            <v>2.4</v>
          </cell>
          <cell r="V17">
            <v>52.8</v>
          </cell>
          <cell r="W17">
            <v>0</v>
          </cell>
        </row>
        <row r="18">
          <cell r="F18" t="str">
            <v/>
          </cell>
          <cell r="H18" t="str">
            <v>Total</v>
          </cell>
          <cell r="K18">
            <v>95.759999999999991</v>
          </cell>
          <cell r="M18">
            <v>109.69999999999999</v>
          </cell>
          <cell r="N18">
            <v>0.14599999999999999</v>
          </cell>
          <cell r="P18">
            <v>109.72999999999999</v>
          </cell>
          <cell r="Q18">
            <v>0.14599999999999999</v>
          </cell>
          <cell r="S18">
            <v>109.72999999999999</v>
          </cell>
          <cell r="T18">
            <v>0.14599999999999999</v>
          </cell>
          <cell r="V18">
            <v>95.759999999999991</v>
          </cell>
          <cell r="W18">
            <v>0</v>
          </cell>
        </row>
        <row r="19">
          <cell r="A19">
            <v>65501</v>
          </cell>
          <cell r="B19" t="str">
            <v>Opt2FTJS</v>
          </cell>
          <cell r="C19" t="str">
            <v>Full Time</v>
          </cell>
          <cell r="D19">
            <v>2</v>
          </cell>
          <cell r="E19" t="str">
            <v>Extended Health</v>
          </cell>
          <cell r="F19" t="str">
            <v>Travel Standalone</v>
          </cell>
          <cell r="G19" t="str">
            <v>Health</v>
          </cell>
          <cell r="H19" t="str">
            <v>Single</v>
          </cell>
          <cell r="I19">
            <v>15</v>
          </cell>
          <cell r="J19">
            <v>0.68</v>
          </cell>
          <cell r="K19">
            <v>10.200000000000001</v>
          </cell>
          <cell r="L19">
            <v>0.68</v>
          </cell>
          <cell r="M19">
            <v>10.200000000000001</v>
          </cell>
          <cell r="N19">
            <v>0</v>
          </cell>
          <cell r="O19">
            <v>0.71</v>
          </cell>
          <cell r="P19">
            <v>10.649999999999999</v>
          </cell>
          <cell r="Q19">
            <v>4.3999999999999997E-2</v>
          </cell>
          <cell r="R19">
            <v>0.68</v>
          </cell>
          <cell r="S19">
            <v>10.200000000000001</v>
          </cell>
          <cell r="T19">
            <v>0</v>
          </cell>
          <cell r="U19">
            <v>0.68</v>
          </cell>
          <cell r="V19">
            <v>10.200000000000001</v>
          </cell>
          <cell r="W19">
            <v>0</v>
          </cell>
        </row>
        <row r="20">
          <cell r="A20">
            <v>65501</v>
          </cell>
          <cell r="B20" t="str">
            <v>Opt2FTJS</v>
          </cell>
          <cell r="C20" t="str">
            <v>Full Time</v>
          </cell>
          <cell r="D20">
            <v>2</v>
          </cell>
          <cell r="E20" t="str">
            <v>Extended Health</v>
          </cell>
          <cell r="F20" t="str">
            <v>Travel Standalone</v>
          </cell>
          <cell r="H20" t="str">
            <v>Couple</v>
          </cell>
          <cell r="I20">
            <v>18</v>
          </cell>
          <cell r="J20">
            <v>1.37</v>
          </cell>
          <cell r="K20">
            <v>24.660000000000004</v>
          </cell>
          <cell r="L20">
            <v>1.37</v>
          </cell>
          <cell r="M20">
            <v>24.660000000000004</v>
          </cell>
          <cell r="N20">
            <v>0</v>
          </cell>
          <cell r="O20">
            <v>1.43</v>
          </cell>
          <cell r="P20">
            <v>25.74</v>
          </cell>
          <cell r="Q20">
            <v>4.3999999999999997E-2</v>
          </cell>
          <cell r="R20">
            <v>1.37</v>
          </cell>
          <cell r="S20">
            <v>24.660000000000004</v>
          </cell>
          <cell r="T20">
            <v>0</v>
          </cell>
          <cell r="U20">
            <v>1.37</v>
          </cell>
          <cell r="V20">
            <v>24.660000000000004</v>
          </cell>
          <cell r="W20">
            <v>0</v>
          </cell>
        </row>
        <row r="21">
          <cell r="A21">
            <v>65501</v>
          </cell>
          <cell r="B21" t="str">
            <v>Opt2FTJS</v>
          </cell>
          <cell r="C21" t="str">
            <v>Full Time</v>
          </cell>
          <cell r="D21">
            <v>2</v>
          </cell>
          <cell r="E21" t="str">
            <v>Extended Health</v>
          </cell>
          <cell r="F21" t="str">
            <v>Travel Standalone</v>
          </cell>
          <cell r="H21" t="str">
            <v>Family</v>
          </cell>
          <cell r="I21">
            <v>22</v>
          </cell>
          <cell r="J21">
            <v>2.39</v>
          </cell>
          <cell r="K21">
            <v>52.580000000000005</v>
          </cell>
          <cell r="L21">
            <v>2.39</v>
          </cell>
          <cell r="M21">
            <v>52.580000000000005</v>
          </cell>
          <cell r="N21">
            <v>0</v>
          </cell>
          <cell r="O21">
            <v>2.5</v>
          </cell>
          <cell r="P21">
            <v>55</v>
          </cell>
          <cell r="Q21">
            <v>4.5999999999999999E-2</v>
          </cell>
          <cell r="R21">
            <v>2.39</v>
          </cell>
          <cell r="S21">
            <v>52.580000000000005</v>
          </cell>
          <cell r="T21">
            <v>0</v>
          </cell>
          <cell r="U21">
            <v>2.39</v>
          </cell>
          <cell r="V21">
            <v>52.580000000000005</v>
          </cell>
          <cell r="W21">
            <v>0</v>
          </cell>
        </row>
        <row r="22">
          <cell r="F22" t="str">
            <v/>
          </cell>
          <cell r="H22" t="str">
            <v>Total</v>
          </cell>
          <cell r="K22">
            <v>87.440000000000012</v>
          </cell>
          <cell r="M22">
            <v>87.440000000000012</v>
          </cell>
          <cell r="N22">
            <v>0</v>
          </cell>
          <cell r="P22">
            <v>91.39</v>
          </cell>
          <cell r="Q22">
            <v>4.4999999999999998E-2</v>
          </cell>
          <cell r="S22">
            <v>87.440000000000012</v>
          </cell>
          <cell r="T22">
            <v>0</v>
          </cell>
          <cell r="V22">
            <v>87.440000000000012</v>
          </cell>
          <cell r="W22">
            <v>0</v>
          </cell>
        </row>
        <row r="23">
          <cell r="A23">
            <v>65501</v>
          </cell>
          <cell r="B23" t="str">
            <v>Opt2FTJS</v>
          </cell>
          <cell r="C23" t="str">
            <v>Full Time</v>
          </cell>
          <cell r="D23">
            <v>2</v>
          </cell>
          <cell r="E23" t="str">
            <v>Vision</v>
          </cell>
          <cell r="F23" t="str">
            <v>Travel Standalone</v>
          </cell>
          <cell r="G23" t="str">
            <v>Vision</v>
          </cell>
          <cell r="H23" t="str">
            <v>Single</v>
          </cell>
          <cell r="I23">
            <v>15</v>
          </cell>
          <cell r="J23">
            <v>2.34</v>
          </cell>
          <cell r="K23">
            <v>35.099999999999994</v>
          </cell>
          <cell r="L23">
            <v>2.1</v>
          </cell>
          <cell r="M23">
            <v>31.5</v>
          </cell>
          <cell r="N23">
            <v>-0.10299999999999999</v>
          </cell>
          <cell r="O23">
            <v>2.11</v>
          </cell>
          <cell r="P23">
            <v>31.65</v>
          </cell>
          <cell r="Q23">
            <v>-9.8000000000000004E-2</v>
          </cell>
          <cell r="R23">
            <v>2.11</v>
          </cell>
          <cell r="S23">
            <v>31.65</v>
          </cell>
          <cell r="T23">
            <v>-9.8000000000000004E-2</v>
          </cell>
          <cell r="U23">
            <v>2.34</v>
          </cell>
          <cell r="V23">
            <v>35.099999999999994</v>
          </cell>
          <cell r="W23">
            <v>0</v>
          </cell>
        </row>
        <row r="24">
          <cell r="A24">
            <v>65501</v>
          </cell>
          <cell r="B24" t="str">
            <v>Opt2FTJS</v>
          </cell>
          <cell r="C24" t="str">
            <v>Full Time</v>
          </cell>
          <cell r="D24">
            <v>2</v>
          </cell>
          <cell r="E24" t="str">
            <v>Vision</v>
          </cell>
          <cell r="F24" t="str">
            <v>Travel Standalone</v>
          </cell>
          <cell r="H24" t="str">
            <v>Couple</v>
          </cell>
          <cell r="I24">
            <v>18</v>
          </cell>
          <cell r="J24">
            <v>7.03</v>
          </cell>
          <cell r="K24">
            <v>126.54</v>
          </cell>
          <cell r="L24">
            <v>6.35</v>
          </cell>
          <cell r="M24">
            <v>114.3</v>
          </cell>
          <cell r="N24">
            <v>-9.7000000000000003E-2</v>
          </cell>
          <cell r="O24">
            <v>6.33</v>
          </cell>
          <cell r="P24">
            <v>113.94</v>
          </cell>
          <cell r="Q24">
            <v>-0.1</v>
          </cell>
          <cell r="R24">
            <v>6.34</v>
          </cell>
          <cell r="S24">
            <v>114.12</v>
          </cell>
          <cell r="T24">
            <v>-9.8000000000000004E-2</v>
          </cell>
          <cell r="U24">
            <v>7.03</v>
          </cell>
          <cell r="V24">
            <v>126.54</v>
          </cell>
          <cell r="W24">
            <v>0</v>
          </cell>
        </row>
        <row r="25">
          <cell r="A25">
            <v>65501</v>
          </cell>
          <cell r="B25" t="str">
            <v>Opt2FTJS</v>
          </cell>
          <cell r="C25" t="str">
            <v>Full Time</v>
          </cell>
          <cell r="D25">
            <v>2</v>
          </cell>
          <cell r="E25" t="str">
            <v>Vision</v>
          </cell>
          <cell r="F25" t="str">
            <v>Travel Standalone</v>
          </cell>
          <cell r="H25" t="str">
            <v>Family</v>
          </cell>
          <cell r="I25">
            <v>22</v>
          </cell>
          <cell r="J25">
            <v>7.03</v>
          </cell>
          <cell r="K25">
            <v>154.66</v>
          </cell>
          <cell r="L25">
            <v>6.35</v>
          </cell>
          <cell r="M25">
            <v>139.69999999999999</v>
          </cell>
          <cell r="N25">
            <v>-9.7000000000000003E-2</v>
          </cell>
          <cell r="O25">
            <v>6.33</v>
          </cell>
          <cell r="P25">
            <v>139.26</v>
          </cell>
          <cell r="Q25">
            <v>-0.1</v>
          </cell>
          <cell r="R25">
            <v>6.34</v>
          </cell>
          <cell r="S25">
            <v>139.47999999999999</v>
          </cell>
          <cell r="T25">
            <v>-9.8000000000000004E-2</v>
          </cell>
          <cell r="U25">
            <v>7.03</v>
          </cell>
          <cell r="V25">
            <v>154.66</v>
          </cell>
          <cell r="W25">
            <v>0</v>
          </cell>
        </row>
        <row r="26">
          <cell r="F26" t="str">
            <v/>
          </cell>
          <cell r="H26" t="str">
            <v>Total</v>
          </cell>
          <cell r="K26">
            <v>316.29999999999995</v>
          </cell>
          <cell r="M26">
            <v>285.5</v>
          </cell>
          <cell r="N26">
            <v>-9.7000000000000003E-2</v>
          </cell>
          <cell r="P26">
            <v>284.85000000000002</v>
          </cell>
          <cell r="Q26">
            <v>-9.9000000000000005E-2</v>
          </cell>
          <cell r="S26">
            <v>285.25</v>
          </cell>
          <cell r="T26">
            <v>-9.8000000000000004E-2</v>
          </cell>
          <cell r="V26">
            <v>316.29999999999995</v>
          </cell>
          <cell r="W26">
            <v>0</v>
          </cell>
        </row>
        <row r="27">
          <cell r="F27" t="str">
            <v/>
          </cell>
          <cell r="G27" t="str">
            <v>Group 65501 Total</v>
          </cell>
          <cell r="K27">
            <v>499.49999999999994</v>
          </cell>
          <cell r="M27">
            <v>482.64</v>
          </cell>
          <cell r="N27">
            <v>-3.4000000000000002E-2</v>
          </cell>
          <cell r="P27">
            <v>485.97</v>
          </cell>
          <cell r="Q27">
            <v>-2.7E-2</v>
          </cell>
          <cell r="S27">
            <v>482.42</v>
          </cell>
          <cell r="T27">
            <v>-3.4000000000000002E-2</v>
          </cell>
          <cell r="V27">
            <v>499.49999999999994</v>
          </cell>
          <cell r="W27">
            <v>0</v>
          </cell>
        </row>
        <row r="28">
          <cell r="F28" t="str">
            <v/>
          </cell>
          <cell r="G28" t="str">
            <v>Group 65502</v>
          </cell>
        </row>
        <row r="29">
          <cell r="A29">
            <v>65502</v>
          </cell>
          <cell r="B29" t="str">
            <v>Opt3FTJS</v>
          </cell>
          <cell r="C29" t="str">
            <v>Full Time</v>
          </cell>
          <cell r="D29">
            <v>3</v>
          </cell>
          <cell r="E29" t="str">
            <v>Ambulance/Hospital</v>
          </cell>
          <cell r="F29" t="str">
            <v>Travel Rider</v>
          </cell>
          <cell r="G29" t="str">
            <v>Ambulance/
Hospital</v>
          </cell>
          <cell r="H29" t="str">
            <v>Single</v>
          </cell>
          <cell r="I29">
            <v>5</v>
          </cell>
          <cell r="J29">
            <v>0.86</v>
          </cell>
          <cell r="K29">
            <v>4.3</v>
          </cell>
          <cell r="L29">
            <v>1</v>
          </cell>
          <cell r="M29">
            <v>5</v>
          </cell>
          <cell r="N29">
            <v>0.16300000000000001</v>
          </cell>
          <cell r="O29">
            <v>0.99</v>
          </cell>
          <cell r="P29">
            <v>4.95</v>
          </cell>
          <cell r="Q29">
            <v>0.151</v>
          </cell>
          <cell r="R29">
            <v>0.99</v>
          </cell>
          <cell r="S29">
            <v>4.95</v>
          </cell>
          <cell r="T29">
            <v>0.151</v>
          </cell>
          <cell r="U29">
            <v>0.86</v>
          </cell>
          <cell r="V29">
            <v>4.3</v>
          </cell>
          <cell r="W29">
            <v>0</v>
          </cell>
        </row>
        <row r="30">
          <cell r="A30">
            <v>65502</v>
          </cell>
          <cell r="B30" t="str">
            <v>Opt3FTJS</v>
          </cell>
          <cell r="C30" t="str">
            <v>Full Time</v>
          </cell>
          <cell r="D30">
            <v>3</v>
          </cell>
          <cell r="E30" t="str">
            <v>Ambulance/Hospital</v>
          </cell>
          <cell r="F30" t="str">
            <v>Travel Rider</v>
          </cell>
          <cell r="H30" t="str">
            <v>Couple</v>
          </cell>
          <cell r="I30">
            <v>6</v>
          </cell>
          <cell r="J30">
            <v>1.67</v>
          </cell>
          <cell r="K30">
            <v>10.02</v>
          </cell>
          <cell r="L30">
            <v>1.9</v>
          </cell>
          <cell r="M30">
            <v>11.399999999999999</v>
          </cell>
          <cell r="N30">
            <v>0.13800000000000001</v>
          </cell>
          <cell r="O30">
            <v>1.91</v>
          </cell>
          <cell r="P30">
            <v>11.459999999999999</v>
          </cell>
          <cell r="Q30">
            <v>0.14399999999999999</v>
          </cell>
          <cell r="R30">
            <v>1.91</v>
          </cell>
          <cell r="S30">
            <v>11.459999999999999</v>
          </cell>
          <cell r="T30">
            <v>0.14399999999999999</v>
          </cell>
          <cell r="U30">
            <v>1.67</v>
          </cell>
          <cell r="V30">
            <v>10.02</v>
          </cell>
          <cell r="W30">
            <v>0</v>
          </cell>
        </row>
        <row r="31">
          <cell r="A31">
            <v>65502</v>
          </cell>
          <cell r="B31" t="str">
            <v>Opt3FTJS</v>
          </cell>
          <cell r="C31" t="str">
            <v>Full Time</v>
          </cell>
          <cell r="D31">
            <v>3</v>
          </cell>
          <cell r="E31" t="str">
            <v>Ambulance/Hospital</v>
          </cell>
          <cell r="F31" t="str">
            <v>Travel Rider</v>
          </cell>
          <cell r="H31" t="str">
            <v>Family</v>
          </cell>
          <cell r="I31">
            <v>9</v>
          </cell>
          <cell r="J31">
            <v>2.4</v>
          </cell>
          <cell r="K31">
            <v>21.599999999999998</v>
          </cell>
          <cell r="L31">
            <v>2.75</v>
          </cell>
          <cell r="M31">
            <v>24.75</v>
          </cell>
          <cell r="N31">
            <v>0.14599999999999999</v>
          </cell>
          <cell r="O31">
            <v>2.75</v>
          </cell>
          <cell r="P31">
            <v>24.75</v>
          </cell>
          <cell r="Q31">
            <v>0.14599999999999999</v>
          </cell>
          <cell r="R31">
            <v>2.75</v>
          </cell>
          <cell r="S31">
            <v>24.75</v>
          </cell>
          <cell r="T31">
            <v>0.14599999999999999</v>
          </cell>
          <cell r="U31">
            <v>2.4</v>
          </cell>
          <cell r="V31">
            <v>21.599999999999998</v>
          </cell>
          <cell r="W31">
            <v>0</v>
          </cell>
        </row>
        <row r="32">
          <cell r="F32" t="str">
            <v/>
          </cell>
          <cell r="H32" t="str">
            <v>Total</v>
          </cell>
          <cell r="K32">
            <v>35.92</v>
          </cell>
          <cell r="M32">
            <v>41.15</v>
          </cell>
          <cell r="N32">
            <v>0.14599999999999999</v>
          </cell>
          <cell r="P32">
            <v>41.16</v>
          </cell>
          <cell r="Q32">
            <v>0.14599999999999999</v>
          </cell>
          <cell r="S32">
            <v>41.16</v>
          </cell>
          <cell r="T32">
            <v>0.14599999999999999</v>
          </cell>
          <cell r="V32">
            <v>35.92</v>
          </cell>
          <cell r="W32">
            <v>0</v>
          </cell>
        </row>
        <row r="33">
          <cell r="A33">
            <v>65502</v>
          </cell>
          <cell r="B33" t="str">
            <v>Opt3FTJS</v>
          </cell>
          <cell r="C33" t="str">
            <v>Full Time</v>
          </cell>
          <cell r="D33">
            <v>3</v>
          </cell>
          <cell r="E33" t="str">
            <v>Extended Health</v>
          </cell>
          <cell r="F33" t="str">
            <v>Travel Rider</v>
          </cell>
          <cell r="G33" t="str">
            <v>Health</v>
          </cell>
          <cell r="H33" t="str">
            <v>Single</v>
          </cell>
          <cell r="I33">
            <v>5</v>
          </cell>
          <cell r="J33">
            <v>19.489999999999998</v>
          </cell>
          <cell r="K33">
            <v>97.449999999999989</v>
          </cell>
          <cell r="L33">
            <v>23.8</v>
          </cell>
          <cell r="M33">
            <v>119</v>
          </cell>
          <cell r="N33">
            <v>0.221</v>
          </cell>
          <cell r="O33">
            <v>20.39</v>
          </cell>
          <cell r="P33">
            <v>101.95</v>
          </cell>
          <cell r="Q33">
            <v>4.5999999999999999E-2</v>
          </cell>
          <cell r="R33">
            <v>24.27</v>
          </cell>
          <cell r="S33">
            <v>121.35</v>
          </cell>
          <cell r="T33">
            <v>0.245</v>
          </cell>
          <cell r="U33">
            <v>19.489999999999998</v>
          </cell>
          <cell r="V33">
            <v>97.449999999999989</v>
          </cell>
          <cell r="W33">
            <v>0</v>
          </cell>
        </row>
        <row r="34">
          <cell r="A34">
            <v>65502</v>
          </cell>
          <cell r="B34" t="str">
            <v>Opt3FTJS</v>
          </cell>
          <cell r="C34" t="str">
            <v>Full Time</v>
          </cell>
          <cell r="D34">
            <v>3</v>
          </cell>
          <cell r="E34" t="str">
            <v>Extended Health</v>
          </cell>
          <cell r="F34" t="str">
            <v>Travel Rider</v>
          </cell>
          <cell r="H34" t="str">
            <v>Couple</v>
          </cell>
          <cell r="I34">
            <v>6</v>
          </cell>
          <cell r="J34">
            <v>37.479999999999997</v>
          </cell>
          <cell r="K34">
            <v>224.88</v>
          </cell>
          <cell r="L34">
            <v>45.75</v>
          </cell>
          <cell r="M34">
            <v>274.5</v>
          </cell>
          <cell r="N34">
            <v>0.221</v>
          </cell>
          <cell r="O34">
            <v>39.200000000000003</v>
          </cell>
          <cell r="P34">
            <v>235.20000000000002</v>
          </cell>
          <cell r="Q34">
            <v>4.5999999999999999E-2</v>
          </cell>
          <cell r="R34">
            <v>46.67</v>
          </cell>
          <cell r="S34">
            <v>280.02</v>
          </cell>
          <cell r="T34">
            <v>0.245</v>
          </cell>
          <cell r="U34">
            <v>37.479999999999997</v>
          </cell>
          <cell r="V34">
            <v>224.88</v>
          </cell>
          <cell r="W34">
            <v>0</v>
          </cell>
        </row>
        <row r="35">
          <cell r="A35">
            <v>65502</v>
          </cell>
          <cell r="B35" t="str">
            <v>Opt3FTJS</v>
          </cell>
          <cell r="C35" t="str">
            <v>Full Time</v>
          </cell>
          <cell r="D35">
            <v>3</v>
          </cell>
          <cell r="E35" t="str">
            <v>Extended Health</v>
          </cell>
          <cell r="F35" t="str">
            <v>Travel Rider</v>
          </cell>
          <cell r="H35" t="str">
            <v>Family</v>
          </cell>
          <cell r="I35">
            <v>9</v>
          </cell>
          <cell r="J35">
            <v>57.63</v>
          </cell>
          <cell r="K35">
            <v>518.67000000000007</v>
          </cell>
          <cell r="L35">
            <v>70.3</v>
          </cell>
          <cell r="M35">
            <v>632.69999999999993</v>
          </cell>
          <cell r="N35">
            <v>0.22</v>
          </cell>
          <cell r="O35">
            <v>60.28</v>
          </cell>
          <cell r="P35">
            <v>542.52</v>
          </cell>
          <cell r="Q35">
            <v>4.5999999999999999E-2</v>
          </cell>
          <cell r="R35">
            <v>71.77</v>
          </cell>
          <cell r="S35">
            <v>645.92999999999995</v>
          </cell>
          <cell r="T35">
            <v>0.245</v>
          </cell>
          <cell r="U35">
            <v>57.63</v>
          </cell>
          <cell r="V35">
            <v>518.67000000000007</v>
          </cell>
          <cell r="W35">
            <v>0</v>
          </cell>
        </row>
        <row r="36">
          <cell r="F36" t="str">
            <v/>
          </cell>
          <cell r="H36" t="str">
            <v>Total</v>
          </cell>
          <cell r="K36">
            <v>841</v>
          </cell>
          <cell r="M36">
            <v>1026.1999999999998</v>
          </cell>
          <cell r="N36">
            <v>0.22</v>
          </cell>
          <cell r="P36">
            <v>879.67000000000007</v>
          </cell>
          <cell r="Q36">
            <v>4.5999999999999999E-2</v>
          </cell>
          <cell r="S36">
            <v>1047.3</v>
          </cell>
          <cell r="T36">
            <v>0.245</v>
          </cell>
          <cell r="V36">
            <v>841</v>
          </cell>
          <cell r="W36">
            <v>0</v>
          </cell>
        </row>
        <row r="37">
          <cell r="A37">
            <v>65502</v>
          </cell>
          <cell r="B37" t="str">
            <v>Opt3FTJS</v>
          </cell>
          <cell r="C37" t="str">
            <v>Full Time</v>
          </cell>
          <cell r="D37">
            <v>3</v>
          </cell>
          <cell r="E37" t="str">
            <v>Vision</v>
          </cell>
          <cell r="F37" t="str">
            <v>Travel Rider</v>
          </cell>
          <cell r="G37" t="str">
            <v>Vision</v>
          </cell>
          <cell r="H37" t="str">
            <v>Single</v>
          </cell>
          <cell r="I37">
            <v>5</v>
          </cell>
          <cell r="J37">
            <v>3.92</v>
          </cell>
          <cell r="K37">
            <v>19.600000000000001</v>
          </cell>
          <cell r="L37">
            <v>3.2</v>
          </cell>
          <cell r="M37">
            <v>16</v>
          </cell>
          <cell r="N37">
            <v>-0.184</v>
          </cell>
          <cell r="O37">
            <v>3.53</v>
          </cell>
          <cell r="P37">
            <v>17.649999999999999</v>
          </cell>
          <cell r="Q37">
            <v>-9.9000000000000005E-2</v>
          </cell>
          <cell r="R37">
            <v>2.13</v>
          </cell>
          <cell r="S37">
            <v>10.649999999999999</v>
          </cell>
          <cell r="T37">
            <v>-0.45700000000000002</v>
          </cell>
          <cell r="U37">
            <v>3.92</v>
          </cell>
          <cell r="V37">
            <v>19.600000000000001</v>
          </cell>
          <cell r="W37">
            <v>0</v>
          </cell>
        </row>
        <row r="38">
          <cell r="A38">
            <v>65502</v>
          </cell>
          <cell r="B38" t="str">
            <v>Opt3FTJS</v>
          </cell>
          <cell r="C38" t="str">
            <v>Full Time</v>
          </cell>
          <cell r="D38">
            <v>3</v>
          </cell>
          <cell r="E38" t="str">
            <v>Vision</v>
          </cell>
          <cell r="F38" t="str">
            <v>Travel Rider</v>
          </cell>
          <cell r="H38" t="str">
            <v>Couple</v>
          </cell>
          <cell r="I38">
            <v>6</v>
          </cell>
          <cell r="J38">
            <v>11.76</v>
          </cell>
          <cell r="K38">
            <v>70.56</v>
          </cell>
          <cell r="L38">
            <v>9.5500000000000007</v>
          </cell>
          <cell r="M38">
            <v>57.300000000000004</v>
          </cell>
          <cell r="N38">
            <v>-0.188</v>
          </cell>
          <cell r="O38">
            <v>10.59</v>
          </cell>
          <cell r="P38">
            <v>63.54</v>
          </cell>
          <cell r="Q38">
            <v>-9.9000000000000005E-2</v>
          </cell>
          <cell r="R38">
            <v>6.4</v>
          </cell>
          <cell r="S38">
            <v>38.400000000000006</v>
          </cell>
          <cell r="T38">
            <v>-0.45600000000000002</v>
          </cell>
          <cell r="U38">
            <v>11.76</v>
          </cell>
          <cell r="V38">
            <v>70.56</v>
          </cell>
          <cell r="W38">
            <v>0</v>
          </cell>
        </row>
        <row r="39">
          <cell r="A39">
            <v>65502</v>
          </cell>
          <cell r="B39" t="str">
            <v>Opt3FTJS</v>
          </cell>
          <cell r="C39" t="str">
            <v>Full Time</v>
          </cell>
          <cell r="D39">
            <v>3</v>
          </cell>
          <cell r="E39" t="str">
            <v>Vision</v>
          </cell>
          <cell r="F39" t="str">
            <v>Travel Rider</v>
          </cell>
          <cell r="H39" t="str">
            <v>Family</v>
          </cell>
          <cell r="I39">
            <v>9</v>
          </cell>
          <cell r="J39">
            <v>11.76</v>
          </cell>
          <cell r="K39">
            <v>105.84</v>
          </cell>
          <cell r="L39">
            <v>9.5500000000000007</v>
          </cell>
          <cell r="M39">
            <v>85.95</v>
          </cell>
          <cell r="N39">
            <v>-0.188</v>
          </cell>
          <cell r="O39">
            <v>10.59</v>
          </cell>
          <cell r="P39">
            <v>95.31</v>
          </cell>
          <cell r="Q39">
            <v>-9.9000000000000005E-2</v>
          </cell>
          <cell r="R39">
            <v>6.4</v>
          </cell>
          <cell r="S39">
            <v>57.6</v>
          </cell>
          <cell r="T39">
            <v>-0.45600000000000002</v>
          </cell>
          <cell r="U39">
            <v>11.76</v>
          </cell>
          <cell r="V39">
            <v>105.84</v>
          </cell>
          <cell r="W39">
            <v>0</v>
          </cell>
        </row>
        <row r="40">
          <cell r="F40" t="str">
            <v/>
          </cell>
          <cell r="H40" t="str">
            <v>Total</v>
          </cell>
          <cell r="K40">
            <v>196</v>
          </cell>
          <cell r="M40">
            <v>159.25</v>
          </cell>
          <cell r="N40">
            <v>-0.188</v>
          </cell>
          <cell r="P40">
            <v>176.5</v>
          </cell>
          <cell r="Q40">
            <v>-9.9000000000000005E-2</v>
          </cell>
          <cell r="S40">
            <v>106.65</v>
          </cell>
          <cell r="T40">
            <v>-0.45600000000000002</v>
          </cell>
          <cell r="V40">
            <v>196</v>
          </cell>
          <cell r="W40">
            <v>0</v>
          </cell>
        </row>
        <row r="41">
          <cell r="F41" t="str">
            <v/>
          </cell>
          <cell r="G41" t="str">
            <v>Group 65502 Total</v>
          </cell>
          <cell r="K41">
            <v>1072.92</v>
          </cell>
          <cell r="M41">
            <v>1226.5999999999999</v>
          </cell>
          <cell r="N41">
            <v>0.14299999999999999</v>
          </cell>
          <cell r="P41">
            <v>1097.33</v>
          </cell>
          <cell r="Q41">
            <v>2.3E-2</v>
          </cell>
          <cell r="S41">
            <v>1195.1100000000001</v>
          </cell>
          <cell r="T41">
            <v>0.114</v>
          </cell>
          <cell r="V41">
            <v>1072.92</v>
          </cell>
          <cell r="W41">
            <v>0</v>
          </cell>
        </row>
        <row r="42">
          <cell r="F42" t="str">
            <v/>
          </cell>
          <cell r="G42" t="str">
            <v>Group 65503</v>
          </cell>
        </row>
        <row r="43">
          <cell r="A43">
            <v>65503</v>
          </cell>
          <cell r="B43" t="str">
            <v>Opt4FTJS</v>
          </cell>
          <cell r="C43" t="str">
            <v>Full Time</v>
          </cell>
          <cell r="D43">
            <v>4</v>
          </cell>
          <cell r="E43" t="str">
            <v>Ambulance/Hospital</v>
          </cell>
          <cell r="F43" t="str">
            <v>Travel Rider</v>
          </cell>
          <cell r="G43" t="str">
            <v>Ambulance/
Hospital</v>
          </cell>
          <cell r="H43" t="str">
            <v>Single</v>
          </cell>
          <cell r="I43">
            <v>71</v>
          </cell>
          <cell r="J43">
            <v>0.86</v>
          </cell>
          <cell r="K43">
            <v>61.06</v>
          </cell>
          <cell r="L43">
            <v>1</v>
          </cell>
          <cell r="M43">
            <v>71</v>
          </cell>
          <cell r="N43">
            <v>0.16300000000000001</v>
          </cell>
          <cell r="O43">
            <v>0.99</v>
          </cell>
          <cell r="P43">
            <v>70.290000000000006</v>
          </cell>
          <cell r="Q43">
            <v>0.151</v>
          </cell>
          <cell r="R43">
            <v>0.99</v>
          </cell>
          <cell r="S43">
            <v>70.290000000000006</v>
          </cell>
          <cell r="T43">
            <v>0.151</v>
          </cell>
          <cell r="U43">
            <v>0.86</v>
          </cell>
          <cell r="V43">
            <v>61.06</v>
          </cell>
          <cell r="W43">
            <v>0</v>
          </cell>
        </row>
        <row r="44">
          <cell r="A44">
            <v>65503</v>
          </cell>
          <cell r="B44" t="str">
            <v>Opt4FTJS</v>
          </cell>
          <cell r="C44" t="str">
            <v>Full Time</v>
          </cell>
          <cell r="D44">
            <v>4</v>
          </cell>
          <cell r="E44" t="str">
            <v>Ambulance/Hospital</v>
          </cell>
          <cell r="F44" t="str">
            <v>Travel Rider</v>
          </cell>
          <cell r="H44" t="str">
            <v>Couple</v>
          </cell>
          <cell r="I44">
            <v>63</v>
          </cell>
          <cell r="J44">
            <v>1.67</v>
          </cell>
          <cell r="K44">
            <v>105.21</v>
          </cell>
          <cell r="L44">
            <v>1.9</v>
          </cell>
          <cell r="M44">
            <v>119.69999999999999</v>
          </cell>
          <cell r="N44">
            <v>0.13800000000000001</v>
          </cell>
          <cell r="O44">
            <v>1.91</v>
          </cell>
          <cell r="P44">
            <v>120.33</v>
          </cell>
          <cell r="Q44">
            <v>0.14399999999999999</v>
          </cell>
          <cell r="R44">
            <v>1.91</v>
          </cell>
          <cell r="S44">
            <v>120.33</v>
          </cell>
          <cell r="T44">
            <v>0.14399999999999999</v>
          </cell>
          <cell r="U44">
            <v>1.67</v>
          </cell>
          <cell r="V44">
            <v>105.21</v>
          </cell>
          <cell r="W44">
            <v>0</v>
          </cell>
        </row>
        <row r="45">
          <cell r="A45">
            <v>65503</v>
          </cell>
          <cell r="B45" t="str">
            <v>Opt4FTJS</v>
          </cell>
          <cell r="C45" t="str">
            <v>Full Time</v>
          </cell>
          <cell r="D45">
            <v>4</v>
          </cell>
          <cell r="E45" t="str">
            <v>Ambulance/Hospital</v>
          </cell>
          <cell r="F45" t="str">
            <v>Travel Rider</v>
          </cell>
          <cell r="H45" t="str">
            <v>Family</v>
          </cell>
          <cell r="I45">
            <v>77</v>
          </cell>
          <cell r="J45">
            <v>2.4</v>
          </cell>
          <cell r="K45">
            <v>184.79999999999998</v>
          </cell>
          <cell r="L45">
            <v>2.75</v>
          </cell>
          <cell r="M45">
            <v>211.75</v>
          </cell>
          <cell r="N45">
            <v>0.14599999999999999</v>
          </cell>
          <cell r="O45">
            <v>2.75</v>
          </cell>
          <cell r="P45">
            <v>211.75</v>
          </cell>
          <cell r="Q45">
            <v>0.14599999999999999</v>
          </cell>
          <cell r="R45">
            <v>2.75</v>
          </cell>
          <cell r="S45">
            <v>211.75</v>
          </cell>
          <cell r="T45">
            <v>0.14599999999999999</v>
          </cell>
          <cell r="U45">
            <v>2.4</v>
          </cell>
          <cell r="V45">
            <v>184.79999999999998</v>
          </cell>
          <cell r="W45">
            <v>0</v>
          </cell>
        </row>
        <row r="46">
          <cell r="F46" t="str">
            <v/>
          </cell>
          <cell r="H46" t="str">
            <v>Total</v>
          </cell>
          <cell r="K46">
            <v>351.06999999999994</v>
          </cell>
          <cell r="M46">
            <v>402.45</v>
          </cell>
          <cell r="N46">
            <v>0.14599999999999999</v>
          </cell>
          <cell r="P46">
            <v>402.37</v>
          </cell>
          <cell r="Q46">
            <v>0.14599999999999999</v>
          </cell>
          <cell r="S46">
            <v>402.37</v>
          </cell>
          <cell r="T46">
            <v>0.14599999999999999</v>
          </cell>
          <cell r="V46">
            <v>351.06999999999994</v>
          </cell>
          <cell r="W46">
            <v>0</v>
          </cell>
        </row>
        <row r="47">
          <cell r="A47">
            <v>65503</v>
          </cell>
          <cell r="B47" t="str">
            <v>Opt4FTJS</v>
          </cell>
          <cell r="C47" t="str">
            <v>Full Time</v>
          </cell>
          <cell r="D47">
            <v>4</v>
          </cell>
          <cell r="E47" t="str">
            <v>Extended Health</v>
          </cell>
          <cell r="F47" t="str">
            <v>Travel Rider</v>
          </cell>
          <cell r="G47" t="str">
            <v>Health</v>
          </cell>
          <cell r="H47" t="str">
            <v>Single</v>
          </cell>
          <cell r="I47">
            <v>71</v>
          </cell>
          <cell r="J47">
            <v>41.4</v>
          </cell>
          <cell r="K47">
            <v>2939.4</v>
          </cell>
          <cell r="L47">
            <v>41.8</v>
          </cell>
          <cell r="M47">
            <v>2967.7999999999997</v>
          </cell>
          <cell r="N47">
            <v>0.01</v>
          </cell>
          <cell r="O47">
            <v>43.3</v>
          </cell>
          <cell r="P47">
            <v>3074.2999999999997</v>
          </cell>
          <cell r="Q47">
            <v>4.5999999999999999E-2</v>
          </cell>
          <cell r="R47">
            <v>42.13</v>
          </cell>
          <cell r="S47">
            <v>2991.23</v>
          </cell>
          <cell r="T47">
            <v>1.7999999999999999E-2</v>
          </cell>
          <cell r="U47">
            <v>41.4</v>
          </cell>
          <cell r="V47">
            <v>2939.4</v>
          </cell>
          <cell r="W47">
            <v>0</v>
          </cell>
        </row>
        <row r="48">
          <cell r="A48">
            <v>65503</v>
          </cell>
          <cell r="B48" t="str">
            <v>Opt4FTJS</v>
          </cell>
          <cell r="C48" t="str">
            <v>Full Time</v>
          </cell>
          <cell r="D48">
            <v>4</v>
          </cell>
          <cell r="E48" t="str">
            <v>Extended Health</v>
          </cell>
          <cell r="F48" t="str">
            <v>Travel Rider</v>
          </cell>
          <cell r="H48" t="str">
            <v>Couple</v>
          </cell>
          <cell r="I48">
            <v>63</v>
          </cell>
          <cell r="J48">
            <v>83.4</v>
          </cell>
          <cell r="K48">
            <v>5254.2000000000007</v>
          </cell>
          <cell r="L48">
            <v>84.25</v>
          </cell>
          <cell r="M48">
            <v>5307.75</v>
          </cell>
          <cell r="N48">
            <v>0.01</v>
          </cell>
          <cell r="O48">
            <v>87.23</v>
          </cell>
          <cell r="P48">
            <v>5495.4900000000007</v>
          </cell>
          <cell r="Q48">
            <v>4.5999999999999999E-2</v>
          </cell>
          <cell r="R48">
            <v>84.86</v>
          </cell>
          <cell r="S48">
            <v>5346.18</v>
          </cell>
          <cell r="T48">
            <v>1.7999999999999999E-2</v>
          </cell>
          <cell r="U48">
            <v>83.4</v>
          </cell>
          <cell r="V48">
            <v>5254.2000000000007</v>
          </cell>
          <cell r="W48">
            <v>0</v>
          </cell>
        </row>
        <row r="49">
          <cell r="A49">
            <v>65503</v>
          </cell>
          <cell r="B49" t="str">
            <v>Opt4FTJS</v>
          </cell>
          <cell r="C49" t="str">
            <v>Full Time</v>
          </cell>
          <cell r="D49">
            <v>4</v>
          </cell>
          <cell r="E49" t="str">
            <v>Extended Health</v>
          </cell>
          <cell r="F49" t="str">
            <v>Travel Rider</v>
          </cell>
          <cell r="H49" t="str">
            <v>Family</v>
          </cell>
          <cell r="I49">
            <v>77</v>
          </cell>
          <cell r="J49">
            <v>122.25</v>
          </cell>
          <cell r="K49">
            <v>9413.25</v>
          </cell>
          <cell r="L49">
            <v>123.44999999999999</v>
          </cell>
          <cell r="M49">
            <v>9505.65</v>
          </cell>
          <cell r="N49">
            <v>0.01</v>
          </cell>
          <cell r="O49">
            <v>127.87</v>
          </cell>
          <cell r="P49">
            <v>9845.99</v>
          </cell>
          <cell r="Q49">
            <v>4.5999999999999999E-2</v>
          </cell>
          <cell r="R49">
            <v>124.39</v>
          </cell>
          <cell r="S49">
            <v>9578.0300000000007</v>
          </cell>
          <cell r="T49">
            <v>1.7999999999999999E-2</v>
          </cell>
          <cell r="U49">
            <v>122.25</v>
          </cell>
          <cell r="V49">
            <v>9413.25</v>
          </cell>
          <cell r="W49">
            <v>0</v>
          </cell>
        </row>
        <row r="50">
          <cell r="F50" t="str">
            <v/>
          </cell>
          <cell r="H50" t="str">
            <v>Total</v>
          </cell>
          <cell r="K50">
            <v>17606.849999999999</v>
          </cell>
          <cell r="M50">
            <v>17781.199999999997</v>
          </cell>
          <cell r="N50">
            <v>0.01</v>
          </cell>
          <cell r="P50">
            <v>18415.78</v>
          </cell>
          <cell r="Q50">
            <v>4.5999999999999999E-2</v>
          </cell>
          <cell r="S50">
            <v>17915.440000000002</v>
          </cell>
          <cell r="T50">
            <v>1.7999999999999999E-2</v>
          </cell>
          <cell r="V50">
            <v>17606.849999999999</v>
          </cell>
          <cell r="W50">
            <v>0</v>
          </cell>
        </row>
        <row r="51">
          <cell r="A51">
            <v>65503</v>
          </cell>
          <cell r="B51" t="str">
            <v>Opt4FTJS</v>
          </cell>
          <cell r="C51" t="str">
            <v>Full Time</v>
          </cell>
          <cell r="D51">
            <v>4</v>
          </cell>
          <cell r="E51" t="str">
            <v>Vision</v>
          </cell>
          <cell r="F51" t="str">
            <v>Travel Rider</v>
          </cell>
          <cell r="G51" t="str">
            <v>Vision</v>
          </cell>
          <cell r="H51" t="str">
            <v>Single</v>
          </cell>
          <cell r="I51">
            <v>71</v>
          </cell>
          <cell r="J51">
            <v>3.59</v>
          </cell>
          <cell r="K51">
            <v>254.89</v>
          </cell>
          <cell r="L51">
            <v>2.95</v>
          </cell>
          <cell r="M51">
            <v>209.45000000000002</v>
          </cell>
          <cell r="N51">
            <v>-0.17799999999999999</v>
          </cell>
          <cell r="O51">
            <v>3.23</v>
          </cell>
          <cell r="P51">
            <v>229.33</v>
          </cell>
          <cell r="Q51">
            <v>-0.1</v>
          </cell>
          <cell r="R51">
            <v>2.95</v>
          </cell>
          <cell r="S51">
            <v>209.45000000000002</v>
          </cell>
          <cell r="T51">
            <v>-0.17799999999999999</v>
          </cell>
          <cell r="U51">
            <v>3.59</v>
          </cell>
          <cell r="V51">
            <v>254.89</v>
          </cell>
          <cell r="W51">
            <v>0</v>
          </cell>
        </row>
        <row r="52">
          <cell r="A52">
            <v>65503</v>
          </cell>
          <cell r="B52" t="str">
            <v>Opt4FTJS</v>
          </cell>
          <cell r="C52" t="str">
            <v>Full Time</v>
          </cell>
          <cell r="D52">
            <v>4</v>
          </cell>
          <cell r="E52" t="str">
            <v>Vision</v>
          </cell>
          <cell r="F52" t="str">
            <v>Travel Rider</v>
          </cell>
          <cell r="H52" t="str">
            <v>Couple</v>
          </cell>
          <cell r="I52">
            <v>63</v>
          </cell>
          <cell r="J52">
            <v>10.76</v>
          </cell>
          <cell r="K52">
            <v>677.88</v>
          </cell>
          <cell r="L52">
            <v>8.8000000000000007</v>
          </cell>
          <cell r="M52">
            <v>554.40000000000009</v>
          </cell>
          <cell r="N52">
            <v>-0.182</v>
          </cell>
          <cell r="O52">
            <v>9.69</v>
          </cell>
          <cell r="P52">
            <v>610.46999999999991</v>
          </cell>
          <cell r="Q52">
            <v>-9.9000000000000005E-2</v>
          </cell>
          <cell r="R52">
            <v>8.83</v>
          </cell>
          <cell r="S52">
            <v>556.29</v>
          </cell>
          <cell r="T52">
            <v>-0.17899999999999999</v>
          </cell>
          <cell r="U52">
            <v>10.76</v>
          </cell>
          <cell r="V52">
            <v>677.88</v>
          </cell>
          <cell r="W52">
            <v>0</v>
          </cell>
        </row>
        <row r="53">
          <cell r="A53">
            <v>65503</v>
          </cell>
          <cell r="B53" t="str">
            <v>Opt4FTJS</v>
          </cell>
          <cell r="C53" t="str">
            <v>Full Time</v>
          </cell>
          <cell r="D53">
            <v>4</v>
          </cell>
          <cell r="E53" t="str">
            <v>Vision</v>
          </cell>
          <cell r="F53" t="str">
            <v>Travel Rider</v>
          </cell>
          <cell r="H53" t="str">
            <v>Family</v>
          </cell>
          <cell r="I53">
            <v>77</v>
          </cell>
          <cell r="J53">
            <v>10.76</v>
          </cell>
          <cell r="K53">
            <v>828.52</v>
          </cell>
          <cell r="L53">
            <v>8.8000000000000007</v>
          </cell>
          <cell r="M53">
            <v>677.6</v>
          </cell>
          <cell r="N53">
            <v>-0.182</v>
          </cell>
          <cell r="O53">
            <v>9.69</v>
          </cell>
          <cell r="P53">
            <v>746.13</v>
          </cell>
          <cell r="Q53">
            <v>-9.9000000000000005E-2</v>
          </cell>
          <cell r="R53">
            <v>8.83</v>
          </cell>
          <cell r="S53">
            <v>679.91</v>
          </cell>
          <cell r="T53">
            <v>-0.17899999999999999</v>
          </cell>
          <cell r="U53">
            <v>10.76</v>
          </cell>
          <cell r="V53">
            <v>828.52</v>
          </cell>
          <cell r="W53">
            <v>0</v>
          </cell>
        </row>
        <row r="54">
          <cell r="F54" t="str">
            <v/>
          </cell>
          <cell r="H54" t="str">
            <v>Total</v>
          </cell>
          <cell r="K54">
            <v>1761.29</v>
          </cell>
          <cell r="M54">
            <v>1441.4500000000003</v>
          </cell>
          <cell r="N54">
            <v>-0.182</v>
          </cell>
          <cell r="P54">
            <v>1585.9299999999998</v>
          </cell>
          <cell r="Q54">
            <v>-0.1</v>
          </cell>
          <cell r="S54">
            <v>1445.65</v>
          </cell>
          <cell r="T54">
            <v>-0.17899999999999999</v>
          </cell>
          <cell r="V54">
            <v>1761.29</v>
          </cell>
          <cell r="W54">
            <v>0</v>
          </cell>
        </row>
        <row r="55">
          <cell r="F55" t="str">
            <v/>
          </cell>
          <cell r="G55" t="str">
            <v>Group 65503 Total</v>
          </cell>
          <cell r="K55">
            <v>19719.21</v>
          </cell>
          <cell r="M55">
            <v>19625.099999999999</v>
          </cell>
          <cell r="N55">
            <v>-5.0000000000000001E-3</v>
          </cell>
          <cell r="P55">
            <v>20404.079999999998</v>
          </cell>
          <cell r="Q55">
            <v>3.5000000000000003E-2</v>
          </cell>
          <cell r="S55">
            <v>19763.460000000003</v>
          </cell>
          <cell r="T55">
            <v>2E-3</v>
          </cell>
          <cell r="V55">
            <v>19719.21</v>
          </cell>
          <cell r="W55">
            <v>0</v>
          </cell>
        </row>
        <row r="56">
          <cell r="F56" t="str">
            <v/>
          </cell>
          <cell r="G56" t="str">
            <v>Groups 65504 &amp; 65505</v>
          </cell>
        </row>
        <row r="57">
          <cell r="A57">
            <v>65504</v>
          </cell>
          <cell r="B57" t="str">
            <v>Opt1PT</v>
          </cell>
          <cell r="C57" t="str">
            <v>Part Time</v>
          </cell>
          <cell r="D57" t="str">
            <v>1</v>
          </cell>
          <cell r="E57" t="str">
            <v>Extended Health</v>
          </cell>
          <cell r="F57" t="str">
            <v>No Travel</v>
          </cell>
          <cell r="G57" t="str">
            <v>Health</v>
          </cell>
          <cell r="H57" t="str">
            <v>Single</v>
          </cell>
          <cell r="I57">
            <v>74</v>
          </cell>
          <cell r="J57">
            <v>0.34</v>
          </cell>
          <cell r="K57">
            <v>25.16</v>
          </cell>
          <cell r="L57">
            <v>0.34</v>
          </cell>
          <cell r="M57">
            <v>25.16</v>
          </cell>
          <cell r="N57">
            <v>0</v>
          </cell>
          <cell r="O57">
            <v>0.36</v>
          </cell>
          <cell r="P57">
            <v>26.64</v>
          </cell>
          <cell r="Q57">
            <v>5.8999999999999997E-2</v>
          </cell>
          <cell r="R57">
            <v>0.34</v>
          </cell>
          <cell r="S57">
            <v>25.16</v>
          </cell>
          <cell r="T57">
            <v>0</v>
          </cell>
          <cell r="U57">
            <v>0.34</v>
          </cell>
          <cell r="V57">
            <v>25.16</v>
          </cell>
          <cell r="W57">
            <v>0</v>
          </cell>
        </row>
        <row r="58">
          <cell r="A58">
            <v>65505</v>
          </cell>
          <cell r="B58" t="str">
            <v>Opt1PT</v>
          </cell>
          <cell r="C58" t="str">
            <v>Part Time</v>
          </cell>
          <cell r="D58" t="str">
            <v>1</v>
          </cell>
          <cell r="E58" t="str">
            <v>Extended Health</v>
          </cell>
          <cell r="F58" t="str">
            <v>No Travel</v>
          </cell>
          <cell r="H58" t="str">
            <v>Couple</v>
          </cell>
          <cell r="I58">
            <v>25</v>
          </cell>
          <cell r="J58">
            <v>0.34</v>
          </cell>
          <cell r="K58">
            <v>8.5</v>
          </cell>
          <cell r="L58">
            <v>0.34</v>
          </cell>
          <cell r="M58">
            <v>8.5</v>
          </cell>
          <cell r="N58">
            <v>0</v>
          </cell>
          <cell r="O58">
            <v>0.36</v>
          </cell>
          <cell r="P58">
            <v>9</v>
          </cell>
          <cell r="Q58">
            <v>5.8999999999999997E-2</v>
          </cell>
          <cell r="R58">
            <v>0.34</v>
          </cell>
          <cell r="S58">
            <v>8.5</v>
          </cell>
          <cell r="T58">
            <v>0</v>
          </cell>
          <cell r="U58">
            <v>0.34</v>
          </cell>
          <cell r="V58">
            <v>8.5</v>
          </cell>
          <cell r="W58">
            <v>0</v>
          </cell>
        </row>
        <row r="59">
          <cell r="A59">
            <v>65505</v>
          </cell>
          <cell r="B59" t="str">
            <v>Opt1PT</v>
          </cell>
          <cell r="C59" t="str">
            <v>Part Time</v>
          </cell>
          <cell r="D59" t="str">
            <v>1</v>
          </cell>
          <cell r="E59" t="str">
            <v>Extended Health</v>
          </cell>
          <cell r="F59" t="str">
            <v>No Travel</v>
          </cell>
          <cell r="H59" t="str">
            <v>Family</v>
          </cell>
          <cell r="I59">
            <v>22</v>
          </cell>
          <cell r="J59">
            <v>0.34</v>
          </cell>
          <cell r="K59">
            <v>7.48</v>
          </cell>
          <cell r="L59">
            <v>0.34</v>
          </cell>
          <cell r="M59">
            <v>7.48</v>
          </cell>
          <cell r="N59">
            <v>0</v>
          </cell>
          <cell r="O59">
            <v>0.36</v>
          </cell>
          <cell r="P59">
            <v>7.92</v>
          </cell>
          <cell r="Q59">
            <v>5.8999999999999997E-2</v>
          </cell>
          <cell r="R59">
            <v>0.34</v>
          </cell>
          <cell r="S59">
            <v>7.48</v>
          </cell>
          <cell r="T59">
            <v>0</v>
          </cell>
          <cell r="U59">
            <v>0.34</v>
          </cell>
          <cell r="V59">
            <v>7.48</v>
          </cell>
          <cell r="W59">
            <v>0</v>
          </cell>
        </row>
        <row r="60">
          <cell r="F60" t="str">
            <v/>
          </cell>
          <cell r="H60" t="str">
            <v>Total</v>
          </cell>
          <cell r="K60">
            <v>41.14</v>
          </cell>
          <cell r="M60">
            <v>41.14</v>
          </cell>
          <cell r="N60">
            <v>0</v>
          </cell>
          <cell r="P60">
            <v>43.56</v>
          </cell>
          <cell r="Q60">
            <v>5.8999999999999997E-2</v>
          </cell>
          <cell r="S60">
            <v>41.14</v>
          </cell>
          <cell r="T60">
            <v>0</v>
          </cell>
          <cell r="V60">
            <v>41.14</v>
          </cell>
          <cell r="W60">
            <v>0</v>
          </cell>
        </row>
        <row r="61">
          <cell r="A61">
            <v>65504</v>
          </cell>
          <cell r="B61" t="str">
            <v>Opt1PT</v>
          </cell>
          <cell r="C61" t="str">
            <v>Part Time</v>
          </cell>
          <cell r="D61" t="str">
            <v>1</v>
          </cell>
          <cell r="E61" t="str">
            <v>Vision</v>
          </cell>
          <cell r="F61" t="str">
            <v>No Travel</v>
          </cell>
          <cell r="G61" t="str">
            <v>Vision</v>
          </cell>
          <cell r="H61" t="str">
            <v>Single</v>
          </cell>
          <cell r="I61">
            <v>74</v>
          </cell>
          <cell r="J61">
            <v>1.86</v>
          </cell>
          <cell r="K61">
            <v>137.64000000000001</v>
          </cell>
          <cell r="L61">
            <v>1.8</v>
          </cell>
          <cell r="M61">
            <v>133.20000000000002</v>
          </cell>
          <cell r="N61">
            <v>-3.2000000000000001E-2</v>
          </cell>
          <cell r="O61">
            <v>1.67</v>
          </cell>
          <cell r="P61">
            <v>123.58</v>
          </cell>
          <cell r="Q61">
            <v>-0.10199999999999999</v>
          </cell>
          <cell r="R61">
            <v>1.82</v>
          </cell>
          <cell r="S61">
            <v>134.68</v>
          </cell>
          <cell r="T61">
            <v>-2.1999999999999999E-2</v>
          </cell>
          <cell r="U61">
            <v>1.86</v>
          </cell>
          <cell r="V61">
            <v>137.64000000000001</v>
          </cell>
          <cell r="W61">
            <v>0</v>
          </cell>
        </row>
        <row r="62">
          <cell r="A62">
            <v>65505</v>
          </cell>
          <cell r="B62" t="str">
            <v>Opt1PT</v>
          </cell>
          <cell r="C62" t="str">
            <v>Part Time</v>
          </cell>
          <cell r="D62" t="str">
            <v>1</v>
          </cell>
          <cell r="E62" t="str">
            <v>Vision</v>
          </cell>
          <cell r="F62" t="str">
            <v>No Travel</v>
          </cell>
          <cell r="H62" t="str">
            <v>Couple</v>
          </cell>
          <cell r="I62">
            <v>25</v>
          </cell>
          <cell r="J62">
            <v>1.86</v>
          </cell>
          <cell r="K62">
            <v>46.5</v>
          </cell>
          <cell r="L62">
            <v>1.8</v>
          </cell>
          <cell r="M62">
            <v>45</v>
          </cell>
          <cell r="N62">
            <v>-3.2000000000000001E-2</v>
          </cell>
          <cell r="O62">
            <v>1.67</v>
          </cell>
          <cell r="P62">
            <v>41.75</v>
          </cell>
          <cell r="Q62">
            <v>-0.10199999999999999</v>
          </cell>
          <cell r="R62">
            <v>1.82</v>
          </cell>
          <cell r="S62">
            <v>45.5</v>
          </cell>
          <cell r="T62">
            <v>-2.1999999999999999E-2</v>
          </cell>
          <cell r="U62">
            <v>1.86</v>
          </cell>
          <cell r="V62">
            <v>46.5</v>
          </cell>
          <cell r="W62">
            <v>0</v>
          </cell>
        </row>
        <row r="63">
          <cell r="A63">
            <v>65505</v>
          </cell>
          <cell r="B63" t="str">
            <v>Opt1PT</v>
          </cell>
          <cell r="C63" t="str">
            <v>Part Time</v>
          </cell>
          <cell r="D63" t="str">
            <v>1</v>
          </cell>
          <cell r="E63" t="str">
            <v>Vision</v>
          </cell>
          <cell r="F63" t="str">
            <v>No Travel</v>
          </cell>
          <cell r="H63" t="str">
            <v>Family</v>
          </cell>
          <cell r="I63">
            <v>22</v>
          </cell>
          <cell r="J63">
            <v>1.86</v>
          </cell>
          <cell r="K63">
            <v>40.92</v>
          </cell>
          <cell r="L63">
            <v>1.8</v>
          </cell>
          <cell r="M63">
            <v>39.6</v>
          </cell>
          <cell r="N63">
            <v>-3.2000000000000001E-2</v>
          </cell>
          <cell r="O63">
            <v>1.67</v>
          </cell>
          <cell r="P63">
            <v>36.739999999999995</v>
          </cell>
          <cell r="Q63">
            <v>-0.10199999999999999</v>
          </cell>
          <cell r="R63">
            <v>1.82</v>
          </cell>
          <cell r="S63">
            <v>40.04</v>
          </cell>
          <cell r="T63">
            <v>-2.1999999999999999E-2</v>
          </cell>
          <cell r="U63">
            <v>1.86</v>
          </cell>
          <cell r="V63">
            <v>40.92</v>
          </cell>
          <cell r="W63">
            <v>0</v>
          </cell>
        </row>
        <row r="64">
          <cell r="F64" t="str">
            <v/>
          </cell>
          <cell r="H64" t="str">
            <v>Total</v>
          </cell>
          <cell r="K64">
            <v>225.06</v>
          </cell>
          <cell r="M64">
            <v>217.8</v>
          </cell>
          <cell r="N64">
            <v>-3.2000000000000001E-2</v>
          </cell>
          <cell r="P64">
            <v>202.07</v>
          </cell>
          <cell r="Q64">
            <v>-0.10199999999999999</v>
          </cell>
          <cell r="S64">
            <v>220.22</v>
          </cell>
          <cell r="T64">
            <v>-2.1999999999999999E-2</v>
          </cell>
          <cell r="V64">
            <v>225.06</v>
          </cell>
          <cell r="W64">
            <v>0</v>
          </cell>
        </row>
        <row r="65">
          <cell r="F65" t="str">
            <v/>
          </cell>
          <cell r="G65" t="str">
            <v>Groups 65504 &amp; 65505 Total</v>
          </cell>
          <cell r="K65">
            <v>266.2</v>
          </cell>
          <cell r="M65">
            <v>258.94</v>
          </cell>
          <cell r="N65">
            <v>-2.7E-2</v>
          </cell>
          <cell r="P65">
            <v>245.63</v>
          </cell>
          <cell r="Q65">
            <v>-7.6999999999999999E-2</v>
          </cell>
          <cell r="S65">
            <v>261.36</v>
          </cell>
          <cell r="T65">
            <v>-1.7999999999999999E-2</v>
          </cell>
          <cell r="V65">
            <v>266.2</v>
          </cell>
          <cell r="W65">
            <v>0</v>
          </cell>
        </row>
        <row r="66">
          <cell r="F66" t="str">
            <v/>
          </cell>
          <cell r="G66" t="str">
            <v>Group 65506</v>
          </cell>
        </row>
        <row r="67">
          <cell r="A67">
            <v>65506</v>
          </cell>
          <cell r="B67" t="str">
            <v>Opt2PT</v>
          </cell>
          <cell r="C67" t="str">
            <v>Part Time</v>
          </cell>
          <cell r="D67" t="str">
            <v>2</v>
          </cell>
          <cell r="E67" t="str">
            <v>Ambulance/Hospital</v>
          </cell>
          <cell r="F67" t="str">
            <v>No Travel</v>
          </cell>
          <cell r="G67" t="str">
            <v>Ambulance/
Hospital</v>
          </cell>
          <cell r="H67" t="str">
            <v>Single</v>
          </cell>
          <cell r="I67">
            <v>15</v>
          </cell>
          <cell r="J67">
            <v>0.86</v>
          </cell>
          <cell r="K67">
            <v>12.9</v>
          </cell>
          <cell r="L67">
            <v>1</v>
          </cell>
          <cell r="M67">
            <v>15</v>
          </cell>
          <cell r="N67">
            <v>0.16300000000000001</v>
          </cell>
          <cell r="O67">
            <v>0.99</v>
          </cell>
          <cell r="P67">
            <v>14.85</v>
          </cell>
          <cell r="Q67">
            <v>0.151</v>
          </cell>
          <cell r="R67">
            <v>0.99</v>
          </cell>
          <cell r="S67">
            <v>14.85</v>
          </cell>
          <cell r="T67">
            <v>0.151</v>
          </cell>
          <cell r="U67">
            <v>0.86</v>
          </cell>
          <cell r="V67">
            <v>12.9</v>
          </cell>
          <cell r="W67">
            <v>0</v>
          </cell>
        </row>
        <row r="68">
          <cell r="A68">
            <v>65506</v>
          </cell>
          <cell r="B68" t="str">
            <v>Opt2PT</v>
          </cell>
          <cell r="C68" t="str">
            <v>Part Time</v>
          </cell>
          <cell r="D68" t="str">
            <v>2</v>
          </cell>
          <cell r="E68" t="str">
            <v>Ambulance/Hospital</v>
          </cell>
          <cell r="F68" t="str">
            <v>No Travel</v>
          </cell>
          <cell r="H68" t="str">
            <v>Couple</v>
          </cell>
          <cell r="I68">
            <v>11</v>
          </cell>
          <cell r="J68">
            <v>1.67</v>
          </cell>
          <cell r="K68">
            <v>18.369999999999997</v>
          </cell>
          <cell r="L68">
            <v>1.9</v>
          </cell>
          <cell r="M68">
            <v>20.9</v>
          </cell>
          <cell r="N68">
            <v>0.13800000000000001</v>
          </cell>
          <cell r="O68">
            <v>1.91</v>
          </cell>
          <cell r="P68">
            <v>21.009999999999998</v>
          </cell>
          <cell r="Q68">
            <v>0.14399999999999999</v>
          </cell>
          <cell r="R68">
            <v>1.91</v>
          </cell>
          <cell r="S68">
            <v>21.009999999999998</v>
          </cell>
          <cell r="T68">
            <v>0.14399999999999999</v>
          </cell>
          <cell r="U68">
            <v>1.67</v>
          </cell>
          <cell r="V68">
            <v>18.369999999999997</v>
          </cell>
          <cell r="W68">
            <v>0</v>
          </cell>
        </row>
        <row r="69">
          <cell r="A69">
            <v>65506</v>
          </cell>
          <cell r="B69" t="str">
            <v>Opt2PT</v>
          </cell>
          <cell r="C69" t="str">
            <v>Part Time</v>
          </cell>
          <cell r="D69" t="str">
            <v>2</v>
          </cell>
          <cell r="E69" t="str">
            <v>Ambulance/Hospital</v>
          </cell>
          <cell r="F69" t="str">
            <v>No Travel</v>
          </cell>
          <cell r="H69" t="str">
            <v>Family</v>
          </cell>
          <cell r="I69">
            <v>11</v>
          </cell>
          <cell r="J69">
            <v>2.4</v>
          </cell>
          <cell r="K69">
            <v>26.4</v>
          </cell>
          <cell r="L69">
            <v>2.75</v>
          </cell>
          <cell r="M69">
            <v>30.25</v>
          </cell>
          <cell r="N69">
            <v>0.14599999999999999</v>
          </cell>
          <cell r="O69">
            <v>2.75</v>
          </cell>
          <cell r="P69">
            <v>30.25</v>
          </cell>
          <cell r="Q69">
            <v>0.14599999999999999</v>
          </cell>
          <cell r="R69">
            <v>2.75</v>
          </cell>
          <cell r="S69">
            <v>30.25</v>
          </cell>
          <cell r="T69">
            <v>0.14599999999999999</v>
          </cell>
          <cell r="U69">
            <v>2.4</v>
          </cell>
          <cell r="V69">
            <v>26.4</v>
          </cell>
          <cell r="W69">
            <v>0</v>
          </cell>
        </row>
        <row r="70">
          <cell r="F70" t="str">
            <v/>
          </cell>
          <cell r="G70" t="str">
            <v>Group 65506 Total</v>
          </cell>
          <cell r="K70">
            <v>57.669999999999995</v>
          </cell>
          <cell r="M70">
            <v>66.150000000000006</v>
          </cell>
          <cell r="N70">
            <v>0.14699999999999999</v>
          </cell>
          <cell r="P70">
            <v>66.11</v>
          </cell>
          <cell r="Q70">
            <v>0.14599999999999999</v>
          </cell>
          <cell r="S70">
            <v>66.11</v>
          </cell>
          <cell r="T70">
            <v>0.14599999999999999</v>
          </cell>
          <cell r="V70">
            <v>57.669999999999995</v>
          </cell>
          <cell r="W70">
            <v>0</v>
          </cell>
        </row>
        <row r="71">
          <cell r="F71" t="str">
            <v/>
          </cell>
          <cell r="G71" t="str">
            <v>Group 65507</v>
          </cell>
        </row>
        <row r="72">
          <cell r="A72">
            <v>65507</v>
          </cell>
          <cell r="B72" t="str">
            <v>Opt3PT</v>
          </cell>
          <cell r="C72" t="str">
            <v>Part Time</v>
          </cell>
          <cell r="D72" t="str">
            <v>3</v>
          </cell>
          <cell r="E72" t="str">
            <v>Ambulance/Hospital</v>
          </cell>
          <cell r="F72" t="str">
            <v>No Travel</v>
          </cell>
          <cell r="G72" t="str">
            <v>Ambulance/
Hospital</v>
          </cell>
          <cell r="H72" t="str">
            <v>Single</v>
          </cell>
          <cell r="I72">
            <v>67</v>
          </cell>
          <cell r="J72">
            <v>0.86</v>
          </cell>
          <cell r="K72">
            <v>57.62</v>
          </cell>
          <cell r="L72">
            <v>1</v>
          </cell>
          <cell r="M72">
            <v>67</v>
          </cell>
          <cell r="N72">
            <v>0.16300000000000001</v>
          </cell>
          <cell r="O72">
            <v>0.99</v>
          </cell>
          <cell r="P72">
            <v>66.33</v>
          </cell>
          <cell r="Q72">
            <v>0.151</v>
          </cell>
          <cell r="R72">
            <v>0.99</v>
          </cell>
          <cell r="S72">
            <v>66.33</v>
          </cell>
          <cell r="T72">
            <v>0.151</v>
          </cell>
          <cell r="U72">
            <v>0.86</v>
          </cell>
          <cell r="V72">
            <v>57.62</v>
          </cell>
          <cell r="W72">
            <v>0</v>
          </cell>
        </row>
        <row r="73">
          <cell r="A73">
            <v>65507</v>
          </cell>
          <cell r="B73" t="str">
            <v>Opt3PT</v>
          </cell>
          <cell r="C73" t="str">
            <v>Part Time</v>
          </cell>
          <cell r="D73" t="str">
            <v>3</v>
          </cell>
          <cell r="E73" t="str">
            <v>Ambulance/Hospital</v>
          </cell>
          <cell r="F73" t="str">
            <v>No Travel</v>
          </cell>
          <cell r="H73" t="str">
            <v>Couple</v>
          </cell>
          <cell r="I73">
            <v>52</v>
          </cell>
          <cell r="J73">
            <v>1.67</v>
          </cell>
          <cell r="K73">
            <v>86.84</v>
          </cell>
          <cell r="L73">
            <v>1.9</v>
          </cell>
          <cell r="M73">
            <v>98.8</v>
          </cell>
          <cell r="N73">
            <v>0.13800000000000001</v>
          </cell>
          <cell r="O73">
            <v>1.91</v>
          </cell>
          <cell r="P73">
            <v>99.32</v>
          </cell>
          <cell r="Q73">
            <v>0.14399999999999999</v>
          </cell>
          <cell r="R73">
            <v>1.91</v>
          </cell>
          <cell r="S73">
            <v>99.32</v>
          </cell>
          <cell r="T73">
            <v>0.14399999999999999</v>
          </cell>
          <cell r="U73">
            <v>1.67</v>
          </cell>
          <cell r="V73">
            <v>86.84</v>
          </cell>
          <cell r="W73">
            <v>0</v>
          </cell>
        </row>
        <row r="74">
          <cell r="A74">
            <v>65507</v>
          </cell>
          <cell r="B74" t="str">
            <v>Opt3PT</v>
          </cell>
          <cell r="C74" t="str">
            <v>Part Time</v>
          </cell>
          <cell r="D74" t="str">
            <v>3</v>
          </cell>
          <cell r="E74" t="str">
            <v>Ambulance/Hospital</v>
          </cell>
          <cell r="F74" t="str">
            <v>No Travel</v>
          </cell>
          <cell r="H74" t="str">
            <v>Family</v>
          </cell>
          <cell r="I74">
            <v>52</v>
          </cell>
          <cell r="J74">
            <v>2.4</v>
          </cell>
          <cell r="K74">
            <v>124.8</v>
          </cell>
          <cell r="L74">
            <v>2.75</v>
          </cell>
          <cell r="M74">
            <v>143</v>
          </cell>
          <cell r="N74">
            <v>0.14599999999999999</v>
          </cell>
          <cell r="O74">
            <v>2.75</v>
          </cell>
          <cell r="P74">
            <v>143</v>
          </cell>
          <cell r="Q74">
            <v>0.14599999999999999</v>
          </cell>
          <cell r="R74">
            <v>2.75</v>
          </cell>
          <cell r="S74">
            <v>143</v>
          </cell>
          <cell r="T74">
            <v>0.14599999999999999</v>
          </cell>
          <cell r="U74">
            <v>2.4</v>
          </cell>
          <cell r="V74">
            <v>124.8</v>
          </cell>
          <cell r="W74">
            <v>0</v>
          </cell>
        </row>
        <row r="75">
          <cell r="F75" t="str">
            <v/>
          </cell>
          <cell r="H75" t="str">
            <v>Total</v>
          </cell>
          <cell r="K75">
            <v>269.26</v>
          </cell>
          <cell r="M75">
            <v>308.8</v>
          </cell>
          <cell r="N75">
            <v>0.14699999999999999</v>
          </cell>
          <cell r="P75">
            <v>308.64999999999998</v>
          </cell>
          <cell r="Q75">
            <v>0.14599999999999999</v>
          </cell>
          <cell r="S75">
            <v>308.64999999999998</v>
          </cell>
          <cell r="T75">
            <v>0.14599999999999999</v>
          </cell>
          <cell r="V75">
            <v>269.26</v>
          </cell>
          <cell r="W75">
            <v>0</v>
          </cell>
        </row>
        <row r="76">
          <cell r="A76">
            <v>65507</v>
          </cell>
          <cell r="B76" t="str">
            <v>Opt3PT</v>
          </cell>
          <cell r="C76" t="str">
            <v>Part Time</v>
          </cell>
          <cell r="D76" t="str">
            <v>3</v>
          </cell>
          <cell r="E76" t="str">
            <v>Extended Health</v>
          </cell>
          <cell r="F76" t="str">
            <v>No Travel</v>
          </cell>
          <cell r="G76" t="str">
            <v>Health</v>
          </cell>
          <cell r="H76" t="str">
            <v>Single</v>
          </cell>
          <cell r="I76">
            <v>67</v>
          </cell>
          <cell r="J76">
            <v>0.75</v>
          </cell>
          <cell r="K76">
            <v>50.25</v>
          </cell>
          <cell r="L76">
            <v>0.75</v>
          </cell>
          <cell r="M76">
            <v>50.25</v>
          </cell>
          <cell r="N76">
            <v>0</v>
          </cell>
          <cell r="O76">
            <v>0.78</v>
          </cell>
          <cell r="P76">
            <v>52.260000000000005</v>
          </cell>
          <cell r="Q76">
            <v>0.04</v>
          </cell>
          <cell r="R76">
            <v>0.32</v>
          </cell>
          <cell r="S76">
            <v>21.44</v>
          </cell>
          <cell r="T76">
            <v>-0.57299999999999995</v>
          </cell>
          <cell r="U76">
            <v>0.75</v>
          </cell>
          <cell r="V76">
            <v>50.25</v>
          </cell>
          <cell r="W76">
            <v>0</v>
          </cell>
        </row>
        <row r="77">
          <cell r="A77">
            <v>65507</v>
          </cell>
          <cell r="B77" t="str">
            <v>Opt3PT</v>
          </cell>
          <cell r="C77" t="str">
            <v>Part Time</v>
          </cell>
          <cell r="D77" t="str">
            <v>3</v>
          </cell>
          <cell r="E77" t="str">
            <v>Extended Health</v>
          </cell>
          <cell r="F77" t="str">
            <v>No Travel</v>
          </cell>
          <cell r="H77" t="str">
            <v>Couple</v>
          </cell>
          <cell r="I77">
            <v>52</v>
          </cell>
          <cell r="J77">
            <v>0.75</v>
          </cell>
          <cell r="K77">
            <v>39</v>
          </cell>
          <cell r="L77">
            <v>0.75</v>
          </cell>
          <cell r="M77">
            <v>39</v>
          </cell>
          <cell r="N77">
            <v>0</v>
          </cell>
          <cell r="O77">
            <v>0.78</v>
          </cell>
          <cell r="P77">
            <v>40.56</v>
          </cell>
          <cell r="Q77">
            <v>0.04</v>
          </cell>
          <cell r="R77">
            <v>0.32</v>
          </cell>
          <cell r="S77">
            <v>16.64</v>
          </cell>
          <cell r="T77">
            <v>-0.57299999999999995</v>
          </cell>
          <cell r="U77">
            <v>0.75</v>
          </cell>
          <cell r="V77">
            <v>39</v>
          </cell>
          <cell r="W77">
            <v>0</v>
          </cell>
        </row>
        <row r="78">
          <cell r="A78">
            <v>65507</v>
          </cell>
          <cell r="B78" t="str">
            <v>Opt3PT</v>
          </cell>
          <cell r="C78" t="str">
            <v>Part Time</v>
          </cell>
          <cell r="D78" t="str">
            <v>3</v>
          </cell>
          <cell r="E78" t="str">
            <v>Extended Health</v>
          </cell>
          <cell r="F78" t="str">
            <v>No Travel</v>
          </cell>
          <cell r="H78" t="str">
            <v>Family</v>
          </cell>
          <cell r="I78">
            <v>52</v>
          </cell>
          <cell r="J78">
            <v>0.75</v>
          </cell>
          <cell r="K78">
            <v>39</v>
          </cell>
          <cell r="L78">
            <v>0.75</v>
          </cell>
          <cell r="M78">
            <v>39</v>
          </cell>
          <cell r="N78">
            <v>0</v>
          </cell>
          <cell r="O78">
            <v>0.78</v>
          </cell>
          <cell r="P78">
            <v>40.56</v>
          </cell>
          <cell r="Q78">
            <v>0.04</v>
          </cell>
          <cell r="R78">
            <v>0.32</v>
          </cell>
          <cell r="S78">
            <v>16.64</v>
          </cell>
          <cell r="T78">
            <v>-0.57299999999999995</v>
          </cell>
          <cell r="U78">
            <v>0.75</v>
          </cell>
          <cell r="V78">
            <v>39</v>
          </cell>
          <cell r="W78">
            <v>0</v>
          </cell>
        </row>
        <row r="79">
          <cell r="F79" t="str">
            <v/>
          </cell>
          <cell r="H79" t="str">
            <v>Total</v>
          </cell>
          <cell r="K79">
            <v>128.25</v>
          </cell>
          <cell r="M79">
            <v>128.25</v>
          </cell>
          <cell r="N79">
            <v>0</v>
          </cell>
          <cell r="P79">
            <v>133.38</v>
          </cell>
          <cell r="Q79">
            <v>0.04</v>
          </cell>
          <cell r="S79">
            <v>54.72</v>
          </cell>
          <cell r="T79">
            <v>-0.57299999999999995</v>
          </cell>
          <cell r="V79">
            <v>128.25</v>
          </cell>
          <cell r="W79">
            <v>0</v>
          </cell>
        </row>
        <row r="80">
          <cell r="A80">
            <v>65507</v>
          </cell>
          <cell r="B80" t="str">
            <v>Opt3PT</v>
          </cell>
          <cell r="C80" t="str">
            <v>Part Time</v>
          </cell>
          <cell r="D80" t="str">
            <v>3</v>
          </cell>
          <cell r="E80" t="str">
            <v>Vision</v>
          </cell>
          <cell r="F80" t="str">
            <v>No Travel</v>
          </cell>
          <cell r="G80" t="str">
            <v>Vision</v>
          </cell>
          <cell r="H80" t="str">
            <v>Single</v>
          </cell>
          <cell r="I80">
            <v>67</v>
          </cell>
          <cell r="J80">
            <v>1.53</v>
          </cell>
          <cell r="K80">
            <v>102.51</v>
          </cell>
          <cell r="L80">
            <v>2.8</v>
          </cell>
          <cell r="M80">
            <v>187.6</v>
          </cell>
          <cell r="N80">
            <v>0.83</v>
          </cell>
          <cell r="O80">
            <v>1.38</v>
          </cell>
          <cell r="P80">
            <v>92.46</v>
          </cell>
          <cell r="Q80">
            <v>-9.8000000000000004E-2</v>
          </cell>
          <cell r="R80">
            <v>2.79</v>
          </cell>
          <cell r="S80">
            <v>186.93</v>
          </cell>
          <cell r="T80">
            <v>0.82399999999999995</v>
          </cell>
          <cell r="U80">
            <v>1.53</v>
          </cell>
          <cell r="V80">
            <v>102.51</v>
          </cell>
          <cell r="W80">
            <v>0</v>
          </cell>
        </row>
        <row r="81">
          <cell r="A81">
            <v>65507</v>
          </cell>
          <cell r="B81" t="str">
            <v>Opt3PT</v>
          </cell>
          <cell r="C81" t="str">
            <v>Part Time</v>
          </cell>
          <cell r="D81" t="str">
            <v>3</v>
          </cell>
          <cell r="E81" t="str">
            <v>Vision</v>
          </cell>
          <cell r="F81" t="str">
            <v>No Travel</v>
          </cell>
          <cell r="H81" t="str">
            <v>Couple</v>
          </cell>
          <cell r="I81">
            <v>52</v>
          </cell>
          <cell r="J81">
            <v>1.53</v>
          </cell>
          <cell r="K81">
            <v>79.56</v>
          </cell>
          <cell r="L81">
            <v>2.8</v>
          </cell>
          <cell r="M81">
            <v>145.6</v>
          </cell>
          <cell r="N81">
            <v>0.83</v>
          </cell>
          <cell r="O81">
            <v>1.38</v>
          </cell>
          <cell r="P81">
            <v>71.759999999999991</v>
          </cell>
          <cell r="Q81">
            <v>-9.8000000000000004E-2</v>
          </cell>
          <cell r="R81">
            <v>2.79</v>
          </cell>
          <cell r="S81">
            <v>145.08000000000001</v>
          </cell>
          <cell r="T81">
            <v>0.82399999999999995</v>
          </cell>
          <cell r="U81">
            <v>1.53</v>
          </cell>
          <cell r="V81">
            <v>79.56</v>
          </cell>
          <cell r="W81">
            <v>0</v>
          </cell>
        </row>
        <row r="82">
          <cell r="A82">
            <v>65507</v>
          </cell>
          <cell r="B82" t="str">
            <v>Opt3PT</v>
          </cell>
          <cell r="C82" t="str">
            <v>Part Time</v>
          </cell>
          <cell r="D82" t="str">
            <v>3</v>
          </cell>
          <cell r="E82" t="str">
            <v>Vision</v>
          </cell>
          <cell r="F82" t="str">
            <v>No Travel</v>
          </cell>
          <cell r="H82" t="str">
            <v>Family</v>
          </cell>
          <cell r="I82">
            <v>52</v>
          </cell>
          <cell r="J82">
            <v>1.53</v>
          </cell>
          <cell r="K82">
            <v>79.56</v>
          </cell>
          <cell r="L82">
            <v>2.8</v>
          </cell>
          <cell r="M82">
            <v>145.6</v>
          </cell>
          <cell r="N82">
            <v>0.83</v>
          </cell>
          <cell r="O82">
            <v>1.38</v>
          </cell>
          <cell r="P82">
            <v>71.759999999999991</v>
          </cell>
          <cell r="Q82">
            <v>-9.8000000000000004E-2</v>
          </cell>
          <cell r="R82">
            <v>2.79</v>
          </cell>
          <cell r="S82">
            <v>145.08000000000001</v>
          </cell>
          <cell r="T82">
            <v>0.82399999999999995</v>
          </cell>
          <cell r="U82">
            <v>1.53</v>
          </cell>
          <cell r="V82">
            <v>79.56</v>
          </cell>
          <cell r="W82">
            <v>0</v>
          </cell>
        </row>
        <row r="83">
          <cell r="F83" t="str">
            <v/>
          </cell>
          <cell r="H83" t="str">
            <v>Total</v>
          </cell>
          <cell r="K83">
            <v>261.63</v>
          </cell>
          <cell r="M83">
            <v>478.79999999999995</v>
          </cell>
          <cell r="N83">
            <v>0.83</v>
          </cell>
          <cell r="P83">
            <v>235.97999999999996</v>
          </cell>
          <cell r="Q83">
            <v>-9.8000000000000004E-2</v>
          </cell>
          <cell r="S83">
            <v>477.09000000000003</v>
          </cell>
          <cell r="T83">
            <v>0.82399999999999995</v>
          </cell>
          <cell r="V83">
            <v>261.63</v>
          </cell>
          <cell r="W83">
            <v>0</v>
          </cell>
        </row>
        <row r="84">
          <cell r="F84" t="str">
            <v/>
          </cell>
          <cell r="G84" t="str">
            <v>Group 65507 Total</v>
          </cell>
          <cell r="K84">
            <v>659.14</v>
          </cell>
          <cell r="M84">
            <v>915.84999999999991</v>
          </cell>
          <cell r="N84">
            <v>0.38900000000000001</v>
          </cell>
          <cell r="P84">
            <v>678.01</v>
          </cell>
          <cell r="Q84">
            <v>2.9000000000000001E-2</v>
          </cell>
          <cell r="S84">
            <v>840.46</v>
          </cell>
          <cell r="T84">
            <v>0.27500000000000002</v>
          </cell>
          <cell r="V84">
            <v>659.14</v>
          </cell>
          <cell r="W84">
            <v>0</v>
          </cell>
        </row>
        <row r="85">
          <cell r="F85" t="str">
            <v/>
          </cell>
          <cell r="G85" t="str">
            <v>Group 65508</v>
          </cell>
        </row>
        <row r="86">
          <cell r="A86">
            <v>65508</v>
          </cell>
          <cell r="B86" t="str">
            <v>Opt1FTJS</v>
          </cell>
          <cell r="C86" t="str">
            <v>Job Share</v>
          </cell>
          <cell r="D86">
            <v>1</v>
          </cell>
          <cell r="E86" t="str">
            <v>Ambulance/Hospital</v>
          </cell>
          <cell r="F86" t="str">
            <v>Travel Standalone</v>
          </cell>
          <cell r="G86" t="str">
            <v>Ambulance/
Hospital</v>
          </cell>
          <cell r="H86" t="str">
            <v>Single</v>
          </cell>
          <cell r="I86">
            <v>0</v>
          </cell>
          <cell r="J86">
            <v>0.86</v>
          </cell>
          <cell r="K86">
            <v>0</v>
          </cell>
          <cell r="M86">
            <v>0</v>
          </cell>
          <cell r="N86">
            <v>0</v>
          </cell>
          <cell r="O86">
            <v>0.99</v>
          </cell>
          <cell r="P86">
            <v>0</v>
          </cell>
          <cell r="Q86">
            <v>0</v>
          </cell>
          <cell r="R86">
            <v>0.99</v>
          </cell>
          <cell r="S86">
            <v>0</v>
          </cell>
          <cell r="T86">
            <v>0</v>
          </cell>
          <cell r="U86">
            <v>0.86</v>
          </cell>
          <cell r="V86">
            <v>0</v>
          </cell>
          <cell r="W86">
            <v>0</v>
          </cell>
        </row>
        <row r="87">
          <cell r="A87">
            <v>65508</v>
          </cell>
          <cell r="B87" t="str">
            <v>Opt1FTJS</v>
          </cell>
          <cell r="C87" t="str">
            <v>Job Share</v>
          </cell>
          <cell r="D87">
            <v>1</v>
          </cell>
          <cell r="E87" t="str">
            <v>Ambulance/Hospital</v>
          </cell>
          <cell r="F87" t="str">
            <v>Travel Standalone</v>
          </cell>
          <cell r="H87" t="str">
            <v>Couple</v>
          </cell>
          <cell r="I87">
            <v>0</v>
          </cell>
          <cell r="J87">
            <v>1.67</v>
          </cell>
          <cell r="K87">
            <v>0</v>
          </cell>
          <cell r="M87">
            <v>0</v>
          </cell>
          <cell r="N87">
            <v>0</v>
          </cell>
          <cell r="O87">
            <v>1.91</v>
          </cell>
          <cell r="P87">
            <v>0</v>
          </cell>
          <cell r="Q87">
            <v>0</v>
          </cell>
          <cell r="R87">
            <v>1.91</v>
          </cell>
          <cell r="S87">
            <v>0</v>
          </cell>
          <cell r="T87">
            <v>0</v>
          </cell>
          <cell r="U87">
            <v>1.67</v>
          </cell>
          <cell r="V87">
            <v>0</v>
          </cell>
          <cell r="W87">
            <v>0</v>
          </cell>
        </row>
        <row r="88">
          <cell r="A88">
            <v>65508</v>
          </cell>
          <cell r="B88" t="str">
            <v>Opt1FTJS</v>
          </cell>
          <cell r="C88" t="str">
            <v>Job Share</v>
          </cell>
          <cell r="D88">
            <v>1</v>
          </cell>
          <cell r="E88" t="str">
            <v>Ambulance/Hospital</v>
          </cell>
          <cell r="F88" t="str">
            <v>Travel Standalone</v>
          </cell>
          <cell r="H88" t="str">
            <v>Family</v>
          </cell>
          <cell r="I88">
            <v>0</v>
          </cell>
          <cell r="J88">
            <v>2.4</v>
          </cell>
          <cell r="K88">
            <v>0</v>
          </cell>
          <cell r="M88">
            <v>0</v>
          </cell>
          <cell r="N88">
            <v>0</v>
          </cell>
          <cell r="O88">
            <v>2.75</v>
          </cell>
          <cell r="P88">
            <v>0</v>
          </cell>
          <cell r="Q88">
            <v>0</v>
          </cell>
          <cell r="R88">
            <v>2.75</v>
          </cell>
          <cell r="S88">
            <v>0</v>
          </cell>
          <cell r="T88">
            <v>0</v>
          </cell>
          <cell r="U88">
            <v>2.4</v>
          </cell>
          <cell r="V88">
            <v>0</v>
          </cell>
          <cell r="W88">
            <v>0</v>
          </cell>
        </row>
        <row r="89">
          <cell r="F89" t="str">
            <v/>
          </cell>
          <cell r="G89" t="str">
            <v>Group 65508 Total</v>
          </cell>
          <cell r="K89">
            <v>0</v>
          </cell>
          <cell r="M89">
            <v>0</v>
          </cell>
          <cell r="N89">
            <v>0</v>
          </cell>
          <cell r="P89">
            <v>0</v>
          </cell>
          <cell r="Q89">
            <v>0</v>
          </cell>
          <cell r="S89">
            <v>0</v>
          </cell>
          <cell r="T89">
            <v>0</v>
          </cell>
          <cell r="V89">
            <v>0</v>
          </cell>
          <cell r="W89">
            <v>0</v>
          </cell>
        </row>
        <row r="90">
          <cell r="F90" t="str">
            <v/>
          </cell>
          <cell r="G90" t="str">
            <v>Group 65509</v>
          </cell>
        </row>
        <row r="91">
          <cell r="A91">
            <v>65509</v>
          </cell>
          <cell r="B91" t="str">
            <v>Opt2FTJS</v>
          </cell>
          <cell r="C91" t="str">
            <v>Job Share</v>
          </cell>
          <cell r="E91" t="str">
            <v>Ambulance/Hospital</v>
          </cell>
          <cell r="F91" t="str">
            <v>Travel Standalone</v>
          </cell>
          <cell r="G91" t="str">
            <v>Ambulance/
Hospital</v>
          </cell>
          <cell r="H91" t="str">
            <v>Single</v>
          </cell>
          <cell r="I91">
            <v>0</v>
          </cell>
          <cell r="J91">
            <v>0.86</v>
          </cell>
          <cell r="K91">
            <v>0</v>
          </cell>
          <cell r="M91">
            <v>0</v>
          </cell>
          <cell r="N91">
            <v>0</v>
          </cell>
          <cell r="O91">
            <v>0.99</v>
          </cell>
          <cell r="P91">
            <v>0</v>
          </cell>
          <cell r="Q91">
            <v>0</v>
          </cell>
          <cell r="R91">
            <v>0.99</v>
          </cell>
          <cell r="S91">
            <v>0</v>
          </cell>
          <cell r="T91">
            <v>0</v>
          </cell>
          <cell r="U91">
            <v>0.86</v>
          </cell>
          <cell r="V91">
            <v>0</v>
          </cell>
          <cell r="W91">
            <v>0</v>
          </cell>
        </row>
        <row r="92">
          <cell r="A92">
            <v>65509</v>
          </cell>
          <cell r="B92" t="str">
            <v>Opt2FTJS</v>
          </cell>
          <cell r="C92" t="str">
            <v>Job Share</v>
          </cell>
          <cell r="E92" t="str">
            <v>Ambulance/Hospital</v>
          </cell>
          <cell r="F92" t="str">
            <v>Travel Standalone</v>
          </cell>
          <cell r="H92" t="str">
            <v>Couple</v>
          </cell>
          <cell r="I92">
            <v>0</v>
          </cell>
          <cell r="J92">
            <v>1.67</v>
          </cell>
          <cell r="K92">
            <v>0</v>
          </cell>
          <cell r="M92">
            <v>0</v>
          </cell>
          <cell r="N92">
            <v>0</v>
          </cell>
          <cell r="O92">
            <v>1.91</v>
          </cell>
          <cell r="P92">
            <v>0</v>
          </cell>
          <cell r="Q92">
            <v>0</v>
          </cell>
          <cell r="R92">
            <v>1.91</v>
          </cell>
          <cell r="S92">
            <v>0</v>
          </cell>
          <cell r="T92">
            <v>0</v>
          </cell>
          <cell r="U92">
            <v>1.67</v>
          </cell>
          <cell r="V92">
            <v>0</v>
          </cell>
          <cell r="W92">
            <v>0</v>
          </cell>
        </row>
        <row r="93">
          <cell r="A93">
            <v>65509</v>
          </cell>
          <cell r="B93" t="str">
            <v>Opt2FTJS</v>
          </cell>
          <cell r="C93" t="str">
            <v>Job Share</v>
          </cell>
          <cell r="E93" t="str">
            <v>Ambulance/Hospital</v>
          </cell>
          <cell r="F93" t="str">
            <v>Travel Standalone</v>
          </cell>
          <cell r="H93" t="str">
            <v>Family</v>
          </cell>
          <cell r="I93">
            <v>0</v>
          </cell>
          <cell r="J93">
            <v>2.4</v>
          </cell>
          <cell r="K93">
            <v>0</v>
          </cell>
          <cell r="M93">
            <v>0</v>
          </cell>
          <cell r="N93">
            <v>0</v>
          </cell>
          <cell r="O93">
            <v>2.75</v>
          </cell>
          <cell r="P93">
            <v>0</v>
          </cell>
          <cell r="Q93">
            <v>0</v>
          </cell>
          <cell r="R93">
            <v>2.75</v>
          </cell>
          <cell r="S93">
            <v>0</v>
          </cell>
          <cell r="T93">
            <v>0</v>
          </cell>
          <cell r="U93">
            <v>2.4</v>
          </cell>
          <cell r="V93">
            <v>0</v>
          </cell>
          <cell r="W93">
            <v>0</v>
          </cell>
        </row>
        <row r="94">
          <cell r="F94" t="str">
            <v/>
          </cell>
          <cell r="H94" t="str">
            <v>Total</v>
          </cell>
          <cell r="K94">
            <v>0</v>
          </cell>
          <cell r="M94">
            <v>0</v>
          </cell>
          <cell r="N94">
            <v>0</v>
          </cell>
          <cell r="P94">
            <v>0</v>
          </cell>
          <cell r="Q94">
            <v>0</v>
          </cell>
          <cell r="S94">
            <v>0</v>
          </cell>
          <cell r="T94">
            <v>0</v>
          </cell>
          <cell r="V94">
            <v>0</v>
          </cell>
          <cell r="W94">
            <v>0</v>
          </cell>
        </row>
        <row r="95">
          <cell r="A95">
            <v>65509</v>
          </cell>
          <cell r="B95" t="str">
            <v>Opt2FTJS</v>
          </cell>
          <cell r="C95" t="str">
            <v>Job Share</v>
          </cell>
          <cell r="E95" t="str">
            <v>Extended Health</v>
          </cell>
          <cell r="F95" t="str">
            <v>Travel Standalone</v>
          </cell>
          <cell r="G95" t="str">
            <v>Health</v>
          </cell>
          <cell r="H95" t="str">
            <v>Single</v>
          </cell>
          <cell r="I95">
            <v>0</v>
          </cell>
          <cell r="J95">
            <v>0.34</v>
          </cell>
          <cell r="K95">
            <v>0</v>
          </cell>
          <cell r="M95">
            <v>0</v>
          </cell>
          <cell r="N95">
            <v>0</v>
          </cell>
          <cell r="O95">
            <v>0.36</v>
          </cell>
          <cell r="P95">
            <v>0</v>
          </cell>
          <cell r="Q95">
            <v>0</v>
          </cell>
          <cell r="R95">
            <v>0.34</v>
          </cell>
          <cell r="S95">
            <v>0</v>
          </cell>
          <cell r="T95">
            <v>0</v>
          </cell>
          <cell r="U95">
            <v>0.34</v>
          </cell>
          <cell r="V95">
            <v>0</v>
          </cell>
          <cell r="W95">
            <v>0</v>
          </cell>
        </row>
        <row r="96">
          <cell r="A96">
            <v>65509</v>
          </cell>
          <cell r="B96" t="str">
            <v>Opt2FTJS</v>
          </cell>
          <cell r="C96" t="str">
            <v>Job Share</v>
          </cell>
          <cell r="E96" t="str">
            <v>Extended Health</v>
          </cell>
          <cell r="F96" t="str">
            <v>Travel Standalone</v>
          </cell>
          <cell r="H96" t="str">
            <v>Couple</v>
          </cell>
          <cell r="I96">
            <v>0</v>
          </cell>
          <cell r="J96">
            <v>0.69</v>
          </cell>
          <cell r="K96">
            <v>0</v>
          </cell>
          <cell r="M96">
            <v>0</v>
          </cell>
          <cell r="N96">
            <v>0</v>
          </cell>
          <cell r="O96">
            <v>0.72</v>
          </cell>
          <cell r="P96">
            <v>0</v>
          </cell>
          <cell r="Q96">
            <v>0</v>
          </cell>
          <cell r="R96">
            <v>0.69</v>
          </cell>
          <cell r="S96">
            <v>0</v>
          </cell>
          <cell r="T96">
            <v>0</v>
          </cell>
          <cell r="U96">
            <v>0.69</v>
          </cell>
          <cell r="V96">
            <v>0</v>
          </cell>
          <cell r="W96">
            <v>0</v>
          </cell>
        </row>
        <row r="97">
          <cell r="A97">
            <v>65509</v>
          </cell>
          <cell r="B97" t="str">
            <v>Opt2FTJS</v>
          </cell>
          <cell r="C97" t="str">
            <v>Job Share</v>
          </cell>
          <cell r="E97" t="str">
            <v>Extended Health</v>
          </cell>
          <cell r="F97" t="str">
            <v>Travel Standalone</v>
          </cell>
          <cell r="H97" t="str">
            <v>Family</v>
          </cell>
          <cell r="I97">
            <v>0</v>
          </cell>
          <cell r="J97">
            <v>1.2</v>
          </cell>
          <cell r="K97">
            <v>0</v>
          </cell>
          <cell r="M97">
            <v>0</v>
          </cell>
          <cell r="N97">
            <v>0</v>
          </cell>
          <cell r="O97">
            <v>1.25</v>
          </cell>
          <cell r="P97">
            <v>0</v>
          </cell>
          <cell r="Q97">
            <v>0</v>
          </cell>
          <cell r="R97">
            <v>1.2</v>
          </cell>
          <cell r="S97">
            <v>0</v>
          </cell>
          <cell r="T97">
            <v>0</v>
          </cell>
          <cell r="U97">
            <v>1.2</v>
          </cell>
          <cell r="V97">
            <v>0</v>
          </cell>
          <cell r="W97">
            <v>0</v>
          </cell>
        </row>
        <row r="98">
          <cell r="F98" t="str">
            <v/>
          </cell>
          <cell r="H98" t="str">
            <v>Total</v>
          </cell>
          <cell r="K98">
            <v>0</v>
          </cell>
          <cell r="M98">
            <v>0</v>
          </cell>
          <cell r="N98">
            <v>0</v>
          </cell>
          <cell r="P98">
            <v>0</v>
          </cell>
          <cell r="Q98">
            <v>0</v>
          </cell>
          <cell r="S98">
            <v>0</v>
          </cell>
          <cell r="T98">
            <v>0</v>
          </cell>
          <cell r="V98">
            <v>0</v>
          </cell>
          <cell r="W98">
            <v>0</v>
          </cell>
        </row>
        <row r="99">
          <cell r="A99">
            <v>65509</v>
          </cell>
          <cell r="B99" t="str">
            <v>Opt2FTJS</v>
          </cell>
          <cell r="C99" t="str">
            <v>Job Share</v>
          </cell>
          <cell r="E99" t="str">
            <v>Vision</v>
          </cell>
          <cell r="F99" t="str">
            <v>Travel Standalone</v>
          </cell>
          <cell r="G99" t="str">
            <v>Vision</v>
          </cell>
          <cell r="H99" t="str">
            <v>Single</v>
          </cell>
          <cell r="I99">
            <v>0</v>
          </cell>
          <cell r="J99">
            <v>1.17</v>
          </cell>
          <cell r="K99">
            <v>0</v>
          </cell>
          <cell r="M99">
            <v>0</v>
          </cell>
          <cell r="N99">
            <v>0</v>
          </cell>
          <cell r="O99">
            <v>1.06</v>
          </cell>
          <cell r="P99">
            <v>0</v>
          </cell>
          <cell r="Q99">
            <v>0</v>
          </cell>
          <cell r="R99">
            <v>1.06</v>
          </cell>
          <cell r="S99">
            <v>0</v>
          </cell>
          <cell r="T99">
            <v>0</v>
          </cell>
          <cell r="U99">
            <v>1.17</v>
          </cell>
          <cell r="V99">
            <v>0</v>
          </cell>
          <cell r="W99">
            <v>0</v>
          </cell>
        </row>
        <row r="100">
          <cell r="A100">
            <v>65509</v>
          </cell>
          <cell r="B100" t="str">
            <v>Opt2FTJS</v>
          </cell>
          <cell r="C100" t="str">
            <v>Job Share</v>
          </cell>
          <cell r="E100" t="str">
            <v>Vision</v>
          </cell>
          <cell r="F100" t="str">
            <v>Travel Standalone</v>
          </cell>
          <cell r="H100" t="str">
            <v>Couple</v>
          </cell>
          <cell r="I100">
            <v>0</v>
          </cell>
          <cell r="J100">
            <v>3.52</v>
          </cell>
          <cell r="K100">
            <v>0</v>
          </cell>
          <cell r="M100">
            <v>0</v>
          </cell>
          <cell r="N100">
            <v>0</v>
          </cell>
          <cell r="O100">
            <v>3.17</v>
          </cell>
          <cell r="P100">
            <v>0</v>
          </cell>
          <cell r="Q100">
            <v>0</v>
          </cell>
          <cell r="R100">
            <v>3.17</v>
          </cell>
          <cell r="S100">
            <v>0</v>
          </cell>
          <cell r="T100">
            <v>0</v>
          </cell>
          <cell r="U100">
            <v>3.52</v>
          </cell>
          <cell r="V100">
            <v>0</v>
          </cell>
          <cell r="W100">
            <v>0</v>
          </cell>
        </row>
        <row r="101">
          <cell r="A101">
            <v>65509</v>
          </cell>
          <cell r="B101" t="str">
            <v>Opt2FTJS</v>
          </cell>
          <cell r="C101" t="str">
            <v>Job Share</v>
          </cell>
          <cell r="E101" t="str">
            <v>Vision</v>
          </cell>
          <cell r="F101" t="str">
            <v>Travel Standalone</v>
          </cell>
          <cell r="H101" t="str">
            <v>Family</v>
          </cell>
          <cell r="I101">
            <v>0</v>
          </cell>
          <cell r="J101">
            <v>3.52</v>
          </cell>
          <cell r="K101">
            <v>0</v>
          </cell>
          <cell r="M101">
            <v>0</v>
          </cell>
          <cell r="N101">
            <v>0</v>
          </cell>
          <cell r="O101">
            <v>3.17</v>
          </cell>
          <cell r="P101">
            <v>0</v>
          </cell>
          <cell r="Q101">
            <v>0</v>
          </cell>
          <cell r="R101">
            <v>3.17</v>
          </cell>
          <cell r="S101">
            <v>0</v>
          </cell>
          <cell r="T101">
            <v>0</v>
          </cell>
          <cell r="U101">
            <v>3.52</v>
          </cell>
          <cell r="V101">
            <v>0</v>
          </cell>
          <cell r="W101">
            <v>0</v>
          </cell>
        </row>
        <row r="102">
          <cell r="F102" t="str">
            <v/>
          </cell>
          <cell r="H102" t="str">
            <v>Total</v>
          </cell>
          <cell r="K102">
            <v>0</v>
          </cell>
          <cell r="M102">
            <v>0</v>
          </cell>
          <cell r="N102">
            <v>0</v>
          </cell>
          <cell r="P102">
            <v>0</v>
          </cell>
          <cell r="Q102">
            <v>0</v>
          </cell>
          <cell r="S102">
            <v>0</v>
          </cell>
          <cell r="T102">
            <v>0</v>
          </cell>
          <cell r="V102">
            <v>0</v>
          </cell>
          <cell r="W102">
            <v>0</v>
          </cell>
        </row>
        <row r="103">
          <cell r="F103" t="str">
            <v/>
          </cell>
          <cell r="G103" t="str">
            <v>Group 65509 Total</v>
          </cell>
          <cell r="K103">
            <v>0</v>
          </cell>
          <cell r="M103">
            <v>0</v>
          </cell>
          <cell r="N103">
            <v>0</v>
          </cell>
          <cell r="P103">
            <v>0</v>
          </cell>
          <cell r="Q103">
            <v>0</v>
          </cell>
          <cell r="S103">
            <v>0</v>
          </cell>
          <cell r="T103">
            <v>0</v>
          </cell>
          <cell r="V103">
            <v>0</v>
          </cell>
          <cell r="W103">
            <v>0</v>
          </cell>
        </row>
        <row r="104">
          <cell r="F104" t="str">
            <v/>
          </cell>
          <cell r="G104" t="str">
            <v>Group 65510</v>
          </cell>
        </row>
        <row r="105">
          <cell r="A105">
            <v>65510</v>
          </cell>
          <cell r="B105" t="str">
            <v>Opt3FTJS</v>
          </cell>
          <cell r="C105" t="str">
            <v>Job Share</v>
          </cell>
          <cell r="D105">
            <v>3</v>
          </cell>
          <cell r="E105" t="str">
            <v>Ambulance/Hospital</v>
          </cell>
          <cell r="F105" t="str">
            <v>Travel Rider</v>
          </cell>
          <cell r="G105" t="str">
            <v>Ambulance/
Hospital</v>
          </cell>
          <cell r="H105" t="str">
            <v>Single</v>
          </cell>
          <cell r="I105">
            <v>0</v>
          </cell>
          <cell r="J105">
            <v>0.86</v>
          </cell>
          <cell r="K105">
            <v>0</v>
          </cell>
          <cell r="M105">
            <v>0</v>
          </cell>
          <cell r="N105">
            <v>0</v>
          </cell>
          <cell r="O105">
            <v>0.99</v>
          </cell>
          <cell r="P105">
            <v>0</v>
          </cell>
          <cell r="Q105">
            <v>0</v>
          </cell>
          <cell r="R105">
            <v>0.99</v>
          </cell>
          <cell r="S105">
            <v>0</v>
          </cell>
          <cell r="T105">
            <v>0</v>
          </cell>
          <cell r="U105">
            <v>0.86</v>
          </cell>
          <cell r="V105">
            <v>0</v>
          </cell>
          <cell r="W105">
            <v>0</v>
          </cell>
        </row>
        <row r="106">
          <cell r="A106">
            <v>65510</v>
          </cell>
          <cell r="B106" t="str">
            <v>Opt3FTJS</v>
          </cell>
          <cell r="C106" t="str">
            <v>Job Share</v>
          </cell>
          <cell r="D106">
            <v>3</v>
          </cell>
          <cell r="E106" t="str">
            <v>Ambulance/Hospital</v>
          </cell>
          <cell r="F106" t="str">
            <v>Travel Rider</v>
          </cell>
          <cell r="H106" t="str">
            <v>Couple</v>
          </cell>
          <cell r="I106">
            <v>0</v>
          </cell>
          <cell r="J106">
            <v>1.67</v>
          </cell>
          <cell r="K106">
            <v>0</v>
          </cell>
          <cell r="M106">
            <v>0</v>
          </cell>
          <cell r="N106">
            <v>0</v>
          </cell>
          <cell r="O106">
            <v>1.91</v>
          </cell>
          <cell r="P106">
            <v>0</v>
          </cell>
          <cell r="Q106">
            <v>0</v>
          </cell>
          <cell r="R106">
            <v>1.91</v>
          </cell>
          <cell r="S106">
            <v>0</v>
          </cell>
          <cell r="T106">
            <v>0</v>
          </cell>
          <cell r="U106">
            <v>1.67</v>
          </cell>
          <cell r="V106">
            <v>0</v>
          </cell>
          <cell r="W106">
            <v>0</v>
          </cell>
        </row>
        <row r="107">
          <cell r="A107">
            <v>65510</v>
          </cell>
          <cell r="B107" t="str">
            <v>Opt3FTJS</v>
          </cell>
          <cell r="C107" t="str">
            <v>Job Share</v>
          </cell>
          <cell r="D107">
            <v>3</v>
          </cell>
          <cell r="E107" t="str">
            <v>Ambulance/Hospital</v>
          </cell>
          <cell r="F107" t="str">
            <v>Travel Rider</v>
          </cell>
          <cell r="H107" t="str">
            <v>Family</v>
          </cell>
          <cell r="I107">
            <v>0</v>
          </cell>
          <cell r="J107">
            <v>2.4</v>
          </cell>
          <cell r="K107">
            <v>0</v>
          </cell>
          <cell r="M107">
            <v>0</v>
          </cell>
          <cell r="N107">
            <v>0</v>
          </cell>
          <cell r="O107">
            <v>2.75</v>
          </cell>
          <cell r="P107">
            <v>0</v>
          </cell>
          <cell r="Q107">
            <v>0</v>
          </cell>
          <cell r="R107">
            <v>2.75</v>
          </cell>
          <cell r="S107">
            <v>0</v>
          </cell>
          <cell r="T107">
            <v>0</v>
          </cell>
          <cell r="U107">
            <v>2.4</v>
          </cell>
          <cell r="V107">
            <v>0</v>
          </cell>
          <cell r="W107">
            <v>0</v>
          </cell>
        </row>
        <row r="108">
          <cell r="F108" t="str">
            <v/>
          </cell>
          <cell r="H108" t="str">
            <v>Total</v>
          </cell>
          <cell r="K108">
            <v>0</v>
          </cell>
          <cell r="M108">
            <v>0</v>
          </cell>
          <cell r="N108">
            <v>0</v>
          </cell>
          <cell r="P108">
            <v>0</v>
          </cell>
          <cell r="Q108">
            <v>0</v>
          </cell>
          <cell r="S108">
            <v>0</v>
          </cell>
          <cell r="T108">
            <v>0</v>
          </cell>
          <cell r="V108">
            <v>0</v>
          </cell>
          <cell r="W108">
            <v>0</v>
          </cell>
        </row>
        <row r="109">
          <cell r="A109">
            <v>65510</v>
          </cell>
          <cell r="B109" t="str">
            <v>Opt3FTJS</v>
          </cell>
          <cell r="C109" t="str">
            <v>Job Share</v>
          </cell>
          <cell r="D109">
            <v>3</v>
          </cell>
          <cell r="E109" t="str">
            <v>Extended Health</v>
          </cell>
          <cell r="F109" t="str">
            <v>Travel Rider</v>
          </cell>
          <cell r="G109" t="str">
            <v>Health</v>
          </cell>
          <cell r="H109" t="str">
            <v>Single</v>
          </cell>
          <cell r="I109">
            <v>0</v>
          </cell>
          <cell r="J109">
            <v>9.75</v>
          </cell>
          <cell r="K109">
            <v>0</v>
          </cell>
          <cell r="M109">
            <v>0</v>
          </cell>
          <cell r="N109">
            <v>0</v>
          </cell>
          <cell r="O109">
            <v>10.199999999999999</v>
          </cell>
          <cell r="P109">
            <v>0</v>
          </cell>
          <cell r="Q109">
            <v>0</v>
          </cell>
          <cell r="R109">
            <v>12.14</v>
          </cell>
          <cell r="S109">
            <v>0</v>
          </cell>
          <cell r="T109">
            <v>0</v>
          </cell>
          <cell r="U109">
            <v>9.75</v>
          </cell>
          <cell r="V109">
            <v>0</v>
          </cell>
          <cell r="W109">
            <v>0</v>
          </cell>
        </row>
        <row r="110">
          <cell r="A110">
            <v>65510</v>
          </cell>
          <cell r="B110" t="str">
            <v>Opt3FTJS</v>
          </cell>
          <cell r="C110" t="str">
            <v>Job Share</v>
          </cell>
          <cell r="D110">
            <v>3</v>
          </cell>
          <cell r="E110" t="str">
            <v>Extended Health</v>
          </cell>
          <cell r="F110" t="str">
            <v>Travel Rider</v>
          </cell>
          <cell r="H110" t="str">
            <v>Couple</v>
          </cell>
          <cell r="I110">
            <v>0</v>
          </cell>
          <cell r="J110">
            <v>18.739999999999998</v>
          </cell>
          <cell r="K110">
            <v>0</v>
          </cell>
          <cell r="M110">
            <v>0</v>
          </cell>
          <cell r="N110">
            <v>0</v>
          </cell>
          <cell r="O110">
            <v>19.600000000000001</v>
          </cell>
          <cell r="P110">
            <v>0</v>
          </cell>
          <cell r="Q110">
            <v>0</v>
          </cell>
          <cell r="R110">
            <v>23.34</v>
          </cell>
          <cell r="S110">
            <v>0</v>
          </cell>
          <cell r="T110">
            <v>0</v>
          </cell>
          <cell r="U110">
            <v>18.739999999999998</v>
          </cell>
          <cell r="V110">
            <v>0</v>
          </cell>
          <cell r="W110">
            <v>0</v>
          </cell>
        </row>
        <row r="111">
          <cell r="A111">
            <v>65510</v>
          </cell>
          <cell r="B111" t="str">
            <v>Opt3FTJS</v>
          </cell>
          <cell r="C111" t="str">
            <v>Job Share</v>
          </cell>
          <cell r="D111">
            <v>3</v>
          </cell>
          <cell r="E111" t="str">
            <v>Extended Health</v>
          </cell>
          <cell r="F111" t="str">
            <v>Travel Rider</v>
          </cell>
          <cell r="H111" t="str">
            <v>Family</v>
          </cell>
          <cell r="I111">
            <v>0</v>
          </cell>
          <cell r="J111">
            <v>28.82</v>
          </cell>
          <cell r="K111">
            <v>0</v>
          </cell>
          <cell r="M111">
            <v>0</v>
          </cell>
          <cell r="N111">
            <v>0</v>
          </cell>
          <cell r="O111">
            <v>30.14</v>
          </cell>
          <cell r="P111">
            <v>0</v>
          </cell>
          <cell r="Q111">
            <v>0</v>
          </cell>
          <cell r="R111">
            <v>35.89</v>
          </cell>
          <cell r="S111">
            <v>0</v>
          </cell>
          <cell r="T111">
            <v>0</v>
          </cell>
          <cell r="U111">
            <v>28.82</v>
          </cell>
          <cell r="V111">
            <v>0</v>
          </cell>
          <cell r="W111">
            <v>0</v>
          </cell>
        </row>
        <row r="112">
          <cell r="F112" t="str">
            <v/>
          </cell>
          <cell r="H112" t="str">
            <v>Total</v>
          </cell>
          <cell r="K112">
            <v>0</v>
          </cell>
          <cell r="M112">
            <v>0</v>
          </cell>
          <cell r="N112">
            <v>0</v>
          </cell>
          <cell r="P112">
            <v>0</v>
          </cell>
          <cell r="Q112">
            <v>0</v>
          </cell>
          <cell r="S112">
            <v>0</v>
          </cell>
          <cell r="T112">
            <v>0</v>
          </cell>
          <cell r="V112">
            <v>0</v>
          </cell>
          <cell r="W112">
            <v>0</v>
          </cell>
        </row>
        <row r="113">
          <cell r="A113">
            <v>65510</v>
          </cell>
          <cell r="B113" t="str">
            <v>Opt3FTJS</v>
          </cell>
          <cell r="C113" t="str">
            <v>Job Share</v>
          </cell>
          <cell r="D113">
            <v>3</v>
          </cell>
          <cell r="E113" t="str">
            <v>Vision</v>
          </cell>
          <cell r="F113" t="str">
            <v>Travel Rider</v>
          </cell>
          <cell r="G113" t="str">
            <v>Vision</v>
          </cell>
          <cell r="H113" t="str">
            <v>Single</v>
          </cell>
          <cell r="I113">
            <v>0</v>
          </cell>
          <cell r="J113">
            <v>1.96</v>
          </cell>
          <cell r="K113">
            <v>0</v>
          </cell>
          <cell r="M113">
            <v>0</v>
          </cell>
          <cell r="N113">
            <v>0</v>
          </cell>
          <cell r="O113">
            <v>1.77</v>
          </cell>
          <cell r="P113">
            <v>0</v>
          </cell>
          <cell r="Q113">
            <v>0</v>
          </cell>
          <cell r="R113">
            <v>1.07</v>
          </cell>
          <cell r="S113">
            <v>0</v>
          </cell>
          <cell r="T113">
            <v>0</v>
          </cell>
          <cell r="U113">
            <v>1.96</v>
          </cell>
          <cell r="V113">
            <v>0</v>
          </cell>
          <cell r="W113">
            <v>0</v>
          </cell>
        </row>
        <row r="114">
          <cell r="A114">
            <v>65510</v>
          </cell>
          <cell r="B114" t="str">
            <v>Opt3FTJS</v>
          </cell>
          <cell r="C114" t="str">
            <v>Job Share</v>
          </cell>
          <cell r="D114">
            <v>3</v>
          </cell>
          <cell r="E114" t="str">
            <v>Vision</v>
          </cell>
          <cell r="F114" t="str">
            <v>Travel Rider</v>
          </cell>
          <cell r="H114" t="str">
            <v>Couple</v>
          </cell>
          <cell r="I114">
            <v>0</v>
          </cell>
          <cell r="J114">
            <v>5.88</v>
          </cell>
          <cell r="K114">
            <v>0</v>
          </cell>
          <cell r="M114">
            <v>0</v>
          </cell>
          <cell r="N114">
            <v>0</v>
          </cell>
          <cell r="O114">
            <v>5.3</v>
          </cell>
          <cell r="P114">
            <v>0</v>
          </cell>
          <cell r="Q114">
            <v>0</v>
          </cell>
          <cell r="R114">
            <v>3.2</v>
          </cell>
          <cell r="S114">
            <v>0</v>
          </cell>
          <cell r="T114">
            <v>0</v>
          </cell>
          <cell r="U114">
            <v>5.88</v>
          </cell>
          <cell r="V114">
            <v>0</v>
          </cell>
          <cell r="W114">
            <v>0</v>
          </cell>
        </row>
        <row r="115">
          <cell r="A115">
            <v>65510</v>
          </cell>
          <cell r="B115" t="str">
            <v>Opt3FTJS</v>
          </cell>
          <cell r="C115" t="str">
            <v>Job Share</v>
          </cell>
          <cell r="D115">
            <v>3</v>
          </cell>
          <cell r="E115" t="str">
            <v>Vision</v>
          </cell>
          <cell r="F115" t="str">
            <v>Travel Rider</v>
          </cell>
          <cell r="H115" t="str">
            <v>Family</v>
          </cell>
          <cell r="I115">
            <v>0</v>
          </cell>
          <cell r="J115">
            <v>5.88</v>
          </cell>
          <cell r="K115">
            <v>0</v>
          </cell>
          <cell r="M115">
            <v>0</v>
          </cell>
          <cell r="N115">
            <v>0</v>
          </cell>
          <cell r="O115">
            <v>5.3</v>
          </cell>
          <cell r="P115">
            <v>0</v>
          </cell>
          <cell r="Q115">
            <v>0</v>
          </cell>
          <cell r="R115">
            <v>3.2</v>
          </cell>
          <cell r="S115">
            <v>0</v>
          </cell>
          <cell r="T115">
            <v>0</v>
          </cell>
          <cell r="U115">
            <v>5.88</v>
          </cell>
          <cell r="V115">
            <v>0</v>
          </cell>
          <cell r="W115">
            <v>0</v>
          </cell>
        </row>
        <row r="116">
          <cell r="F116" t="str">
            <v/>
          </cell>
          <cell r="H116" t="str">
            <v>Total</v>
          </cell>
          <cell r="K116">
            <v>0</v>
          </cell>
          <cell r="M116">
            <v>0</v>
          </cell>
          <cell r="N116">
            <v>0</v>
          </cell>
          <cell r="P116">
            <v>0</v>
          </cell>
          <cell r="Q116">
            <v>0</v>
          </cell>
          <cell r="S116">
            <v>0</v>
          </cell>
          <cell r="T116">
            <v>0</v>
          </cell>
          <cell r="V116">
            <v>0</v>
          </cell>
          <cell r="W116">
            <v>0</v>
          </cell>
        </row>
        <row r="117">
          <cell r="F117" t="str">
            <v/>
          </cell>
          <cell r="G117" t="str">
            <v>Group 65510 Total</v>
          </cell>
          <cell r="K117">
            <v>0</v>
          </cell>
          <cell r="M117">
            <v>0</v>
          </cell>
          <cell r="N117">
            <v>0</v>
          </cell>
          <cell r="P117">
            <v>0</v>
          </cell>
          <cell r="Q117">
            <v>0</v>
          </cell>
          <cell r="S117">
            <v>0</v>
          </cell>
          <cell r="T117">
            <v>0</v>
          </cell>
          <cell r="V117">
            <v>0</v>
          </cell>
          <cell r="W117">
            <v>0</v>
          </cell>
        </row>
        <row r="118">
          <cell r="F118" t="str">
            <v/>
          </cell>
          <cell r="G118" t="str">
            <v>Group 65511</v>
          </cell>
        </row>
        <row r="119">
          <cell r="A119">
            <v>65511</v>
          </cell>
          <cell r="B119" t="str">
            <v>Opt4FTJS</v>
          </cell>
          <cell r="C119" t="str">
            <v>Job Share</v>
          </cell>
          <cell r="D119">
            <v>4</v>
          </cell>
          <cell r="E119" t="str">
            <v>Ambulance/Hospital</v>
          </cell>
          <cell r="F119" t="str">
            <v>Travel Rider</v>
          </cell>
          <cell r="G119" t="str">
            <v>Ambulance/
Hospital</v>
          </cell>
          <cell r="H119" t="str">
            <v>Single</v>
          </cell>
          <cell r="I119">
            <v>0</v>
          </cell>
          <cell r="J119">
            <v>0.86</v>
          </cell>
          <cell r="K119">
            <v>0</v>
          </cell>
          <cell r="M119">
            <v>0</v>
          </cell>
          <cell r="N119">
            <v>0</v>
          </cell>
          <cell r="O119">
            <v>0.99</v>
          </cell>
          <cell r="P119">
            <v>0</v>
          </cell>
          <cell r="Q119">
            <v>0</v>
          </cell>
          <cell r="R119">
            <v>0.99</v>
          </cell>
          <cell r="S119">
            <v>0</v>
          </cell>
          <cell r="T119">
            <v>0</v>
          </cell>
          <cell r="U119">
            <v>0.86</v>
          </cell>
          <cell r="V119">
            <v>0</v>
          </cell>
          <cell r="W119">
            <v>0</v>
          </cell>
        </row>
        <row r="120">
          <cell r="A120">
            <v>65511</v>
          </cell>
          <cell r="B120" t="str">
            <v>Opt4FTJS</v>
          </cell>
          <cell r="C120" t="str">
            <v>Job Share</v>
          </cell>
          <cell r="D120">
            <v>4</v>
          </cell>
          <cell r="E120" t="str">
            <v>Ambulance/Hospital</v>
          </cell>
          <cell r="F120" t="str">
            <v>Travel Rider</v>
          </cell>
          <cell r="H120" t="str">
            <v>Couple</v>
          </cell>
          <cell r="I120">
            <v>0</v>
          </cell>
          <cell r="J120">
            <v>1.67</v>
          </cell>
          <cell r="K120">
            <v>0</v>
          </cell>
          <cell r="M120">
            <v>0</v>
          </cell>
          <cell r="N120">
            <v>0</v>
          </cell>
          <cell r="O120">
            <v>1.91</v>
          </cell>
          <cell r="P120">
            <v>0</v>
          </cell>
          <cell r="Q120">
            <v>0</v>
          </cell>
          <cell r="R120">
            <v>1.91</v>
          </cell>
          <cell r="S120">
            <v>0</v>
          </cell>
          <cell r="T120">
            <v>0</v>
          </cell>
          <cell r="U120">
            <v>1.67</v>
          </cell>
          <cell r="V120">
            <v>0</v>
          </cell>
          <cell r="W120">
            <v>0</v>
          </cell>
        </row>
        <row r="121">
          <cell r="A121">
            <v>65511</v>
          </cell>
          <cell r="B121" t="str">
            <v>Opt4FTJS</v>
          </cell>
          <cell r="C121" t="str">
            <v>Job Share</v>
          </cell>
          <cell r="D121">
            <v>4</v>
          </cell>
          <cell r="E121" t="str">
            <v>Ambulance/Hospital</v>
          </cell>
          <cell r="F121" t="str">
            <v>Travel Rider</v>
          </cell>
          <cell r="H121" t="str">
            <v>Family</v>
          </cell>
          <cell r="I121">
            <v>0</v>
          </cell>
          <cell r="J121">
            <v>2.4</v>
          </cell>
          <cell r="K121">
            <v>0</v>
          </cell>
          <cell r="M121">
            <v>0</v>
          </cell>
          <cell r="N121">
            <v>0</v>
          </cell>
          <cell r="O121">
            <v>2.75</v>
          </cell>
          <cell r="P121">
            <v>0</v>
          </cell>
          <cell r="Q121">
            <v>0</v>
          </cell>
          <cell r="R121">
            <v>2.75</v>
          </cell>
          <cell r="S121">
            <v>0</v>
          </cell>
          <cell r="T121">
            <v>0</v>
          </cell>
          <cell r="U121">
            <v>2.4</v>
          </cell>
          <cell r="V121">
            <v>0</v>
          </cell>
          <cell r="W121">
            <v>0</v>
          </cell>
        </row>
        <row r="122">
          <cell r="F122" t="str">
            <v/>
          </cell>
          <cell r="H122" t="str">
            <v>Total</v>
          </cell>
          <cell r="K122">
            <v>0</v>
          </cell>
          <cell r="M122">
            <v>0</v>
          </cell>
          <cell r="N122">
            <v>0</v>
          </cell>
          <cell r="P122">
            <v>0</v>
          </cell>
          <cell r="Q122">
            <v>0</v>
          </cell>
          <cell r="S122">
            <v>0</v>
          </cell>
          <cell r="T122">
            <v>0</v>
          </cell>
          <cell r="V122">
            <v>0</v>
          </cell>
          <cell r="W122">
            <v>0</v>
          </cell>
        </row>
        <row r="123">
          <cell r="A123">
            <v>65511</v>
          </cell>
          <cell r="B123" t="str">
            <v>Opt4FTJS</v>
          </cell>
          <cell r="C123" t="str">
            <v>Job Share</v>
          </cell>
          <cell r="D123">
            <v>4</v>
          </cell>
          <cell r="E123" t="str">
            <v>Extended Health</v>
          </cell>
          <cell r="F123" t="str">
            <v>Travel Rider</v>
          </cell>
          <cell r="G123" t="str">
            <v>Health</v>
          </cell>
          <cell r="H123" t="str">
            <v>Single</v>
          </cell>
          <cell r="I123">
            <v>0</v>
          </cell>
          <cell r="J123">
            <v>20.7</v>
          </cell>
          <cell r="K123">
            <v>0</v>
          </cell>
          <cell r="M123">
            <v>0</v>
          </cell>
          <cell r="N123">
            <v>0</v>
          </cell>
          <cell r="O123">
            <v>21.65</v>
          </cell>
          <cell r="P123">
            <v>0</v>
          </cell>
          <cell r="Q123">
            <v>0</v>
          </cell>
          <cell r="R123">
            <v>21.07</v>
          </cell>
          <cell r="S123">
            <v>0</v>
          </cell>
          <cell r="T123">
            <v>0</v>
          </cell>
          <cell r="U123">
            <v>20.7</v>
          </cell>
          <cell r="V123">
            <v>0</v>
          </cell>
          <cell r="W123">
            <v>0</v>
          </cell>
        </row>
        <row r="124">
          <cell r="A124">
            <v>65511</v>
          </cell>
          <cell r="B124" t="str">
            <v>Opt4FTJS</v>
          </cell>
          <cell r="C124" t="str">
            <v>Job Share</v>
          </cell>
          <cell r="D124">
            <v>4</v>
          </cell>
          <cell r="E124" t="str">
            <v>Extended Health</v>
          </cell>
          <cell r="F124" t="str">
            <v>Travel Rider</v>
          </cell>
          <cell r="H124" t="str">
            <v>Couple</v>
          </cell>
          <cell r="I124">
            <v>0</v>
          </cell>
          <cell r="J124">
            <v>41.7</v>
          </cell>
          <cell r="K124">
            <v>0</v>
          </cell>
          <cell r="M124">
            <v>0</v>
          </cell>
          <cell r="N124">
            <v>0</v>
          </cell>
          <cell r="O124">
            <v>43.62</v>
          </cell>
          <cell r="P124">
            <v>0</v>
          </cell>
          <cell r="Q124">
            <v>0</v>
          </cell>
          <cell r="R124">
            <v>42.43</v>
          </cell>
          <cell r="S124">
            <v>0</v>
          </cell>
          <cell r="T124">
            <v>0</v>
          </cell>
          <cell r="U124">
            <v>41.7</v>
          </cell>
          <cell r="V124">
            <v>0</v>
          </cell>
          <cell r="W124">
            <v>0</v>
          </cell>
        </row>
        <row r="125">
          <cell r="A125">
            <v>65511</v>
          </cell>
          <cell r="B125" t="str">
            <v>Opt4FTJS</v>
          </cell>
          <cell r="C125" t="str">
            <v>Job Share</v>
          </cell>
          <cell r="D125">
            <v>4</v>
          </cell>
          <cell r="E125" t="str">
            <v>Extended Health</v>
          </cell>
          <cell r="F125" t="str">
            <v>Travel Rider</v>
          </cell>
          <cell r="H125" t="str">
            <v>Family</v>
          </cell>
          <cell r="I125">
            <v>0</v>
          </cell>
          <cell r="J125">
            <v>61.13</v>
          </cell>
          <cell r="K125">
            <v>0</v>
          </cell>
          <cell r="M125">
            <v>0</v>
          </cell>
          <cell r="N125">
            <v>0</v>
          </cell>
          <cell r="O125">
            <v>63.94</v>
          </cell>
          <cell r="P125">
            <v>0</v>
          </cell>
          <cell r="Q125">
            <v>0</v>
          </cell>
          <cell r="R125">
            <v>62.2</v>
          </cell>
          <cell r="S125">
            <v>0</v>
          </cell>
          <cell r="T125">
            <v>0</v>
          </cell>
          <cell r="U125">
            <v>61.13</v>
          </cell>
          <cell r="V125">
            <v>0</v>
          </cell>
          <cell r="W125">
            <v>0</v>
          </cell>
        </row>
        <row r="126">
          <cell r="F126" t="str">
            <v/>
          </cell>
          <cell r="H126" t="str">
            <v>Total</v>
          </cell>
          <cell r="K126">
            <v>0</v>
          </cell>
          <cell r="M126">
            <v>0</v>
          </cell>
          <cell r="N126">
            <v>0</v>
          </cell>
          <cell r="P126">
            <v>0</v>
          </cell>
          <cell r="Q126">
            <v>0</v>
          </cell>
          <cell r="S126">
            <v>0</v>
          </cell>
          <cell r="T126">
            <v>0</v>
          </cell>
          <cell r="V126">
            <v>0</v>
          </cell>
          <cell r="W126">
            <v>0</v>
          </cell>
        </row>
        <row r="127">
          <cell r="A127">
            <v>65511</v>
          </cell>
          <cell r="B127" t="str">
            <v>Opt4FTJS</v>
          </cell>
          <cell r="C127" t="str">
            <v>Job Share</v>
          </cell>
          <cell r="D127">
            <v>4</v>
          </cell>
          <cell r="E127" t="str">
            <v>Vision</v>
          </cell>
          <cell r="F127" t="str">
            <v>Travel Rider</v>
          </cell>
          <cell r="G127" t="str">
            <v>Vision</v>
          </cell>
          <cell r="H127" t="str">
            <v>Single</v>
          </cell>
          <cell r="I127">
            <v>0</v>
          </cell>
          <cell r="J127">
            <v>1.8</v>
          </cell>
          <cell r="K127">
            <v>0</v>
          </cell>
          <cell r="M127">
            <v>0</v>
          </cell>
          <cell r="N127">
            <v>0</v>
          </cell>
          <cell r="O127">
            <v>1.62</v>
          </cell>
          <cell r="P127">
            <v>0</v>
          </cell>
          <cell r="Q127">
            <v>0</v>
          </cell>
          <cell r="R127">
            <v>1.48</v>
          </cell>
          <cell r="S127">
            <v>0</v>
          </cell>
          <cell r="T127">
            <v>0</v>
          </cell>
          <cell r="U127">
            <v>1.8</v>
          </cell>
          <cell r="V127">
            <v>0</v>
          </cell>
          <cell r="W127">
            <v>0</v>
          </cell>
        </row>
        <row r="128">
          <cell r="A128">
            <v>65511</v>
          </cell>
          <cell r="B128" t="str">
            <v>Opt4FTJS</v>
          </cell>
          <cell r="C128" t="str">
            <v>Job Share</v>
          </cell>
          <cell r="D128">
            <v>4</v>
          </cell>
          <cell r="E128" t="str">
            <v>Vision</v>
          </cell>
          <cell r="F128" t="str">
            <v>Travel Rider</v>
          </cell>
          <cell r="H128" t="str">
            <v>Couple</v>
          </cell>
          <cell r="I128">
            <v>0</v>
          </cell>
          <cell r="J128">
            <v>5.38</v>
          </cell>
          <cell r="K128">
            <v>0</v>
          </cell>
          <cell r="M128">
            <v>0</v>
          </cell>
          <cell r="N128">
            <v>0</v>
          </cell>
          <cell r="O128">
            <v>4.8499999999999996</v>
          </cell>
          <cell r="P128">
            <v>0</v>
          </cell>
          <cell r="Q128">
            <v>0</v>
          </cell>
          <cell r="R128">
            <v>4.42</v>
          </cell>
          <cell r="S128">
            <v>0</v>
          </cell>
          <cell r="T128">
            <v>0</v>
          </cell>
          <cell r="U128">
            <v>5.38</v>
          </cell>
          <cell r="V128">
            <v>0</v>
          </cell>
          <cell r="W128">
            <v>0</v>
          </cell>
        </row>
        <row r="129">
          <cell r="A129">
            <v>65511</v>
          </cell>
          <cell r="B129" t="str">
            <v>Opt4FTJS</v>
          </cell>
          <cell r="C129" t="str">
            <v>Job Share</v>
          </cell>
          <cell r="D129">
            <v>4</v>
          </cell>
          <cell r="E129" t="str">
            <v>Vision</v>
          </cell>
          <cell r="F129" t="str">
            <v>Travel Rider</v>
          </cell>
          <cell r="H129" t="str">
            <v>Family</v>
          </cell>
          <cell r="I129">
            <v>0</v>
          </cell>
          <cell r="J129">
            <v>5.38</v>
          </cell>
          <cell r="K129">
            <v>0</v>
          </cell>
          <cell r="M129">
            <v>0</v>
          </cell>
          <cell r="N129">
            <v>0</v>
          </cell>
          <cell r="O129">
            <v>4.8499999999999996</v>
          </cell>
          <cell r="P129">
            <v>0</v>
          </cell>
          <cell r="Q129">
            <v>0</v>
          </cell>
          <cell r="R129">
            <v>4.42</v>
          </cell>
          <cell r="S129">
            <v>0</v>
          </cell>
          <cell r="T129">
            <v>0</v>
          </cell>
          <cell r="U129">
            <v>5.38</v>
          </cell>
          <cell r="V129">
            <v>0</v>
          </cell>
          <cell r="W129">
            <v>0</v>
          </cell>
        </row>
        <row r="130">
          <cell r="F130" t="str">
            <v/>
          </cell>
          <cell r="H130" t="str">
            <v>Total</v>
          </cell>
          <cell r="K130">
            <v>0</v>
          </cell>
          <cell r="M130">
            <v>0</v>
          </cell>
          <cell r="N130">
            <v>0</v>
          </cell>
          <cell r="P130">
            <v>0</v>
          </cell>
          <cell r="Q130">
            <v>0</v>
          </cell>
          <cell r="S130">
            <v>0</v>
          </cell>
          <cell r="T130">
            <v>0</v>
          </cell>
          <cell r="V130">
            <v>0</v>
          </cell>
          <cell r="W130">
            <v>0</v>
          </cell>
        </row>
        <row r="131">
          <cell r="F131" t="str">
            <v/>
          </cell>
          <cell r="G131" t="str">
            <v>Group 65511 Total</v>
          </cell>
          <cell r="K131">
            <v>0</v>
          </cell>
          <cell r="M131">
            <v>0</v>
          </cell>
          <cell r="N131">
            <v>0</v>
          </cell>
          <cell r="P131">
            <v>0</v>
          </cell>
          <cell r="Q131">
            <v>0</v>
          </cell>
          <cell r="S131">
            <v>0</v>
          </cell>
          <cell r="T131">
            <v>0</v>
          </cell>
          <cell r="V131">
            <v>0</v>
          </cell>
          <cell r="W131">
            <v>0</v>
          </cell>
        </row>
        <row r="132">
          <cell r="F132" t="str">
            <v/>
          </cell>
          <cell r="G132" t="str">
            <v>Group 65512</v>
          </cell>
        </row>
        <row r="133">
          <cell r="A133">
            <v>65512</v>
          </cell>
          <cell r="B133">
            <v>65512</v>
          </cell>
          <cell r="C133" t="str">
            <v>Exempt</v>
          </cell>
          <cell r="D133" t="str">
            <v>Exempt</v>
          </cell>
          <cell r="E133" t="str">
            <v>Ambulance/Hospital</v>
          </cell>
          <cell r="F133" t="str">
            <v>Travel Rider</v>
          </cell>
          <cell r="G133" t="str">
            <v>Ambulance/
Hospital</v>
          </cell>
          <cell r="H133" t="str">
            <v>Single</v>
          </cell>
          <cell r="I133">
            <v>15</v>
          </cell>
          <cell r="J133">
            <v>0.86</v>
          </cell>
          <cell r="K133">
            <v>12.9</v>
          </cell>
          <cell r="L133">
            <v>1</v>
          </cell>
          <cell r="M133">
            <v>15</v>
          </cell>
          <cell r="N133">
            <v>0.16300000000000001</v>
          </cell>
          <cell r="O133">
            <v>0.99</v>
          </cell>
          <cell r="P133">
            <v>14.85</v>
          </cell>
          <cell r="Q133">
            <v>0.151</v>
          </cell>
          <cell r="R133">
            <v>0.99</v>
          </cell>
          <cell r="S133">
            <v>14.85</v>
          </cell>
          <cell r="T133">
            <v>0.151</v>
          </cell>
          <cell r="U133">
            <v>0.86</v>
          </cell>
          <cell r="V133">
            <v>12.9</v>
          </cell>
          <cell r="W133">
            <v>0</v>
          </cell>
        </row>
        <row r="134">
          <cell r="A134">
            <v>65512</v>
          </cell>
          <cell r="B134">
            <v>65512</v>
          </cell>
          <cell r="C134" t="str">
            <v>Exempt</v>
          </cell>
          <cell r="D134" t="str">
            <v>Exempt</v>
          </cell>
          <cell r="E134" t="str">
            <v>Ambulance/Hospital</v>
          </cell>
          <cell r="F134" t="str">
            <v>Travel Rider</v>
          </cell>
          <cell r="H134" t="str">
            <v>Couple</v>
          </cell>
          <cell r="I134">
            <v>36</v>
          </cell>
          <cell r="J134">
            <v>1.67</v>
          </cell>
          <cell r="K134">
            <v>60.12</v>
          </cell>
          <cell r="L134">
            <v>1.9</v>
          </cell>
          <cell r="M134">
            <v>68.399999999999991</v>
          </cell>
          <cell r="N134">
            <v>0.13800000000000001</v>
          </cell>
          <cell r="O134">
            <v>1.91</v>
          </cell>
          <cell r="P134">
            <v>68.759999999999991</v>
          </cell>
          <cell r="Q134">
            <v>0.14399999999999999</v>
          </cell>
          <cell r="R134">
            <v>1.91</v>
          </cell>
          <cell r="S134">
            <v>68.759999999999991</v>
          </cell>
          <cell r="T134">
            <v>0.14399999999999999</v>
          </cell>
          <cell r="U134">
            <v>1.67</v>
          </cell>
          <cell r="V134">
            <v>60.12</v>
          </cell>
          <cell r="W134">
            <v>0</v>
          </cell>
        </row>
        <row r="135">
          <cell r="A135">
            <v>65512</v>
          </cell>
          <cell r="B135">
            <v>65512</v>
          </cell>
          <cell r="C135" t="str">
            <v>Exempt</v>
          </cell>
          <cell r="D135" t="str">
            <v>Exempt</v>
          </cell>
          <cell r="E135" t="str">
            <v>Ambulance/Hospital</v>
          </cell>
          <cell r="F135" t="str">
            <v>Travel Rider</v>
          </cell>
          <cell r="H135" t="str">
            <v>Family</v>
          </cell>
          <cell r="I135">
            <v>71</v>
          </cell>
          <cell r="J135">
            <v>2.4</v>
          </cell>
          <cell r="K135">
            <v>170.4</v>
          </cell>
          <cell r="L135">
            <v>2.75</v>
          </cell>
          <cell r="M135">
            <v>195.25</v>
          </cell>
          <cell r="N135">
            <v>0.14599999999999999</v>
          </cell>
          <cell r="O135">
            <v>2.75</v>
          </cell>
          <cell r="P135">
            <v>195.25</v>
          </cell>
          <cell r="Q135">
            <v>0.14599999999999999</v>
          </cell>
          <cell r="R135">
            <v>2.75</v>
          </cell>
          <cell r="S135">
            <v>195.25</v>
          </cell>
          <cell r="T135">
            <v>0.14599999999999999</v>
          </cell>
          <cell r="U135">
            <v>2.4</v>
          </cell>
          <cell r="V135">
            <v>170.4</v>
          </cell>
          <cell r="W135">
            <v>0</v>
          </cell>
        </row>
        <row r="136">
          <cell r="F136" t="str">
            <v/>
          </cell>
          <cell r="H136" t="str">
            <v>Total</v>
          </cell>
          <cell r="K136">
            <v>243.42000000000002</v>
          </cell>
          <cell r="M136">
            <v>278.64999999999998</v>
          </cell>
          <cell r="N136">
            <v>0.14499999999999999</v>
          </cell>
          <cell r="P136">
            <v>278.86</v>
          </cell>
          <cell r="Q136">
            <v>0.14599999999999999</v>
          </cell>
          <cell r="S136">
            <v>278.86</v>
          </cell>
          <cell r="T136">
            <v>0.14599999999999999</v>
          </cell>
          <cell r="V136">
            <v>243.42000000000002</v>
          </cell>
          <cell r="W136">
            <v>0</v>
          </cell>
        </row>
        <row r="137">
          <cell r="A137">
            <v>65512</v>
          </cell>
          <cell r="B137">
            <v>65512</v>
          </cell>
          <cell r="C137" t="str">
            <v>Exempt</v>
          </cell>
          <cell r="D137" t="str">
            <v>Exempt</v>
          </cell>
          <cell r="E137" t="str">
            <v>Extended Health</v>
          </cell>
          <cell r="F137" t="str">
            <v>Travel Rider</v>
          </cell>
          <cell r="G137" t="str">
            <v>Health</v>
          </cell>
          <cell r="H137" t="str">
            <v>Single</v>
          </cell>
          <cell r="I137">
            <v>15</v>
          </cell>
          <cell r="J137">
            <v>38.92</v>
          </cell>
          <cell r="K137">
            <v>583.80000000000007</v>
          </cell>
          <cell r="L137">
            <v>42.05</v>
          </cell>
          <cell r="M137">
            <v>630.75</v>
          </cell>
          <cell r="N137">
            <v>0.08</v>
          </cell>
          <cell r="O137">
            <v>40.71</v>
          </cell>
          <cell r="P137">
            <v>610.65</v>
          </cell>
          <cell r="Q137">
            <v>4.5999999999999999E-2</v>
          </cell>
          <cell r="R137">
            <v>42.66</v>
          </cell>
          <cell r="S137">
            <v>639.9</v>
          </cell>
          <cell r="T137">
            <v>9.6000000000000002E-2</v>
          </cell>
          <cell r="U137">
            <v>38.92</v>
          </cell>
          <cell r="V137">
            <v>583.80000000000007</v>
          </cell>
          <cell r="W137">
            <v>0</v>
          </cell>
        </row>
        <row r="138">
          <cell r="A138">
            <v>65512</v>
          </cell>
          <cell r="B138">
            <v>65512</v>
          </cell>
          <cell r="C138" t="str">
            <v>Exempt</v>
          </cell>
          <cell r="D138" t="str">
            <v>Exempt</v>
          </cell>
          <cell r="E138" t="str">
            <v>Extended Health</v>
          </cell>
          <cell r="F138" t="str">
            <v>Travel Rider</v>
          </cell>
          <cell r="H138" t="str">
            <v>Couple</v>
          </cell>
          <cell r="I138">
            <v>36</v>
          </cell>
          <cell r="J138">
            <v>78.16</v>
          </cell>
          <cell r="K138">
            <v>2813.7599999999998</v>
          </cell>
          <cell r="L138">
            <v>84.399999999999991</v>
          </cell>
          <cell r="M138">
            <v>3038.3999999999996</v>
          </cell>
          <cell r="N138">
            <v>0.08</v>
          </cell>
          <cell r="O138">
            <v>81.75</v>
          </cell>
          <cell r="P138">
            <v>2943</v>
          </cell>
          <cell r="Q138">
            <v>4.5999999999999999E-2</v>
          </cell>
          <cell r="R138">
            <v>85.68</v>
          </cell>
          <cell r="S138">
            <v>3084.4800000000005</v>
          </cell>
          <cell r="T138">
            <v>9.6000000000000002E-2</v>
          </cell>
          <cell r="U138">
            <v>78.16</v>
          </cell>
          <cell r="V138">
            <v>2813.7599999999998</v>
          </cell>
          <cell r="W138">
            <v>0</v>
          </cell>
        </row>
        <row r="139">
          <cell r="A139">
            <v>65512</v>
          </cell>
          <cell r="B139">
            <v>65512</v>
          </cell>
          <cell r="C139" t="str">
            <v>Exempt</v>
          </cell>
          <cell r="D139" t="str">
            <v>Exempt</v>
          </cell>
          <cell r="E139" t="str">
            <v>Extended Health</v>
          </cell>
          <cell r="F139" t="str">
            <v>Travel Rider</v>
          </cell>
          <cell r="H139" t="str">
            <v>Family</v>
          </cell>
          <cell r="I139">
            <v>71</v>
          </cell>
          <cell r="J139">
            <v>117.4</v>
          </cell>
          <cell r="K139">
            <v>8335.4</v>
          </cell>
          <cell r="L139">
            <v>126.79999999999998</v>
          </cell>
          <cell r="M139">
            <v>9002.7999999999993</v>
          </cell>
          <cell r="N139">
            <v>0.08</v>
          </cell>
          <cell r="O139">
            <v>122.8</v>
          </cell>
          <cell r="P139">
            <v>8718.7999999999993</v>
          </cell>
          <cell r="Q139">
            <v>4.5999999999999999E-2</v>
          </cell>
          <cell r="R139">
            <v>128.69</v>
          </cell>
          <cell r="S139">
            <v>9136.99</v>
          </cell>
          <cell r="T139">
            <v>9.6000000000000002E-2</v>
          </cell>
          <cell r="U139">
            <v>117.4</v>
          </cell>
          <cell r="V139">
            <v>8335.4</v>
          </cell>
          <cell r="W139">
            <v>0</v>
          </cell>
        </row>
        <row r="140">
          <cell r="F140" t="str">
            <v/>
          </cell>
          <cell r="H140" t="str">
            <v>Total</v>
          </cell>
          <cell r="K140">
            <v>11732.96</v>
          </cell>
          <cell r="M140">
            <v>12671.949999999999</v>
          </cell>
          <cell r="N140">
            <v>0.08</v>
          </cell>
          <cell r="P140">
            <v>12272.449999999999</v>
          </cell>
          <cell r="Q140">
            <v>4.5999999999999999E-2</v>
          </cell>
          <cell r="S140">
            <v>12861.37</v>
          </cell>
          <cell r="T140">
            <v>9.6000000000000002E-2</v>
          </cell>
          <cell r="V140">
            <v>11732.96</v>
          </cell>
          <cell r="W140">
            <v>0</v>
          </cell>
        </row>
        <row r="141">
          <cell r="A141">
            <v>65512</v>
          </cell>
          <cell r="B141">
            <v>65512</v>
          </cell>
          <cell r="C141" t="str">
            <v>Exempt</v>
          </cell>
          <cell r="D141" t="str">
            <v>Exempt</v>
          </cell>
          <cell r="E141" t="str">
            <v>Vision</v>
          </cell>
          <cell r="F141" t="str">
            <v>Travel Rider</v>
          </cell>
          <cell r="G141" t="str">
            <v>Vision</v>
          </cell>
          <cell r="H141" t="str">
            <v>Single</v>
          </cell>
          <cell r="I141">
            <v>15</v>
          </cell>
          <cell r="J141">
            <v>3.86</v>
          </cell>
          <cell r="K141">
            <v>57.9</v>
          </cell>
          <cell r="L141">
            <v>3.3</v>
          </cell>
          <cell r="M141">
            <v>49.5</v>
          </cell>
          <cell r="N141">
            <v>-0.14499999999999999</v>
          </cell>
          <cell r="O141">
            <v>3.48</v>
          </cell>
          <cell r="P141">
            <v>52.2</v>
          </cell>
          <cell r="Q141">
            <v>-9.8000000000000004E-2</v>
          </cell>
          <cell r="R141">
            <v>3.29</v>
          </cell>
          <cell r="S141">
            <v>49.35</v>
          </cell>
          <cell r="T141">
            <v>-0.14799999999999999</v>
          </cell>
          <cell r="U141">
            <v>3.86</v>
          </cell>
          <cell r="V141">
            <v>57.9</v>
          </cell>
          <cell r="W141">
            <v>0</v>
          </cell>
        </row>
        <row r="142">
          <cell r="A142">
            <v>65512</v>
          </cell>
          <cell r="B142">
            <v>65512</v>
          </cell>
          <cell r="C142" t="str">
            <v>Exempt</v>
          </cell>
          <cell r="D142" t="str">
            <v>Exempt</v>
          </cell>
          <cell r="E142" t="str">
            <v>Vision</v>
          </cell>
          <cell r="F142" t="str">
            <v>Travel Rider</v>
          </cell>
          <cell r="H142" t="str">
            <v>Couple</v>
          </cell>
          <cell r="I142">
            <v>36</v>
          </cell>
          <cell r="J142">
            <v>11.58</v>
          </cell>
          <cell r="K142">
            <v>416.88</v>
          </cell>
          <cell r="L142">
            <v>9.85</v>
          </cell>
          <cell r="M142">
            <v>354.59999999999997</v>
          </cell>
          <cell r="N142">
            <v>-0.14899999999999999</v>
          </cell>
          <cell r="O142">
            <v>10.43</v>
          </cell>
          <cell r="P142">
            <v>375.48</v>
          </cell>
          <cell r="Q142">
            <v>-9.9000000000000005E-2</v>
          </cell>
          <cell r="R142">
            <v>9.8800000000000008</v>
          </cell>
          <cell r="S142">
            <v>355.68</v>
          </cell>
          <cell r="T142">
            <v>-0.14699999999999999</v>
          </cell>
          <cell r="U142">
            <v>11.58</v>
          </cell>
          <cell r="V142">
            <v>416.88</v>
          </cell>
          <cell r="W142">
            <v>0</v>
          </cell>
        </row>
        <row r="143">
          <cell r="A143">
            <v>65512</v>
          </cell>
          <cell r="B143">
            <v>65512</v>
          </cell>
          <cell r="C143" t="str">
            <v>Exempt</v>
          </cell>
          <cell r="D143" t="str">
            <v>Exempt</v>
          </cell>
          <cell r="E143" t="str">
            <v>Vision</v>
          </cell>
          <cell r="F143" t="str">
            <v>Travel Rider</v>
          </cell>
          <cell r="H143" t="str">
            <v>Family</v>
          </cell>
          <cell r="I143">
            <v>71</v>
          </cell>
          <cell r="J143">
            <v>11.58</v>
          </cell>
          <cell r="K143">
            <v>822.18</v>
          </cell>
          <cell r="L143">
            <v>9.85</v>
          </cell>
          <cell r="M143">
            <v>699.35</v>
          </cell>
          <cell r="N143">
            <v>-0.14899999999999999</v>
          </cell>
          <cell r="O143">
            <v>10.43</v>
          </cell>
          <cell r="P143">
            <v>740.53</v>
          </cell>
          <cell r="Q143">
            <v>-9.9000000000000005E-2</v>
          </cell>
          <cell r="R143">
            <v>9.8800000000000008</v>
          </cell>
          <cell r="S143">
            <v>701.48</v>
          </cell>
          <cell r="T143">
            <v>-0.14699999999999999</v>
          </cell>
          <cell r="U143">
            <v>11.58</v>
          </cell>
          <cell r="V143">
            <v>822.18</v>
          </cell>
          <cell r="W143">
            <v>0</v>
          </cell>
        </row>
        <row r="144">
          <cell r="F144" t="str">
            <v/>
          </cell>
          <cell r="H144" t="str">
            <v>Total</v>
          </cell>
          <cell r="K144">
            <v>1296.96</v>
          </cell>
          <cell r="M144">
            <v>1103.45</v>
          </cell>
          <cell r="N144">
            <v>-0.14899999999999999</v>
          </cell>
          <cell r="P144">
            <v>1168.21</v>
          </cell>
          <cell r="Q144">
            <v>-9.9000000000000005E-2</v>
          </cell>
          <cell r="S144">
            <v>1106.51</v>
          </cell>
          <cell r="T144">
            <v>-0.14699999999999999</v>
          </cell>
          <cell r="V144">
            <v>1296.96</v>
          </cell>
          <cell r="W144">
            <v>0</v>
          </cell>
        </row>
        <row r="145">
          <cell r="F145" t="str">
            <v/>
          </cell>
          <cell r="G145" t="str">
            <v>Group 65512 Total</v>
          </cell>
          <cell r="K145">
            <v>13273.34</v>
          </cell>
          <cell r="M145">
            <v>14054.05</v>
          </cell>
          <cell r="N145">
            <v>5.8999999999999997E-2</v>
          </cell>
          <cell r="P145">
            <v>13719.52</v>
          </cell>
          <cell r="Q145">
            <v>3.4000000000000002E-2</v>
          </cell>
          <cell r="S145">
            <v>14246.740000000002</v>
          </cell>
          <cell r="T145">
            <v>7.2999999999999995E-2</v>
          </cell>
          <cell r="V145">
            <v>13273.34</v>
          </cell>
          <cell r="W145">
            <v>0</v>
          </cell>
        </row>
        <row r="147">
          <cell r="G147" t="str">
            <v>Overall Total (All Groups)</v>
          </cell>
          <cell r="K147">
            <v>35575.71</v>
          </cell>
          <cell r="M147">
            <v>36661.079999999994</v>
          </cell>
          <cell r="N147">
            <v>3.1E-2</v>
          </cell>
          <cell r="P147">
            <v>36728.42</v>
          </cell>
          <cell r="Q147">
            <v>3.2000000000000001E-2</v>
          </cell>
          <cell r="S147">
            <v>36887.430000000008</v>
          </cell>
          <cell r="T147">
            <v>3.6999999999999998E-2</v>
          </cell>
          <cell r="V147">
            <v>35575.71</v>
          </cell>
          <cell r="W147">
            <v>0</v>
          </cell>
        </row>
        <row r="148">
          <cell r="G148" t="str">
            <v>Note foregoing rates exclude Travel Health.</v>
          </cell>
        </row>
        <row r="149">
          <cell r="S149">
            <v>159.01000000000931</v>
          </cell>
        </row>
        <row r="150">
          <cell r="G150" t="str">
            <v>Applicable to Groups 65500, 65501, 65508, 65509</v>
          </cell>
        </row>
        <row r="151">
          <cell r="B151" t="str">
            <v>Rate</v>
          </cell>
          <cell r="F151" t="str">
            <v>Current</v>
          </cell>
          <cell r="G151" t="str">
            <v>Standalone Travel Health</v>
          </cell>
          <cell r="I151" t="str">
            <v>Current</v>
          </cell>
          <cell r="L151" t="str">
            <v>Effective Overall Total (All Groups)</v>
          </cell>
          <cell r="O151" t="str">
            <v>Effective Overall Total (All Groups)</v>
          </cell>
          <cell r="R151" t="str">
            <v>Effective Overall Total (All Groups)</v>
          </cell>
          <cell r="U151" t="str">
            <v>Effective April 1, 2013</v>
          </cell>
        </row>
        <row r="152">
          <cell r="A152" t="str">
            <v>Group</v>
          </cell>
          <cell r="B152" t="str">
            <v>Group</v>
          </cell>
          <cell r="C152" t="str">
            <v>Job Class</v>
          </cell>
          <cell r="D152" t="str">
            <v>Option</v>
          </cell>
          <cell r="E152" t="str">
            <v>Benefit</v>
          </cell>
          <cell r="F152" t="str">
            <v>changed 1Jan13</v>
          </cell>
          <cell r="G152" t="str">
            <v>Billed separately</v>
          </cell>
          <cell r="I152" t="str">
            <v>Volume</v>
          </cell>
          <cell r="J152" t="str">
            <v>Rate</v>
          </cell>
          <cell r="K152" t="str">
            <v>Monthly Cost</v>
          </cell>
          <cell r="L152" t="str">
            <v>Rate</v>
          </cell>
          <cell r="M152" t="str">
            <v>Monthly Cost</v>
          </cell>
          <cell r="N152" t="str">
            <v>% Change</v>
          </cell>
          <cell r="O152" t="str">
            <v>Rate</v>
          </cell>
          <cell r="P152" t="str">
            <v>Monthly Cost</v>
          </cell>
          <cell r="Q152" t="str">
            <v>% Change</v>
          </cell>
          <cell r="R152" t="str">
            <v>Rate</v>
          </cell>
          <cell r="S152" t="str">
            <v>Monthly Cost</v>
          </cell>
          <cell r="T152" t="str">
            <v>% Change</v>
          </cell>
          <cell r="U152" t="str">
            <v>Rate</v>
          </cell>
          <cell r="V152" t="str">
            <v>Monthly Cost</v>
          </cell>
          <cell r="W152" t="str">
            <v>% Change</v>
          </cell>
        </row>
        <row r="153">
          <cell r="F153" t="str">
            <v>Current Standalone Travel Rates increased eff 1Jan13</v>
          </cell>
          <cell r="G153" t="str">
            <v>Pooled Travel Health</v>
          </cell>
        </row>
        <row r="154">
          <cell r="E154" t="str">
            <v>Travel Standalone</v>
          </cell>
          <cell r="H154" t="str">
            <v>Single</v>
          </cell>
          <cell r="I154">
            <v>18</v>
          </cell>
          <cell r="J154">
            <v>2.8</v>
          </cell>
          <cell r="K154">
            <v>50.4</v>
          </cell>
          <cell r="L154">
            <v>2.8</v>
          </cell>
          <cell r="M154">
            <v>50.4</v>
          </cell>
          <cell r="N154">
            <v>0</v>
          </cell>
          <cell r="O154">
            <v>2.8</v>
          </cell>
          <cell r="P154">
            <v>50.4</v>
          </cell>
          <cell r="Q154">
            <v>0</v>
          </cell>
          <cell r="R154">
            <v>2.8</v>
          </cell>
          <cell r="S154">
            <v>50.4</v>
          </cell>
          <cell r="T154">
            <v>0</v>
          </cell>
          <cell r="U154">
            <v>2.8</v>
          </cell>
          <cell r="V154">
            <v>50.4</v>
          </cell>
          <cell r="W154">
            <v>0</v>
          </cell>
        </row>
        <row r="155">
          <cell r="E155" t="str">
            <v>Travel Standalone</v>
          </cell>
          <cell r="H155" t="str">
            <v>Couple</v>
          </cell>
          <cell r="I155">
            <v>23</v>
          </cell>
          <cell r="J155">
            <v>5.6</v>
          </cell>
          <cell r="K155">
            <v>128.79999999999998</v>
          </cell>
          <cell r="L155">
            <v>5.6</v>
          </cell>
          <cell r="M155">
            <v>128.79999999999998</v>
          </cell>
          <cell r="N155">
            <v>0</v>
          </cell>
          <cell r="O155">
            <v>5.6</v>
          </cell>
          <cell r="P155">
            <v>128.79999999999998</v>
          </cell>
          <cell r="Q155">
            <v>0</v>
          </cell>
          <cell r="R155">
            <v>5.6</v>
          </cell>
          <cell r="S155">
            <v>128.79999999999998</v>
          </cell>
          <cell r="T155">
            <v>0</v>
          </cell>
          <cell r="U155">
            <v>5.6</v>
          </cell>
          <cell r="V155">
            <v>128.79999999999998</v>
          </cell>
          <cell r="W155">
            <v>0</v>
          </cell>
        </row>
        <row r="156">
          <cell r="E156" t="str">
            <v>Travel Standalone</v>
          </cell>
          <cell r="H156" t="str">
            <v>Family</v>
          </cell>
          <cell r="I156">
            <v>29</v>
          </cell>
          <cell r="J156">
            <v>5.6</v>
          </cell>
          <cell r="K156">
            <v>162.39999999999998</v>
          </cell>
          <cell r="L156">
            <v>5.6</v>
          </cell>
          <cell r="M156">
            <v>162.39999999999998</v>
          </cell>
          <cell r="N156">
            <v>0</v>
          </cell>
          <cell r="O156">
            <v>5.6</v>
          </cell>
          <cell r="P156">
            <v>162.39999999999998</v>
          </cell>
          <cell r="Q156">
            <v>0</v>
          </cell>
          <cell r="R156">
            <v>5.6</v>
          </cell>
          <cell r="S156">
            <v>162.39999999999998</v>
          </cell>
          <cell r="T156">
            <v>0</v>
          </cell>
          <cell r="U156">
            <v>5.6</v>
          </cell>
          <cell r="V156">
            <v>162.39999999999998</v>
          </cell>
          <cell r="W156">
            <v>0</v>
          </cell>
        </row>
        <row r="157">
          <cell r="G157" t="str">
            <v>Total</v>
          </cell>
          <cell r="K157">
            <v>341.59999999999997</v>
          </cell>
          <cell r="M157">
            <v>341.59999999999997</v>
          </cell>
          <cell r="N157">
            <v>0</v>
          </cell>
          <cell r="P157">
            <v>341.59999999999997</v>
          </cell>
          <cell r="Q157">
            <v>0</v>
          </cell>
          <cell r="S157">
            <v>341.59999999999997</v>
          </cell>
          <cell r="T157">
            <v>0</v>
          </cell>
          <cell r="V157">
            <v>341.59999999999997</v>
          </cell>
          <cell r="W157">
            <v>0</v>
          </cell>
        </row>
        <row r="159">
          <cell r="G159" t="str">
            <v>Applicable to Groups 65502, 65503, 65510, 65511, 65512</v>
          </cell>
        </row>
        <row r="160">
          <cell r="G160" t="str">
            <v>Travel Health Rider</v>
          </cell>
          <cell r="I160" t="str">
            <v>Current</v>
          </cell>
          <cell r="L160" t="str">
            <v>Effective April 1, 2013</v>
          </cell>
          <cell r="O160" t="str">
            <v>Effective April 1, 2013</v>
          </cell>
          <cell r="R160" t="str">
            <v>Effective April 1, 2013</v>
          </cell>
          <cell r="U160" t="str">
            <v>Effective April 1, 2013</v>
          </cell>
        </row>
        <row r="161">
          <cell r="G161" t="str">
            <v>Billed with Health</v>
          </cell>
          <cell r="I161" t="str">
            <v>Volume</v>
          </cell>
          <cell r="J161" t="str">
            <v>Rate</v>
          </cell>
          <cell r="K161" t="str">
            <v>Monthly Cost</v>
          </cell>
          <cell r="L161" t="str">
            <v>Rate</v>
          </cell>
          <cell r="M161" t="str">
            <v>Monthly Cost</v>
          </cell>
          <cell r="N161" t="str">
            <v>% Change</v>
          </cell>
          <cell r="O161" t="str">
            <v>Rate</v>
          </cell>
          <cell r="P161" t="str">
            <v>Monthly Cost</v>
          </cell>
          <cell r="Q161" t="str">
            <v>% Change</v>
          </cell>
          <cell r="R161" t="str">
            <v>Rate</v>
          </cell>
          <cell r="S161" t="str">
            <v>Monthly Cost</v>
          </cell>
          <cell r="T161" t="str">
            <v>% Change</v>
          </cell>
          <cell r="U161" t="str">
            <v>Rate</v>
          </cell>
          <cell r="V161" t="str">
            <v>Monthly Cost</v>
          </cell>
          <cell r="W161" t="str">
            <v>% Change</v>
          </cell>
        </row>
        <row r="162">
          <cell r="G162" t="str">
            <v>Pooled Travel Health</v>
          </cell>
        </row>
        <row r="163">
          <cell r="E163" t="str">
            <v>Travel Rider</v>
          </cell>
          <cell r="H163" t="str">
            <v>Single</v>
          </cell>
          <cell r="I163">
            <v>91</v>
          </cell>
          <cell r="J163">
            <v>1.7</v>
          </cell>
          <cell r="K163">
            <v>154.69999999999999</v>
          </cell>
          <cell r="L163">
            <v>1.7</v>
          </cell>
          <cell r="M163">
            <v>154.69999999999999</v>
          </cell>
          <cell r="N163">
            <v>0</v>
          </cell>
          <cell r="O163">
            <v>1.7</v>
          </cell>
          <cell r="P163">
            <v>154.69999999999999</v>
          </cell>
          <cell r="Q163">
            <v>0</v>
          </cell>
          <cell r="R163">
            <v>1.7</v>
          </cell>
          <cell r="S163">
            <v>154.69999999999999</v>
          </cell>
          <cell r="T163">
            <v>0</v>
          </cell>
          <cell r="U163">
            <v>1.7</v>
          </cell>
          <cell r="V163">
            <v>154.69999999999999</v>
          </cell>
          <cell r="W163">
            <v>0</v>
          </cell>
        </row>
        <row r="164">
          <cell r="E164" t="str">
            <v>Travel Rider</v>
          </cell>
          <cell r="H164" t="str">
            <v>Couple</v>
          </cell>
          <cell r="I164">
            <v>105</v>
          </cell>
          <cell r="J164">
            <v>3.4</v>
          </cell>
          <cell r="K164">
            <v>357</v>
          </cell>
          <cell r="L164">
            <v>3.4</v>
          </cell>
          <cell r="M164">
            <v>357</v>
          </cell>
          <cell r="N164">
            <v>0</v>
          </cell>
          <cell r="O164">
            <v>3.4</v>
          </cell>
          <cell r="P164">
            <v>357</v>
          </cell>
          <cell r="Q164">
            <v>0</v>
          </cell>
          <cell r="R164">
            <v>3.4</v>
          </cell>
          <cell r="S164">
            <v>357</v>
          </cell>
          <cell r="T164">
            <v>0</v>
          </cell>
          <cell r="U164">
            <v>3.4</v>
          </cell>
          <cell r="V164">
            <v>357</v>
          </cell>
          <cell r="W164">
            <v>0</v>
          </cell>
        </row>
        <row r="165">
          <cell r="E165" t="str">
            <v>Travel Rider</v>
          </cell>
          <cell r="H165" t="str">
            <v>Family</v>
          </cell>
          <cell r="I165">
            <v>157</v>
          </cell>
          <cell r="J165">
            <v>3.4</v>
          </cell>
          <cell r="K165">
            <v>533.79999999999995</v>
          </cell>
          <cell r="L165">
            <v>3.4</v>
          </cell>
          <cell r="M165">
            <v>533.79999999999995</v>
          </cell>
          <cell r="N165">
            <v>0</v>
          </cell>
          <cell r="O165">
            <v>3.4</v>
          </cell>
          <cell r="P165">
            <v>533.79999999999995</v>
          </cell>
          <cell r="Q165">
            <v>0</v>
          </cell>
          <cell r="R165">
            <v>3.4</v>
          </cell>
          <cell r="S165">
            <v>533.79999999999995</v>
          </cell>
          <cell r="T165">
            <v>0</v>
          </cell>
          <cell r="U165">
            <v>3.4</v>
          </cell>
          <cell r="V165">
            <v>533.79999999999995</v>
          </cell>
          <cell r="W165">
            <v>0</v>
          </cell>
        </row>
        <row r="166">
          <cell r="G166" t="str">
            <v>Total</v>
          </cell>
          <cell r="K166">
            <v>1045.5</v>
          </cell>
          <cell r="M166">
            <v>1045.5</v>
          </cell>
          <cell r="N166">
            <v>0</v>
          </cell>
          <cell r="P166">
            <v>1045.5</v>
          </cell>
          <cell r="Q166">
            <v>0</v>
          </cell>
          <cell r="S166">
            <v>1045.5</v>
          </cell>
          <cell r="T166">
            <v>0</v>
          </cell>
          <cell r="V166">
            <v>1045.5</v>
          </cell>
          <cell r="W166">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3">
          <cell r="A3">
            <v>65501</v>
          </cell>
          <cell r="B3" t="str">
            <v>Dental</v>
          </cell>
          <cell r="C3" t="str">
            <v>Basic</v>
          </cell>
          <cell r="D3" t="str">
            <v>Caries Treatment</v>
          </cell>
          <cell r="E3">
            <v>7330.72</v>
          </cell>
          <cell r="F3" t="str">
            <v>Basic</v>
          </cell>
          <cell r="G3" t="str">
            <v>Basic</v>
          </cell>
        </row>
        <row r="4">
          <cell r="A4">
            <v>65501</v>
          </cell>
          <cell r="B4" t="str">
            <v>Dental</v>
          </cell>
          <cell r="C4" t="str">
            <v>Basic</v>
          </cell>
          <cell r="D4" t="str">
            <v>Cephalometric Films</v>
          </cell>
          <cell r="E4">
            <v>41.29</v>
          </cell>
          <cell r="F4" t="str">
            <v>Basic</v>
          </cell>
          <cell r="G4" t="str">
            <v>Basic</v>
          </cell>
        </row>
        <row r="5">
          <cell r="A5">
            <v>65501</v>
          </cell>
          <cell r="B5" t="str">
            <v>Dental</v>
          </cell>
          <cell r="C5" t="str">
            <v>Basic</v>
          </cell>
          <cell r="D5" t="str">
            <v>Complete Examinations</v>
          </cell>
          <cell r="E5">
            <v>359.5</v>
          </cell>
          <cell r="F5" t="str">
            <v>Basic</v>
          </cell>
          <cell r="G5" t="str">
            <v>Basic</v>
          </cell>
        </row>
        <row r="6">
          <cell r="A6">
            <v>65501</v>
          </cell>
          <cell r="B6" t="str">
            <v>Dental</v>
          </cell>
          <cell r="C6" t="str">
            <v>Basic</v>
          </cell>
          <cell r="D6" t="str">
            <v>Consultations</v>
          </cell>
          <cell r="E6">
            <v>190.48</v>
          </cell>
          <cell r="F6" t="str">
            <v>Basic</v>
          </cell>
          <cell r="G6" t="str">
            <v>Basic</v>
          </cell>
        </row>
        <row r="7">
          <cell r="A7">
            <v>65501</v>
          </cell>
          <cell r="B7" t="str">
            <v>Dental</v>
          </cell>
          <cell r="C7" t="str">
            <v>Basic</v>
          </cell>
          <cell r="D7" t="str">
            <v>Examinations</v>
          </cell>
          <cell r="E7">
            <v>3304.94</v>
          </cell>
          <cell r="F7" t="str">
            <v>Basic</v>
          </cell>
          <cell r="G7" t="str">
            <v>Basic</v>
          </cell>
        </row>
        <row r="8">
          <cell r="A8">
            <v>65501</v>
          </cell>
          <cell r="B8" t="str">
            <v>Dental</v>
          </cell>
          <cell r="C8" t="str">
            <v>Basic</v>
          </cell>
          <cell r="D8" t="str">
            <v>Extractions</v>
          </cell>
          <cell r="E8">
            <v>865.9</v>
          </cell>
          <cell r="F8" t="str">
            <v>Basic</v>
          </cell>
          <cell r="G8" t="str">
            <v>Basic</v>
          </cell>
        </row>
        <row r="9">
          <cell r="A9">
            <v>65501</v>
          </cell>
          <cell r="B9" t="str">
            <v>Dental</v>
          </cell>
          <cell r="C9" t="str">
            <v>Basic</v>
          </cell>
          <cell r="D9" t="str">
            <v>General Anaesthesia &amp; Conscious</v>
          </cell>
          <cell r="E9">
            <v>595.79</v>
          </cell>
          <cell r="F9" t="str">
            <v>Basic</v>
          </cell>
          <cell r="G9" t="str">
            <v>Basic</v>
          </cell>
        </row>
        <row r="10">
          <cell r="A10">
            <v>65501</v>
          </cell>
          <cell r="B10" t="str">
            <v>Dental</v>
          </cell>
          <cell r="C10" t="str">
            <v>Basic</v>
          </cell>
          <cell r="D10" t="str">
            <v>Intra Oral Films</v>
          </cell>
          <cell r="E10">
            <v>1465.8</v>
          </cell>
          <cell r="F10" t="str">
            <v>Basic</v>
          </cell>
          <cell r="G10" t="str">
            <v>Basic</v>
          </cell>
        </row>
        <row r="11">
          <cell r="A11">
            <v>65501</v>
          </cell>
          <cell r="B11" t="str">
            <v>Dental</v>
          </cell>
          <cell r="C11" t="str">
            <v>Basic</v>
          </cell>
          <cell r="D11" t="str">
            <v>Panoramic Film</v>
          </cell>
          <cell r="E11">
            <v>439.27</v>
          </cell>
          <cell r="F11" t="str">
            <v>Basic</v>
          </cell>
          <cell r="G11" t="str">
            <v>Basic</v>
          </cell>
        </row>
        <row r="12">
          <cell r="A12">
            <v>65501</v>
          </cell>
          <cell r="B12" t="str">
            <v>Dental</v>
          </cell>
          <cell r="C12" t="str">
            <v>Basic</v>
          </cell>
          <cell r="D12" t="str">
            <v>Periodontal Scaling And Root Planing</v>
          </cell>
          <cell r="E12">
            <v>7820.72</v>
          </cell>
          <cell r="F12" t="str">
            <v>Basic</v>
          </cell>
          <cell r="G12" t="str">
            <v>Basic</v>
          </cell>
        </row>
        <row r="13">
          <cell r="A13">
            <v>65501</v>
          </cell>
          <cell r="B13" t="str">
            <v>Dental</v>
          </cell>
          <cell r="C13" t="str">
            <v>Basic</v>
          </cell>
          <cell r="D13" t="str">
            <v>Periodontics</v>
          </cell>
          <cell r="E13">
            <v>2045.4</v>
          </cell>
          <cell r="F13" t="str">
            <v>Basic</v>
          </cell>
          <cell r="G13" t="str">
            <v>Basic</v>
          </cell>
        </row>
        <row r="14">
          <cell r="A14">
            <v>65501</v>
          </cell>
          <cell r="B14" t="str">
            <v>Dental</v>
          </cell>
          <cell r="C14" t="str">
            <v>Basic</v>
          </cell>
          <cell r="D14" t="str">
            <v>Prophylaxis And Fluoride</v>
          </cell>
          <cell r="E14">
            <v>4747.8</v>
          </cell>
          <cell r="F14" t="str">
            <v>Basic</v>
          </cell>
          <cell r="G14" t="str">
            <v>Basic</v>
          </cell>
        </row>
        <row r="15">
          <cell r="A15">
            <v>65501</v>
          </cell>
          <cell r="B15" t="str">
            <v>Dental</v>
          </cell>
          <cell r="C15" t="str">
            <v>Basic</v>
          </cell>
          <cell r="D15" t="str">
            <v>Pulp Vitality Tests</v>
          </cell>
          <cell r="E15">
            <v>55.7</v>
          </cell>
          <cell r="F15" t="str">
            <v>Basic</v>
          </cell>
          <cell r="G15" t="str">
            <v>Basic</v>
          </cell>
        </row>
        <row r="16">
          <cell r="A16">
            <v>65501</v>
          </cell>
          <cell r="B16" t="str">
            <v>Dental</v>
          </cell>
          <cell r="C16" t="str">
            <v>Basic</v>
          </cell>
          <cell r="D16" t="str">
            <v>Sealants</v>
          </cell>
          <cell r="E16">
            <v>298.60000000000002</v>
          </cell>
          <cell r="F16" t="str">
            <v>Basic</v>
          </cell>
          <cell r="G16" t="str">
            <v>Basic</v>
          </cell>
        </row>
        <row r="17">
          <cell r="A17">
            <v>65501</v>
          </cell>
          <cell r="B17" t="str">
            <v>Dental</v>
          </cell>
          <cell r="C17" t="str">
            <v>Basic</v>
          </cell>
          <cell r="D17" t="str">
            <v>Surgical Extractions</v>
          </cell>
          <cell r="E17">
            <v>1922.14</v>
          </cell>
          <cell r="F17" t="str">
            <v>Basic</v>
          </cell>
          <cell r="G17" t="str">
            <v>Basic</v>
          </cell>
        </row>
        <row r="18">
          <cell r="A18">
            <v>65501</v>
          </cell>
          <cell r="B18" t="str">
            <v>Dental</v>
          </cell>
          <cell r="C18" t="str">
            <v>Basic</v>
          </cell>
          <cell r="D18" t="str">
            <v/>
          </cell>
          <cell r="E18">
            <v>0</v>
          </cell>
          <cell r="F18" t="str">
            <v>Basic</v>
          </cell>
          <cell r="G18" t="str">
            <v>Basic</v>
          </cell>
        </row>
        <row r="19">
          <cell r="A19">
            <v>65501</v>
          </cell>
          <cell r="B19" t="str">
            <v>Dental</v>
          </cell>
          <cell r="C19" t="str">
            <v>Major</v>
          </cell>
          <cell r="D19" t="str">
            <v>Bridgework</v>
          </cell>
          <cell r="E19">
            <v>2776.5</v>
          </cell>
          <cell r="F19" t="str">
            <v>Major</v>
          </cell>
          <cell r="G19" t="str">
            <v>Major</v>
          </cell>
        </row>
        <row r="20">
          <cell r="A20">
            <v>65501</v>
          </cell>
          <cell r="B20" t="str">
            <v>Dental</v>
          </cell>
          <cell r="C20" t="str">
            <v>Major</v>
          </cell>
          <cell r="D20" t="str">
            <v>Repairs To Dentures</v>
          </cell>
          <cell r="E20">
            <v>181.32</v>
          </cell>
          <cell r="F20" t="str">
            <v>Major</v>
          </cell>
          <cell r="G20" t="str">
            <v>Major</v>
          </cell>
        </row>
        <row r="21">
          <cell r="A21">
            <v>65501</v>
          </cell>
          <cell r="B21" t="str">
            <v>Dental</v>
          </cell>
          <cell r="C21" t="str">
            <v>Major</v>
          </cell>
          <cell r="D21" t="str">
            <v>Restorations</v>
          </cell>
          <cell r="E21">
            <v>4318.12</v>
          </cell>
          <cell r="F21" t="str">
            <v>Major</v>
          </cell>
          <cell r="G21" t="str">
            <v>Major</v>
          </cell>
        </row>
        <row r="22">
          <cell r="A22">
            <v>65501</v>
          </cell>
          <cell r="B22" t="str">
            <v>Dental</v>
          </cell>
          <cell r="C22" t="str">
            <v>Major</v>
          </cell>
          <cell r="D22" t="str">
            <v/>
          </cell>
          <cell r="E22">
            <v>0</v>
          </cell>
          <cell r="F22" t="str">
            <v>Major</v>
          </cell>
          <cell r="G22" t="str">
            <v>Major</v>
          </cell>
        </row>
        <row r="23">
          <cell r="A23">
            <v>65501</v>
          </cell>
          <cell r="B23" t="str">
            <v>Dental</v>
          </cell>
          <cell r="C23" t="str">
            <v>Ortho</v>
          </cell>
          <cell r="D23" t="str">
            <v>Orthodontics</v>
          </cell>
          <cell r="E23">
            <v>5658.15</v>
          </cell>
          <cell r="F23" t="str">
            <v>Ortho</v>
          </cell>
          <cell r="G23" t="str">
            <v>Ortho</v>
          </cell>
        </row>
        <row r="24">
          <cell r="A24">
            <v>65501</v>
          </cell>
          <cell r="B24" t="str">
            <v>Dental</v>
          </cell>
          <cell r="C24" t="str">
            <v>Ortho</v>
          </cell>
          <cell r="D24" t="str">
            <v/>
          </cell>
          <cell r="E24">
            <v>0</v>
          </cell>
          <cell r="F24" t="str">
            <v>Ortho</v>
          </cell>
          <cell r="G24" t="str">
            <v>Ortho</v>
          </cell>
        </row>
        <row r="25">
          <cell r="A25">
            <v>65501</v>
          </cell>
          <cell r="B25" t="str">
            <v>Dental</v>
          </cell>
          <cell r="C25" t="str">
            <v>Ortho</v>
          </cell>
          <cell r="D25" t="str">
            <v/>
          </cell>
          <cell r="E25">
            <v>0</v>
          </cell>
          <cell r="F25" t="str">
            <v>Ortho</v>
          </cell>
          <cell r="G25" t="str">
            <v>Ortho</v>
          </cell>
        </row>
        <row r="26">
          <cell r="A26">
            <v>65501</v>
          </cell>
          <cell r="B26" t="str">
            <v>Vision</v>
          </cell>
          <cell r="C26" t="str">
            <v>Vision</v>
          </cell>
          <cell r="D26" t="str">
            <v>Contact Lenses</v>
          </cell>
          <cell r="E26">
            <v>1004.98</v>
          </cell>
          <cell r="F26" t="str">
            <v>Vision</v>
          </cell>
          <cell r="G26" t="str">
            <v>Vision</v>
          </cell>
        </row>
        <row r="27">
          <cell r="A27">
            <v>65501</v>
          </cell>
          <cell r="B27" t="str">
            <v>Vision</v>
          </cell>
          <cell r="C27" t="str">
            <v>Vision</v>
          </cell>
          <cell r="D27" t="str">
            <v>Eye Glass Lenses</v>
          </cell>
          <cell r="E27">
            <v>1124</v>
          </cell>
          <cell r="F27" t="str">
            <v>Vision</v>
          </cell>
          <cell r="G27" t="str">
            <v>Vision</v>
          </cell>
        </row>
        <row r="28">
          <cell r="A28">
            <v>65501</v>
          </cell>
          <cell r="B28" t="str">
            <v>Vision</v>
          </cell>
          <cell r="C28" t="str">
            <v>Vision</v>
          </cell>
          <cell r="D28" t="str">
            <v>Frames</v>
          </cell>
          <cell r="E28">
            <v>276</v>
          </cell>
          <cell r="F28" t="str">
            <v>Vision</v>
          </cell>
          <cell r="G28" t="str">
            <v>Vision</v>
          </cell>
        </row>
        <row r="29">
          <cell r="A29">
            <v>65501</v>
          </cell>
          <cell r="B29" t="str">
            <v>Vision</v>
          </cell>
          <cell r="C29" t="str">
            <v>Vision</v>
          </cell>
          <cell r="D29" t="str">
            <v/>
          </cell>
          <cell r="E29">
            <v>0</v>
          </cell>
          <cell r="F29" t="str">
            <v>Vision</v>
          </cell>
          <cell r="G29" t="str">
            <v>Vision</v>
          </cell>
        </row>
        <row r="30">
          <cell r="A30">
            <v>65501</v>
          </cell>
          <cell r="B30" t="str">
            <v>Vision</v>
          </cell>
          <cell r="C30" t="str">
            <v>Vision</v>
          </cell>
          <cell r="D30" t="str">
            <v>Vision Care</v>
          </cell>
          <cell r="E30">
            <v>667</v>
          </cell>
          <cell r="F30" t="str">
            <v>Vision</v>
          </cell>
          <cell r="G30" t="str">
            <v>Vision</v>
          </cell>
        </row>
        <row r="31">
          <cell r="A31">
            <v>65501</v>
          </cell>
          <cell r="B31" t="str">
            <v>Vision</v>
          </cell>
          <cell r="C31" t="str">
            <v>Vision</v>
          </cell>
          <cell r="D31" t="str">
            <v/>
          </cell>
          <cell r="E31">
            <v>0</v>
          </cell>
          <cell r="F31" t="str">
            <v>Vision</v>
          </cell>
          <cell r="G31" t="str">
            <v>Vision</v>
          </cell>
        </row>
        <row r="32">
          <cell r="A32">
            <v>65501</v>
          </cell>
          <cell r="B32" t="str">
            <v>Vision</v>
          </cell>
          <cell r="C32" t="str">
            <v>Vision</v>
          </cell>
          <cell r="D32" t="str">
            <v/>
          </cell>
          <cell r="E32">
            <v>0</v>
          </cell>
          <cell r="F32" t="str">
            <v>Vision</v>
          </cell>
          <cell r="G32" t="str">
            <v>Vision</v>
          </cell>
        </row>
        <row r="33">
          <cell r="A33">
            <v>65501</v>
          </cell>
          <cell r="B33" t="str">
            <v>Health Spending</v>
          </cell>
          <cell r="C33" t="str">
            <v/>
          </cell>
          <cell r="D33" t="str">
            <v>DNT</v>
          </cell>
          <cell r="E33">
            <v>1735.81</v>
          </cell>
          <cell r="F33" t="str">
            <v/>
          </cell>
          <cell r="G33" t="str">
            <v/>
          </cell>
        </row>
        <row r="34">
          <cell r="A34">
            <v>65501</v>
          </cell>
          <cell r="B34" t="str">
            <v>Health Spending</v>
          </cell>
          <cell r="C34" t="str">
            <v/>
          </cell>
          <cell r="D34" t="str">
            <v>EHB</v>
          </cell>
          <cell r="E34">
            <v>5423.5</v>
          </cell>
          <cell r="F34" t="str">
            <v/>
          </cell>
          <cell r="G34" t="str">
            <v/>
          </cell>
        </row>
        <row r="35">
          <cell r="A35">
            <v>65501</v>
          </cell>
          <cell r="B35" t="str">
            <v>Health Spending</v>
          </cell>
          <cell r="C35" t="str">
            <v/>
          </cell>
          <cell r="D35" t="str">
            <v>PDP</v>
          </cell>
          <cell r="E35">
            <v>6204.33</v>
          </cell>
          <cell r="F35" t="str">
            <v/>
          </cell>
          <cell r="G35" t="str">
            <v/>
          </cell>
        </row>
        <row r="36">
          <cell r="A36">
            <v>65501</v>
          </cell>
          <cell r="B36" t="str">
            <v>Health Spending</v>
          </cell>
          <cell r="C36" t="str">
            <v/>
          </cell>
          <cell r="D36" t="str">
            <v>VIS</v>
          </cell>
          <cell r="E36">
            <v>1416.05</v>
          </cell>
          <cell r="F36" t="str">
            <v/>
          </cell>
          <cell r="G36" t="str">
            <v/>
          </cell>
        </row>
        <row r="37">
          <cell r="A37">
            <v>65501</v>
          </cell>
          <cell r="B37" t="str">
            <v>Health Spending</v>
          </cell>
          <cell r="C37" t="str">
            <v/>
          </cell>
          <cell r="D37" t="str">
            <v/>
          </cell>
          <cell r="E37">
            <v>0</v>
          </cell>
          <cell r="F37" t="str">
            <v/>
          </cell>
          <cell r="G37" t="str">
            <v/>
          </cell>
        </row>
        <row r="38">
          <cell r="A38">
            <v>65501</v>
          </cell>
          <cell r="B38" t="str">
            <v>Health Spending</v>
          </cell>
          <cell r="C38" t="str">
            <v/>
          </cell>
          <cell r="D38" t="str">
            <v/>
          </cell>
          <cell r="E38">
            <v>0</v>
          </cell>
          <cell r="F38" t="str">
            <v/>
          </cell>
          <cell r="G38" t="str">
            <v/>
          </cell>
        </row>
        <row r="39">
          <cell r="A39">
            <v>65501</v>
          </cell>
          <cell r="B39" t="str">
            <v>Health Spending</v>
          </cell>
          <cell r="C39" t="str">
            <v/>
          </cell>
          <cell r="D39" t="str">
            <v/>
          </cell>
          <cell r="E39">
            <v>0</v>
          </cell>
          <cell r="F39" t="str">
            <v/>
          </cell>
          <cell r="G39" t="str">
            <v/>
          </cell>
        </row>
        <row r="40">
          <cell r="A40">
            <v>65502</v>
          </cell>
          <cell r="B40" t="str">
            <v>Health Spending</v>
          </cell>
          <cell r="C40" t="str">
            <v/>
          </cell>
          <cell r="D40" t="str">
            <v/>
          </cell>
          <cell r="E40">
            <v>0</v>
          </cell>
          <cell r="F40" t="str">
            <v/>
          </cell>
          <cell r="G40" t="str">
            <v/>
          </cell>
        </row>
        <row r="41">
          <cell r="A41">
            <v>65502</v>
          </cell>
          <cell r="B41" t="str">
            <v>Extended Health</v>
          </cell>
          <cell r="C41" t="str">
            <v>Drugs</v>
          </cell>
          <cell r="D41" t="str">
            <v>Pharmacare - Regular</v>
          </cell>
          <cell r="E41">
            <v>1357.44</v>
          </cell>
          <cell r="F41" t="str">
            <v>Drugs</v>
          </cell>
          <cell r="G41" t="str">
            <v>Drugs</v>
          </cell>
        </row>
        <row r="42">
          <cell r="A42">
            <v>65502</v>
          </cell>
          <cell r="B42" t="str">
            <v>Extended Health</v>
          </cell>
          <cell r="C42" t="str">
            <v>Drugs</v>
          </cell>
          <cell r="D42" t="str">
            <v>Pharmacare - Contraceptives</v>
          </cell>
          <cell r="E42">
            <v>72.89</v>
          </cell>
          <cell r="F42" t="str">
            <v>Drugs</v>
          </cell>
          <cell r="G42" t="str">
            <v>Drugs</v>
          </cell>
        </row>
        <row r="43">
          <cell r="A43">
            <v>65502</v>
          </cell>
          <cell r="B43" t="str">
            <v>Extended Health</v>
          </cell>
          <cell r="C43" t="str">
            <v>Drugs</v>
          </cell>
          <cell r="D43" t="str">
            <v>Pharmacare - Eds</v>
          </cell>
          <cell r="E43">
            <v>3608.38</v>
          </cell>
          <cell r="F43" t="str">
            <v>Drugs</v>
          </cell>
          <cell r="G43" t="str">
            <v>Drugs</v>
          </cell>
        </row>
        <row r="44">
          <cell r="A44">
            <v>65502</v>
          </cell>
          <cell r="B44" t="str">
            <v>Extended Health</v>
          </cell>
          <cell r="C44" t="str">
            <v>Drugs</v>
          </cell>
          <cell r="D44" t="str">
            <v>Pharmacare - Ana-Kits And Epi-Pens (Inj)</v>
          </cell>
          <cell r="E44">
            <v>41.82</v>
          </cell>
          <cell r="F44" t="str">
            <v>Drugs</v>
          </cell>
          <cell r="G44" t="str">
            <v>Drugs</v>
          </cell>
        </row>
        <row r="45">
          <cell r="A45">
            <v>65502</v>
          </cell>
          <cell r="B45" t="str">
            <v>Extended Health</v>
          </cell>
          <cell r="C45" t="str">
            <v>Drugs</v>
          </cell>
          <cell r="D45" t="str">
            <v>Pharmacare - Diabetic Supplies</v>
          </cell>
          <cell r="E45">
            <v>80.180000000000007</v>
          </cell>
          <cell r="F45" t="str">
            <v>Drugs</v>
          </cell>
          <cell r="G45" t="str">
            <v>Drugs</v>
          </cell>
        </row>
        <row r="46">
          <cell r="A46">
            <v>65502</v>
          </cell>
          <cell r="B46" t="str">
            <v>Extended Health</v>
          </cell>
          <cell r="C46" t="str">
            <v>Drugs</v>
          </cell>
          <cell r="D46" t="str">
            <v/>
          </cell>
          <cell r="E46">
            <v>0</v>
          </cell>
          <cell r="F46" t="str">
            <v>Drugs</v>
          </cell>
          <cell r="G46" t="str">
            <v>Drugs</v>
          </cell>
        </row>
        <row r="47">
          <cell r="A47">
            <v>65502</v>
          </cell>
          <cell r="B47" t="str">
            <v>Extended Health</v>
          </cell>
          <cell r="C47" t="str">
            <v>EHB</v>
          </cell>
          <cell r="D47" t="str">
            <v>Chiropractor</v>
          </cell>
          <cell r="E47">
            <v>728.2</v>
          </cell>
          <cell r="F47" t="str">
            <v>Chiropractor</v>
          </cell>
          <cell r="G47" t="str">
            <v>Paramedical</v>
          </cell>
        </row>
        <row r="48">
          <cell r="A48">
            <v>65502</v>
          </cell>
          <cell r="B48" t="str">
            <v>Extended Health</v>
          </cell>
          <cell r="C48" t="str">
            <v>EHB</v>
          </cell>
          <cell r="D48" t="str">
            <v>Crutches/Canes</v>
          </cell>
          <cell r="E48">
            <v>6</v>
          </cell>
          <cell r="F48" t="str">
            <v>Equipment/Services</v>
          </cell>
          <cell r="G48" t="str">
            <v>Equipment/Services</v>
          </cell>
        </row>
        <row r="49">
          <cell r="A49">
            <v>65502</v>
          </cell>
          <cell r="B49" t="str">
            <v>Extended Health</v>
          </cell>
          <cell r="C49" t="str">
            <v>EHB</v>
          </cell>
          <cell r="D49" t="str">
            <v>Massage Therapy</v>
          </cell>
          <cell r="E49">
            <v>1481.26</v>
          </cell>
          <cell r="F49" t="str">
            <v>Massage Therapy</v>
          </cell>
          <cell r="G49" t="str">
            <v>Paramedical</v>
          </cell>
        </row>
        <row r="50">
          <cell r="A50">
            <v>65502</v>
          </cell>
          <cell r="B50" t="str">
            <v>Extended Health</v>
          </cell>
          <cell r="C50" t="str">
            <v>EHB</v>
          </cell>
          <cell r="D50" t="str">
            <v>Orthotic - Custom Made</v>
          </cell>
          <cell r="E50">
            <v>510</v>
          </cell>
          <cell r="F50" t="str">
            <v>Orthotic/Custom Made</v>
          </cell>
          <cell r="G50" t="str">
            <v>Orthotics</v>
          </cell>
        </row>
        <row r="51">
          <cell r="A51">
            <v>65502</v>
          </cell>
          <cell r="B51" t="str">
            <v>Extended Health</v>
          </cell>
          <cell r="C51" t="str">
            <v>EHB</v>
          </cell>
          <cell r="D51" t="str">
            <v>Physiotherapy</v>
          </cell>
          <cell r="E51">
            <v>342.07</v>
          </cell>
          <cell r="F51" t="str">
            <v>Physiotherapy</v>
          </cell>
          <cell r="G51" t="str">
            <v>Paramedical</v>
          </cell>
        </row>
        <row r="52">
          <cell r="A52">
            <v>65502</v>
          </cell>
          <cell r="B52" t="str">
            <v>Extended Health</v>
          </cell>
          <cell r="C52" t="str">
            <v>EHB</v>
          </cell>
          <cell r="D52" t="str">
            <v>Physiotherapy Initial Visit</v>
          </cell>
          <cell r="E52">
            <v>111.2</v>
          </cell>
          <cell r="F52" t="str">
            <v>Physiotherapy</v>
          </cell>
          <cell r="G52" t="str">
            <v>Paramedical</v>
          </cell>
        </row>
        <row r="53">
          <cell r="A53">
            <v>65502</v>
          </cell>
          <cell r="B53" t="str">
            <v>Extended Health</v>
          </cell>
          <cell r="C53" t="str">
            <v>EHB</v>
          </cell>
          <cell r="D53" t="str">
            <v>Podiatrist</v>
          </cell>
          <cell r="E53">
            <v>108.5</v>
          </cell>
          <cell r="F53" t="str">
            <v>Podiatrist</v>
          </cell>
          <cell r="G53" t="str">
            <v>Paramedical</v>
          </cell>
        </row>
        <row r="54">
          <cell r="A54">
            <v>65502</v>
          </cell>
          <cell r="B54" t="str">
            <v>Extended Health</v>
          </cell>
          <cell r="C54" t="str">
            <v>EHB</v>
          </cell>
          <cell r="D54" t="str">
            <v>Wigs</v>
          </cell>
          <cell r="E54">
            <v>303.98</v>
          </cell>
          <cell r="F54" t="str">
            <v>Equipment/Services</v>
          </cell>
          <cell r="G54" t="str">
            <v>Equipment/Services</v>
          </cell>
        </row>
        <row r="55">
          <cell r="A55">
            <v>65502</v>
          </cell>
          <cell r="B55" t="str">
            <v>Extended Health</v>
          </cell>
          <cell r="C55" t="str">
            <v>EHB</v>
          </cell>
          <cell r="D55" t="str">
            <v/>
          </cell>
          <cell r="E55">
            <v>0</v>
          </cell>
          <cell r="F55" t="str">
            <v>EHB</v>
          </cell>
          <cell r="G55" t="str">
            <v>EHB</v>
          </cell>
        </row>
        <row r="56">
          <cell r="A56">
            <v>65502</v>
          </cell>
          <cell r="B56" t="str">
            <v>Extended Health</v>
          </cell>
          <cell r="C56" t="str">
            <v>Vision</v>
          </cell>
          <cell r="D56" t="str">
            <v>Eye Exam - Optometrist</v>
          </cell>
          <cell r="E56">
            <v>192.5</v>
          </cell>
          <cell r="F56" t="str">
            <v>Eye Exams</v>
          </cell>
          <cell r="G56" t="str">
            <v>Eye Exams</v>
          </cell>
        </row>
        <row r="57">
          <cell r="A57">
            <v>65502</v>
          </cell>
          <cell r="B57" t="str">
            <v>Extended Health</v>
          </cell>
          <cell r="C57" t="str">
            <v>Vision</v>
          </cell>
          <cell r="D57" t="str">
            <v/>
          </cell>
          <cell r="E57">
            <v>0</v>
          </cell>
          <cell r="F57" t="str">
            <v>Vision</v>
          </cell>
          <cell r="G57" t="str">
            <v>Vision</v>
          </cell>
        </row>
        <row r="58">
          <cell r="A58">
            <v>65502</v>
          </cell>
          <cell r="B58" t="str">
            <v>Extended Health</v>
          </cell>
          <cell r="C58" t="str">
            <v>Vision</v>
          </cell>
          <cell r="D58" t="str">
            <v/>
          </cell>
          <cell r="E58">
            <v>0</v>
          </cell>
          <cell r="F58" t="str">
            <v>Vision</v>
          </cell>
          <cell r="G58" t="str">
            <v>Vision</v>
          </cell>
        </row>
        <row r="59">
          <cell r="A59">
            <v>65502</v>
          </cell>
          <cell r="B59" t="str">
            <v>Dental</v>
          </cell>
          <cell r="C59" t="str">
            <v>Basic</v>
          </cell>
          <cell r="D59" t="str">
            <v>Caries Treatment</v>
          </cell>
          <cell r="E59">
            <v>2387.21</v>
          </cell>
          <cell r="F59" t="str">
            <v>Basic</v>
          </cell>
          <cell r="G59" t="str">
            <v>Basic</v>
          </cell>
        </row>
        <row r="60">
          <cell r="A60">
            <v>65502</v>
          </cell>
          <cell r="B60" t="str">
            <v>Dental</v>
          </cell>
          <cell r="C60" t="str">
            <v>Basic</v>
          </cell>
          <cell r="D60" t="str">
            <v>Examinations</v>
          </cell>
          <cell r="E60">
            <v>647.19000000000005</v>
          </cell>
          <cell r="F60" t="str">
            <v>Basic</v>
          </cell>
          <cell r="G60" t="str">
            <v>Basic</v>
          </cell>
        </row>
        <row r="61">
          <cell r="A61">
            <v>65502</v>
          </cell>
          <cell r="B61" t="str">
            <v>Dental</v>
          </cell>
          <cell r="C61" t="str">
            <v>Basic</v>
          </cell>
          <cell r="D61" t="str">
            <v>Extractions</v>
          </cell>
          <cell r="E61">
            <v>229.68</v>
          </cell>
          <cell r="F61" t="str">
            <v>Basic</v>
          </cell>
          <cell r="G61" t="str">
            <v>Basic</v>
          </cell>
        </row>
        <row r="62">
          <cell r="A62">
            <v>65502</v>
          </cell>
          <cell r="B62" t="str">
            <v>Dental</v>
          </cell>
          <cell r="C62" t="str">
            <v>Basic</v>
          </cell>
          <cell r="D62" t="str">
            <v>Intra Oral Films</v>
          </cell>
          <cell r="E62">
            <v>254.88</v>
          </cell>
          <cell r="F62" t="str">
            <v>Basic</v>
          </cell>
          <cell r="G62" t="str">
            <v>Basic</v>
          </cell>
        </row>
        <row r="63">
          <cell r="A63">
            <v>65502</v>
          </cell>
          <cell r="B63" t="str">
            <v>Dental</v>
          </cell>
          <cell r="C63" t="str">
            <v>Basic</v>
          </cell>
          <cell r="D63" t="str">
            <v>Panoramic Film</v>
          </cell>
          <cell r="E63">
            <v>85.77</v>
          </cell>
          <cell r="F63" t="str">
            <v>Basic</v>
          </cell>
          <cell r="G63" t="str">
            <v>Basic</v>
          </cell>
        </row>
        <row r="64">
          <cell r="A64">
            <v>65502</v>
          </cell>
          <cell r="B64" t="str">
            <v>Dental</v>
          </cell>
          <cell r="C64" t="str">
            <v>Basic</v>
          </cell>
          <cell r="D64" t="str">
            <v>Prophylaxis And Fluoride</v>
          </cell>
          <cell r="E64">
            <v>973.26</v>
          </cell>
          <cell r="F64" t="str">
            <v>Basic</v>
          </cell>
          <cell r="G64" t="str">
            <v>Basic</v>
          </cell>
        </row>
        <row r="65">
          <cell r="A65">
            <v>65502</v>
          </cell>
          <cell r="B65" t="str">
            <v>Dental</v>
          </cell>
          <cell r="C65" t="str">
            <v>Basic</v>
          </cell>
          <cell r="D65" t="str">
            <v>Sealants</v>
          </cell>
          <cell r="E65">
            <v>53.2</v>
          </cell>
          <cell r="F65" t="str">
            <v>Basic</v>
          </cell>
          <cell r="G65" t="str">
            <v>Basic</v>
          </cell>
        </row>
        <row r="66">
          <cell r="A66">
            <v>65502</v>
          </cell>
          <cell r="B66" t="str">
            <v>Dental</v>
          </cell>
          <cell r="C66" t="str">
            <v>Basic</v>
          </cell>
          <cell r="D66" t="str">
            <v/>
          </cell>
          <cell r="E66">
            <v>0</v>
          </cell>
          <cell r="F66" t="str">
            <v>Basic</v>
          </cell>
          <cell r="G66" t="str">
            <v>Basic</v>
          </cell>
        </row>
        <row r="67">
          <cell r="A67">
            <v>65502</v>
          </cell>
          <cell r="B67" t="str">
            <v>Dental</v>
          </cell>
          <cell r="C67" t="str">
            <v>Basic</v>
          </cell>
          <cell r="D67" t="str">
            <v/>
          </cell>
          <cell r="E67">
            <v>0</v>
          </cell>
          <cell r="F67" t="str">
            <v>Basic</v>
          </cell>
          <cell r="G67" t="str">
            <v>Basic</v>
          </cell>
        </row>
        <row r="68">
          <cell r="A68">
            <v>65502</v>
          </cell>
          <cell r="B68" t="str">
            <v>Dental</v>
          </cell>
          <cell r="C68" t="str">
            <v>Major</v>
          </cell>
          <cell r="D68" t="str">
            <v>Complete And Partial Dentures</v>
          </cell>
          <cell r="E68">
            <v>581.55999999999995</v>
          </cell>
          <cell r="F68" t="str">
            <v>Major</v>
          </cell>
          <cell r="G68" t="str">
            <v>Major</v>
          </cell>
        </row>
        <row r="69">
          <cell r="A69">
            <v>65502</v>
          </cell>
          <cell r="B69" t="str">
            <v>Dental</v>
          </cell>
          <cell r="C69" t="str">
            <v>Major</v>
          </cell>
          <cell r="D69" t="str">
            <v>Endodontics</v>
          </cell>
          <cell r="E69">
            <v>441.2</v>
          </cell>
          <cell r="F69" t="str">
            <v>Major</v>
          </cell>
          <cell r="G69" t="str">
            <v>Major</v>
          </cell>
        </row>
        <row r="70">
          <cell r="A70">
            <v>65502</v>
          </cell>
          <cell r="B70" t="str">
            <v>Dental</v>
          </cell>
          <cell r="C70" t="str">
            <v>Major</v>
          </cell>
          <cell r="D70" t="str">
            <v>Periodontal Scaling And Root Planing</v>
          </cell>
          <cell r="E70">
            <v>1296.8399999999999</v>
          </cell>
          <cell r="F70" t="str">
            <v>Major</v>
          </cell>
          <cell r="G70" t="str">
            <v>Major</v>
          </cell>
        </row>
        <row r="71">
          <cell r="A71">
            <v>65502</v>
          </cell>
          <cell r="B71" t="str">
            <v>Dental</v>
          </cell>
          <cell r="C71" t="str">
            <v>Major</v>
          </cell>
          <cell r="D71" t="str">
            <v>Restorations</v>
          </cell>
          <cell r="E71">
            <v>1936.55</v>
          </cell>
          <cell r="F71" t="str">
            <v>Major</v>
          </cell>
          <cell r="G71" t="str">
            <v>Major</v>
          </cell>
        </row>
        <row r="72">
          <cell r="A72">
            <v>65502</v>
          </cell>
          <cell r="B72" t="str">
            <v>Dental</v>
          </cell>
          <cell r="C72" t="str">
            <v>Major</v>
          </cell>
          <cell r="D72" t="str">
            <v>Surgical Extractions</v>
          </cell>
          <cell r="E72">
            <v>37.18</v>
          </cell>
          <cell r="F72" t="str">
            <v>Major</v>
          </cell>
          <cell r="G72" t="str">
            <v>Major</v>
          </cell>
        </row>
        <row r="73">
          <cell r="A73">
            <v>65502</v>
          </cell>
          <cell r="B73" t="str">
            <v>Dental</v>
          </cell>
          <cell r="C73" t="str">
            <v>Major</v>
          </cell>
          <cell r="D73" t="str">
            <v/>
          </cell>
          <cell r="E73">
            <v>0</v>
          </cell>
          <cell r="F73" t="str">
            <v>Major</v>
          </cell>
          <cell r="G73" t="str">
            <v>Major</v>
          </cell>
        </row>
        <row r="74">
          <cell r="A74">
            <v>65502</v>
          </cell>
          <cell r="B74" t="str">
            <v>Dental</v>
          </cell>
          <cell r="C74" t="str">
            <v>Ortho</v>
          </cell>
          <cell r="D74" t="str">
            <v>Orthodontics</v>
          </cell>
          <cell r="E74">
            <v>2772.45</v>
          </cell>
          <cell r="F74" t="str">
            <v>Ortho</v>
          </cell>
          <cell r="G74" t="str">
            <v>Ortho</v>
          </cell>
        </row>
        <row r="75">
          <cell r="A75">
            <v>65502</v>
          </cell>
          <cell r="B75" t="str">
            <v>Dental</v>
          </cell>
          <cell r="C75" t="str">
            <v>Ortho</v>
          </cell>
          <cell r="D75" t="str">
            <v/>
          </cell>
          <cell r="E75">
            <v>0</v>
          </cell>
          <cell r="F75" t="str">
            <v>Ortho</v>
          </cell>
          <cell r="G75" t="str">
            <v>Ortho</v>
          </cell>
        </row>
        <row r="76">
          <cell r="A76">
            <v>65502</v>
          </cell>
          <cell r="B76" t="str">
            <v>Dental</v>
          </cell>
          <cell r="C76" t="str">
            <v>Ortho</v>
          </cell>
          <cell r="D76" t="str">
            <v/>
          </cell>
          <cell r="E76">
            <v>0</v>
          </cell>
          <cell r="F76" t="str">
            <v>Ortho</v>
          </cell>
          <cell r="G76" t="str">
            <v>Ortho</v>
          </cell>
        </row>
        <row r="77">
          <cell r="A77">
            <v>65502</v>
          </cell>
          <cell r="B77" t="str">
            <v>Vision</v>
          </cell>
          <cell r="C77" t="str">
            <v>Vision</v>
          </cell>
          <cell r="D77" t="str">
            <v>Contact Lenses</v>
          </cell>
          <cell r="E77">
            <v>110.49</v>
          </cell>
          <cell r="F77" t="str">
            <v>Vision</v>
          </cell>
          <cell r="G77" t="str">
            <v>Vision</v>
          </cell>
        </row>
        <row r="78">
          <cell r="A78">
            <v>65502</v>
          </cell>
          <cell r="B78" t="str">
            <v>Vision</v>
          </cell>
          <cell r="C78" t="str">
            <v>Vision</v>
          </cell>
          <cell r="D78" t="str">
            <v>Eye Glass Lenses</v>
          </cell>
          <cell r="E78">
            <v>282.87</v>
          </cell>
          <cell r="F78" t="str">
            <v>Vision</v>
          </cell>
          <cell r="G78" t="str">
            <v>Vision</v>
          </cell>
        </row>
        <row r="79">
          <cell r="A79">
            <v>65502</v>
          </cell>
          <cell r="B79" t="str">
            <v>Vision</v>
          </cell>
          <cell r="C79" t="str">
            <v>Vision</v>
          </cell>
          <cell r="D79" t="str">
            <v>Frames</v>
          </cell>
          <cell r="E79">
            <v>361.48</v>
          </cell>
          <cell r="F79" t="str">
            <v>Vision</v>
          </cell>
          <cell r="G79" t="str">
            <v>Vision</v>
          </cell>
        </row>
        <row r="80">
          <cell r="A80">
            <v>65502</v>
          </cell>
          <cell r="B80" t="str">
            <v>Vision</v>
          </cell>
          <cell r="C80" t="str">
            <v>Vision</v>
          </cell>
          <cell r="D80" t="str">
            <v>Vision Care</v>
          </cell>
          <cell r="E80">
            <v>220</v>
          </cell>
          <cell r="F80" t="str">
            <v>Vision</v>
          </cell>
          <cell r="G80" t="str">
            <v>Vision</v>
          </cell>
        </row>
        <row r="81">
          <cell r="A81">
            <v>65502</v>
          </cell>
          <cell r="B81" t="str">
            <v>Vision</v>
          </cell>
          <cell r="C81" t="str">
            <v>Vision</v>
          </cell>
          <cell r="D81" t="str">
            <v/>
          </cell>
          <cell r="E81">
            <v>0</v>
          </cell>
          <cell r="F81" t="str">
            <v>Vision</v>
          </cell>
          <cell r="G81" t="str">
            <v>Vision</v>
          </cell>
        </row>
        <row r="82">
          <cell r="A82">
            <v>65502</v>
          </cell>
          <cell r="B82" t="str">
            <v>Vision</v>
          </cell>
          <cell r="C82" t="str">
            <v>Vision</v>
          </cell>
          <cell r="D82" t="str">
            <v/>
          </cell>
          <cell r="E82">
            <v>0</v>
          </cell>
          <cell r="F82" t="str">
            <v>Vision</v>
          </cell>
          <cell r="G82" t="str">
            <v>Vision</v>
          </cell>
        </row>
        <row r="83">
          <cell r="A83">
            <v>65502</v>
          </cell>
          <cell r="B83" t="str">
            <v>Health Spending</v>
          </cell>
          <cell r="C83" t="str">
            <v/>
          </cell>
          <cell r="D83" t="str">
            <v>DNT</v>
          </cell>
          <cell r="E83">
            <v>904.28</v>
          </cell>
          <cell r="F83" t="str">
            <v/>
          </cell>
          <cell r="G83" t="str">
            <v/>
          </cell>
        </row>
        <row r="84">
          <cell r="A84">
            <v>65502</v>
          </cell>
          <cell r="B84" t="str">
            <v>Health Spending</v>
          </cell>
          <cell r="C84" t="str">
            <v/>
          </cell>
          <cell r="D84" t="str">
            <v>EHB</v>
          </cell>
          <cell r="E84">
            <v>2179.38</v>
          </cell>
          <cell r="F84" t="str">
            <v/>
          </cell>
          <cell r="G84" t="str">
            <v/>
          </cell>
        </row>
        <row r="85">
          <cell r="A85">
            <v>65502</v>
          </cell>
          <cell r="B85" t="str">
            <v>Health Spending</v>
          </cell>
          <cell r="C85" t="str">
            <v/>
          </cell>
          <cell r="D85" t="str">
            <v>PDP</v>
          </cell>
          <cell r="E85">
            <v>574.24</v>
          </cell>
          <cell r="F85" t="str">
            <v/>
          </cell>
          <cell r="G85" t="str">
            <v/>
          </cell>
        </row>
        <row r="86">
          <cell r="A86">
            <v>65502</v>
          </cell>
          <cell r="B86" t="str">
            <v>Health Spending</v>
          </cell>
          <cell r="C86" t="str">
            <v/>
          </cell>
          <cell r="D86" t="str">
            <v>VIS</v>
          </cell>
          <cell r="E86">
            <v>1797</v>
          </cell>
          <cell r="F86" t="str">
            <v/>
          </cell>
          <cell r="G86" t="str">
            <v/>
          </cell>
        </row>
        <row r="87">
          <cell r="A87">
            <v>65502</v>
          </cell>
          <cell r="B87" t="str">
            <v>Health Spending</v>
          </cell>
          <cell r="C87" t="str">
            <v/>
          </cell>
          <cell r="D87" t="str">
            <v/>
          </cell>
          <cell r="E87">
            <v>0</v>
          </cell>
          <cell r="F87" t="str">
            <v/>
          </cell>
          <cell r="G87" t="str">
            <v/>
          </cell>
        </row>
        <row r="88">
          <cell r="A88">
            <v>65502</v>
          </cell>
          <cell r="B88" t="str">
            <v>Health Spending</v>
          </cell>
          <cell r="C88" t="str">
            <v/>
          </cell>
          <cell r="D88" t="str">
            <v/>
          </cell>
          <cell r="E88">
            <v>0</v>
          </cell>
          <cell r="F88" t="str">
            <v/>
          </cell>
          <cell r="G88" t="str">
            <v/>
          </cell>
        </row>
        <row r="89">
          <cell r="A89">
            <v>65502</v>
          </cell>
          <cell r="B89" t="str">
            <v>Health Spending</v>
          </cell>
          <cell r="C89" t="str">
            <v/>
          </cell>
          <cell r="D89" t="str">
            <v/>
          </cell>
          <cell r="E89">
            <v>0</v>
          </cell>
          <cell r="F89" t="str">
            <v/>
          </cell>
          <cell r="G89" t="str">
            <v/>
          </cell>
        </row>
        <row r="90">
          <cell r="A90">
            <v>65502</v>
          </cell>
          <cell r="B90" t="str">
            <v>Health Spending</v>
          </cell>
          <cell r="C90" t="str">
            <v/>
          </cell>
          <cell r="D90" t="str">
            <v/>
          </cell>
          <cell r="E90">
            <v>0</v>
          </cell>
          <cell r="F90" t="str">
            <v/>
          </cell>
          <cell r="G90" t="str">
            <v/>
          </cell>
        </row>
        <row r="91">
          <cell r="A91">
            <v>65503</v>
          </cell>
          <cell r="B91" t="str">
            <v>Health Spending</v>
          </cell>
          <cell r="C91" t="str">
            <v/>
          </cell>
          <cell r="D91" t="str">
            <v/>
          </cell>
          <cell r="E91">
            <v>0</v>
          </cell>
          <cell r="F91" t="str">
            <v/>
          </cell>
          <cell r="G91" t="str">
            <v/>
          </cell>
        </row>
        <row r="92">
          <cell r="A92">
            <v>65503</v>
          </cell>
          <cell r="B92" t="str">
            <v>Hospital/Ambulance</v>
          </cell>
          <cell r="C92" t="str">
            <v>Ambulance</v>
          </cell>
          <cell r="D92" t="str">
            <v>Advanced Life Support</v>
          </cell>
          <cell r="E92">
            <v>75</v>
          </cell>
          <cell r="F92" t="str">
            <v>Ambulance</v>
          </cell>
          <cell r="G92" t="str">
            <v>Ambulance</v>
          </cell>
        </row>
        <row r="93">
          <cell r="A93">
            <v>65503</v>
          </cell>
          <cell r="B93" t="str">
            <v>Hospital/Ambulance</v>
          </cell>
          <cell r="C93" t="str">
            <v>Ambulance</v>
          </cell>
          <cell r="D93" t="str">
            <v>Emergency Ambulance - Basic</v>
          </cell>
          <cell r="E93">
            <v>7701</v>
          </cell>
          <cell r="F93" t="str">
            <v>Ambulance</v>
          </cell>
          <cell r="G93" t="str">
            <v>Ambulance</v>
          </cell>
        </row>
        <row r="94">
          <cell r="A94">
            <v>65503</v>
          </cell>
          <cell r="B94" t="str">
            <v>Hospital/Ambulance</v>
          </cell>
          <cell r="C94" t="str">
            <v>Ambulance</v>
          </cell>
          <cell r="D94" t="str">
            <v>Emergency Ambulance- Kilometer</v>
          </cell>
          <cell r="E94">
            <v>160</v>
          </cell>
          <cell r="F94" t="str">
            <v>Ambulance</v>
          </cell>
          <cell r="G94" t="str">
            <v>Ambulance</v>
          </cell>
        </row>
        <row r="95">
          <cell r="A95">
            <v>65503</v>
          </cell>
          <cell r="B95" t="str">
            <v>Hospital/Ambulance</v>
          </cell>
          <cell r="C95" t="str">
            <v>Ambulance</v>
          </cell>
          <cell r="D95" t="str">
            <v/>
          </cell>
          <cell r="E95">
            <v>0</v>
          </cell>
          <cell r="F95" t="str">
            <v>Ambulance</v>
          </cell>
          <cell r="G95" t="str">
            <v>Ambulance</v>
          </cell>
        </row>
        <row r="96">
          <cell r="A96">
            <v>65503</v>
          </cell>
          <cell r="B96" t="str">
            <v>Hospital/Ambulance</v>
          </cell>
          <cell r="C96" t="str">
            <v>Hospital</v>
          </cell>
          <cell r="D96" t="str">
            <v>Semi-Private Room</v>
          </cell>
          <cell r="E96">
            <v>176</v>
          </cell>
          <cell r="F96" t="str">
            <v>Hospital</v>
          </cell>
          <cell r="G96" t="str">
            <v>Hospital</v>
          </cell>
        </row>
        <row r="97">
          <cell r="A97">
            <v>65503</v>
          </cell>
          <cell r="B97" t="str">
            <v>Hospital/Ambulance</v>
          </cell>
          <cell r="C97" t="str">
            <v>Hospital</v>
          </cell>
          <cell r="D97" t="str">
            <v/>
          </cell>
          <cell r="E97">
            <v>0</v>
          </cell>
          <cell r="F97" t="str">
            <v>Hospital</v>
          </cell>
          <cell r="G97" t="str">
            <v>Hospital</v>
          </cell>
        </row>
        <row r="98">
          <cell r="A98">
            <v>65503</v>
          </cell>
          <cell r="B98" t="str">
            <v>Hospital/Ambulance</v>
          </cell>
          <cell r="C98" t="str">
            <v>Hospital</v>
          </cell>
          <cell r="D98" t="str">
            <v/>
          </cell>
          <cell r="E98">
            <v>0</v>
          </cell>
          <cell r="F98" t="str">
            <v>Hospital</v>
          </cell>
          <cell r="G98" t="str">
            <v>Hospital</v>
          </cell>
        </row>
        <row r="99">
          <cell r="A99">
            <v>65503</v>
          </cell>
          <cell r="B99" t="str">
            <v>Extended Health</v>
          </cell>
          <cell r="C99" t="str">
            <v>Drugs</v>
          </cell>
          <cell r="D99" t="str">
            <v>Pharmacare - Regular</v>
          </cell>
          <cell r="E99">
            <v>67472.240000000005</v>
          </cell>
          <cell r="F99" t="str">
            <v>Drugs</v>
          </cell>
          <cell r="G99" t="str">
            <v>Drugs</v>
          </cell>
        </row>
        <row r="100">
          <cell r="A100">
            <v>65503</v>
          </cell>
          <cell r="B100" t="str">
            <v>Extended Health</v>
          </cell>
          <cell r="C100" t="str">
            <v>Drugs</v>
          </cell>
          <cell r="D100" t="str">
            <v>Pharmacare - Contraceptives</v>
          </cell>
          <cell r="E100">
            <v>6067.34</v>
          </cell>
          <cell r="F100" t="str">
            <v>Drugs</v>
          </cell>
          <cell r="G100" t="str">
            <v>Drugs</v>
          </cell>
        </row>
        <row r="101">
          <cell r="A101">
            <v>65503</v>
          </cell>
          <cell r="B101" t="str">
            <v>Extended Health</v>
          </cell>
          <cell r="C101" t="str">
            <v>Drugs</v>
          </cell>
          <cell r="D101" t="str">
            <v>Pharmacare - Eds</v>
          </cell>
          <cell r="E101">
            <v>26542.47</v>
          </cell>
          <cell r="F101" t="str">
            <v>Drugs</v>
          </cell>
          <cell r="G101" t="str">
            <v>Drugs</v>
          </cell>
        </row>
        <row r="102">
          <cell r="A102">
            <v>65503</v>
          </cell>
          <cell r="B102" t="str">
            <v>Extended Health</v>
          </cell>
          <cell r="C102" t="str">
            <v>Drugs</v>
          </cell>
          <cell r="D102" t="str">
            <v>Pharmacare - Injectables</v>
          </cell>
          <cell r="E102">
            <v>2376.35</v>
          </cell>
          <cell r="F102" t="str">
            <v>Drugs</v>
          </cell>
          <cell r="G102" t="str">
            <v>Drugs</v>
          </cell>
        </row>
        <row r="103">
          <cell r="A103">
            <v>65503</v>
          </cell>
          <cell r="B103" t="str">
            <v>Extended Health</v>
          </cell>
          <cell r="C103" t="str">
            <v>Drugs</v>
          </cell>
          <cell r="D103" t="str">
            <v>Pharmacare - Eds Injectables</v>
          </cell>
          <cell r="E103">
            <v>328.05</v>
          </cell>
          <cell r="F103" t="str">
            <v>Drugs</v>
          </cell>
          <cell r="G103" t="str">
            <v>Drugs</v>
          </cell>
        </row>
        <row r="104">
          <cell r="A104">
            <v>65503</v>
          </cell>
          <cell r="B104" t="str">
            <v>Extended Health</v>
          </cell>
          <cell r="C104" t="str">
            <v>Drugs</v>
          </cell>
          <cell r="D104" t="str">
            <v>Pharmacare - Diabetic Injectables</v>
          </cell>
          <cell r="E104">
            <v>3199.95</v>
          </cell>
          <cell r="F104" t="str">
            <v>Drugs</v>
          </cell>
          <cell r="G104" t="str">
            <v>Drugs</v>
          </cell>
        </row>
        <row r="105">
          <cell r="A105">
            <v>65503</v>
          </cell>
          <cell r="B105" t="str">
            <v>Extended Health</v>
          </cell>
          <cell r="C105" t="str">
            <v>Drugs</v>
          </cell>
          <cell r="D105" t="str">
            <v>Pharmacare - Ana-Kits And Epi-Pens (Inj)</v>
          </cell>
          <cell r="E105">
            <v>685.67</v>
          </cell>
          <cell r="F105" t="str">
            <v>Drugs</v>
          </cell>
          <cell r="G105" t="str">
            <v>Drugs</v>
          </cell>
        </row>
        <row r="106">
          <cell r="A106">
            <v>65503</v>
          </cell>
          <cell r="B106" t="str">
            <v>Extended Health</v>
          </cell>
          <cell r="C106" t="str">
            <v>Drugs</v>
          </cell>
          <cell r="D106" t="str">
            <v>Pharmacare - Diabetic Supplies</v>
          </cell>
          <cell r="E106">
            <v>6338.73</v>
          </cell>
          <cell r="F106" t="str">
            <v>Drugs</v>
          </cell>
          <cell r="G106" t="str">
            <v>Drugs</v>
          </cell>
        </row>
        <row r="107">
          <cell r="A107">
            <v>65503</v>
          </cell>
          <cell r="B107" t="str">
            <v>Extended Health</v>
          </cell>
          <cell r="C107" t="str">
            <v>Drugs</v>
          </cell>
          <cell r="D107" t="str">
            <v/>
          </cell>
          <cell r="E107">
            <v>0</v>
          </cell>
          <cell r="F107" t="str">
            <v>Drugs</v>
          </cell>
          <cell r="G107" t="str">
            <v>Drugs</v>
          </cell>
        </row>
        <row r="108">
          <cell r="A108">
            <v>65503</v>
          </cell>
          <cell r="B108" t="str">
            <v>Extended Health</v>
          </cell>
          <cell r="C108" t="str">
            <v>EHB</v>
          </cell>
          <cell r="D108" t="str">
            <v>Acupuncture</v>
          </cell>
          <cell r="E108">
            <v>95</v>
          </cell>
          <cell r="F108" t="str">
            <v>Acupuncture</v>
          </cell>
          <cell r="G108" t="str">
            <v>Paramedical</v>
          </cell>
        </row>
        <row r="109">
          <cell r="A109">
            <v>65503</v>
          </cell>
          <cell r="B109" t="str">
            <v>Extended Health</v>
          </cell>
          <cell r="C109" t="str">
            <v>EHB</v>
          </cell>
          <cell r="D109" t="str">
            <v>Athletic Therapy</v>
          </cell>
          <cell r="E109">
            <v>748.4</v>
          </cell>
          <cell r="F109" t="str">
            <v>Athletic Therapy</v>
          </cell>
          <cell r="G109" t="str">
            <v>Paramedical</v>
          </cell>
        </row>
        <row r="110">
          <cell r="A110">
            <v>65503</v>
          </cell>
          <cell r="B110" t="str">
            <v>Extended Health</v>
          </cell>
          <cell r="C110" t="str">
            <v>EHB</v>
          </cell>
          <cell r="D110" t="str">
            <v>Braces</v>
          </cell>
          <cell r="E110">
            <v>628.57000000000005</v>
          </cell>
          <cell r="F110" t="str">
            <v>Equipment/Services</v>
          </cell>
          <cell r="G110" t="str">
            <v>Equipment/Services</v>
          </cell>
        </row>
        <row r="111">
          <cell r="A111">
            <v>65503</v>
          </cell>
          <cell r="B111" t="str">
            <v>Extended Health</v>
          </cell>
          <cell r="C111" t="str">
            <v>EHB</v>
          </cell>
          <cell r="D111" t="str">
            <v>Chiropractor</v>
          </cell>
          <cell r="E111">
            <v>17241.54</v>
          </cell>
          <cell r="F111" t="str">
            <v>Chiropractor</v>
          </cell>
          <cell r="G111" t="str">
            <v>Paramedical</v>
          </cell>
        </row>
        <row r="112">
          <cell r="A112">
            <v>65503</v>
          </cell>
          <cell r="B112" t="str">
            <v>Extended Health</v>
          </cell>
          <cell r="C112" t="str">
            <v>EHB</v>
          </cell>
          <cell r="D112" t="str">
            <v>Clinical Psychology</v>
          </cell>
          <cell r="E112">
            <v>2089</v>
          </cell>
          <cell r="F112" t="str">
            <v>Clinical Psychology</v>
          </cell>
          <cell r="G112" t="str">
            <v>Paramedical</v>
          </cell>
        </row>
        <row r="113">
          <cell r="A113">
            <v>65503</v>
          </cell>
          <cell r="B113" t="str">
            <v>Extended Health</v>
          </cell>
          <cell r="C113" t="str">
            <v>EHB</v>
          </cell>
          <cell r="D113" t="str">
            <v>Compression Garments</v>
          </cell>
          <cell r="E113">
            <v>832.74</v>
          </cell>
          <cell r="F113" t="str">
            <v>Clinical Psychology</v>
          </cell>
          <cell r="G113" t="str">
            <v>Paramedical</v>
          </cell>
        </row>
        <row r="114">
          <cell r="A114">
            <v>65503</v>
          </cell>
          <cell r="B114" t="str">
            <v>Extended Health</v>
          </cell>
          <cell r="C114" t="str">
            <v>EHB</v>
          </cell>
          <cell r="D114" t="str">
            <v>Crutches/Canes</v>
          </cell>
          <cell r="E114">
            <v>27</v>
          </cell>
          <cell r="F114" t="str">
            <v>Equipment/Services</v>
          </cell>
          <cell r="G114" t="str">
            <v>Equipment/Services</v>
          </cell>
        </row>
        <row r="115">
          <cell r="A115">
            <v>65503</v>
          </cell>
          <cell r="B115" t="str">
            <v>Extended Health</v>
          </cell>
          <cell r="C115" t="str">
            <v>EHB</v>
          </cell>
          <cell r="D115" t="str">
            <v>Foot Care Nurse</v>
          </cell>
          <cell r="E115">
            <v>324</v>
          </cell>
          <cell r="F115" t="str">
            <v>Foot Care Nurses</v>
          </cell>
          <cell r="G115" t="str">
            <v>Paramedical</v>
          </cell>
        </row>
        <row r="116">
          <cell r="A116">
            <v>65503</v>
          </cell>
          <cell r="B116" t="str">
            <v>Extended Health</v>
          </cell>
          <cell r="C116" t="str">
            <v>EHB</v>
          </cell>
          <cell r="D116" t="str">
            <v>Hearing Aid / Right</v>
          </cell>
          <cell r="E116">
            <v>350</v>
          </cell>
          <cell r="F116" t="str">
            <v>Hearing Aids</v>
          </cell>
          <cell r="G116" t="str">
            <v>Hearing Aids</v>
          </cell>
        </row>
        <row r="117">
          <cell r="A117">
            <v>65503</v>
          </cell>
          <cell r="B117" t="str">
            <v>Extended Health</v>
          </cell>
          <cell r="C117" t="str">
            <v>EHB</v>
          </cell>
          <cell r="D117" t="str">
            <v>Massage Therapy</v>
          </cell>
          <cell r="E117">
            <v>26152.27</v>
          </cell>
          <cell r="F117" t="str">
            <v>Massage Therapy</v>
          </cell>
          <cell r="G117" t="str">
            <v>Paramedical</v>
          </cell>
        </row>
        <row r="118">
          <cell r="A118">
            <v>65503</v>
          </cell>
          <cell r="B118" t="str">
            <v>Extended Health</v>
          </cell>
          <cell r="C118" t="str">
            <v>EHB</v>
          </cell>
          <cell r="D118" t="str">
            <v/>
          </cell>
          <cell r="E118">
            <v>0</v>
          </cell>
          <cell r="F118" t="str">
            <v>EHB</v>
          </cell>
          <cell r="G118" t="str">
            <v>EHB</v>
          </cell>
        </row>
        <row r="119">
          <cell r="A119">
            <v>65503</v>
          </cell>
          <cell r="B119" t="str">
            <v>Extended Health</v>
          </cell>
          <cell r="C119" t="str">
            <v>EHB</v>
          </cell>
          <cell r="D119" t="str">
            <v>Miscellaneous Medical Equipment</v>
          </cell>
          <cell r="E119">
            <v>535.49</v>
          </cell>
          <cell r="F119" t="str">
            <v>Equipment/Services</v>
          </cell>
          <cell r="G119" t="str">
            <v>Equipment/Services</v>
          </cell>
        </row>
        <row r="120">
          <cell r="A120">
            <v>65503</v>
          </cell>
          <cell r="B120" t="str">
            <v>Extended Health</v>
          </cell>
          <cell r="C120" t="str">
            <v>EHB</v>
          </cell>
          <cell r="D120" t="str">
            <v>Naturopath</v>
          </cell>
          <cell r="E120">
            <v>299.7</v>
          </cell>
          <cell r="F120" t="str">
            <v>Naturopath</v>
          </cell>
          <cell r="G120" t="str">
            <v>Paramedical</v>
          </cell>
        </row>
        <row r="121">
          <cell r="A121">
            <v>65503</v>
          </cell>
          <cell r="B121" t="str">
            <v>Extended Health</v>
          </cell>
          <cell r="C121" t="str">
            <v>EHB</v>
          </cell>
          <cell r="D121" t="str">
            <v>Nutritional Counselling</v>
          </cell>
          <cell r="E121">
            <v>265.5</v>
          </cell>
          <cell r="F121" t="str">
            <v>Nutritional Counselling</v>
          </cell>
          <cell r="G121" t="str">
            <v>Paramedical</v>
          </cell>
        </row>
        <row r="122">
          <cell r="A122">
            <v>65503</v>
          </cell>
          <cell r="B122" t="str">
            <v>Extended Health</v>
          </cell>
          <cell r="C122" t="str">
            <v>EHB</v>
          </cell>
          <cell r="D122" t="str">
            <v>Physiotherapy</v>
          </cell>
          <cell r="E122">
            <v>9053.61</v>
          </cell>
          <cell r="F122" t="str">
            <v>Physiotherapy</v>
          </cell>
          <cell r="G122" t="str">
            <v>Paramedical</v>
          </cell>
        </row>
        <row r="123">
          <cell r="A123">
            <v>65503</v>
          </cell>
          <cell r="B123" t="str">
            <v>Extended Health</v>
          </cell>
          <cell r="C123" t="str">
            <v>EHB</v>
          </cell>
          <cell r="D123" t="str">
            <v>Physiotherapy Acupuncture</v>
          </cell>
          <cell r="E123">
            <v>446.44</v>
          </cell>
          <cell r="F123" t="str">
            <v>Physiotherapy</v>
          </cell>
          <cell r="G123" t="str">
            <v>Paramedical</v>
          </cell>
        </row>
        <row r="124">
          <cell r="A124">
            <v>65503</v>
          </cell>
          <cell r="B124" t="str">
            <v>Extended Health</v>
          </cell>
          <cell r="C124" t="str">
            <v>EHB</v>
          </cell>
          <cell r="D124" t="str">
            <v>Physiotherapy Acupuncture</v>
          </cell>
          <cell r="E124">
            <v>27.41</v>
          </cell>
          <cell r="F124" t="str">
            <v>Physiotherapy</v>
          </cell>
          <cell r="G124" t="str">
            <v>Paramedical</v>
          </cell>
        </row>
        <row r="125">
          <cell r="A125">
            <v>65503</v>
          </cell>
          <cell r="B125" t="str">
            <v>Extended Health</v>
          </cell>
          <cell r="C125" t="str">
            <v>EHB</v>
          </cell>
          <cell r="D125" t="str">
            <v>Physiotherapy Initial Visit</v>
          </cell>
          <cell r="E125">
            <v>2581.81</v>
          </cell>
          <cell r="F125" t="str">
            <v>Physiotherapy</v>
          </cell>
          <cell r="G125" t="str">
            <v>Paramedical</v>
          </cell>
        </row>
        <row r="126">
          <cell r="A126">
            <v>65503</v>
          </cell>
          <cell r="B126" t="str">
            <v>Extended Health</v>
          </cell>
          <cell r="C126" t="str">
            <v>EHB</v>
          </cell>
          <cell r="D126" t="str">
            <v>Podiatrist</v>
          </cell>
          <cell r="E126">
            <v>491.6</v>
          </cell>
          <cell r="F126" t="str">
            <v>Podiatrist</v>
          </cell>
          <cell r="G126" t="str">
            <v>Paramedical</v>
          </cell>
        </row>
        <row r="127">
          <cell r="A127">
            <v>65503</v>
          </cell>
          <cell r="B127" t="str">
            <v>Extended Health</v>
          </cell>
          <cell r="C127" t="str">
            <v>EHB</v>
          </cell>
          <cell r="D127" t="str">
            <v>Podiatrist Biomechanical Assessment</v>
          </cell>
          <cell r="E127">
            <v>54.9</v>
          </cell>
          <cell r="F127" t="str">
            <v>Podiatrist</v>
          </cell>
          <cell r="G127" t="str">
            <v>Paramedical</v>
          </cell>
        </row>
        <row r="128">
          <cell r="A128">
            <v>65503</v>
          </cell>
          <cell r="B128" t="str">
            <v>Extended Health</v>
          </cell>
          <cell r="C128" t="str">
            <v>EHB</v>
          </cell>
          <cell r="D128" t="str">
            <v>Podiatrist Fitting</v>
          </cell>
          <cell r="E128">
            <v>42.3</v>
          </cell>
          <cell r="F128" t="str">
            <v>Podiatrist</v>
          </cell>
          <cell r="G128" t="str">
            <v>Paramedical</v>
          </cell>
        </row>
        <row r="129">
          <cell r="A129">
            <v>65503</v>
          </cell>
          <cell r="B129" t="str">
            <v>Extended Health</v>
          </cell>
          <cell r="C129" t="str">
            <v>EHB</v>
          </cell>
          <cell r="D129" t="str">
            <v>Podiatrist Initial Visit</v>
          </cell>
          <cell r="E129">
            <v>214.2</v>
          </cell>
          <cell r="F129" t="str">
            <v>Podiatrist</v>
          </cell>
          <cell r="G129" t="str">
            <v>Paramedical</v>
          </cell>
        </row>
        <row r="130">
          <cell r="A130">
            <v>65503</v>
          </cell>
          <cell r="B130" t="str">
            <v>Extended Health</v>
          </cell>
          <cell r="C130" t="str">
            <v>EHB</v>
          </cell>
          <cell r="D130" t="str">
            <v>Xrays - Chiropractor</v>
          </cell>
          <cell r="E130">
            <v>540.70000000000005</v>
          </cell>
          <cell r="F130" t="str">
            <v>Chiropractor</v>
          </cell>
          <cell r="G130" t="str">
            <v>Paramedical</v>
          </cell>
        </row>
        <row r="131">
          <cell r="A131">
            <v>65503</v>
          </cell>
          <cell r="B131" t="str">
            <v>Extended Health</v>
          </cell>
          <cell r="C131" t="str">
            <v>EHB</v>
          </cell>
          <cell r="D131" t="str">
            <v/>
          </cell>
          <cell r="E131">
            <v>0</v>
          </cell>
          <cell r="F131" t="str">
            <v>EHB</v>
          </cell>
          <cell r="G131" t="str">
            <v>EHB</v>
          </cell>
        </row>
        <row r="132">
          <cell r="A132">
            <v>65503</v>
          </cell>
          <cell r="B132" t="str">
            <v>Extended Health</v>
          </cell>
          <cell r="C132" t="str">
            <v>Vision</v>
          </cell>
          <cell r="D132" t="str">
            <v>Eye Exam - Optometrist</v>
          </cell>
          <cell r="E132">
            <v>2639</v>
          </cell>
          <cell r="F132" t="str">
            <v>Eye Exams</v>
          </cell>
          <cell r="G132" t="str">
            <v>Eye Exams</v>
          </cell>
        </row>
        <row r="133">
          <cell r="A133">
            <v>65503</v>
          </cell>
          <cell r="B133" t="str">
            <v>Extended Health</v>
          </cell>
          <cell r="C133" t="str">
            <v>Vision</v>
          </cell>
          <cell r="D133" t="str">
            <v/>
          </cell>
          <cell r="E133">
            <v>0</v>
          </cell>
          <cell r="F133" t="str">
            <v>Vision</v>
          </cell>
          <cell r="G133" t="str">
            <v>Vision</v>
          </cell>
        </row>
        <row r="134">
          <cell r="A134">
            <v>65503</v>
          </cell>
          <cell r="B134" t="str">
            <v>Extended Health</v>
          </cell>
          <cell r="C134" t="str">
            <v>Vision</v>
          </cell>
          <cell r="D134" t="str">
            <v/>
          </cell>
          <cell r="E134">
            <v>0</v>
          </cell>
          <cell r="F134" t="str">
            <v>Vision</v>
          </cell>
          <cell r="G134" t="str">
            <v>Vision</v>
          </cell>
        </row>
        <row r="135">
          <cell r="A135">
            <v>65503</v>
          </cell>
          <cell r="B135" t="str">
            <v>Dental</v>
          </cell>
          <cell r="C135" t="str">
            <v>Basic</v>
          </cell>
          <cell r="D135" t="str">
            <v>Caries Treatment</v>
          </cell>
          <cell r="E135">
            <v>31118.65</v>
          </cell>
          <cell r="F135" t="str">
            <v>Basic</v>
          </cell>
          <cell r="G135" t="str">
            <v>Basic</v>
          </cell>
        </row>
        <row r="136">
          <cell r="A136">
            <v>65503</v>
          </cell>
          <cell r="B136" t="str">
            <v>Dental</v>
          </cell>
          <cell r="C136" t="str">
            <v>Basic</v>
          </cell>
          <cell r="D136" t="str">
            <v>Cephalometric Films</v>
          </cell>
          <cell r="E136">
            <v>108.8</v>
          </cell>
          <cell r="F136" t="str">
            <v>Basic</v>
          </cell>
          <cell r="G136" t="str">
            <v>Basic</v>
          </cell>
        </row>
        <row r="137">
          <cell r="A137">
            <v>65503</v>
          </cell>
          <cell r="B137" t="str">
            <v>Dental</v>
          </cell>
          <cell r="C137" t="str">
            <v>Basic</v>
          </cell>
          <cell r="D137" t="str">
            <v>Complete Examinations</v>
          </cell>
          <cell r="E137">
            <v>1053.4000000000001</v>
          </cell>
          <cell r="F137" t="str">
            <v>Basic</v>
          </cell>
          <cell r="G137" t="str">
            <v>Basic</v>
          </cell>
        </row>
        <row r="138">
          <cell r="A138">
            <v>65503</v>
          </cell>
          <cell r="B138" t="str">
            <v>Dental</v>
          </cell>
          <cell r="C138" t="str">
            <v>Basic</v>
          </cell>
          <cell r="D138" t="str">
            <v>Consultations</v>
          </cell>
          <cell r="E138">
            <v>255.7</v>
          </cell>
          <cell r="F138" t="str">
            <v>Basic</v>
          </cell>
          <cell r="G138" t="str">
            <v>Basic</v>
          </cell>
        </row>
        <row r="139">
          <cell r="A139">
            <v>65503</v>
          </cell>
          <cell r="B139" t="str">
            <v>Dental</v>
          </cell>
          <cell r="C139" t="str">
            <v>Basic</v>
          </cell>
          <cell r="D139" t="str">
            <v>Diagnostic Casts</v>
          </cell>
          <cell r="E139">
            <v>14.42</v>
          </cell>
          <cell r="F139" t="str">
            <v>Basic</v>
          </cell>
          <cell r="G139" t="str">
            <v>Basic</v>
          </cell>
        </row>
        <row r="140">
          <cell r="A140">
            <v>65503</v>
          </cell>
          <cell r="B140" t="str">
            <v>Dental</v>
          </cell>
          <cell r="C140" t="str">
            <v>Basic</v>
          </cell>
          <cell r="D140" t="str">
            <v>Discing</v>
          </cell>
          <cell r="E140">
            <v>55.5</v>
          </cell>
          <cell r="F140" t="str">
            <v>Basic</v>
          </cell>
          <cell r="G140" t="str">
            <v>Basic</v>
          </cell>
        </row>
        <row r="141">
          <cell r="A141">
            <v>65503</v>
          </cell>
          <cell r="B141" t="str">
            <v>Dental</v>
          </cell>
          <cell r="C141" t="str">
            <v>Basic</v>
          </cell>
          <cell r="D141" t="str">
            <v>Emergency Procedures</v>
          </cell>
          <cell r="E141">
            <v>75</v>
          </cell>
          <cell r="F141" t="str">
            <v>Basic</v>
          </cell>
          <cell r="G141" t="str">
            <v>Basic</v>
          </cell>
        </row>
        <row r="142">
          <cell r="A142">
            <v>65503</v>
          </cell>
          <cell r="B142" t="str">
            <v>Dental</v>
          </cell>
          <cell r="C142" t="str">
            <v>Basic</v>
          </cell>
          <cell r="D142" t="str">
            <v>Endodontics</v>
          </cell>
          <cell r="E142">
            <v>4784.17</v>
          </cell>
          <cell r="F142" t="str">
            <v>Basic</v>
          </cell>
          <cell r="G142" t="str">
            <v>Basic</v>
          </cell>
        </row>
        <row r="143">
          <cell r="A143">
            <v>65503</v>
          </cell>
          <cell r="B143" t="str">
            <v>Dental</v>
          </cell>
          <cell r="C143" t="str">
            <v>Basic</v>
          </cell>
          <cell r="D143" t="str">
            <v>Examinations</v>
          </cell>
          <cell r="E143">
            <v>14016.56</v>
          </cell>
          <cell r="F143" t="str">
            <v>Basic</v>
          </cell>
          <cell r="G143" t="str">
            <v>Basic</v>
          </cell>
        </row>
        <row r="144">
          <cell r="A144">
            <v>65503</v>
          </cell>
          <cell r="B144" t="str">
            <v>Dental</v>
          </cell>
          <cell r="C144" t="str">
            <v>Basic</v>
          </cell>
          <cell r="D144" t="str">
            <v>Extractions</v>
          </cell>
          <cell r="E144">
            <v>2496.0100000000002</v>
          </cell>
          <cell r="F144" t="str">
            <v>Basic</v>
          </cell>
          <cell r="G144" t="str">
            <v>Basic</v>
          </cell>
        </row>
        <row r="145">
          <cell r="A145">
            <v>65503</v>
          </cell>
          <cell r="B145" t="str">
            <v>Dental</v>
          </cell>
          <cell r="C145" t="str">
            <v>Basic</v>
          </cell>
          <cell r="D145" t="str">
            <v>General Anaesthesia &amp; Conscious</v>
          </cell>
          <cell r="E145">
            <v>534.4</v>
          </cell>
          <cell r="F145" t="str">
            <v>Basic</v>
          </cell>
          <cell r="G145" t="str">
            <v>Basic</v>
          </cell>
        </row>
        <row r="146">
          <cell r="A146">
            <v>65503</v>
          </cell>
          <cell r="B146" t="str">
            <v>Dental</v>
          </cell>
          <cell r="C146" t="str">
            <v>Basic</v>
          </cell>
          <cell r="D146" t="str">
            <v/>
          </cell>
          <cell r="E146">
            <v>0</v>
          </cell>
          <cell r="F146" t="str">
            <v>Basic</v>
          </cell>
          <cell r="G146" t="str">
            <v>Basic</v>
          </cell>
        </row>
        <row r="147">
          <cell r="A147">
            <v>65503</v>
          </cell>
          <cell r="B147" t="str">
            <v>Dental</v>
          </cell>
          <cell r="C147" t="str">
            <v>Basic</v>
          </cell>
          <cell r="D147" t="str">
            <v>Intra Oral Films</v>
          </cell>
          <cell r="E147">
            <v>5952.76</v>
          </cell>
          <cell r="F147" t="str">
            <v>Basic</v>
          </cell>
          <cell r="G147" t="str">
            <v>Basic</v>
          </cell>
        </row>
        <row r="148">
          <cell r="A148">
            <v>65503</v>
          </cell>
          <cell r="B148" t="str">
            <v>Dental</v>
          </cell>
          <cell r="C148" t="str">
            <v>Basic</v>
          </cell>
          <cell r="D148" t="str">
            <v>Oral Surgery</v>
          </cell>
          <cell r="E148">
            <v>110.21</v>
          </cell>
          <cell r="F148" t="str">
            <v>Basic</v>
          </cell>
          <cell r="G148" t="str">
            <v>Basic</v>
          </cell>
        </row>
        <row r="149">
          <cell r="A149">
            <v>65503</v>
          </cell>
          <cell r="B149" t="str">
            <v>Dental</v>
          </cell>
          <cell r="C149" t="str">
            <v>Basic</v>
          </cell>
          <cell r="D149" t="str">
            <v>Panoramic Film</v>
          </cell>
          <cell r="E149">
            <v>1281.0999999999999</v>
          </cell>
          <cell r="F149" t="str">
            <v>Basic</v>
          </cell>
          <cell r="G149" t="str">
            <v>Basic</v>
          </cell>
        </row>
        <row r="150">
          <cell r="A150">
            <v>65503</v>
          </cell>
          <cell r="B150" t="str">
            <v>Dental</v>
          </cell>
          <cell r="C150" t="str">
            <v>Basic</v>
          </cell>
          <cell r="D150" t="str">
            <v>Periodontal Scaling And Root Planing</v>
          </cell>
          <cell r="E150">
            <v>34229.72</v>
          </cell>
          <cell r="F150" t="str">
            <v>Basic</v>
          </cell>
          <cell r="G150" t="str">
            <v>Basic</v>
          </cell>
        </row>
        <row r="151">
          <cell r="A151">
            <v>65503</v>
          </cell>
          <cell r="B151" t="str">
            <v>Dental</v>
          </cell>
          <cell r="C151" t="str">
            <v>Basic</v>
          </cell>
          <cell r="D151" t="str">
            <v>Periodontic Surgery</v>
          </cell>
          <cell r="E151">
            <v>2694.73</v>
          </cell>
          <cell r="F151" t="str">
            <v>Basic</v>
          </cell>
          <cell r="G151" t="str">
            <v>Basic</v>
          </cell>
        </row>
        <row r="152">
          <cell r="A152">
            <v>65503</v>
          </cell>
          <cell r="B152" t="str">
            <v>Dental</v>
          </cell>
          <cell r="C152" t="str">
            <v>Basic</v>
          </cell>
          <cell r="D152" t="str">
            <v>Periodontics</v>
          </cell>
          <cell r="E152">
            <v>5263.72</v>
          </cell>
          <cell r="F152" t="str">
            <v>Basic</v>
          </cell>
          <cell r="G152" t="str">
            <v>Basic</v>
          </cell>
        </row>
        <row r="153">
          <cell r="A153">
            <v>65503</v>
          </cell>
          <cell r="B153" t="str">
            <v>Dental</v>
          </cell>
          <cell r="C153" t="str">
            <v>Basic</v>
          </cell>
          <cell r="D153" t="str">
            <v>Prophylaxis And Fluoride</v>
          </cell>
          <cell r="E153">
            <v>19114.38</v>
          </cell>
          <cell r="F153" t="str">
            <v>Basic</v>
          </cell>
          <cell r="G153" t="str">
            <v>Basic</v>
          </cell>
        </row>
        <row r="154">
          <cell r="A154">
            <v>65503</v>
          </cell>
          <cell r="B154" t="str">
            <v>Dental</v>
          </cell>
          <cell r="C154" t="str">
            <v>Basic</v>
          </cell>
          <cell r="D154" t="str">
            <v>Pulpotomies</v>
          </cell>
          <cell r="E154">
            <v>1129.7</v>
          </cell>
          <cell r="F154" t="str">
            <v>Basic</v>
          </cell>
          <cell r="G154" t="str">
            <v>Basic</v>
          </cell>
        </row>
        <row r="155">
          <cell r="A155">
            <v>65503</v>
          </cell>
          <cell r="B155" t="str">
            <v>Dental</v>
          </cell>
          <cell r="C155" t="str">
            <v>Basic</v>
          </cell>
          <cell r="D155" t="str">
            <v>Sealants</v>
          </cell>
          <cell r="E155">
            <v>560.86</v>
          </cell>
          <cell r="F155" t="str">
            <v>Basic</v>
          </cell>
          <cell r="G155" t="str">
            <v>Basic</v>
          </cell>
        </row>
        <row r="156">
          <cell r="A156">
            <v>65503</v>
          </cell>
          <cell r="B156" t="str">
            <v>Dental</v>
          </cell>
          <cell r="C156" t="str">
            <v>Basic</v>
          </cell>
          <cell r="D156" t="str">
            <v>Space Maintainers</v>
          </cell>
          <cell r="E156">
            <v>191.1</v>
          </cell>
          <cell r="F156" t="str">
            <v>Basic</v>
          </cell>
          <cell r="G156" t="str">
            <v>Basic</v>
          </cell>
        </row>
        <row r="157">
          <cell r="A157">
            <v>65503</v>
          </cell>
          <cell r="B157" t="str">
            <v>Dental</v>
          </cell>
          <cell r="C157" t="str">
            <v>Basic</v>
          </cell>
          <cell r="D157" t="str">
            <v>Surgical Extractions</v>
          </cell>
          <cell r="E157">
            <v>6188.42</v>
          </cell>
          <cell r="F157" t="str">
            <v>Basic</v>
          </cell>
          <cell r="G157" t="str">
            <v>Basic</v>
          </cell>
        </row>
        <row r="158">
          <cell r="A158">
            <v>65503</v>
          </cell>
          <cell r="B158" t="str">
            <v>Dental</v>
          </cell>
          <cell r="C158" t="str">
            <v>Basic</v>
          </cell>
          <cell r="D158" t="str">
            <v/>
          </cell>
          <cell r="E158">
            <v>0</v>
          </cell>
          <cell r="F158" t="str">
            <v>Basic</v>
          </cell>
          <cell r="G158" t="str">
            <v>Basic</v>
          </cell>
        </row>
        <row r="159">
          <cell r="A159">
            <v>65503</v>
          </cell>
          <cell r="B159" t="str">
            <v>Dental</v>
          </cell>
          <cell r="C159" t="str">
            <v>Major</v>
          </cell>
          <cell r="D159" t="str">
            <v>Bridge Repairs</v>
          </cell>
          <cell r="E159">
            <v>46.48</v>
          </cell>
          <cell r="F159" t="str">
            <v>Major</v>
          </cell>
          <cell r="G159" t="str">
            <v>Major</v>
          </cell>
        </row>
        <row r="160">
          <cell r="A160">
            <v>65503</v>
          </cell>
          <cell r="B160" t="str">
            <v>Dental</v>
          </cell>
          <cell r="C160" t="str">
            <v>Major</v>
          </cell>
          <cell r="D160" t="str">
            <v>Complete And Partial Dentures</v>
          </cell>
          <cell r="E160">
            <v>5441.33</v>
          </cell>
          <cell r="F160" t="str">
            <v>Major</v>
          </cell>
          <cell r="G160" t="str">
            <v>Major</v>
          </cell>
        </row>
        <row r="161">
          <cell r="A161">
            <v>65503</v>
          </cell>
          <cell r="B161" t="str">
            <v>Dental</v>
          </cell>
          <cell r="C161" t="str">
            <v>Major</v>
          </cell>
          <cell r="D161" t="str">
            <v>Repairs To Dentures</v>
          </cell>
          <cell r="E161">
            <v>238.93</v>
          </cell>
          <cell r="F161" t="str">
            <v>Major</v>
          </cell>
          <cell r="G161" t="str">
            <v>Major</v>
          </cell>
        </row>
        <row r="162">
          <cell r="A162">
            <v>65503</v>
          </cell>
          <cell r="B162" t="str">
            <v>Dental</v>
          </cell>
          <cell r="C162" t="str">
            <v>Major</v>
          </cell>
          <cell r="D162" t="str">
            <v>Restorations</v>
          </cell>
          <cell r="E162">
            <v>19782.63</v>
          </cell>
          <cell r="F162" t="str">
            <v>Major</v>
          </cell>
          <cell r="G162" t="str">
            <v>Major</v>
          </cell>
        </row>
        <row r="163">
          <cell r="A163">
            <v>65503</v>
          </cell>
          <cell r="B163" t="str">
            <v>Dental</v>
          </cell>
          <cell r="C163" t="str">
            <v>Major</v>
          </cell>
          <cell r="D163" t="str">
            <v>Restorations - Least Cost Alternative</v>
          </cell>
          <cell r="E163">
            <v>511.16</v>
          </cell>
          <cell r="F163" t="str">
            <v>Major</v>
          </cell>
          <cell r="G163" t="str">
            <v>Major</v>
          </cell>
        </row>
        <row r="164">
          <cell r="A164">
            <v>65503</v>
          </cell>
          <cell r="B164" t="str">
            <v>Dental</v>
          </cell>
          <cell r="C164" t="str">
            <v>Major</v>
          </cell>
          <cell r="D164" t="str">
            <v/>
          </cell>
          <cell r="E164">
            <v>0</v>
          </cell>
          <cell r="F164" t="str">
            <v>Major</v>
          </cell>
          <cell r="G164" t="str">
            <v>Major</v>
          </cell>
        </row>
        <row r="165">
          <cell r="A165">
            <v>65503</v>
          </cell>
          <cell r="B165" t="str">
            <v>Dental</v>
          </cell>
          <cell r="C165" t="str">
            <v>Ortho</v>
          </cell>
          <cell r="D165" t="str">
            <v>Orthodontics</v>
          </cell>
          <cell r="E165">
            <v>7104.8</v>
          </cell>
          <cell r="F165" t="str">
            <v>Ortho</v>
          </cell>
          <cell r="G165" t="str">
            <v>Ortho</v>
          </cell>
        </row>
        <row r="166">
          <cell r="A166">
            <v>65503</v>
          </cell>
          <cell r="B166" t="str">
            <v>Dental</v>
          </cell>
          <cell r="C166" t="str">
            <v>Ortho</v>
          </cell>
          <cell r="D166" t="str">
            <v/>
          </cell>
          <cell r="E166">
            <v>0</v>
          </cell>
          <cell r="F166" t="str">
            <v>Ortho</v>
          </cell>
          <cell r="G166" t="str">
            <v>Ortho</v>
          </cell>
        </row>
        <row r="167">
          <cell r="A167">
            <v>65503</v>
          </cell>
          <cell r="B167" t="str">
            <v>Dental</v>
          </cell>
          <cell r="C167" t="str">
            <v>Ortho</v>
          </cell>
          <cell r="D167" t="str">
            <v/>
          </cell>
          <cell r="E167">
            <v>0</v>
          </cell>
          <cell r="F167" t="str">
            <v>Ortho</v>
          </cell>
          <cell r="G167" t="str">
            <v>Ortho</v>
          </cell>
        </row>
        <row r="168">
          <cell r="A168">
            <v>65503</v>
          </cell>
          <cell r="B168" t="str">
            <v>Vision</v>
          </cell>
          <cell r="C168" t="str">
            <v>Vision</v>
          </cell>
          <cell r="D168" t="str">
            <v>Contact Lenses</v>
          </cell>
          <cell r="E168">
            <v>2682.76</v>
          </cell>
          <cell r="F168" t="str">
            <v>Vision</v>
          </cell>
          <cell r="G168" t="str">
            <v>Vision</v>
          </cell>
        </row>
        <row r="169">
          <cell r="A169">
            <v>65503</v>
          </cell>
          <cell r="B169" t="str">
            <v>Vision</v>
          </cell>
          <cell r="C169" t="str">
            <v>Vision</v>
          </cell>
          <cell r="D169" t="str">
            <v>Eye Glass Lenses</v>
          </cell>
          <cell r="E169">
            <v>3812.88</v>
          </cell>
          <cell r="F169" t="str">
            <v>Vision</v>
          </cell>
          <cell r="G169" t="str">
            <v>Vision</v>
          </cell>
        </row>
        <row r="170">
          <cell r="A170">
            <v>65503</v>
          </cell>
          <cell r="B170" t="str">
            <v>Vision</v>
          </cell>
          <cell r="C170" t="str">
            <v>Vision</v>
          </cell>
          <cell r="D170" t="str">
            <v>Frames</v>
          </cell>
          <cell r="E170">
            <v>2237.1999999999998</v>
          </cell>
          <cell r="F170" t="str">
            <v>Vision</v>
          </cell>
          <cell r="G170" t="str">
            <v>Vision</v>
          </cell>
        </row>
        <row r="171">
          <cell r="A171">
            <v>65503</v>
          </cell>
          <cell r="B171" t="str">
            <v>Vision</v>
          </cell>
          <cell r="C171" t="str">
            <v>Vision</v>
          </cell>
          <cell r="D171" t="str">
            <v>Laser Eye Surgery</v>
          </cell>
          <cell r="E171">
            <v>200</v>
          </cell>
          <cell r="F171" t="str">
            <v>Vision</v>
          </cell>
          <cell r="G171" t="str">
            <v>Vision</v>
          </cell>
        </row>
        <row r="172">
          <cell r="A172">
            <v>65503</v>
          </cell>
          <cell r="B172" t="str">
            <v>Vision</v>
          </cell>
          <cell r="C172" t="str">
            <v>Vision</v>
          </cell>
          <cell r="D172" t="str">
            <v>Repairs/Maintenance</v>
          </cell>
          <cell r="E172">
            <v>140</v>
          </cell>
          <cell r="F172" t="str">
            <v>Vision</v>
          </cell>
          <cell r="G172" t="str">
            <v>Vision</v>
          </cell>
        </row>
        <row r="173">
          <cell r="A173">
            <v>65503</v>
          </cell>
          <cell r="B173" t="str">
            <v>Vision</v>
          </cell>
          <cell r="C173" t="str">
            <v>Vision</v>
          </cell>
          <cell r="D173" t="str">
            <v/>
          </cell>
          <cell r="E173">
            <v>0</v>
          </cell>
          <cell r="F173" t="str">
            <v>Vision</v>
          </cell>
          <cell r="G173" t="str">
            <v>Vision</v>
          </cell>
        </row>
        <row r="174">
          <cell r="A174">
            <v>65503</v>
          </cell>
          <cell r="B174" t="str">
            <v>Vision</v>
          </cell>
          <cell r="C174" t="str">
            <v>Vision</v>
          </cell>
          <cell r="D174" t="str">
            <v>Vision Care</v>
          </cell>
          <cell r="E174">
            <v>6573.78</v>
          </cell>
          <cell r="F174" t="str">
            <v>Vision</v>
          </cell>
          <cell r="G174" t="str">
            <v>Vision</v>
          </cell>
        </row>
        <row r="175">
          <cell r="A175">
            <v>65503</v>
          </cell>
          <cell r="B175" t="str">
            <v>Vision</v>
          </cell>
          <cell r="C175" t="str">
            <v>Vision</v>
          </cell>
          <cell r="D175" t="str">
            <v/>
          </cell>
          <cell r="E175">
            <v>0</v>
          </cell>
          <cell r="F175" t="str">
            <v>Vision</v>
          </cell>
          <cell r="G175" t="str">
            <v>Vision</v>
          </cell>
        </row>
        <row r="176">
          <cell r="A176">
            <v>65503</v>
          </cell>
          <cell r="B176" t="str">
            <v>Vision</v>
          </cell>
          <cell r="C176" t="str">
            <v>Vision</v>
          </cell>
          <cell r="D176" t="str">
            <v/>
          </cell>
          <cell r="E176">
            <v>0</v>
          </cell>
          <cell r="F176" t="str">
            <v>Vision</v>
          </cell>
          <cell r="G176" t="str">
            <v>Vision</v>
          </cell>
        </row>
        <row r="177">
          <cell r="A177">
            <v>65503</v>
          </cell>
          <cell r="B177" t="str">
            <v>Health Spending</v>
          </cell>
          <cell r="C177" t="str">
            <v/>
          </cell>
          <cell r="D177" t="str">
            <v>DNT</v>
          </cell>
          <cell r="E177">
            <v>9534.0300000000007</v>
          </cell>
          <cell r="F177" t="str">
            <v/>
          </cell>
          <cell r="G177" t="str">
            <v/>
          </cell>
        </row>
        <row r="178">
          <cell r="A178">
            <v>65503</v>
          </cell>
          <cell r="B178" t="str">
            <v>Health Spending</v>
          </cell>
          <cell r="C178" t="str">
            <v/>
          </cell>
          <cell r="D178" t="str">
            <v>EHB</v>
          </cell>
          <cell r="E178">
            <v>9467.18</v>
          </cell>
          <cell r="F178" t="str">
            <v/>
          </cell>
          <cell r="G178" t="str">
            <v/>
          </cell>
        </row>
        <row r="179">
          <cell r="A179">
            <v>65503</v>
          </cell>
          <cell r="B179" t="str">
            <v>Health Spending</v>
          </cell>
          <cell r="C179" t="str">
            <v/>
          </cell>
          <cell r="D179" t="str">
            <v>PDP</v>
          </cell>
          <cell r="E179">
            <v>12854.27</v>
          </cell>
          <cell r="F179" t="str">
            <v/>
          </cell>
          <cell r="G179" t="str">
            <v/>
          </cell>
        </row>
        <row r="180">
          <cell r="A180">
            <v>65503</v>
          </cell>
          <cell r="B180" t="str">
            <v>Health Spending</v>
          </cell>
          <cell r="C180" t="str">
            <v/>
          </cell>
          <cell r="D180" t="str">
            <v>VIS</v>
          </cell>
          <cell r="E180">
            <v>12397.85</v>
          </cell>
          <cell r="F180" t="str">
            <v/>
          </cell>
          <cell r="G180" t="str">
            <v/>
          </cell>
        </row>
        <row r="181">
          <cell r="A181">
            <v>65503</v>
          </cell>
          <cell r="B181" t="str">
            <v>Health Spending</v>
          </cell>
          <cell r="C181" t="str">
            <v/>
          </cell>
          <cell r="D181" t="str">
            <v/>
          </cell>
          <cell r="E181">
            <v>0</v>
          </cell>
          <cell r="F181" t="str">
            <v/>
          </cell>
          <cell r="G181" t="str">
            <v/>
          </cell>
        </row>
        <row r="182">
          <cell r="A182">
            <v>65503</v>
          </cell>
          <cell r="B182" t="str">
            <v>Health Spending</v>
          </cell>
          <cell r="C182" t="str">
            <v/>
          </cell>
          <cell r="D182" t="str">
            <v/>
          </cell>
          <cell r="E182">
            <v>0</v>
          </cell>
          <cell r="F182" t="str">
            <v/>
          </cell>
          <cell r="G182" t="str">
            <v/>
          </cell>
        </row>
        <row r="183">
          <cell r="A183">
            <v>65503</v>
          </cell>
          <cell r="B183" t="str">
            <v>Health Spending</v>
          </cell>
          <cell r="C183" t="str">
            <v/>
          </cell>
          <cell r="D183" t="str">
            <v/>
          </cell>
          <cell r="E183">
            <v>0</v>
          </cell>
          <cell r="F183" t="str">
            <v/>
          </cell>
          <cell r="G183" t="str">
            <v/>
          </cell>
        </row>
        <row r="184">
          <cell r="A184">
            <v>65504</v>
          </cell>
          <cell r="B184" t="str">
            <v>Health Spending</v>
          </cell>
          <cell r="C184" t="str">
            <v/>
          </cell>
          <cell r="D184" t="str">
            <v/>
          </cell>
          <cell r="E184">
            <v>0</v>
          </cell>
          <cell r="F184" t="str">
            <v/>
          </cell>
          <cell r="G184" t="str">
            <v/>
          </cell>
        </row>
        <row r="185">
          <cell r="A185">
            <v>65504</v>
          </cell>
          <cell r="B185" t="str">
            <v>Dental</v>
          </cell>
          <cell r="C185" t="str">
            <v>Basic</v>
          </cell>
          <cell r="D185" t="str">
            <v>Caries Treatment</v>
          </cell>
          <cell r="E185">
            <v>4988.03</v>
          </cell>
          <cell r="F185" t="str">
            <v>Basic</v>
          </cell>
          <cell r="G185" t="str">
            <v>Basic</v>
          </cell>
        </row>
        <row r="186">
          <cell r="A186">
            <v>65504</v>
          </cell>
          <cell r="B186" t="str">
            <v>Dental</v>
          </cell>
          <cell r="C186" t="str">
            <v>Basic</v>
          </cell>
          <cell r="D186" t="str">
            <v>Complete Examinations</v>
          </cell>
          <cell r="E186">
            <v>181</v>
          </cell>
          <cell r="F186" t="str">
            <v>Basic</v>
          </cell>
          <cell r="G186" t="str">
            <v>Basic</v>
          </cell>
        </row>
        <row r="187">
          <cell r="A187">
            <v>65504</v>
          </cell>
          <cell r="B187" t="str">
            <v>Dental</v>
          </cell>
          <cell r="C187" t="str">
            <v>Basic</v>
          </cell>
          <cell r="D187" t="str">
            <v>Consultations</v>
          </cell>
          <cell r="E187">
            <v>79.599999999999994</v>
          </cell>
          <cell r="F187" t="str">
            <v>Basic</v>
          </cell>
          <cell r="G187" t="str">
            <v>Basic</v>
          </cell>
        </row>
        <row r="188">
          <cell r="A188">
            <v>65504</v>
          </cell>
          <cell r="B188" t="str">
            <v>Dental</v>
          </cell>
          <cell r="C188" t="str">
            <v>Basic</v>
          </cell>
          <cell r="D188" t="str">
            <v>Emergency Procedures</v>
          </cell>
          <cell r="E188">
            <v>77.099999999999994</v>
          </cell>
          <cell r="F188" t="str">
            <v>Basic</v>
          </cell>
          <cell r="G188" t="str">
            <v>Basic</v>
          </cell>
        </row>
        <row r="189">
          <cell r="A189">
            <v>65504</v>
          </cell>
          <cell r="B189" t="str">
            <v>Dental</v>
          </cell>
          <cell r="C189" t="str">
            <v>Basic</v>
          </cell>
          <cell r="D189" t="str">
            <v>Endodontics</v>
          </cell>
          <cell r="E189">
            <v>1423.1</v>
          </cell>
          <cell r="F189" t="str">
            <v>Basic</v>
          </cell>
          <cell r="G189" t="str">
            <v>Basic</v>
          </cell>
        </row>
        <row r="190">
          <cell r="A190">
            <v>65504</v>
          </cell>
          <cell r="B190" t="str">
            <v>Dental</v>
          </cell>
          <cell r="C190" t="str">
            <v>Basic</v>
          </cell>
          <cell r="D190" t="str">
            <v>Examinations</v>
          </cell>
          <cell r="E190">
            <v>2002.22</v>
          </cell>
          <cell r="F190" t="str">
            <v>Basic</v>
          </cell>
          <cell r="G190" t="str">
            <v>Basic</v>
          </cell>
        </row>
        <row r="191">
          <cell r="A191">
            <v>65504</v>
          </cell>
          <cell r="B191" t="str">
            <v>Dental</v>
          </cell>
          <cell r="C191" t="str">
            <v>Basic</v>
          </cell>
          <cell r="D191" t="str">
            <v>Extractions</v>
          </cell>
          <cell r="E191">
            <v>104.4</v>
          </cell>
          <cell r="F191" t="str">
            <v>Basic</v>
          </cell>
          <cell r="G191" t="str">
            <v>Basic</v>
          </cell>
        </row>
        <row r="192">
          <cell r="A192">
            <v>65504</v>
          </cell>
          <cell r="B192" t="str">
            <v>Dental</v>
          </cell>
          <cell r="C192" t="str">
            <v>Basic</v>
          </cell>
          <cell r="D192" t="str">
            <v>Intra Oral Films</v>
          </cell>
          <cell r="E192">
            <v>1067.5</v>
          </cell>
          <cell r="F192" t="str">
            <v>Basic</v>
          </cell>
          <cell r="G192" t="str">
            <v>Basic</v>
          </cell>
        </row>
        <row r="193">
          <cell r="A193">
            <v>65504</v>
          </cell>
          <cell r="B193" t="str">
            <v>Dental</v>
          </cell>
          <cell r="C193" t="str">
            <v>Basic</v>
          </cell>
          <cell r="D193" t="str">
            <v>Panoramic Film</v>
          </cell>
          <cell r="E193">
            <v>383.4</v>
          </cell>
          <cell r="F193" t="str">
            <v>Basic</v>
          </cell>
          <cell r="G193" t="str">
            <v>Basic</v>
          </cell>
        </row>
        <row r="194">
          <cell r="A194">
            <v>65504</v>
          </cell>
          <cell r="B194" t="str">
            <v>Dental</v>
          </cell>
          <cell r="C194" t="str">
            <v>Basic</v>
          </cell>
          <cell r="D194" t="str">
            <v>Periodontal Scaling And Root Planing</v>
          </cell>
          <cell r="E194">
            <v>5578.44</v>
          </cell>
          <cell r="F194" t="str">
            <v>Basic</v>
          </cell>
          <cell r="G194" t="str">
            <v>Basic</v>
          </cell>
        </row>
        <row r="195">
          <cell r="A195">
            <v>65504</v>
          </cell>
          <cell r="B195" t="str">
            <v>Dental</v>
          </cell>
          <cell r="C195" t="str">
            <v>Basic</v>
          </cell>
          <cell r="D195" t="str">
            <v>Periodontic Surgery</v>
          </cell>
          <cell r="E195">
            <v>43.6</v>
          </cell>
          <cell r="F195" t="str">
            <v>Basic</v>
          </cell>
          <cell r="G195" t="str">
            <v>Basic</v>
          </cell>
        </row>
        <row r="196">
          <cell r="A196">
            <v>65504</v>
          </cell>
          <cell r="B196" t="str">
            <v>Dental</v>
          </cell>
          <cell r="C196" t="str">
            <v>Basic</v>
          </cell>
          <cell r="D196" t="str">
            <v>Periodontics</v>
          </cell>
          <cell r="E196">
            <v>623.1</v>
          </cell>
          <cell r="F196" t="str">
            <v>Basic</v>
          </cell>
          <cell r="G196" t="str">
            <v>Basic</v>
          </cell>
        </row>
        <row r="197">
          <cell r="A197">
            <v>65504</v>
          </cell>
          <cell r="B197" t="str">
            <v>Dental</v>
          </cell>
          <cell r="C197" t="str">
            <v>Basic</v>
          </cell>
          <cell r="D197" t="str">
            <v>Prophylaxis And Fluoride</v>
          </cell>
          <cell r="E197">
            <v>2817.22</v>
          </cell>
          <cell r="F197" t="str">
            <v>Basic</v>
          </cell>
          <cell r="G197" t="str">
            <v>Basic</v>
          </cell>
        </row>
        <row r="198">
          <cell r="A198">
            <v>65504</v>
          </cell>
          <cell r="B198" t="str">
            <v>Dental</v>
          </cell>
          <cell r="C198" t="str">
            <v>Basic</v>
          </cell>
          <cell r="D198" t="str">
            <v>Pulpotomies</v>
          </cell>
          <cell r="E198">
            <v>413.5</v>
          </cell>
          <cell r="F198" t="str">
            <v>Basic</v>
          </cell>
          <cell r="G198" t="str">
            <v>Basic</v>
          </cell>
        </row>
        <row r="199">
          <cell r="A199">
            <v>65504</v>
          </cell>
          <cell r="B199" t="str">
            <v>Dental</v>
          </cell>
          <cell r="C199" t="str">
            <v>Basic</v>
          </cell>
          <cell r="D199" t="str">
            <v>Surgical Extractions</v>
          </cell>
          <cell r="E199">
            <v>777.1</v>
          </cell>
          <cell r="F199" t="str">
            <v>Basic</v>
          </cell>
          <cell r="G199" t="str">
            <v>Basic</v>
          </cell>
        </row>
        <row r="200">
          <cell r="A200">
            <v>65504</v>
          </cell>
          <cell r="B200" t="str">
            <v>Dental</v>
          </cell>
          <cell r="C200" t="str">
            <v>Basic</v>
          </cell>
          <cell r="D200" t="str">
            <v/>
          </cell>
          <cell r="E200">
            <v>0</v>
          </cell>
          <cell r="F200" t="str">
            <v>Basic</v>
          </cell>
          <cell r="G200" t="str">
            <v>Basic</v>
          </cell>
        </row>
        <row r="201">
          <cell r="A201">
            <v>65504</v>
          </cell>
          <cell r="B201" t="str">
            <v>Dental</v>
          </cell>
          <cell r="C201" t="str">
            <v>Basic</v>
          </cell>
          <cell r="D201" t="str">
            <v/>
          </cell>
          <cell r="E201">
            <v>0</v>
          </cell>
          <cell r="F201" t="str">
            <v>Basic</v>
          </cell>
          <cell r="G201" t="str">
            <v>Basic</v>
          </cell>
        </row>
        <row r="202">
          <cell r="A202">
            <v>65504</v>
          </cell>
          <cell r="B202" t="str">
            <v>Vision</v>
          </cell>
          <cell r="C202" t="str">
            <v>Vision</v>
          </cell>
          <cell r="D202" t="str">
            <v>Contact Lenses</v>
          </cell>
          <cell r="E202">
            <v>368.47</v>
          </cell>
          <cell r="F202" t="str">
            <v>Vision</v>
          </cell>
          <cell r="G202" t="str">
            <v>Vision</v>
          </cell>
        </row>
        <row r="203">
          <cell r="A203">
            <v>65504</v>
          </cell>
          <cell r="B203" t="str">
            <v>Vision</v>
          </cell>
          <cell r="C203" t="str">
            <v>Vision</v>
          </cell>
          <cell r="D203" t="str">
            <v>Eye Glass Lenses</v>
          </cell>
          <cell r="E203">
            <v>27.5</v>
          </cell>
          <cell r="F203" t="str">
            <v>Vision</v>
          </cell>
          <cell r="G203" t="str">
            <v>Vision</v>
          </cell>
        </row>
        <row r="204">
          <cell r="A204">
            <v>65504</v>
          </cell>
          <cell r="B204" t="str">
            <v>Vision</v>
          </cell>
          <cell r="C204" t="str">
            <v>Vision</v>
          </cell>
          <cell r="D204" t="str">
            <v>Vision Care</v>
          </cell>
          <cell r="E204">
            <v>841.89</v>
          </cell>
          <cell r="F204" t="str">
            <v>Vision</v>
          </cell>
          <cell r="G204" t="str">
            <v>Vision</v>
          </cell>
        </row>
        <row r="205">
          <cell r="A205">
            <v>65504</v>
          </cell>
          <cell r="B205" t="str">
            <v>Vision</v>
          </cell>
          <cell r="C205" t="str">
            <v>Vision</v>
          </cell>
          <cell r="D205" t="str">
            <v/>
          </cell>
          <cell r="E205">
            <v>0</v>
          </cell>
          <cell r="F205" t="str">
            <v>Vision</v>
          </cell>
          <cell r="G205" t="str">
            <v>Vision</v>
          </cell>
        </row>
        <row r="206">
          <cell r="A206">
            <v>65504</v>
          </cell>
          <cell r="B206" t="str">
            <v>Vision</v>
          </cell>
          <cell r="C206" t="str">
            <v>Vision</v>
          </cell>
          <cell r="D206" t="str">
            <v/>
          </cell>
          <cell r="E206">
            <v>0</v>
          </cell>
          <cell r="F206" t="str">
            <v>Vision</v>
          </cell>
          <cell r="G206" t="str">
            <v>Vision</v>
          </cell>
        </row>
        <row r="207">
          <cell r="A207">
            <v>65504</v>
          </cell>
          <cell r="B207" t="str">
            <v>Health Spending</v>
          </cell>
          <cell r="C207" t="str">
            <v/>
          </cell>
          <cell r="D207" t="str">
            <v>DNT</v>
          </cell>
          <cell r="E207">
            <v>32.4</v>
          </cell>
          <cell r="F207" t="str">
            <v/>
          </cell>
          <cell r="G207" t="str">
            <v/>
          </cell>
        </row>
        <row r="208">
          <cell r="A208">
            <v>65504</v>
          </cell>
          <cell r="B208" t="str">
            <v>Health Spending</v>
          </cell>
          <cell r="C208" t="str">
            <v/>
          </cell>
          <cell r="D208" t="str">
            <v>EHB</v>
          </cell>
          <cell r="E208">
            <v>1411</v>
          </cell>
          <cell r="F208" t="str">
            <v/>
          </cell>
          <cell r="G208" t="str">
            <v/>
          </cell>
        </row>
        <row r="209">
          <cell r="A209">
            <v>65504</v>
          </cell>
          <cell r="B209" t="str">
            <v>Health Spending</v>
          </cell>
          <cell r="C209" t="str">
            <v/>
          </cell>
          <cell r="D209" t="str">
            <v>PDP</v>
          </cell>
          <cell r="E209">
            <v>1846.68</v>
          </cell>
          <cell r="F209" t="str">
            <v/>
          </cell>
          <cell r="G209" t="str">
            <v/>
          </cell>
        </row>
        <row r="210">
          <cell r="A210">
            <v>65504</v>
          </cell>
          <cell r="B210" t="str">
            <v>Health Spending</v>
          </cell>
          <cell r="C210" t="str">
            <v/>
          </cell>
          <cell r="D210" t="str">
            <v>VIS</v>
          </cell>
          <cell r="E210">
            <v>1273.06</v>
          </cell>
          <cell r="F210" t="str">
            <v/>
          </cell>
          <cell r="G210" t="str">
            <v/>
          </cell>
        </row>
        <row r="211">
          <cell r="A211">
            <v>65504</v>
          </cell>
          <cell r="B211" t="str">
            <v>Health Spending</v>
          </cell>
          <cell r="C211" t="str">
            <v/>
          </cell>
          <cell r="D211" t="str">
            <v/>
          </cell>
          <cell r="E211">
            <v>0</v>
          </cell>
          <cell r="F211" t="str">
            <v/>
          </cell>
          <cell r="G211" t="str">
            <v/>
          </cell>
        </row>
        <row r="212">
          <cell r="A212">
            <v>65504</v>
          </cell>
          <cell r="B212" t="str">
            <v>Health Spending</v>
          </cell>
          <cell r="C212" t="str">
            <v/>
          </cell>
          <cell r="D212" t="str">
            <v/>
          </cell>
          <cell r="E212">
            <v>0</v>
          </cell>
          <cell r="F212" t="str">
            <v/>
          </cell>
          <cell r="G212" t="str">
            <v/>
          </cell>
        </row>
        <row r="213">
          <cell r="A213">
            <v>65504</v>
          </cell>
          <cell r="B213" t="str">
            <v>Health Spending</v>
          </cell>
          <cell r="C213" t="str">
            <v/>
          </cell>
          <cell r="D213" t="str">
            <v/>
          </cell>
          <cell r="E213">
            <v>0</v>
          </cell>
          <cell r="F213" t="str">
            <v/>
          </cell>
          <cell r="G213" t="str">
            <v/>
          </cell>
        </row>
        <row r="214">
          <cell r="A214">
            <v>65504</v>
          </cell>
          <cell r="B214" t="str">
            <v>Health Spending</v>
          </cell>
          <cell r="C214" t="str">
            <v/>
          </cell>
          <cell r="D214" t="str">
            <v/>
          </cell>
          <cell r="E214">
            <v>0</v>
          </cell>
          <cell r="F214" t="str">
            <v/>
          </cell>
          <cell r="G214" t="str">
            <v/>
          </cell>
        </row>
        <row r="215">
          <cell r="A215">
            <v>65505</v>
          </cell>
          <cell r="B215" t="str">
            <v>Health Spending</v>
          </cell>
          <cell r="C215" t="str">
            <v/>
          </cell>
          <cell r="D215" t="str">
            <v/>
          </cell>
          <cell r="E215">
            <v>0</v>
          </cell>
          <cell r="F215" t="str">
            <v/>
          </cell>
          <cell r="G215" t="str">
            <v/>
          </cell>
        </row>
        <row r="216">
          <cell r="A216">
            <v>65505</v>
          </cell>
          <cell r="B216" t="str">
            <v>Dental</v>
          </cell>
          <cell r="C216" t="str">
            <v>Basic</v>
          </cell>
          <cell r="D216" t="str">
            <v>Caries Treatment</v>
          </cell>
          <cell r="E216">
            <v>4750.76</v>
          </cell>
          <cell r="F216" t="str">
            <v>Basic</v>
          </cell>
          <cell r="G216" t="str">
            <v>Basic</v>
          </cell>
        </row>
        <row r="217">
          <cell r="A217">
            <v>65505</v>
          </cell>
          <cell r="B217" t="str">
            <v>Dental</v>
          </cell>
          <cell r="C217" t="str">
            <v>Basic</v>
          </cell>
          <cell r="D217" t="str">
            <v>Cephalometric Films</v>
          </cell>
          <cell r="E217">
            <v>38.78</v>
          </cell>
          <cell r="F217" t="str">
            <v>Basic</v>
          </cell>
          <cell r="G217" t="str">
            <v>Basic</v>
          </cell>
        </row>
        <row r="218">
          <cell r="A218">
            <v>65505</v>
          </cell>
          <cell r="B218" t="str">
            <v>Dental</v>
          </cell>
          <cell r="C218" t="str">
            <v>Basic</v>
          </cell>
          <cell r="D218" t="str">
            <v>Complete Examinations</v>
          </cell>
          <cell r="E218">
            <v>442.54</v>
          </cell>
          <cell r="F218" t="str">
            <v>Basic</v>
          </cell>
          <cell r="G218" t="str">
            <v>Basic</v>
          </cell>
        </row>
        <row r="219">
          <cell r="A219">
            <v>65505</v>
          </cell>
          <cell r="B219" t="str">
            <v>Dental</v>
          </cell>
          <cell r="C219" t="str">
            <v>Basic</v>
          </cell>
          <cell r="D219" t="str">
            <v>Examinations</v>
          </cell>
          <cell r="E219">
            <v>1718.82</v>
          </cell>
          <cell r="F219" t="str">
            <v>Basic</v>
          </cell>
          <cell r="G219" t="str">
            <v>Basic</v>
          </cell>
        </row>
        <row r="220">
          <cell r="A220">
            <v>65505</v>
          </cell>
          <cell r="B220" t="str">
            <v>Dental</v>
          </cell>
          <cell r="C220" t="str">
            <v>Basic</v>
          </cell>
          <cell r="D220" t="str">
            <v>Extractions</v>
          </cell>
          <cell r="E220">
            <v>234.9</v>
          </cell>
          <cell r="F220" t="str">
            <v>Basic</v>
          </cell>
          <cell r="G220" t="str">
            <v>Basic</v>
          </cell>
        </row>
        <row r="221">
          <cell r="A221">
            <v>65505</v>
          </cell>
          <cell r="B221" t="str">
            <v>Dental</v>
          </cell>
          <cell r="C221" t="str">
            <v>Basic</v>
          </cell>
          <cell r="D221" t="str">
            <v>General Anaesthesia &amp; Conscious</v>
          </cell>
          <cell r="E221">
            <v>247.58</v>
          </cell>
          <cell r="F221" t="str">
            <v>Basic</v>
          </cell>
          <cell r="G221" t="str">
            <v>Basic</v>
          </cell>
        </row>
        <row r="222">
          <cell r="A222">
            <v>65505</v>
          </cell>
          <cell r="B222" t="str">
            <v>Dental</v>
          </cell>
          <cell r="C222" t="str">
            <v>Basic</v>
          </cell>
          <cell r="D222" t="str">
            <v>Intra Oral Films</v>
          </cell>
          <cell r="E222">
            <v>597.36</v>
          </cell>
          <cell r="F222" t="str">
            <v>Basic</v>
          </cell>
          <cell r="G222" t="str">
            <v>Basic</v>
          </cell>
        </row>
        <row r="223">
          <cell r="A223">
            <v>65505</v>
          </cell>
          <cell r="B223" t="str">
            <v>Dental</v>
          </cell>
          <cell r="C223" t="str">
            <v>Basic</v>
          </cell>
          <cell r="D223" t="str">
            <v>Oral Surgery</v>
          </cell>
          <cell r="E223">
            <v>41.55</v>
          </cell>
          <cell r="F223" t="str">
            <v>Basic</v>
          </cell>
          <cell r="G223" t="str">
            <v>Basic</v>
          </cell>
        </row>
        <row r="224">
          <cell r="A224">
            <v>65505</v>
          </cell>
          <cell r="B224" t="str">
            <v>Dental</v>
          </cell>
          <cell r="C224" t="str">
            <v>Basic</v>
          </cell>
          <cell r="D224" t="str">
            <v>Panoramic Film</v>
          </cell>
          <cell r="E224">
            <v>252.43</v>
          </cell>
          <cell r="F224" t="str">
            <v>Basic</v>
          </cell>
          <cell r="G224" t="str">
            <v>Basic</v>
          </cell>
        </row>
        <row r="225">
          <cell r="A225">
            <v>65505</v>
          </cell>
          <cell r="B225" t="str">
            <v>Dental</v>
          </cell>
          <cell r="C225" t="str">
            <v>Basic</v>
          </cell>
          <cell r="D225" t="str">
            <v>Periodontal Scaling And Root Planing</v>
          </cell>
          <cell r="E225">
            <v>3145.99</v>
          </cell>
          <cell r="F225" t="str">
            <v>Basic</v>
          </cell>
          <cell r="G225" t="str">
            <v>Basic</v>
          </cell>
        </row>
        <row r="226">
          <cell r="A226">
            <v>65505</v>
          </cell>
          <cell r="B226" t="str">
            <v>Dental</v>
          </cell>
          <cell r="C226" t="str">
            <v>Basic</v>
          </cell>
          <cell r="D226" t="str">
            <v>Periodontics</v>
          </cell>
          <cell r="E226">
            <v>312.39999999999998</v>
          </cell>
          <cell r="F226" t="str">
            <v>Basic</v>
          </cell>
          <cell r="G226" t="str">
            <v>Basic</v>
          </cell>
        </row>
        <row r="227">
          <cell r="A227">
            <v>65505</v>
          </cell>
          <cell r="B227" t="str">
            <v>Dental</v>
          </cell>
          <cell r="C227" t="str">
            <v>Basic</v>
          </cell>
          <cell r="D227" t="str">
            <v>Prophylaxis And Fluoride</v>
          </cell>
          <cell r="E227">
            <v>1917.34</v>
          </cell>
          <cell r="F227" t="str">
            <v>Basic</v>
          </cell>
          <cell r="G227" t="str">
            <v>Basic</v>
          </cell>
        </row>
        <row r="228">
          <cell r="A228">
            <v>65505</v>
          </cell>
          <cell r="B228" t="str">
            <v>Dental</v>
          </cell>
          <cell r="C228" t="str">
            <v>Basic</v>
          </cell>
          <cell r="D228" t="str">
            <v>Pulpotomies</v>
          </cell>
          <cell r="E228">
            <v>46.28</v>
          </cell>
          <cell r="F228" t="str">
            <v>Basic</v>
          </cell>
          <cell r="G228" t="str">
            <v>Basic</v>
          </cell>
        </row>
        <row r="229">
          <cell r="A229">
            <v>65505</v>
          </cell>
          <cell r="B229" t="str">
            <v>Dental</v>
          </cell>
          <cell r="C229" t="str">
            <v>Basic</v>
          </cell>
          <cell r="D229" t="str">
            <v>Sealants</v>
          </cell>
          <cell r="E229">
            <v>173.65</v>
          </cell>
          <cell r="F229" t="str">
            <v>Basic</v>
          </cell>
          <cell r="G229" t="str">
            <v>Basic</v>
          </cell>
        </row>
        <row r="230">
          <cell r="A230">
            <v>65505</v>
          </cell>
          <cell r="B230" t="str">
            <v>Dental</v>
          </cell>
          <cell r="C230" t="str">
            <v>Basic</v>
          </cell>
          <cell r="D230" t="str">
            <v>Space Maintainers</v>
          </cell>
          <cell r="E230">
            <v>126.08</v>
          </cell>
          <cell r="F230" t="str">
            <v>Basic</v>
          </cell>
          <cell r="G230" t="str">
            <v>Basic</v>
          </cell>
        </row>
        <row r="231">
          <cell r="A231">
            <v>65505</v>
          </cell>
          <cell r="B231" t="str">
            <v>Dental</v>
          </cell>
          <cell r="C231" t="str">
            <v>Basic</v>
          </cell>
          <cell r="D231" t="str">
            <v>Surgical Extractions</v>
          </cell>
          <cell r="E231">
            <v>197.93</v>
          </cell>
          <cell r="F231" t="str">
            <v>Basic</v>
          </cell>
          <cell r="G231" t="str">
            <v>Basic</v>
          </cell>
        </row>
        <row r="232">
          <cell r="A232">
            <v>65505</v>
          </cell>
          <cell r="B232" t="str">
            <v>Dental</v>
          </cell>
          <cell r="C232" t="str">
            <v>Basic</v>
          </cell>
          <cell r="D232" t="str">
            <v/>
          </cell>
          <cell r="E232">
            <v>0</v>
          </cell>
          <cell r="F232" t="str">
            <v>Basic</v>
          </cell>
          <cell r="G232" t="str">
            <v>Basic</v>
          </cell>
        </row>
        <row r="233">
          <cell r="A233">
            <v>65505</v>
          </cell>
          <cell r="B233" t="str">
            <v>Dental</v>
          </cell>
          <cell r="C233" t="str">
            <v>Basic</v>
          </cell>
          <cell r="D233" t="str">
            <v/>
          </cell>
          <cell r="E233">
            <v>0</v>
          </cell>
          <cell r="F233" t="str">
            <v>Basic</v>
          </cell>
          <cell r="G233" t="str">
            <v>Basic</v>
          </cell>
        </row>
        <row r="234">
          <cell r="A234">
            <v>65505</v>
          </cell>
          <cell r="B234" t="str">
            <v>Vision</v>
          </cell>
          <cell r="C234" t="str">
            <v>Vision</v>
          </cell>
          <cell r="D234" t="str">
            <v>Contact Lenses</v>
          </cell>
          <cell r="E234">
            <v>174.58</v>
          </cell>
          <cell r="F234" t="str">
            <v>Vision</v>
          </cell>
          <cell r="G234" t="str">
            <v>Vision</v>
          </cell>
        </row>
        <row r="235">
          <cell r="A235">
            <v>65505</v>
          </cell>
          <cell r="B235" t="str">
            <v>Vision</v>
          </cell>
          <cell r="C235" t="str">
            <v>Vision</v>
          </cell>
          <cell r="D235" t="str">
            <v>Eye Glass Lenses</v>
          </cell>
          <cell r="E235">
            <v>125</v>
          </cell>
          <cell r="F235" t="str">
            <v>Vision</v>
          </cell>
          <cell r="G235" t="str">
            <v>Vision</v>
          </cell>
        </row>
        <row r="236">
          <cell r="A236">
            <v>65505</v>
          </cell>
          <cell r="B236" t="str">
            <v>Vision</v>
          </cell>
          <cell r="C236" t="str">
            <v>Vision</v>
          </cell>
          <cell r="D236" t="str">
            <v>Vision Care</v>
          </cell>
          <cell r="E236">
            <v>910.8</v>
          </cell>
          <cell r="F236" t="str">
            <v>Vision</v>
          </cell>
          <cell r="G236" t="str">
            <v>Vision</v>
          </cell>
        </row>
        <row r="237">
          <cell r="A237">
            <v>65505</v>
          </cell>
          <cell r="B237" t="str">
            <v>Vision</v>
          </cell>
          <cell r="C237" t="str">
            <v>Vision</v>
          </cell>
          <cell r="D237" t="str">
            <v/>
          </cell>
          <cell r="E237">
            <v>0</v>
          </cell>
          <cell r="F237" t="str">
            <v>Vision</v>
          </cell>
          <cell r="G237" t="str">
            <v>Vision</v>
          </cell>
        </row>
        <row r="238">
          <cell r="A238">
            <v>65505</v>
          </cell>
          <cell r="B238" t="str">
            <v>Vision</v>
          </cell>
          <cell r="C238" t="str">
            <v>Vision</v>
          </cell>
          <cell r="D238" t="str">
            <v/>
          </cell>
          <cell r="E238">
            <v>0</v>
          </cell>
          <cell r="F238" t="str">
            <v>Vision</v>
          </cell>
          <cell r="G238" t="str">
            <v>Vision</v>
          </cell>
        </row>
        <row r="239">
          <cell r="A239">
            <v>65505</v>
          </cell>
          <cell r="B239" t="str">
            <v>Health Spending</v>
          </cell>
          <cell r="C239" t="str">
            <v/>
          </cell>
          <cell r="D239" t="str">
            <v>DNT</v>
          </cell>
          <cell r="E239">
            <v>596.46</v>
          </cell>
          <cell r="F239" t="str">
            <v/>
          </cell>
          <cell r="G239" t="str">
            <v/>
          </cell>
        </row>
        <row r="240">
          <cell r="A240">
            <v>65505</v>
          </cell>
          <cell r="B240" t="str">
            <v>Health Spending</v>
          </cell>
          <cell r="C240" t="str">
            <v/>
          </cell>
          <cell r="D240" t="str">
            <v>EHB</v>
          </cell>
          <cell r="E240">
            <v>1379.32</v>
          </cell>
          <cell r="F240" t="str">
            <v/>
          </cell>
          <cell r="G240" t="str">
            <v/>
          </cell>
        </row>
        <row r="241">
          <cell r="A241">
            <v>65505</v>
          </cell>
          <cell r="B241" t="str">
            <v>Health Spending</v>
          </cell>
          <cell r="C241" t="str">
            <v/>
          </cell>
          <cell r="D241" t="str">
            <v>PDP</v>
          </cell>
          <cell r="E241">
            <v>1751.84</v>
          </cell>
          <cell r="F241" t="str">
            <v/>
          </cell>
          <cell r="G241" t="str">
            <v/>
          </cell>
        </row>
        <row r="242">
          <cell r="A242">
            <v>65505</v>
          </cell>
          <cell r="B242" t="str">
            <v>Health Spending</v>
          </cell>
          <cell r="C242" t="str">
            <v/>
          </cell>
          <cell r="D242" t="str">
            <v/>
          </cell>
          <cell r="E242">
            <v>0</v>
          </cell>
          <cell r="F242" t="str">
            <v/>
          </cell>
          <cell r="G242" t="str">
            <v/>
          </cell>
        </row>
        <row r="243">
          <cell r="A243">
            <v>65505</v>
          </cell>
          <cell r="B243" t="str">
            <v>Health Spending</v>
          </cell>
          <cell r="C243" t="str">
            <v/>
          </cell>
          <cell r="D243" t="str">
            <v>VIS</v>
          </cell>
          <cell r="E243">
            <v>522.23</v>
          </cell>
          <cell r="F243" t="str">
            <v/>
          </cell>
          <cell r="G243" t="str">
            <v/>
          </cell>
        </row>
        <row r="244">
          <cell r="A244">
            <v>65505</v>
          </cell>
          <cell r="B244" t="str">
            <v>Health Spending</v>
          </cell>
          <cell r="C244" t="str">
            <v/>
          </cell>
          <cell r="D244" t="str">
            <v/>
          </cell>
          <cell r="E244">
            <v>0</v>
          </cell>
          <cell r="F244" t="str">
            <v/>
          </cell>
          <cell r="G244" t="str">
            <v/>
          </cell>
        </row>
        <row r="245">
          <cell r="A245">
            <v>65505</v>
          </cell>
          <cell r="B245" t="str">
            <v>Health Spending</v>
          </cell>
          <cell r="C245" t="str">
            <v/>
          </cell>
          <cell r="D245" t="str">
            <v/>
          </cell>
          <cell r="E245">
            <v>0</v>
          </cell>
          <cell r="F245" t="str">
            <v/>
          </cell>
          <cell r="G245" t="str">
            <v/>
          </cell>
        </row>
        <row r="246">
          <cell r="A246">
            <v>65505</v>
          </cell>
          <cell r="B246" t="str">
            <v>Health Spending</v>
          </cell>
          <cell r="C246" t="str">
            <v/>
          </cell>
          <cell r="D246" t="str">
            <v/>
          </cell>
          <cell r="E246">
            <v>0</v>
          </cell>
          <cell r="F246" t="str">
            <v/>
          </cell>
          <cell r="G246" t="str">
            <v/>
          </cell>
        </row>
        <row r="247">
          <cell r="A247">
            <v>65506</v>
          </cell>
          <cell r="B247" t="str">
            <v>Health Spending</v>
          </cell>
          <cell r="C247" t="str">
            <v/>
          </cell>
          <cell r="D247" t="str">
            <v/>
          </cell>
          <cell r="E247">
            <v>0</v>
          </cell>
          <cell r="F247" t="str">
            <v/>
          </cell>
          <cell r="G247" t="str">
            <v/>
          </cell>
        </row>
        <row r="248">
          <cell r="A248">
            <v>65506</v>
          </cell>
          <cell r="B248" t="str">
            <v>Health Spending</v>
          </cell>
          <cell r="C248" t="str">
            <v/>
          </cell>
          <cell r="D248" t="str">
            <v>DNT</v>
          </cell>
          <cell r="E248">
            <v>2894.55</v>
          </cell>
          <cell r="F248" t="str">
            <v/>
          </cell>
          <cell r="G248" t="str">
            <v/>
          </cell>
        </row>
        <row r="249">
          <cell r="A249">
            <v>65506</v>
          </cell>
          <cell r="B249" t="str">
            <v>Health Spending</v>
          </cell>
          <cell r="C249" t="str">
            <v/>
          </cell>
          <cell r="D249" t="str">
            <v>EHB</v>
          </cell>
          <cell r="E249">
            <v>1283.75</v>
          </cell>
          <cell r="F249" t="str">
            <v/>
          </cell>
          <cell r="G249" t="str">
            <v/>
          </cell>
        </row>
        <row r="250">
          <cell r="A250">
            <v>65506</v>
          </cell>
          <cell r="B250" t="str">
            <v>Health Spending</v>
          </cell>
          <cell r="C250" t="str">
            <v/>
          </cell>
          <cell r="D250" t="str">
            <v>PDP</v>
          </cell>
          <cell r="E250">
            <v>2882.23</v>
          </cell>
          <cell r="F250" t="str">
            <v/>
          </cell>
          <cell r="G250" t="str">
            <v/>
          </cell>
        </row>
        <row r="251">
          <cell r="A251">
            <v>65506</v>
          </cell>
          <cell r="B251" t="str">
            <v>Health Spending</v>
          </cell>
          <cell r="C251" t="str">
            <v/>
          </cell>
          <cell r="D251" t="str">
            <v>VIS</v>
          </cell>
          <cell r="E251">
            <v>2447.1799999999998</v>
          </cell>
          <cell r="F251" t="str">
            <v/>
          </cell>
          <cell r="G251" t="str">
            <v/>
          </cell>
        </row>
        <row r="252">
          <cell r="A252">
            <v>65506</v>
          </cell>
          <cell r="B252" t="str">
            <v>Health Spending</v>
          </cell>
          <cell r="C252" t="str">
            <v/>
          </cell>
          <cell r="D252" t="str">
            <v/>
          </cell>
          <cell r="E252">
            <v>0</v>
          </cell>
          <cell r="F252" t="str">
            <v/>
          </cell>
          <cell r="G252" t="str">
            <v/>
          </cell>
        </row>
        <row r="253">
          <cell r="A253">
            <v>65506</v>
          </cell>
          <cell r="B253" t="str">
            <v>Health Spending</v>
          </cell>
          <cell r="C253" t="str">
            <v/>
          </cell>
          <cell r="D253" t="str">
            <v/>
          </cell>
          <cell r="E253">
            <v>0</v>
          </cell>
          <cell r="F253" t="str">
            <v/>
          </cell>
          <cell r="G253" t="str">
            <v/>
          </cell>
        </row>
        <row r="254">
          <cell r="A254">
            <v>65506</v>
          </cell>
          <cell r="B254" t="str">
            <v>Health Spending</v>
          </cell>
          <cell r="C254" t="str">
            <v/>
          </cell>
          <cell r="D254" t="str">
            <v/>
          </cell>
          <cell r="E254">
            <v>0</v>
          </cell>
          <cell r="F254" t="str">
            <v/>
          </cell>
          <cell r="G254" t="str">
            <v/>
          </cell>
        </row>
        <row r="255">
          <cell r="A255">
            <v>65507</v>
          </cell>
          <cell r="B255" t="str">
            <v>Health Spending</v>
          </cell>
          <cell r="C255" t="str">
            <v/>
          </cell>
          <cell r="D255" t="str">
            <v/>
          </cell>
          <cell r="E255">
            <v>0</v>
          </cell>
          <cell r="F255" t="str">
            <v/>
          </cell>
          <cell r="G255" t="str">
            <v/>
          </cell>
        </row>
        <row r="256">
          <cell r="A256">
            <v>65507</v>
          </cell>
          <cell r="B256" t="str">
            <v>Hospital/Ambulance</v>
          </cell>
          <cell r="C256" t="str">
            <v>Ambulance</v>
          </cell>
          <cell r="D256" t="str">
            <v>Advanced Life Support</v>
          </cell>
          <cell r="E256">
            <v>75</v>
          </cell>
          <cell r="F256" t="str">
            <v>Ambulance</v>
          </cell>
          <cell r="G256" t="str">
            <v>Ambulance</v>
          </cell>
        </row>
        <row r="257">
          <cell r="A257">
            <v>65507</v>
          </cell>
          <cell r="B257" t="str">
            <v>Hospital/Ambulance</v>
          </cell>
          <cell r="C257" t="str">
            <v>Ambulance</v>
          </cell>
          <cell r="D257" t="str">
            <v>Emergency Ambulance - Basic</v>
          </cell>
          <cell r="E257">
            <v>1514</v>
          </cell>
          <cell r="F257" t="str">
            <v>Ambulance</v>
          </cell>
          <cell r="G257" t="str">
            <v>Ambulance</v>
          </cell>
        </row>
        <row r="258">
          <cell r="A258">
            <v>65507</v>
          </cell>
          <cell r="B258" t="str">
            <v>Hospital/Ambulance</v>
          </cell>
          <cell r="C258" t="str">
            <v>Ambulance</v>
          </cell>
          <cell r="D258" t="str">
            <v>Emergency Ambulance- Kilometer</v>
          </cell>
          <cell r="E258">
            <v>175</v>
          </cell>
          <cell r="F258" t="str">
            <v>Ambulance</v>
          </cell>
          <cell r="G258" t="str">
            <v>Ambulance</v>
          </cell>
        </row>
        <row r="259">
          <cell r="A259">
            <v>65507</v>
          </cell>
          <cell r="B259" t="str">
            <v>Hospital/Ambulance</v>
          </cell>
          <cell r="C259" t="str">
            <v>Ambulance</v>
          </cell>
          <cell r="D259" t="str">
            <v/>
          </cell>
          <cell r="E259">
            <v>0</v>
          </cell>
          <cell r="F259" t="str">
            <v>Ambulance</v>
          </cell>
          <cell r="G259" t="str">
            <v>Ambulance</v>
          </cell>
        </row>
        <row r="260">
          <cell r="A260">
            <v>65507</v>
          </cell>
          <cell r="B260" t="str">
            <v>Hospital/Ambulance</v>
          </cell>
          <cell r="C260" t="str">
            <v>Hospital</v>
          </cell>
          <cell r="D260" t="str">
            <v>Semi-Private Room</v>
          </cell>
          <cell r="E260">
            <v>44</v>
          </cell>
          <cell r="F260" t="str">
            <v>Hospital</v>
          </cell>
          <cell r="G260" t="str">
            <v>Hospital</v>
          </cell>
        </row>
        <row r="261">
          <cell r="A261">
            <v>65507</v>
          </cell>
          <cell r="B261" t="str">
            <v>Hospital/Ambulance</v>
          </cell>
          <cell r="C261" t="str">
            <v>Hospital</v>
          </cell>
          <cell r="D261" t="str">
            <v/>
          </cell>
          <cell r="E261">
            <v>0</v>
          </cell>
          <cell r="F261" t="str">
            <v>Hospital</v>
          </cell>
          <cell r="G261" t="str">
            <v>Hospital</v>
          </cell>
        </row>
        <row r="262">
          <cell r="A262">
            <v>65507</v>
          </cell>
          <cell r="B262" t="str">
            <v>Hospital/Ambulance</v>
          </cell>
          <cell r="C262" t="str">
            <v>Hospital</v>
          </cell>
          <cell r="D262" t="str">
            <v/>
          </cell>
          <cell r="E262">
            <v>0</v>
          </cell>
          <cell r="F262" t="str">
            <v>Hospital</v>
          </cell>
          <cell r="G262" t="str">
            <v>Hospital</v>
          </cell>
        </row>
        <row r="263">
          <cell r="A263">
            <v>65507</v>
          </cell>
          <cell r="B263" t="str">
            <v>Extended Health</v>
          </cell>
          <cell r="C263" t="str">
            <v>EHB</v>
          </cell>
          <cell r="D263" t="str">
            <v>Orthotic - Custom Made</v>
          </cell>
          <cell r="E263">
            <v>598</v>
          </cell>
          <cell r="F263" t="str">
            <v>Orthotic/Custom Made</v>
          </cell>
          <cell r="G263" t="str">
            <v>Orthotics</v>
          </cell>
        </row>
        <row r="264">
          <cell r="A264">
            <v>65507</v>
          </cell>
          <cell r="B264" t="str">
            <v>Extended Health</v>
          </cell>
          <cell r="C264" t="str">
            <v>EHB</v>
          </cell>
          <cell r="D264" t="str">
            <v/>
          </cell>
          <cell r="E264">
            <v>0</v>
          </cell>
          <cell r="F264" t="str">
            <v>EHB</v>
          </cell>
          <cell r="G264" t="str">
            <v>EHB</v>
          </cell>
        </row>
        <row r="265">
          <cell r="A265">
            <v>65507</v>
          </cell>
          <cell r="B265" t="str">
            <v>Extended Health</v>
          </cell>
          <cell r="C265" t="str">
            <v>EHB</v>
          </cell>
          <cell r="D265" t="str">
            <v/>
          </cell>
          <cell r="E265">
            <v>0</v>
          </cell>
          <cell r="F265" t="str">
            <v>EHB</v>
          </cell>
          <cell r="G265" t="str">
            <v>EHB</v>
          </cell>
        </row>
        <row r="266">
          <cell r="A266">
            <v>65507</v>
          </cell>
          <cell r="B266" t="str">
            <v>Dental</v>
          </cell>
          <cell r="C266" t="str">
            <v>Basic</v>
          </cell>
          <cell r="D266" t="str">
            <v>Caries Treatment</v>
          </cell>
          <cell r="E266">
            <v>18239.169999999998</v>
          </cell>
          <cell r="F266" t="str">
            <v>Basic</v>
          </cell>
          <cell r="G266" t="str">
            <v>Basic</v>
          </cell>
        </row>
        <row r="267">
          <cell r="A267">
            <v>65507</v>
          </cell>
          <cell r="B267" t="str">
            <v>Dental</v>
          </cell>
          <cell r="C267" t="str">
            <v>Basic</v>
          </cell>
          <cell r="D267" t="str">
            <v>Cephalometric Films</v>
          </cell>
          <cell r="E267">
            <v>47.92</v>
          </cell>
          <cell r="F267" t="str">
            <v>Basic</v>
          </cell>
          <cell r="G267" t="str">
            <v>Basic</v>
          </cell>
        </row>
        <row r="268">
          <cell r="A268">
            <v>65507</v>
          </cell>
          <cell r="B268" t="str">
            <v>Dental</v>
          </cell>
          <cell r="C268" t="str">
            <v>Basic</v>
          </cell>
          <cell r="D268" t="str">
            <v>Complete Examinations</v>
          </cell>
          <cell r="E268">
            <v>927.6</v>
          </cell>
          <cell r="F268" t="str">
            <v>Basic</v>
          </cell>
          <cell r="G268" t="str">
            <v>Basic</v>
          </cell>
        </row>
        <row r="269">
          <cell r="A269">
            <v>65507</v>
          </cell>
          <cell r="B269" t="str">
            <v>Dental</v>
          </cell>
          <cell r="C269" t="str">
            <v>Basic</v>
          </cell>
          <cell r="D269" t="str">
            <v>Consultations</v>
          </cell>
          <cell r="E269">
            <v>63.68</v>
          </cell>
          <cell r="F269" t="str">
            <v>Basic</v>
          </cell>
          <cell r="G269" t="str">
            <v>Basic</v>
          </cell>
        </row>
        <row r="270">
          <cell r="A270">
            <v>65507</v>
          </cell>
          <cell r="B270" t="str">
            <v>Dental</v>
          </cell>
          <cell r="C270" t="str">
            <v>Basic</v>
          </cell>
          <cell r="D270" t="str">
            <v>Diagnostic Casts</v>
          </cell>
          <cell r="E270">
            <v>10.26</v>
          </cell>
          <cell r="F270" t="str">
            <v>Basic</v>
          </cell>
          <cell r="G270" t="str">
            <v>Basic</v>
          </cell>
        </row>
        <row r="271">
          <cell r="A271">
            <v>65507</v>
          </cell>
          <cell r="B271" t="str">
            <v>Dental</v>
          </cell>
          <cell r="C271" t="str">
            <v>Basic</v>
          </cell>
          <cell r="D271" t="str">
            <v>Discing</v>
          </cell>
          <cell r="E271">
            <v>38.32</v>
          </cell>
          <cell r="F271" t="str">
            <v>Basic</v>
          </cell>
          <cell r="G271" t="str">
            <v>Basic</v>
          </cell>
        </row>
        <row r="272">
          <cell r="A272">
            <v>65507</v>
          </cell>
          <cell r="B272" t="str">
            <v>Dental</v>
          </cell>
          <cell r="C272" t="str">
            <v>Basic</v>
          </cell>
          <cell r="D272" t="str">
            <v>Emergency Procedures</v>
          </cell>
          <cell r="E272">
            <v>84.24</v>
          </cell>
          <cell r="F272" t="str">
            <v>Basic</v>
          </cell>
          <cell r="G272" t="str">
            <v>Basic</v>
          </cell>
        </row>
        <row r="273">
          <cell r="A273">
            <v>65507</v>
          </cell>
          <cell r="B273" t="str">
            <v>Dental</v>
          </cell>
          <cell r="C273" t="str">
            <v>Basic</v>
          </cell>
          <cell r="D273" t="str">
            <v>Endodontics</v>
          </cell>
          <cell r="E273">
            <v>3786</v>
          </cell>
          <cell r="F273" t="str">
            <v>Basic</v>
          </cell>
          <cell r="G273" t="str">
            <v>Basic</v>
          </cell>
        </row>
        <row r="274">
          <cell r="A274">
            <v>65507</v>
          </cell>
          <cell r="B274" t="str">
            <v>Dental</v>
          </cell>
          <cell r="C274" t="str">
            <v>Basic</v>
          </cell>
          <cell r="D274" t="str">
            <v>Examinations</v>
          </cell>
          <cell r="E274">
            <v>4680.43</v>
          </cell>
          <cell r="F274" t="str">
            <v>Basic</v>
          </cell>
          <cell r="G274" t="str">
            <v>Basic</v>
          </cell>
        </row>
        <row r="275">
          <cell r="A275">
            <v>65507</v>
          </cell>
          <cell r="B275" t="str">
            <v>Dental</v>
          </cell>
          <cell r="C275" t="str">
            <v>Basic</v>
          </cell>
          <cell r="D275" t="str">
            <v>Extractions</v>
          </cell>
          <cell r="E275">
            <v>1188.4000000000001</v>
          </cell>
          <cell r="F275" t="str">
            <v>Basic</v>
          </cell>
          <cell r="G275" t="str">
            <v>Basic</v>
          </cell>
        </row>
        <row r="276">
          <cell r="A276">
            <v>65507</v>
          </cell>
          <cell r="B276" t="str">
            <v>Dental</v>
          </cell>
          <cell r="C276" t="str">
            <v>Basic</v>
          </cell>
          <cell r="D276" t="str">
            <v>General Anaesthesia &amp; Conscious</v>
          </cell>
          <cell r="E276">
            <v>436.63</v>
          </cell>
          <cell r="F276" t="str">
            <v>Basic</v>
          </cell>
          <cell r="G276" t="str">
            <v>Basic</v>
          </cell>
        </row>
        <row r="277">
          <cell r="A277">
            <v>65507</v>
          </cell>
          <cell r="B277" t="str">
            <v>Dental</v>
          </cell>
          <cell r="C277" t="str">
            <v>Basic</v>
          </cell>
          <cell r="D277" t="str">
            <v>Intra Oral Films</v>
          </cell>
          <cell r="E277">
            <v>2227.6999999999998</v>
          </cell>
          <cell r="F277" t="str">
            <v>Basic</v>
          </cell>
          <cell r="G277" t="str">
            <v>Basic</v>
          </cell>
        </row>
        <row r="278">
          <cell r="A278">
            <v>65507</v>
          </cell>
          <cell r="B278" t="str">
            <v>Dental</v>
          </cell>
          <cell r="C278" t="str">
            <v>Basic</v>
          </cell>
          <cell r="D278" t="str">
            <v>Panoramic Film</v>
          </cell>
          <cell r="E278">
            <v>602.64</v>
          </cell>
          <cell r="F278" t="str">
            <v>Basic</v>
          </cell>
          <cell r="G278" t="str">
            <v>Basic</v>
          </cell>
        </row>
        <row r="279">
          <cell r="A279">
            <v>65507</v>
          </cell>
          <cell r="B279" t="str">
            <v>Dental</v>
          </cell>
          <cell r="C279" t="str">
            <v>Basic</v>
          </cell>
          <cell r="D279" t="str">
            <v>Periodontal Scaling And Root Planing</v>
          </cell>
          <cell r="E279">
            <v>11193.24</v>
          </cell>
          <cell r="F279" t="str">
            <v>Basic</v>
          </cell>
          <cell r="G279" t="str">
            <v>Basic</v>
          </cell>
        </row>
        <row r="280">
          <cell r="A280">
            <v>65507</v>
          </cell>
          <cell r="B280" t="str">
            <v>Dental</v>
          </cell>
          <cell r="C280" t="str">
            <v>Basic</v>
          </cell>
          <cell r="D280" t="str">
            <v>Periodontic Surgery</v>
          </cell>
          <cell r="E280">
            <v>974.05</v>
          </cell>
          <cell r="F280" t="str">
            <v>Basic</v>
          </cell>
          <cell r="G280" t="str">
            <v>Basic</v>
          </cell>
        </row>
        <row r="281">
          <cell r="A281">
            <v>65507</v>
          </cell>
          <cell r="B281" t="str">
            <v>Dental</v>
          </cell>
          <cell r="C281" t="str">
            <v>Basic</v>
          </cell>
          <cell r="D281" t="str">
            <v/>
          </cell>
          <cell r="E281">
            <v>0</v>
          </cell>
          <cell r="F281" t="str">
            <v>Basic</v>
          </cell>
          <cell r="G281" t="str">
            <v>Basic</v>
          </cell>
        </row>
        <row r="282">
          <cell r="A282">
            <v>65507</v>
          </cell>
          <cell r="B282" t="str">
            <v>Dental</v>
          </cell>
          <cell r="C282" t="str">
            <v>Basic</v>
          </cell>
          <cell r="D282" t="str">
            <v>Periodontics</v>
          </cell>
          <cell r="E282">
            <v>1326.22</v>
          </cell>
          <cell r="F282" t="str">
            <v>Basic</v>
          </cell>
          <cell r="G282" t="str">
            <v>Basic</v>
          </cell>
        </row>
        <row r="283">
          <cell r="A283">
            <v>65507</v>
          </cell>
          <cell r="B283" t="str">
            <v>Dental</v>
          </cell>
          <cell r="C283" t="str">
            <v>Basic</v>
          </cell>
          <cell r="D283" t="str">
            <v>Plastic Temporary And Stainless Steel</v>
          </cell>
          <cell r="E283">
            <v>90.16</v>
          </cell>
          <cell r="F283" t="str">
            <v>Basic</v>
          </cell>
          <cell r="G283" t="str">
            <v>Basic</v>
          </cell>
        </row>
        <row r="284">
          <cell r="A284">
            <v>65507</v>
          </cell>
          <cell r="B284" t="str">
            <v>Dental</v>
          </cell>
          <cell r="C284" t="str">
            <v>Basic</v>
          </cell>
          <cell r="D284" t="str">
            <v>Prophylaxis And Fluoride</v>
          </cell>
          <cell r="E284">
            <v>6264.91</v>
          </cell>
          <cell r="F284" t="str">
            <v>Basic</v>
          </cell>
          <cell r="G284" t="str">
            <v>Basic</v>
          </cell>
        </row>
        <row r="285">
          <cell r="A285">
            <v>65507</v>
          </cell>
          <cell r="B285" t="str">
            <v>Dental</v>
          </cell>
          <cell r="C285" t="str">
            <v>Basic</v>
          </cell>
          <cell r="D285" t="str">
            <v>Pulp Vitality Tests</v>
          </cell>
          <cell r="E285">
            <v>120.1</v>
          </cell>
          <cell r="F285" t="str">
            <v>Basic</v>
          </cell>
          <cell r="G285" t="str">
            <v>Basic</v>
          </cell>
        </row>
        <row r="286">
          <cell r="A286">
            <v>65507</v>
          </cell>
          <cell r="B286" t="str">
            <v>Dental</v>
          </cell>
          <cell r="C286" t="str">
            <v>Basic</v>
          </cell>
          <cell r="D286" t="str">
            <v>Pulpotomies</v>
          </cell>
          <cell r="E286">
            <v>215.92</v>
          </cell>
          <cell r="F286" t="str">
            <v>Basic</v>
          </cell>
          <cell r="G286" t="str">
            <v>Basic</v>
          </cell>
        </row>
        <row r="287">
          <cell r="A287">
            <v>65507</v>
          </cell>
          <cell r="B287" t="str">
            <v>Dental</v>
          </cell>
          <cell r="C287" t="str">
            <v>Basic</v>
          </cell>
          <cell r="D287" t="str">
            <v>Sealants</v>
          </cell>
          <cell r="E287">
            <v>208.4</v>
          </cell>
          <cell r="F287" t="str">
            <v>Basic</v>
          </cell>
          <cell r="G287" t="str">
            <v>Basic</v>
          </cell>
        </row>
        <row r="288">
          <cell r="A288">
            <v>65507</v>
          </cell>
          <cell r="B288" t="str">
            <v>Dental</v>
          </cell>
          <cell r="C288" t="str">
            <v>Basic</v>
          </cell>
          <cell r="D288" t="str">
            <v>Surgical Extractions</v>
          </cell>
          <cell r="E288">
            <v>1880.29</v>
          </cell>
          <cell r="F288" t="str">
            <v>Basic</v>
          </cell>
          <cell r="G288" t="str">
            <v>Basic</v>
          </cell>
        </row>
        <row r="289">
          <cell r="A289">
            <v>65507</v>
          </cell>
          <cell r="B289" t="str">
            <v>Dental</v>
          </cell>
          <cell r="C289" t="str">
            <v>Basic</v>
          </cell>
          <cell r="D289" t="str">
            <v/>
          </cell>
          <cell r="E289">
            <v>0</v>
          </cell>
          <cell r="F289" t="str">
            <v>Basic</v>
          </cell>
          <cell r="G289" t="str">
            <v>Basic</v>
          </cell>
        </row>
        <row r="290">
          <cell r="A290">
            <v>65507</v>
          </cell>
          <cell r="B290" t="str">
            <v>Dental</v>
          </cell>
          <cell r="C290" t="str">
            <v>Major</v>
          </cell>
          <cell r="D290" t="str">
            <v>Bridgework</v>
          </cell>
          <cell r="E290">
            <v>1559.48</v>
          </cell>
          <cell r="F290" t="str">
            <v>Major</v>
          </cell>
          <cell r="G290" t="str">
            <v>Major</v>
          </cell>
        </row>
        <row r="291">
          <cell r="A291">
            <v>65507</v>
          </cell>
          <cell r="B291" t="str">
            <v>Dental</v>
          </cell>
          <cell r="C291" t="str">
            <v>Major</v>
          </cell>
          <cell r="D291" t="str">
            <v>Complete And Partial Dentures</v>
          </cell>
          <cell r="E291">
            <v>1835.35</v>
          </cell>
          <cell r="F291" t="str">
            <v>Major</v>
          </cell>
          <cell r="G291" t="str">
            <v>Major</v>
          </cell>
        </row>
        <row r="292">
          <cell r="A292">
            <v>65507</v>
          </cell>
          <cell r="B292" t="str">
            <v>Dental</v>
          </cell>
          <cell r="C292" t="str">
            <v>Major</v>
          </cell>
          <cell r="D292" t="str">
            <v>Restorations</v>
          </cell>
          <cell r="E292">
            <v>7659</v>
          </cell>
          <cell r="F292" t="str">
            <v>Major</v>
          </cell>
          <cell r="G292" t="str">
            <v>Major</v>
          </cell>
        </row>
        <row r="293">
          <cell r="A293">
            <v>65507</v>
          </cell>
          <cell r="B293" t="str">
            <v>Dental</v>
          </cell>
          <cell r="C293" t="str">
            <v>Major</v>
          </cell>
          <cell r="D293" t="str">
            <v>Restorations - Least Cost Alternative</v>
          </cell>
          <cell r="E293">
            <v>1024.32</v>
          </cell>
          <cell r="F293" t="str">
            <v>Major</v>
          </cell>
          <cell r="G293" t="str">
            <v>Major</v>
          </cell>
        </row>
        <row r="294">
          <cell r="A294">
            <v>65507</v>
          </cell>
          <cell r="B294" t="str">
            <v>Dental</v>
          </cell>
          <cell r="C294" t="str">
            <v>Major</v>
          </cell>
          <cell r="D294" t="str">
            <v/>
          </cell>
          <cell r="E294">
            <v>0</v>
          </cell>
          <cell r="F294" t="str">
            <v>Major</v>
          </cell>
          <cell r="G294" t="str">
            <v>Major</v>
          </cell>
        </row>
        <row r="295">
          <cell r="A295">
            <v>65507</v>
          </cell>
          <cell r="B295" t="str">
            <v>Dental</v>
          </cell>
          <cell r="C295" t="str">
            <v>Major</v>
          </cell>
          <cell r="D295" t="str">
            <v/>
          </cell>
          <cell r="E295">
            <v>0</v>
          </cell>
          <cell r="F295" t="str">
            <v>Major</v>
          </cell>
          <cell r="G295" t="str">
            <v>Major</v>
          </cell>
        </row>
        <row r="296">
          <cell r="A296">
            <v>65507</v>
          </cell>
          <cell r="B296" t="str">
            <v>Vision</v>
          </cell>
          <cell r="C296" t="str">
            <v>Vision</v>
          </cell>
          <cell r="D296" t="str">
            <v>Contact Lenses</v>
          </cell>
          <cell r="E296">
            <v>295.24</v>
          </cell>
          <cell r="F296" t="str">
            <v>Vision</v>
          </cell>
          <cell r="G296" t="str">
            <v>Vision</v>
          </cell>
        </row>
        <row r="297">
          <cell r="A297">
            <v>65507</v>
          </cell>
          <cell r="B297" t="str">
            <v>Vision</v>
          </cell>
          <cell r="C297" t="str">
            <v>Vision</v>
          </cell>
          <cell r="D297" t="str">
            <v>Eye Exam - Optometrist</v>
          </cell>
          <cell r="E297">
            <v>1303.01</v>
          </cell>
          <cell r="F297" t="str">
            <v>Vision</v>
          </cell>
          <cell r="G297" t="str">
            <v>Vision</v>
          </cell>
        </row>
        <row r="298">
          <cell r="A298">
            <v>65507</v>
          </cell>
          <cell r="B298" t="str">
            <v>Vision</v>
          </cell>
          <cell r="C298" t="str">
            <v>Vision</v>
          </cell>
          <cell r="D298" t="str">
            <v>Eye Glass Lenses</v>
          </cell>
          <cell r="E298">
            <v>1561.6</v>
          </cell>
          <cell r="F298" t="str">
            <v>Vision</v>
          </cell>
          <cell r="G298" t="str">
            <v>Vision</v>
          </cell>
        </row>
        <row r="299">
          <cell r="A299">
            <v>65507</v>
          </cell>
          <cell r="B299" t="str">
            <v>Vision</v>
          </cell>
          <cell r="C299" t="str">
            <v>Vision</v>
          </cell>
          <cell r="D299" t="str">
            <v>Frames</v>
          </cell>
          <cell r="E299">
            <v>380.72</v>
          </cell>
          <cell r="F299" t="str">
            <v>Vision</v>
          </cell>
          <cell r="G299" t="str">
            <v>Vision</v>
          </cell>
        </row>
        <row r="300">
          <cell r="A300">
            <v>65507</v>
          </cell>
          <cell r="B300" t="str">
            <v>Vision</v>
          </cell>
          <cell r="C300" t="str">
            <v>Vision</v>
          </cell>
          <cell r="D300" t="str">
            <v>Vision Care</v>
          </cell>
          <cell r="E300">
            <v>1651.27</v>
          </cell>
          <cell r="F300" t="str">
            <v>Vision</v>
          </cell>
          <cell r="G300" t="str">
            <v>Vision</v>
          </cell>
        </row>
        <row r="301">
          <cell r="A301">
            <v>65507</v>
          </cell>
          <cell r="B301" t="str">
            <v>Vision</v>
          </cell>
          <cell r="C301" t="str">
            <v>Vision</v>
          </cell>
          <cell r="D301" t="str">
            <v/>
          </cell>
          <cell r="E301">
            <v>0</v>
          </cell>
          <cell r="F301" t="str">
            <v>Vision</v>
          </cell>
          <cell r="G301" t="str">
            <v>Vision</v>
          </cell>
        </row>
        <row r="302">
          <cell r="A302">
            <v>65507</v>
          </cell>
          <cell r="B302" t="str">
            <v>Vision</v>
          </cell>
          <cell r="C302" t="str">
            <v>Vision</v>
          </cell>
          <cell r="D302" t="str">
            <v/>
          </cell>
          <cell r="E302">
            <v>0</v>
          </cell>
          <cell r="F302" t="str">
            <v>Vision</v>
          </cell>
          <cell r="G302" t="str">
            <v>Vision</v>
          </cell>
        </row>
        <row r="303">
          <cell r="A303">
            <v>65507</v>
          </cell>
          <cell r="B303" t="str">
            <v>Vision</v>
          </cell>
          <cell r="C303" t="str">
            <v>Vision</v>
          </cell>
          <cell r="D303" t="str">
            <v/>
          </cell>
          <cell r="E303">
            <v>0</v>
          </cell>
          <cell r="F303" t="str">
            <v>Vision</v>
          </cell>
          <cell r="G303" t="str">
            <v>Vision</v>
          </cell>
        </row>
        <row r="304">
          <cell r="A304">
            <v>65512</v>
          </cell>
          <cell r="B304" t="str">
            <v>Vision</v>
          </cell>
          <cell r="C304" t="str">
            <v>Vision</v>
          </cell>
          <cell r="D304" t="str">
            <v/>
          </cell>
          <cell r="E304">
            <v>0</v>
          </cell>
          <cell r="F304" t="str">
            <v>Vision</v>
          </cell>
          <cell r="G304" t="str">
            <v>Vision</v>
          </cell>
        </row>
        <row r="305">
          <cell r="A305">
            <v>65512</v>
          </cell>
          <cell r="B305" t="str">
            <v>Hospital/Ambulance</v>
          </cell>
          <cell r="C305" t="str">
            <v>Ambulance</v>
          </cell>
          <cell r="D305" t="str">
            <v>Emergency Ambulance - Basic</v>
          </cell>
          <cell r="E305">
            <v>760</v>
          </cell>
          <cell r="F305" t="str">
            <v>Ambulance</v>
          </cell>
          <cell r="G305" t="str">
            <v>Ambulance</v>
          </cell>
        </row>
        <row r="306">
          <cell r="A306">
            <v>65512</v>
          </cell>
          <cell r="B306" t="str">
            <v>Hospital/Ambulance</v>
          </cell>
          <cell r="C306" t="str">
            <v>Ambulance</v>
          </cell>
          <cell r="D306" t="str">
            <v/>
          </cell>
          <cell r="E306">
            <v>0</v>
          </cell>
          <cell r="F306" t="str">
            <v>Ambulance</v>
          </cell>
          <cell r="G306" t="str">
            <v>Ambulance</v>
          </cell>
        </row>
        <row r="307">
          <cell r="A307">
            <v>65512</v>
          </cell>
          <cell r="B307" t="str">
            <v>Hospital/Ambulance</v>
          </cell>
          <cell r="C307" t="str">
            <v>Hospital</v>
          </cell>
          <cell r="D307" t="str">
            <v>Semi-Private Room</v>
          </cell>
          <cell r="E307">
            <v>308</v>
          </cell>
          <cell r="F307" t="str">
            <v>Hospital</v>
          </cell>
          <cell r="G307" t="str">
            <v>Hospital</v>
          </cell>
        </row>
        <row r="308">
          <cell r="A308">
            <v>65512</v>
          </cell>
          <cell r="B308" t="str">
            <v>Hospital/Ambulance</v>
          </cell>
          <cell r="C308" t="str">
            <v>Hospital</v>
          </cell>
          <cell r="D308" t="str">
            <v/>
          </cell>
          <cell r="E308">
            <v>0</v>
          </cell>
          <cell r="F308" t="str">
            <v>Hospital</v>
          </cell>
          <cell r="G308" t="str">
            <v>Hospital</v>
          </cell>
        </row>
        <row r="309">
          <cell r="A309">
            <v>65512</v>
          </cell>
          <cell r="B309" t="str">
            <v>Hospital/Ambulance</v>
          </cell>
          <cell r="C309" t="str">
            <v>Hospital</v>
          </cell>
          <cell r="D309" t="str">
            <v/>
          </cell>
          <cell r="E309">
            <v>0</v>
          </cell>
          <cell r="F309" t="str">
            <v>Hospital</v>
          </cell>
          <cell r="G309" t="str">
            <v>Hospital</v>
          </cell>
        </row>
        <row r="310">
          <cell r="A310">
            <v>65512</v>
          </cell>
          <cell r="B310" t="str">
            <v>Extended Health</v>
          </cell>
          <cell r="C310" t="str">
            <v>Drugs</v>
          </cell>
          <cell r="D310" t="str">
            <v>Pharmacare - Regular</v>
          </cell>
          <cell r="E310">
            <v>43175.24</v>
          </cell>
          <cell r="F310" t="str">
            <v>Drugs</v>
          </cell>
          <cell r="G310" t="str">
            <v>Drugs</v>
          </cell>
        </row>
        <row r="311">
          <cell r="A311">
            <v>65512</v>
          </cell>
          <cell r="B311" t="str">
            <v>Extended Health</v>
          </cell>
          <cell r="C311" t="str">
            <v>Drugs</v>
          </cell>
          <cell r="D311" t="str">
            <v>Pharmacare - Contraceptives</v>
          </cell>
          <cell r="E311">
            <v>2424.02</v>
          </cell>
          <cell r="F311" t="str">
            <v>Drugs</v>
          </cell>
          <cell r="G311" t="str">
            <v>Drugs</v>
          </cell>
        </row>
        <row r="312">
          <cell r="A312">
            <v>65512</v>
          </cell>
          <cell r="B312" t="str">
            <v>Extended Health</v>
          </cell>
          <cell r="C312" t="str">
            <v>Drugs</v>
          </cell>
          <cell r="D312" t="str">
            <v>Pharmacare - Eds</v>
          </cell>
          <cell r="E312">
            <v>14929.01</v>
          </cell>
          <cell r="F312" t="str">
            <v>Drugs</v>
          </cell>
          <cell r="G312" t="str">
            <v>Drugs</v>
          </cell>
        </row>
        <row r="313">
          <cell r="A313">
            <v>65512</v>
          </cell>
          <cell r="B313" t="str">
            <v>Extended Health</v>
          </cell>
          <cell r="C313" t="str">
            <v>Drugs</v>
          </cell>
          <cell r="D313" t="str">
            <v>Pharmacare - Injectables</v>
          </cell>
          <cell r="E313">
            <v>1174.8900000000001</v>
          </cell>
          <cell r="F313" t="str">
            <v>Drugs</v>
          </cell>
          <cell r="G313" t="str">
            <v>Drugs</v>
          </cell>
        </row>
        <row r="314">
          <cell r="A314">
            <v>65512</v>
          </cell>
          <cell r="B314" t="str">
            <v>Extended Health</v>
          </cell>
          <cell r="C314" t="str">
            <v>Drugs</v>
          </cell>
          <cell r="D314" t="str">
            <v>Pharmacare - Eds Injectables</v>
          </cell>
          <cell r="E314">
            <v>8282.1200000000008</v>
          </cell>
          <cell r="F314" t="str">
            <v>Drugs</v>
          </cell>
          <cell r="G314" t="str">
            <v>Drugs</v>
          </cell>
        </row>
        <row r="315">
          <cell r="A315">
            <v>65512</v>
          </cell>
          <cell r="B315" t="str">
            <v>Extended Health</v>
          </cell>
          <cell r="C315" t="str">
            <v>Drugs</v>
          </cell>
          <cell r="D315" t="str">
            <v>Pharmacare - Diabetic Injectables</v>
          </cell>
          <cell r="E315">
            <v>3312.7</v>
          </cell>
          <cell r="F315" t="str">
            <v>Drugs</v>
          </cell>
          <cell r="G315" t="str">
            <v>Drugs</v>
          </cell>
        </row>
        <row r="316">
          <cell r="A316">
            <v>65512</v>
          </cell>
          <cell r="B316" t="str">
            <v>Extended Health</v>
          </cell>
          <cell r="C316" t="str">
            <v>Drugs</v>
          </cell>
          <cell r="D316" t="str">
            <v>Pharmacare - Ana-Kits And Epi-Pens (Inj)</v>
          </cell>
          <cell r="E316">
            <v>240.5</v>
          </cell>
          <cell r="F316" t="str">
            <v>Drugs</v>
          </cell>
          <cell r="G316" t="str">
            <v>Drugs</v>
          </cell>
        </row>
        <row r="317">
          <cell r="A317">
            <v>65512</v>
          </cell>
          <cell r="B317" t="str">
            <v>Extended Health</v>
          </cell>
          <cell r="C317" t="str">
            <v>Drugs</v>
          </cell>
          <cell r="D317" t="str">
            <v>Pharmacare - Diabetic Supplies</v>
          </cell>
          <cell r="E317">
            <v>3289.79</v>
          </cell>
          <cell r="F317" t="str">
            <v>Drugs</v>
          </cell>
          <cell r="G317" t="str">
            <v>Drugs</v>
          </cell>
        </row>
        <row r="318">
          <cell r="A318">
            <v>65512</v>
          </cell>
          <cell r="B318" t="str">
            <v>Extended Health</v>
          </cell>
          <cell r="C318" t="str">
            <v>Drugs</v>
          </cell>
          <cell r="D318" t="str">
            <v/>
          </cell>
          <cell r="E318">
            <v>0</v>
          </cell>
          <cell r="F318" t="str">
            <v>Drugs</v>
          </cell>
          <cell r="G318" t="str">
            <v>Drugs</v>
          </cell>
        </row>
        <row r="319">
          <cell r="A319">
            <v>65512</v>
          </cell>
          <cell r="B319" t="str">
            <v>Extended Health</v>
          </cell>
          <cell r="C319" t="str">
            <v>EHB</v>
          </cell>
          <cell r="D319" t="str">
            <v>Acupuncture</v>
          </cell>
          <cell r="E319">
            <v>485.84</v>
          </cell>
          <cell r="F319" t="str">
            <v>Acupuncture</v>
          </cell>
          <cell r="G319" t="str">
            <v>Paramedical</v>
          </cell>
        </row>
        <row r="320">
          <cell r="A320">
            <v>65512</v>
          </cell>
          <cell r="B320" t="str">
            <v>Extended Health</v>
          </cell>
          <cell r="C320" t="str">
            <v>EHB</v>
          </cell>
          <cell r="D320" t="str">
            <v>Athletic Therapy</v>
          </cell>
          <cell r="E320">
            <v>363.57</v>
          </cell>
          <cell r="F320" t="str">
            <v>Athletic Therapy</v>
          </cell>
          <cell r="G320" t="str">
            <v>Paramedical</v>
          </cell>
        </row>
        <row r="321">
          <cell r="A321">
            <v>65512</v>
          </cell>
          <cell r="B321" t="str">
            <v>Extended Health</v>
          </cell>
          <cell r="C321" t="str">
            <v>EHB</v>
          </cell>
          <cell r="D321" t="str">
            <v>Braces</v>
          </cell>
          <cell r="E321">
            <v>211.63</v>
          </cell>
          <cell r="F321" t="str">
            <v>Equipment/Services</v>
          </cell>
          <cell r="G321" t="str">
            <v>Equipment/Services</v>
          </cell>
        </row>
        <row r="322">
          <cell r="A322">
            <v>65512</v>
          </cell>
          <cell r="B322" t="str">
            <v>Extended Health</v>
          </cell>
          <cell r="C322" t="str">
            <v>EHB</v>
          </cell>
          <cell r="D322" t="str">
            <v>Chiropractor</v>
          </cell>
          <cell r="E322">
            <v>11056.97</v>
          </cell>
          <cell r="F322" t="str">
            <v>Chiropractor</v>
          </cell>
          <cell r="G322" t="str">
            <v>Paramedical</v>
          </cell>
        </row>
        <row r="323">
          <cell r="A323">
            <v>65512</v>
          </cell>
          <cell r="B323" t="str">
            <v>Extended Health</v>
          </cell>
          <cell r="C323" t="str">
            <v>EHB</v>
          </cell>
          <cell r="D323" t="str">
            <v>Clinical Psychology</v>
          </cell>
          <cell r="E323">
            <v>1589</v>
          </cell>
          <cell r="F323" t="str">
            <v>Clinical Psychology</v>
          </cell>
          <cell r="G323" t="str">
            <v>Paramedical</v>
          </cell>
        </row>
        <row r="324">
          <cell r="A324">
            <v>65512</v>
          </cell>
          <cell r="B324" t="str">
            <v>Extended Health</v>
          </cell>
          <cell r="C324" t="str">
            <v>EHB</v>
          </cell>
          <cell r="D324" t="str">
            <v>Compression Garments</v>
          </cell>
          <cell r="E324">
            <v>2074.98</v>
          </cell>
          <cell r="F324" t="str">
            <v>Clinical Psychology</v>
          </cell>
          <cell r="G324" t="str">
            <v>Paramedical</v>
          </cell>
        </row>
        <row r="325">
          <cell r="A325">
            <v>65512</v>
          </cell>
          <cell r="B325" t="str">
            <v>Extended Health</v>
          </cell>
          <cell r="C325" t="str">
            <v>EHB</v>
          </cell>
          <cell r="D325" t="str">
            <v>Crutches/Canes</v>
          </cell>
          <cell r="E325">
            <v>67.5</v>
          </cell>
          <cell r="F325" t="str">
            <v>Equipment/Services</v>
          </cell>
          <cell r="G325" t="str">
            <v>Equipment/Services</v>
          </cell>
        </row>
        <row r="326">
          <cell r="A326">
            <v>65512</v>
          </cell>
          <cell r="B326" t="str">
            <v>Extended Health</v>
          </cell>
          <cell r="C326" t="str">
            <v>EHB</v>
          </cell>
          <cell r="D326" t="str">
            <v>Massage Therapy</v>
          </cell>
          <cell r="E326">
            <v>20910.099999999999</v>
          </cell>
          <cell r="F326" t="str">
            <v>Massage Therapy</v>
          </cell>
          <cell r="G326" t="str">
            <v>Paramedical</v>
          </cell>
        </row>
        <row r="327">
          <cell r="A327">
            <v>65512</v>
          </cell>
          <cell r="B327" t="str">
            <v>Extended Health</v>
          </cell>
          <cell r="C327" t="str">
            <v>EHB</v>
          </cell>
          <cell r="D327" t="str">
            <v>Miscellaneous Medical Equipment</v>
          </cell>
          <cell r="E327">
            <v>659.98</v>
          </cell>
          <cell r="F327" t="str">
            <v>Equipment/Services</v>
          </cell>
          <cell r="G327" t="str">
            <v>Equipment/Services</v>
          </cell>
        </row>
        <row r="328">
          <cell r="A328">
            <v>65512</v>
          </cell>
          <cell r="B328" t="str">
            <v>Extended Health</v>
          </cell>
          <cell r="C328" t="str">
            <v>EHB</v>
          </cell>
          <cell r="D328" t="str">
            <v>Naturopath</v>
          </cell>
          <cell r="E328">
            <v>536.38</v>
          </cell>
          <cell r="F328" t="str">
            <v>Naturopath</v>
          </cell>
          <cell r="G328" t="str">
            <v>Paramedical</v>
          </cell>
        </row>
        <row r="329">
          <cell r="A329">
            <v>65512</v>
          </cell>
          <cell r="B329" t="str">
            <v>Extended Health</v>
          </cell>
          <cell r="C329" t="str">
            <v>EHB</v>
          </cell>
          <cell r="D329" t="str">
            <v>Nutritional Counselling</v>
          </cell>
          <cell r="E329">
            <v>81</v>
          </cell>
          <cell r="F329" t="str">
            <v>Nutritional Counselling</v>
          </cell>
          <cell r="G329" t="str">
            <v>Paramedical</v>
          </cell>
        </row>
        <row r="330">
          <cell r="A330">
            <v>65512</v>
          </cell>
          <cell r="B330" t="str">
            <v>Extended Health</v>
          </cell>
          <cell r="C330" t="str">
            <v>EHB</v>
          </cell>
          <cell r="D330" t="str">
            <v>Physiotherapy</v>
          </cell>
          <cell r="E330">
            <v>4915.6099999999997</v>
          </cell>
          <cell r="F330" t="str">
            <v>Physiotherapy</v>
          </cell>
          <cell r="G330" t="str">
            <v>Paramedical</v>
          </cell>
        </row>
        <row r="331">
          <cell r="A331">
            <v>65512</v>
          </cell>
          <cell r="B331" t="str">
            <v>Extended Health</v>
          </cell>
          <cell r="C331" t="str">
            <v>EHB</v>
          </cell>
          <cell r="D331" t="str">
            <v/>
          </cell>
          <cell r="E331">
            <v>0</v>
          </cell>
          <cell r="F331" t="str">
            <v>EHB</v>
          </cell>
          <cell r="G331" t="str">
            <v>EHB</v>
          </cell>
        </row>
        <row r="332">
          <cell r="A332">
            <v>65512</v>
          </cell>
          <cell r="B332" t="str">
            <v>Extended Health</v>
          </cell>
          <cell r="C332" t="str">
            <v>EHB</v>
          </cell>
          <cell r="D332" t="str">
            <v>Physiotherapy Acupuncture</v>
          </cell>
          <cell r="E332">
            <v>157.69</v>
          </cell>
          <cell r="F332" t="str">
            <v>Physiotherapy</v>
          </cell>
          <cell r="G332" t="str">
            <v>Paramedical</v>
          </cell>
        </row>
        <row r="333">
          <cell r="A333">
            <v>65512</v>
          </cell>
          <cell r="B333" t="str">
            <v>Extended Health</v>
          </cell>
          <cell r="C333" t="str">
            <v>EHB</v>
          </cell>
          <cell r="D333" t="str">
            <v>Physiotherapy Acupuncture</v>
          </cell>
          <cell r="E333">
            <v>13.5</v>
          </cell>
          <cell r="F333" t="str">
            <v>Physiotherapy</v>
          </cell>
          <cell r="G333" t="str">
            <v>Paramedical</v>
          </cell>
        </row>
        <row r="334">
          <cell r="A334">
            <v>65512</v>
          </cell>
          <cell r="B334" t="str">
            <v>Extended Health</v>
          </cell>
          <cell r="C334" t="str">
            <v>EHB</v>
          </cell>
          <cell r="D334" t="str">
            <v>Physiotherapy Initial Visit</v>
          </cell>
          <cell r="E334">
            <v>1658.87</v>
          </cell>
          <cell r="F334" t="str">
            <v>Physiotherapy</v>
          </cell>
          <cell r="G334" t="str">
            <v>Paramedical</v>
          </cell>
        </row>
        <row r="335">
          <cell r="A335">
            <v>65512</v>
          </cell>
          <cell r="B335" t="str">
            <v>Extended Health</v>
          </cell>
          <cell r="C335" t="str">
            <v>EHB</v>
          </cell>
          <cell r="D335" t="str">
            <v>Podiatrist</v>
          </cell>
          <cell r="E335">
            <v>169.8</v>
          </cell>
          <cell r="F335" t="str">
            <v>Podiatrist</v>
          </cell>
          <cell r="G335" t="str">
            <v>Paramedical</v>
          </cell>
        </row>
        <row r="336">
          <cell r="A336">
            <v>65512</v>
          </cell>
          <cell r="B336" t="str">
            <v>Extended Health</v>
          </cell>
          <cell r="C336" t="str">
            <v>EHB</v>
          </cell>
          <cell r="D336" t="str">
            <v>Speech Therapy</v>
          </cell>
          <cell r="E336">
            <v>865</v>
          </cell>
          <cell r="F336" t="str">
            <v>Speech Therapy</v>
          </cell>
          <cell r="G336" t="str">
            <v>Paramedical</v>
          </cell>
        </row>
        <row r="337">
          <cell r="A337">
            <v>65512</v>
          </cell>
          <cell r="B337" t="str">
            <v>Extended Health</v>
          </cell>
          <cell r="C337" t="str">
            <v>EHB</v>
          </cell>
          <cell r="D337" t="str">
            <v>Xrays - Chiropractor</v>
          </cell>
          <cell r="E337">
            <v>156.34</v>
          </cell>
          <cell r="F337" t="str">
            <v>Chiropractor</v>
          </cell>
          <cell r="G337" t="str">
            <v>Paramedical</v>
          </cell>
        </row>
        <row r="338">
          <cell r="A338">
            <v>65512</v>
          </cell>
          <cell r="B338" t="str">
            <v>Extended Health</v>
          </cell>
          <cell r="C338" t="str">
            <v>EHB</v>
          </cell>
          <cell r="D338" t="str">
            <v/>
          </cell>
          <cell r="E338">
            <v>0</v>
          </cell>
          <cell r="F338" t="str">
            <v>EHB</v>
          </cell>
          <cell r="G338" t="str">
            <v>EHB</v>
          </cell>
        </row>
        <row r="339">
          <cell r="A339">
            <v>65512</v>
          </cell>
          <cell r="B339" t="str">
            <v>Extended Health</v>
          </cell>
          <cell r="C339" t="str">
            <v>Vision</v>
          </cell>
          <cell r="D339" t="str">
            <v>Eye Exam - Optometrist</v>
          </cell>
          <cell r="E339">
            <v>2276.12</v>
          </cell>
          <cell r="F339" t="str">
            <v>Eye Exams</v>
          </cell>
          <cell r="G339" t="str">
            <v>Eye Exams</v>
          </cell>
        </row>
        <row r="340">
          <cell r="A340">
            <v>65512</v>
          </cell>
          <cell r="B340" t="str">
            <v>Extended Health</v>
          </cell>
          <cell r="C340" t="str">
            <v>Vision</v>
          </cell>
          <cell r="D340" t="str">
            <v/>
          </cell>
          <cell r="E340">
            <v>0</v>
          </cell>
          <cell r="F340" t="str">
            <v>Vision</v>
          </cell>
          <cell r="G340" t="str">
            <v>Vision</v>
          </cell>
        </row>
        <row r="341">
          <cell r="A341">
            <v>65512</v>
          </cell>
          <cell r="B341" t="str">
            <v>Extended Health</v>
          </cell>
          <cell r="C341" t="str">
            <v>Vision</v>
          </cell>
          <cell r="D341" t="str">
            <v/>
          </cell>
          <cell r="E341">
            <v>0</v>
          </cell>
          <cell r="F341" t="str">
            <v>Vision</v>
          </cell>
          <cell r="G341" t="str">
            <v>Vision</v>
          </cell>
        </row>
        <row r="342">
          <cell r="A342">
            <v>65512</v>
          </cell>
          <cell r="B342" t="str">
            <v>Dental</v>
          </cell>
          <cell r="C342" t="str">
            <v>Basic</v>
          </cell>
          <cell r="D342" t="str">
            <v>Caries Treatment</v>
          </cell>
          <cell r="E342">
            <v>16151.38</v>
          </cell>
          <cell r="F342" t="str">
            <v>Basic</v>
          </cell>
          <cell r="G342" t="str">
            <v>Basic</v>
          </cell>
        </row>
        <row r="343">
          <cell r="A343">
            <v>65512</v>
          </cell>
          <cell r="B343" t="str">
            <v>Dental</v>
          </cell>
          <cell r="C343" t="str">
            <v>Basic</v>
          </cell>
          <cell r="D343" t="str">
            <v>Cephalometric Films</v>
          </cell>
          <cell r="E343">
            <v>209.5</v>
          </cell>
          <cell r="F343" t="str">
            <v>Basic</v>
          </cell>
          <cell r="G343" t="str">
            <v>Basic</v>
          </cell>
        </row>
        <row r="344">
          <cell r="A344">
            <v>65512</v>
          </cell>
          <cell r="B344" t="str">
            <v>Dental</v>
          </cell>
          <cell r="C344" t="str">
            <v>Basic</v>
          </cell>
          <cell r="D344" t="str">
            <v>Complete Examinations</v>
          </cell>
          <cell r="E344">
            <v>366.2</v>
          </cell>
          <cell r="F344" t="str">
            <v>Basic</v>
          </cell>
          <cell r="G344" t="str">
            <v>Basic</v>
          </cell>
        </row>
        <row r="345">
          <cell r="A345">
            <v>65512</v>
          </cell>
          <cell r="B345" t="str">
            <v>Dental</v>
          </cell>
          <cell r="C345" t="str">
            <v>Basic</v>
          </cell>
          <cell r="D345" t="str">
            <v>Consultations</v>
          </cell>
          <cell r="E345">
            <v>171.2</v>
          </cell>
          <cell r="F345" t="str">
            <v>Basic</v>
          </cell>
          <cell r="G345" t="str">
            <v>Basic</v>
          </cell>
        </row>
        <row r="346">
          <cell r="A346">
            <v>65512</v>
          </cell>
          <cell r="B346" t="str">
            <v>Dental</v>
          </cell>
          <cell r="C346" t="str">
            <v>Basic</v>
          </cell>
          <cell r="D346" t="str">
            <v>Discing</v>
          </cell>
          <cell r="E346">
            <v>236.4</v>
          </cell>
          <cell r="F346" t="str">
            <v>Basic</v>
          </cell>
          <cell r="G346" t="str">
            <v>Basic</v>
          </cell>
        </row>
        <row r="347">
          <cell r="A347">
            <v>65512</v>
          </cell>
          <cell r="B347" t="str">
            <v>Dental</v>
          </cell>
          <cell r="C347" t="str">
            <v>Basic</v>
          </cell>
          <cell r="D347" t="str">
            <v>Emergency Procedures</v>
          </cell>
          <cell r="E347">
            <v>28.9</v>
          </cell>
          <cell r="F347" t="str">
            <v>Basic</v>
          </cell>
          <cell r="G347" t="str">
            <v>Basic</v>
          </cell>
        </row>
        <row r="348">
          <cell r="A348">
            <v>65512</v>
          </cell>
          <cell r="B348" t="str">
            <v>Dental</v>
          </cell>
          <cell r="C348" t="str">
            <v>Basic</v>
          </cell>
          <cell r="D348" t="str">
            <v>Endodontics</v>
          </cell>
          <cell r="E348">
            <v>5177.3599999999997</v>
          </cell>
          <cell r="F348" t="str">
            <v>Basic</v>
          </cell>
          <cell r="G348" t="str">
            <v>Basic</v>
          </cell>
        </row>
        <row r="349">
          <cell r="A349">
            <v>65512</v>
          </cell>
          <cell r="B349" t="str">
            <v>Dental</v>
          </cell>
          <cell r="C349" t="str">
            <v>Basic</v>
          </cell>
          <cell r="D349" t="str">
            <v>Examinations</v>
          </cell>
          <cell r="E349">
            <v>10582.03</v>
          </cell>
          <cell r="F349" t="str">
            <v>Basic</v>
          </cell>
          <cell r="G349" t="str">
            <v>Basic</v>
          </cell>
        </row>
        <row r="350">
          <cell r="A350">
            <v>65512</v>
          </cell>
          <cell r="B350" t="str">
            <v>Dental</v>
          </cell>
          <cell r="C350" t="str">
            <v>Basic</v>
          </cell>
          <cell r="D350" t="str">
            <v>Extractions</v>
          </cell>
          <cell r="E350">
            <v>1609.7</v>
          </cell>
          <cell r="F350" t="str">
            <v>Basic</v>
          </cell>
          <cell r="G350" t="str">
            <v>Basic</v>
          </cell>
        </row>
        <row r="351">
          <cell r="A351">
            <v>65512</v>
          </cell>
          <cell r="B351" t="str">
            <v>Dental</v>
          </cell>
          <cell r="C351" t="str">
            <v>Basic</v>
          </cell>
          <cell r="D351" t="str">
            <v>General Anaesthesia &amp; Conscious</v>
          </cell>
          <cell r="E351">
            <v>1326.24</v>
          </cell>
          <cell r="F351" t="str">
            <v>Basic</v>
          </cell>
          <cell r="G351" t="str">
            <v>Basic</v>
          </cell>
        </row>
        <row r="352">
          <cell r="A352">
            <v>65512</v>
          </cell>
          <cell r="B352" t="str">
            <v>Dental</v>
          </cell>
          <cell r="C352" t="str">
            <v>Basic</v>
          </cell>
          <cell r="D352" t="str">
            <v>Intra Oral Films</v>
          </cell>
          <cell r="E352">
            <v>3656.65</v>
          </cell>
          <cell r="F352" t="str">
            <v>Basic</v>
          </cell>
          <cell r="G352" t="str">
            <v>Basic</v>
          </cell>
        </row>
        <row r="353">
          <cell r="A353">
            <v>65512</v>
          </cell>
          <cell r="B353" t="str">
            <v>Dental</v>
          </cell>
          <cell r="C353" t="str">
            <v>Basic</v>
          </cell>
          <cell r="D353" t="str">
            <v>Oral Surgery</v>
          </cell>
          <cell r="E353">
            <v>223.6</v>
          </cell>
          <cell r="F353" t="str">
            <v>Basic</v>
          </cell>
          <cell r="G353" t="str">
            <v>Basic</v>
          </cell>
        </row>
        <row r="354">
          <cell r="A354">
            <v>65512</v>
          </cell>
          <cell r="B354" t="str">
            <v>Dental</v>
          </cell>
          <cell r="C354" t="str">
            <v>Basic</v>
          </cell>
          <cell r="D354" t="str">
            <v>Panoramic Film</v>
          </cell>
          <cell r="E354">
            <v>1386.28</v>
          </cell>
          <cell r="F354" t="str">
            <v>Basic</v>
          </cell>
          <cell r="G354" t="str">
            <v>Basic</v>
          </cell>
        </row>
        <row r="355">
          <cell r="A355">
            <v>65512</v>
          </cell>
          <cell r="B355" t="str">
            <v>Dental</v>
          </cell>
          <cell r="C355" t="str">
            <v>Basic</v>
          </cell>
          <cell r="D355" t="str">
            <v>Periodontal Scaling And Root Planing</v>
          </cell>
          <cell r="E355">
            <v>23215.62</v>
          </cell>
          <cell r="F355" t="str">
            <v>Basic</v>
          </cell>
          <cell r="G355" t="str">
            <v>Basic</v>
          </cell>
        </row>
        <row r="356">
          <cell r="A356">
            <v>65512</v>
          </cell>
          <cell r="B356" t="str">
            <v>Dental</v>
          </cell>
          <cell r="C356" t="str">
            <v>Basic</v>
          </cell>
          <cell r="D356" t="str">
            <v>Periodontic Surgery</v>
          </cell>
          <cell r="E356">
            <v>2390.8000000000002</v>
          </cell>
          <cell r="F356" t="str">
            <v>Basic</v>
          </cell>
          <cell r="G356" t="str">
            <v>Basic</v>
          </cell>
        </row>
        <row r="357">
          <cell r="A357">
            <v>65512</v>
          </cell>
          <cell r="B357" t="str">
            <v>Dental</v>
          </cell>
          <cell r="C357" t="str">
            <v>Basic</v>
          </cell>
          <cell r="D357" t="str">
            <v>Periodontics</v>
          </cell>
          <cell r="E357">
            <v>2843.57</v>
          </cell>
          <cell r="F357" t="str">
            <v>Basic</v>
          </cell>
          <cell r="G357" t="str">
            <v>Basic</v>
          </cell>
        </row>
        <row r="358">
          <cell r="A358">
            <v>65512</v>
          </cell>
          <cell r="B358" t="str">
            <v>Dental</v>
          </cell>
          <cell r="C358" t="str">
            <v>Basic</v>
          </cell>
          <cell r="D358" t="str">
            <v>Plastic Temporary And Stainless Steel</v>
          </cell>
          <cell r="E358">
            <v>679.5</v>
          </cell>
          <cell r="F358" t="str">
            <v>Basic</v>
          </cell>
          <cell r="G358" t="str">
            <v>Basic</v>
          </cell>
        </row>
        <row r="359">
          <cell r="A359">
            <v>65512</v>
          </cell>
          <cell r="B359" t="str">
            <v>Dental</v>
          </cell>
          <cell r="C359" t="str">
            <v>Basic</v>
          </cell>
          <cell r="D359" t="str">
            <v/>
          </cell>
          <cell r="E359">
            <v>0</v>
          </cell>
          <cell r="F359" t="str">
            <v>Basic</v>
          </cell>
          <cell r="G359" t="str">
            <v>Basic</v>
          </cell>
        </row>
        <row r="360">
          <cell r="A360">
            <v>65512</v>
          </cell>
          <cell r="B360" t="str">
            <v>Dental</v>
          </cell>
          <cell r="C360" t="str">
            <v>Basic</v>
          </cell>
          <cell r="D360" t="str">
            <v>Prophylaxis And Fluoride</v>
          </cell>
          <cell r="E360">
            <v>13682.18</v>
          </cell>
          <cell r="F360" t="str">
            <v>Basic</v>
          </cell>
          <cell r="G360" t="str">
            <v>Basic</v>
          </cell>
        </row>
        <row r="361">
          <cell r="A361">
            <v>65512</v>
          </cell>
          <cell r="B361" t="str">
            <v>Dental</v>
          </cell>
          <cell r="C361" t="str">
            <v>Basic</v>
          </cell>
          <cell r="D361" t="str">
            <v>Pulp Vitality Tests</v>
          </cell>
          <cell r="E361">
            <v>55.7</v>
          </cell>
          <cell r="F361" t="str">
            <v>Basic</v>
          </cell>
          <cell r="G361" t="str">
            <v>Basic</v>
          </cell>
        </row>
        <row r="362">
          <cell r="A362">
            <v>65512</v>
          </cell>
          <cell r="B362" t="str">
            <v>Dental</v>
          </cell>
          <cell r="C362" t="str">
            <v>Basic</v>
          </cell>
          <cell r="D362" t="str">
            <v>Pulpotomies</v>
          </cell>
          <cell r="E362">
            <v>640</v>
          </cell>
          <cell r="F362" t="str">
            <v>Basic</v>
          </cell>
          <cell r="G362" t="str">
            <v>Basic</v>
          </cell>
        </row>
        <row r="363">
          <cell r="A363">
            <v>65512</v>
          </cell>
          <cell r="B363" t="str">
            <v>Dental</v>
          </cell>
          <cell r="C363" t="str">
            <v>Basic</v>
          </cell>
          <cell r="D363" t="str">
            <v>Sealants</v>
          </cell>
          <cell r="E363">
            <v>239.98</v>
          </cell>
          <cell r="F363" t="str">
            <v>Basic</v>
          </cell>
          <cell r="G363" t="str">
            <v>Basic</v>
          </cell>
        </row>
        <row r="364">
          <cell r="A364">
            <v>65512</v>
          </cell>
          <cell r="B364" t="str">
            <v>Dental</v>
          </cell>
          <cell r="C364" t="str">
            <v>Basic</v>
          </cell>
          <cell r="D364" t="str">
            <v>Surgical Extractions</v>
          </cell>
          <cell r="E364">
            <v>3954.48</v>
          </cell>
          <cell r="F364" t="str">
            <v>Basic</v>
          </cell>
          <cell r="G364" t="str">
            <v>Basic</v>
          </cell>
        </row>
        <row r="365">
          <cell r="A365">
            <v>65512</v>
          </cell>
          <cell r="B365" t="str">
            <v>Dental</v>
          </cell>
          <cell r="C365" t="str">
            <v>Basic</v>
          </cell>
          <cell r="D365" t="str">
            <v/>
          </cell>
          <cell r="E365">
            <v>0</v>
          </cell>
          <cell r="F365" t="str">
            <v>Basic</v>
          </cell>
          <cell r="G365" t="str">
            <v>Basic</v>
          </cell>
        </row>
        <row r="366">
          <cell r="A366">
            <v>65512</v>
          </cell>
          <cell r="B366" t="str">
            <v>Dental</v>
          </cell>
          <cell r="C366" t="str">
            <v>Major</v>
          </cell>
          <cell r="D366" t="str">
            <v>Bridge Repairs</v>
          </cell>
          <cell r="E366">
            <v>46.48</v>
          </cell>
          <cell r="F366" t="str">
            <v>Major</v>
          </cell>
          <cell r="G366" t="str">
            <v>Major</v>
          </cell>
        </row>
        <row r="367">
          <cell r="A367">
            <v>65512</v>
          </cell>
          <cell r="B367" t="str">
            <v>Dental</v>
          </cell>
          <cell r="C367" t="str">
            <v>Major</v>
          </cell>
          <cell r="D367" t="str">
            <v>Bridgework</v>
          </cell>
          <cell r="E367">
            <v>2636.65</v>
          </cell>
          <cell r="F367" t="str">
            <v>Major</v>
          </cell>
          <cell r="G367" t="str">
            <v>Major</v>
          </cell>
        </row>
        <row r="368">
          <cell r="A368">
            <v>65512</v>
          </cell>
          <cell r="B368" t="str">
            <v>Dental</v>
          </cell>
          <cell r="C368" t="str">
            <v>Major</v>
          </cell>
          <cell r="D368" t="str">
            <v>Complete And Partial Dentures</v>
          </cell>
          <cell r="E368">
            <v>1127.77</v>
          </cell>
          <cell r="F368" t="str">
            <v>Major</v>
          </cell>
          <cell r="G368" t="str">
            <v>Major</v>
          </cell>
        </row>
        <row r="369">
          <cell r="A369">
            <v>65512</v>
          </cell>
          <cell r="B369" t="str">
            <v>Dental</v>
          </cell>
          <cell r="C369" t="str">
            <v>Major</v>
          </cell>
          <cell r="D369" t="str">
            <v>Repairs To Dentures</v>
          </cell>
          <cell r="E369">
            <v>294.60000000000002</v>
          </cell>
          <cell r="F369" t="str">
            <v>Major</v>
          </cell>
          <cell r="G369" t="str">
            <v>Major</v>
          </cell>
        </row>
        <row r="370">
          <cell r="A370">
            <v>65512</v>
          </cell>
          <cell r="B370" t="str">
            <v>Dental</v>
          </cell>
          <cell r="C370" t="str">
            <v>Major</v>
          </cell>
          <cell r="D370" t="str">
            <v>Restorations</v>
          </cell>
          <cell r="E370">
            <v>11628.66</v>
          </cell>
          <cell r="F370" t="str">
            <v>Major</v>
          </cell>
          <cell r="G370" t="str">
            <v>Major</v>
          </cell>
        </row>
        <row r="371">
          <cell r="A371">
            <v>65512</v>
          </cell>
          <cell r="B371" t="str">
            <v>Dental</v>
          </cell>
          <cell r="C371" t="str">
            <v>Major</v>
          </cell>
          <cell r="D371" t="str">
            <v/>
          </cell>
          <cell r="E371">
            <v>0</v>
          </cell>
          <cell r="F371" t="str">
            <v>Major</v>
          </cell>
          <cell r="G371" t="str">
            <v>Major</v>
          </cell>
        </row>
        <row r="372">
          <cell r="A372">
            <v>65512</v>
          </cell>
          <cell r="B372" t="str">
            <v>Dental</v>
          </cell>
          <cell r="C372" t="str">
            <v>Ortho</v>
          </cell>
          <cell r="D372" t="str">
            <v>Orthodontics</v>
          </cell>
          <cell r="E372">
            <v>5525.78</v>
          </cell>
          <cell r="F372" t="str">
            <v>Ortho</v>
          </cell>
          <cell r="G372" t="str">
            <v>Ortho</v>
          </cell>
        </row>
        <row r="373">
          <cell r="A373">
            <v>65512</v>
          </cell>
          <cell r="B373" t="str">
            <v>Dental</v>
          </cell>
          <cell r="C373" t="str">
            <v>Ortho</v>
          </cell>
          <cell r="D373" t="str">
            <v/>
          </cell>
          <cell r="E373">
            <v>0</v>
          </cell>
          <cell r="F373" t="str">
            <v>Ortho</v>
          </cell>
          <cell r="G373" t="str">
            <v>Ortho</v>
          </cell>
        </row>
        <row r="374">
          <cell r="A374">
            <v>65512</v>
          </cell>
          <cell r="B374" t="str">
            <v>Dental</v>
          </cell>
          <cell r="C374" t="str">
            <v>Ortho</v>
          </cell>
          <cell r="D374" t="str">
            <v/>
          </cell>
          <cell r="E374">
            <v>0</v>
          </cell>
          <cell r="F374" t="str">
            <v>Ortho</v>
          </cell>
          <cell r="G374" t="str">
            <v>Ortho</v>
          </cell>
        </row>
        <row r="375">
          <cell r="A375">
            <v>65512</v>
          </cell>
          <cell r="B375" t="str">
            <v>Vision</v>
          </cell>
          <cell r="C375" t="str">
            <v>Vision</v>
          </cell>
          <cell r="D375" t="str">
            <v>Contact Lenses</v>
          </cell>
          <cell r="E375">
            <v>1319.4</v>
          </cell>
          <cell r="F375" t="str">
            <v>Vision</v>
          </cell>
          <cell r="G375" t="str">
            <v>Vision</v>
          </cell>
        </row>
        <row r="376">
          <cell r="A376">
            <v>65512</v>
          </cell>
          <cell r="B376" t="str">
            <v>Vision</v>
          </cell>
          <cell r="C376" t="str">
            <v>Vision</v>
          </cell>
          <cell r="D376" t="str">
            <v>Eye Glass Lenses</v>
          </cell>
          <cell r="E376">
            <v>4041.24</v>
          </cell>
          <cell r="F376" t="str">
            <v>Vision</v>
          </cell>
          <cell r="G376" t="str">
            <v>Vision</v>
          </cell>
        </row>
        <row r="377">
          <cell r="A377">
            <v>65512</v>
          </cell>
          <cell r="B377" t="str">
            <v>Vision</v>
          </cell>
          <cell r="C377" t="str">
            <v>Vision</v>
          </cell>
          <cell r="D377" t="str">
            <v>Frames</v>
          </cell>
          <cell r="E377">
            <v>2032.99</v>
          </cell>
          <cell r="F377" t="str">
            <v>Vision</v>
          </cell>
          <cell r="G377" t="str">
            <v>Vision</v>
          </cell>
        </row>
        <row r="378">
          <cell r="A378">
            <v>65512</v>
          </cell>
          <cell r="B378" t="str">
            <v>Vision</v>
          </cell>
          <cell r="C378" t="str">
            <v>Vision</v>
          </cell>
          <cell r="D378" t="str">
            <v>Tints And Coatings</v>
          </cell>
          <cell r="E378">
            <v>221</v>
          </cell>
          <cell r="F378" t="str">
            <v>Vision</v>
          </cell>
          <cell r="G378" t="str">
            <v>Vision</v>
          </cell>
        </row>
        <row r="379">
          <cell r="A379">
            <v>65512</v>
          </cell>
          <cell r="B379" t="str">
            <v>Vision</v>
          </cell>
          <cell r="C379" t="str">
            <v>Vision</v>
          </cell>
          <cell r="D379" t="str">
            <v>Vision Care</v>
          </cell>
          <cell r="E379">
            <v>4137.7</v>
          </cell>
          <cell r="F379" t="str">
            <v>Vision</v>
          </cell>
          <cell r="G379" t="str">
            <v>Vision</v>
          </cell>
        </row>
        <row r="380">
          <cell r="A380">
            <v>65512</v>
          </cell>
          <cell r="B380" t="str">
            <v>Vision</v>
          </cell>
          <cell r="C380" t="str">
            <v>Vision</v>
          </cell>
          <cell r="D380" t="str">
            <v/>
          </cell>
          <cell r="E380">
            <v>0</v>
          </cell>
          <cell r="F380" t="str">
            <v>Vision</v>
          </cell>
          <cell r="G380" t="str">
            <v>Vision</v>
          </cell>
        </row>
        <row r="381">
          <cell r="A381">
            <v>65512</v>
          </cell>
          <cell r="B381" t="str">
            <v>Vision</v>
          </cell>
          <cell r="C381" t="str">
            <v>Vision</v>
          </cell>
          <cell r="D381" t="str">
            <v/>
          </cell>
          <cell r="E381">
            <v>0</v>
          </cell>
          <cell r="F381" t="str">
            <v>Vision</v>
          </cell>
          <cell r="G381" t="str">
            <v>Vision</v>
          </cell>
        </row>
        <row r="382">
          <cell r="A382">
            <v>65512</v>
          </cell>
          <cell r="B382" t="str">
            <v>Health Spending</v>
          </cell>
          <cell r="C382" t="str">
            <v/>
          </cell>
          <cell r="D382" t="str">
            <v>DNT</v>
          </cell>
          <cell r="E382">
            <v>5195.25</v>
          </cell>
          <cell r="F382" t="str">
            <v/>
          </cell>
          <cell r="G382" t="str">
            <v/>
          </cell>
        </row>
        <row r="383">
          <cell r="A383">
            <v>65512</v>
          </cell>
          <cell r="B383" t="str">
            <v>Health Spending</v>
          </cell>
          <cell r="C383" t="str">
            <v/>
          </cell>
          <cell r="D383" t="str">
            <v>EHB</v>
          </cell>
          <cell r="E383">
            <v>8676.7000000000007</v>
          </cell>
          <cell r="F383" t="str">
            <v/>
          </cell>
          <cell r="G383" t="str">
            <v/>
          </cell>
        </row>
        <row r="384">
          <cell r="A384">
            <v>65512</v>
          </cell>
          <cell r="B384" t="str">
            <v>Health Spending</v>
          </cell>
          <cell r="C384" t="str">
            <v/>
          </cell>
          <cell r="D384" t="str">
            <v>PDP</v>
          </cell>
          <cell r="E384">
            <v>9158.64</v>
          </cell>
          <cell r="F384" t="str">
            <v/>
          </cell>
          <cell r="G384" t="str">
            <v/>
          </cell>
        </row>
        <row r="385">
          <cell r="A385">
            <v>65512</v>
          </cell>
          <cell r="B385" t="str">
            <v>Health Spending</v>
          </cell>
          <cell r="C385" t="str">
            <v/>
          </cell>
          <cell r="D385" t="str">
            <v/>
          </cell>
          <cell r="E385">
            <v>0</v>
          </cell>
          <cell r="F385" t="str">
            <v/>
          </cell>
          <cell r="G385" t="str">
            <v/>
          </cell>
        </row>
        <row r="386">
          <cell r="A386">
            <v>65512</v>
          </cell>
          <cell r="B386" t="str">
            <v>Health Spending</v>
          </cell>
          <cell r="C386" t="str">
            <v/>
          </cell>
          <cell r="D386" t="str">
            <v>VIS</v>
          </cell>
          <cell r="E386">
            <v>9376.76</v>
          </cell>
          <cell r="F386" t="str">
            <v/>
          </cell>
          <cell r="G386" t="str">
            <v/>
          </cell>
        </row>
        <row r="387">
          <cell r="A387">
            <v>65512</v>
          </cell>
          <cell r="B387" t="str">
            <v>Health Spending</v>
          </cell>
          <cell r="C387" t="str">
            <v/>
          </cell>
          <cell r="D387" t="str">
            <v/>
          </cell>
          <cell r="E387">
            <v>0</v>
          </cell>
          <cell r="F387" t="str">
            <v/>
          </cell>
          <cell r="G387" t="str">
            <v/>
          </cell>
        </row>
        <row r="388">
          <cell r="A388">
            <v>65512</v>
          </cell>
          <cell r="B388" t="str">
            <v>Health Spending</v>
          </cell>
          <cell r="C388" t="str">
            <v/>
          </cell>
          <cell r="D388" t="str">
            <v/>
          </cell>
          <cell r="E388">
            <v>0</v>
          </cell>
          <cell r="F388" t="str">
            <v/>
          </cell>
          <cell r="G388" t="str">
            <v/>
          </cell>
        </row>
        <row r="389">
          <cell r="A389">
            <v>65512</v>
          </cell>
          <cell r="B389" t="str">
            <v>Health Spending</v>
          </cell>
          <cell r="C389" t="str">
            <v/>
          </cell>
          <cell r="D389" t="str">
            <v/>
          </cell>
          <cell r="E389">
            <v>0</v>
          </cell>
          <cell r="F389" t="str">
            <v/>
          </cell>
          <cell r="G389" t="str">
            <v/>
          </cell>
        </row>
        <row r="390">
          <cell r="A390">
            <v>65513</v>
          </cell>
          <cell r="B390" t="str">
            <v>Health Spending</v>
          </cell>
          <cell r="C390" t="str">
            <v/>
          </cell>
          <cell r="D390" t="str">
            <v/>
          </cell>
          <cell r="E390">
            <v>0</v>
          </cell>
          <cell r="F390" t="str">
            <v/>
          </cell>
          <cell r="G390" t="str">
            <v/>
          </cell>
        </row>
        <row r="391">
          <cell r="A391">
            <v>65513</v>
          </cell>
          <cell r="B391" t="str">
            <v>Health Spending</v>
          </cell>
          <cell r="C391" t="str">
            <v/>
          </cell>
          <cell r="D391" t="str">
            <v>DNT</v>
          </cell>
          <cell r="E391">
            <v>3504.22</v>
          </cell>
          <cell r="F391" t="str">
            <v/>
          </cell>
          <cell r="G391" t="str">
            <v/>
          </cell>
        </row>
        <row r="392">
          <cell r="A392">
            <v>65513</v>
          </cell>
          <cell r="B392" t="str">
            <v>Health Spending</v>
          </cell>
          <cell r="C392" t="str">
            <v/>
          </cell>
          <cell r="D392" t="str">
            <v>EHB</v>
          </cell>
          <cell r="E392">
            <v>12026.28</v>
          </cell>
          <cell r="F392" t="str">
            <v/>
          </cell>
          <cell r="G392" t="str">
            <v/>
          </cell>
        </row>
        <row r="393">
          <cell r="A393">
            <v>65513</v>
          </cell>
          <cell r="B393" t="str">
            <v>Health Spending</v>
          </cell>
          <cell r="C393" t="str">
            <v/>
          </cell>
          <cell r="D393" t="str">
            <v>PDP</v>
          </cell>
          <cell r="E393">
            <v>3551.11</v>
          </cell>
          <cell r="F393" t="str">
            <v/>
          </cell>
          <cell r="G393" t="str">
            <v/>
          </cell>
        </row>
        <row r="394">
          <cell r="A394">
            <v>65513</v>
          </cell>
          <cell r="B394" t="str">
            <v>Health Spending</v>
          </cell>
          <cell r="C394" t="str">
            <v/>
          </cell>
          <cell r="D394" t="str">
            <v>VIS</v>
          </cell>
          <cell r="E394">
            <v>2493.5700000000002</v>
          </cell>
          <cell r="F394" t="str">
            <v/>
          </cell>
          <cell r="G394" t="str">
            <v/>
          </cell>
        </row>
        <row r="395">
          <cell r="A395">
            <v>65513</v>
          </cell>
          <cell r="B395" t="str">
            <v>Health Spending</v>
          </cell>
          <cell r="C395" t="str">
            <v/>
          </cell>
          <cell r="D395" t="str">
            <v/>
          </cell>
          <cell r="E395">
            <v>0</v>
          </cell>
          <cell r="F395" t="str">
            <v/>
          </cell>
          <cell r="G395" t="str">
            <v/>
          </cell>
        </row>
        <row r="396">
          <cell r="A396">
            <v>65513</v>
          </cell>
          <cell r="B396" t="str">
            <v>Health Spending</v>
          </cell>
          <cell r="C396" t="str">
            <v/>
          </cell>
          <cell r="D396" t="str">
            <v/>
          </cell>
          <cell r="E396">
            <v>0</v>
          </cell>
          <cell r="F396" t="str">
            <v/>
          </cell>
          <cell r="G396" t="str">
            <v/>
          </cell>
        </row>
        <row r="397">
          <cell r="A397">
            <v>65513</v>
          </cell>
          <cell r="B397" t="str">
            <v>Health Spending</v>
          </cell>
          <cell r="C397" t="str">
            <v/>
          </cell>
          <cell r="D397" t="str">
            <v/>
          </cell>
          <cell r="E397">
            <v>0</v>
          </cell>
          <cell r="F397" t="str">
            <v/>
          </cell>
          <cell r="G397" t="str">
            <v/>
          </cell>
        </row>
        <row r="398">
          <cell r="A398">
            <v>65514</v>
          </cell>
          <cell r="B398" t="str">
            <v>Health Spending</v>
          </cell>
          <cell r="C398" t="str">
            <v/>
          </cell>
          <cell r="D398" t="str">
            <v/>
          </cell>
          <cell r="E398">
            <v>0</v>
          </cell>
          <cell r="F398" t="str">
            <v/>
          </cell>
          <cell r="G398" t="str">
            <v/>
          </cell>
        </row>
        <row r="399">
          <cell r="A399">
            <v>65514</v>
          </cell>
          <cell r="B399" t="str">
            <v>Health Spending</v>
          </cell>
          <cell r="C399" t="str">
            <v/>
          </cell>
          <cell r="D399" t="str">
            <v>DNT</v>
          </cell>
          <cell r="E399">
            <v>913.08</v>
          </cell>
          <cell r="F399" t="str">
            <v/>
          </cell>
          <cell r="G399" t="str">
            <v/>
          </cell>
        </row>
        <row r="400">
          <cell r="A400">
            <v>65514</v>
          </cell>
          <cell r="B400" t="str">
            <v>Health Spending</v>
          </cell>
          <cell r="C400" t="str">
            <v/>
          </cell>
          <cell r="D400" t="str">
            <v>EHB</v>
          </cell>
          <cell r="E400">
            <v>2873</v>
          </cell>
          <cell r="F400" t="str">
            <v/>
          </cell>
          <cell r="G400" t="str">
            <v/>
          </cell>
        </row>
        <row r="401">
          <cell r="A401">
            <v>65514</v>
          </cell>
          <cell r="B401" t="str">
            <v>Health Spending</v>
          </cell>
          <cell r="C401" t="str">
            <v/>
          </cell>
          <cell r="D401" t="str">
            <v>PDP</v>
          </cell>
          <cell r="E401">
            <v>3011.08</v>
          </cell>
          <cell r="F401" t="str">
            <v/>
          </cell>
          <cell r="G401" t="str">
            <v/>
          </cell>
        </row>
        <row r="402">
          <cell r="A402">
            <v>65514</v>
          </cell>
          <cell r="B402" t="str">
            <v>Health Spending</v>
          </cell>
          <cell r="C402" t="str">
            <v/>
          </cell>
          <cell r="D402" t="str">
            <v>VIS</v>
          </cell>
          <cell r="E402">
            <v>2058.3000000000002</v>
          </cell>
          <cell r="F402" t="str">
            <v/>
          </cell>
          <cell r="G402" t="str">
            <v/>
          </cell>
        </row>
        <row r="403">
          <cell r="A403">
            <v>65514</v>
          </cell>
          <cell r="B403" t="str">
            <v>Health Spending</v>
          </cell>
          <cell r="C403" t="str">
            <v/>
          </cell>
          <cell r="D403" t="str">
            <v/>
          </cell>
          <cell r="E403">
            <v>0</v>
          </cell>
          <cell r="F403" t="str">
            <v/>
          </cell>
          <cell r="G403" t="str">
            <v/>
          </cell>
        </row>
        <row r="404">
          <cell r="A404">
            <v>65514</v>
          </cell>
          <cell r="B404" t="str">
            <v>Health Spending</v>
          </cell>
          <cell r="C404" t="str">
            <v/>
          </cell>
          <cell r="D404" t="str">
            <v/>
          </cell>
          <cell r="E404">
            <v>0</v>
          </cell>
          <cell r="F404" t="str">
            <v/>
          </cell>
          <cell r="G404" t="str">
            <v/>
          </cell>
        </row>
        <row r="405">
          <cell r="A405">
            <v>65514</v>
          </cell>
          <cell r="B405" t="str">
            <v>Health Spending</v>
          </cell>
          <cell r="C405" t="str">
            <v/>
          </cell>
          <cell r="D405" t="str">
            <v/>
          </cell>
          <cell r="E405">
            <v>0</v>
          </cell>
          <cell r="F405" t="str">
            <v/>
          </cell>
          <cell r="G405" t="str">
            <v/>
          </cell>
        </row>
        <row r="406">
          <cell r="A406">
            <v>97030</v>
          </cell>
          <cell r="B406" t="str">
            <v>Hospital/Ambulance</v>
          </cell>
          <cell r="C406" t="str">
            <v>Ambulance</v>
          </cell>
          <cell r="D406" t="str">
            <v>Advanced Life Support</v>
          </cell>
          <cell r="E406">
            <v>150</v>
          </cell>
          <cell r="F406" t="str">
            <v>Ambulance</v>
          </cell>
          <cell r="G406" t="str">
            <v>Ambulance</v>
          </cell>
        </row>
        <row r="407">
          <cell r="A407">
            <v>97030</v>
          </cell>
          <cell r="B407" t="str">
            <v>Hospital/Ambulance</v>
          </cell>
          <cell r="C407" t="str">
            <v>Ambulance</v>
          </cell>
          <cell r="D407" t="str">
            <v>Emergency Ambulance - Basic</v>
          </cell>
          <cell r="E407">
            <v>9975</v>
          </cell>
          <cell r="F407" t="str">
            <v>Ambulance</v>
          </cell>
          <cell r="G407" t="str">
            <v>Ambulance</v>
          </cell>
        </row>
        <row r="408">
          <cell r="A408">
            <v>97030</v>
          </cell>
          <cell r="B408" t="str">
            <v>Hospital/Ambulance</v>
          </cell>
          <cell r="C408" t="str">
            <v>Ambulance</v>
          </cell>
          <cell r="D408" t="str">
            <v>Emergency Ambulance- Kilometer</v>
          </cell>
          <cell r="E408">
            <v>335</v>
          </cell>
          <cell r="F408" t="str">
            <v>Ambulance</v>
          </cell>
          <cell r="G408" t="str">
            <v>Ambulance</v>
          </cell>
        </row>
        <row r="409">
          <cell r="A409">
            <v>97030</v>
          </cell>
          <cell r="B409" t="str">
            <v>Hospital/Ambulance</v>
          </cell>
          <cell r="C409" t="str">
            <v>Ambulance</v>
          </cell>
          <cell r="D409" t="str">
            <v/>
          </cell>
          <cell r="E409">
            <v>0</v>
          </cell>
          <cell r="F409" t="str">
            <v>Ambulance</v>
          </cell>
          <cell r="G409" t="str">
            <v>Ambulance</v>
          </cell>
        </row>
        <row r="410">
          <cell r="A410">
            <v>97030</v>
          </cell>
          <cell r="B410" t="str">
            <v>Hospital/Ambulance</v>
          </cell>
          <cell r="C410" t="str">
            <v>Hospital</v>
          </cell>
          <cell r="D410" t="str">
            <v>Semi-Private Room</v>
          </cell>
          <cell r="E410">
            <v>528</v>
          </cell>
          <cell r="F410" t="str">
            <v>Hospital</v>
          </cell>
          <cell r="G410" t="str">
            <v>Hospital</v>
          </cell>
        </row>
        <row r="411">
          <cell r="A411">
            <v>97030</v>
          </cell>
          <cell r="B411" t="str">
            <v>Hospital/Ambulance</v>
          </cell>
          <cell r="C411" t="str">
            <v>Hospital</v>
          </cell>
          <cell r="D411" t="str">
            <v/>
          </cell>
          <cell r="E411">
            <v>0</v>
          </cell>
          <cell r="F411" t="str">
            <v>Hospital</v>
          </cell>
          <cell r="G411" t="str">
            <v>Hospital</v>
          </cell>
        </row>
        <row r="412">
          <cell r="A412">
            <v>97030</v>
          </cell>
          <cell r="B412" t="str">
            <v>Hospital/Ambulance</v>
          </cell>
          <cell r="C412" t="str">
            <v>Hospital</v>
          </cell>
          <cell r="D412" t="str">
            <v/>
          </cell>
          <cell r="E412">
            <v>0</v>
          </cell>
          <cell r="F412" t="str">
            <v>Hospital</v>
          </cell>
          <cell r="G412" t="str">
            <v>Hospital</v>
          </cell>
        </row>
        <row r="413">
          <cell r="A413">
            <v>97030</v>
          </cell>
          <cell r="B413" t="str">
            <v>Extended Health</v>
          </cell>
          <cell r="C413" t="str">
            <v>Drugs</v>
          </cell>
          <cell r="D413" t="str">
            <v>Pharmacare - Regular</v>
          </cell>
          <cell r="E413">
            <v>112004.92</v>
          </cell>
          <cell r="F413" t="str">
            <v>Drugs</v>
          </cell>
          <cell r="G413" t="str">
            <v>Drugs</v>
          </cell>
        </row>
        <row r="414">
          <cell r="A414">
            <v>97030</v>
          </cell>
          <cell r="B414" t="str">
            <v>Extended Health</v>
          </cell>
          <cell r="C414" t="str">
            <v>Drugs</v>
          </cell>
          <cell r="D414" t="str">
            <v>Pharmacare - Contraceptives</v>
          </cell>
          <cell r="E414">
            <v>8564.25</v>
          </cell>
          <cell r="F414" t="str">
            <v>Drugs</v>
          </cell>
          <cell r="G414" t="str">
            <v>Drugs</v>
          </cell>
        </row>
        <row r="415">
          <cell r="A415">
            <v>97030</v>
          </cell>
          <cell r="B415" t="str">
            <v>Extended Health</v>
          </cell>
          <cell r="C415" t="str">
            <v>Drugs</v>
          </cell>
          <cell r="D415" t="str">
            <v>Pharmacare - Eds</v>
          </cell>
          <cell r="E415">
            <v>45079.86</v>
          </cell>
          <cell r="F415" t="str">
            <v>Drugs</v>
          </cell>
          <cell r="G415" t="str">
            <v>Drugs</v>
          </cell>
        </row>
        <row r="416">
          <cell r="A416">
            <v>97030</v>
          </cell>
          <cell r="B416" t="str">
            <v>Extended Health</v>
          </cell>
          <cell r="C416" t="str">
            <v>Drugs</v>
          </cell>
          <cell r="D416" t="str">
            <v>Pharmacare - Injectables</v>
          </cell>
          <cell r="E416">
            <v>3551.24</v>
          </cell>
          <cell r="F416" t="str">
            <v>Drugs</v>
          </cell>
          <cell r="G416" t="str">
            <v>Drugs</v>
          </cell>
        </row>
        <row r="417">
          <cell r="A417">
            <v>97030</v>
          </cell>
          <cell r="B417" t="str">
            <v>Extended Health</v>
          </cell>
          <cell r="C417" t="str">
            <v>Drugs</v>
          </cell>
          <cell r="D417" t="str">
            <v>Pharmacare - Eds Injectables</v>
          </cell>
          <cell r="E417">
            <v>8610.17</v>
          </cell>
          <cell r="F417" t="str">
            <v>Drugs</v>
          </cell>
          <cell r="G417" t="str">
            <v>Drugs</v>
          </cell>
        </row>
        <row r="418">
          <cell r="A418">
            <v>97030</v>
          </cell>
          <cell r="B418" t="str">
            <v>Extended Health</v>
          </cell>
          <cell r="C418" t="str">
            <v>Drugs</v>
          </cell>
          <cell r="D418" t="str">
            <v>Pharmacare - Diabetic Injectables</v>
          </cell>
          <cell r="E418">
            <v>6512.65</v>
          </cell>
          <cell r="F418" t="str">
            <v>Drugs</v>
          </cell>
          <cell r="G418" t="str">
            <v>Drugs</v>
          </cell>
        </row>
        <row r="419">
          <cell r="A419">
            <v>97030</v>
          </cell>
          <cell r="B419" t="str">
            <v>Extended Health</v>
          </cell>
          <cell r="C419" t="str">
            <v>Drugs</v>
          </cell>
          <cell r="D419" t="str">
            <v>Pharmacare - Ana-Kits And Epi-Pens (Inj)</v>
          </cell>
          <cell r="E419">
            <v>967.99</v>
          </cell>
          <cell r="F419" t="str">
            <v>Drugs</v>
          </cell>
          <cell r="G419" t="str">
            <v>Drugs</v>
          </cell>
        </row>
        <row r="420">
          <cell r="A420">
            <v>97030</v>
          </cell>
          <cell r="B420" t="str">
            <v>Extended Health</v>
          </cell>
          <cell r="C420" t="str">
            <v>Drugs</v>
          </cell>
          <cell r="D420" t="str">
            <v>Pharmacare - Diabetic Supplies</v>
          </cell>
          <cell r="E420">
            <v>9708.7000000000007</v>
          </cell>
          <cell r="F420" t="str">
            <v>Drugs</v>
          </cell>
          <cell r="G420" t="str">
            <v>Drugs</v>
          </cell>
        </row>
        <row r="421">
          <cell r="A421">
            <v>97030</v>
          </cell>
          <cell r="B421" t="str">
            <v>Extended Health</v>
          </cell>
          <cell r="C421" t="str">
            <v>Drugs</v>
          </cell>
          <cell r="D421" t="str">
            <v/>
          </cell>
          <cell r="E421">
            <v>0</v>
          </cell>
          <cell r="F421" t="str">
            <v>Drugs</v>
          </cell>
          <cell r="G421" t="str">
            <v>Drugs</v>
          </cell>
        </row>
        <row r="422">
          <cell r="A422">
            <v>97030</v>
          </cell>
          <cell r="B422" t="str">
            <v>Extended Health</v>
          </cell>
          <cell r="C422" t="str">
            <v>EHB</v>
          </cell>
          <cell r="D422" t="str">
            <v>Acupuncture</v>
          </cell>
          <cell r="E422">
            <v>580.84</v>
          </cell>
          <cell r="F422" t="str">
            <v>Acupuncture</v>
          </cell>
          <cell r="G422" t="str">
            <v>Paramedical</v>
          </cell>
        </row>
        <row r="423">
          <cell r="A423">
            <v>97030</v>
          </cell>
          <cell r="B423" t="str">
            <v>Extended Health</v>
          </cell>
          <cell r="C423" t="str">
            <v>EHB</v>
          </cell>
          <cell r="D423" t="str">
            <v>Athletic Therapy</v>
          </cell>
          <cell r="E423">
            <v>1111.97</v>
          </cell>
          <cell r="F423" t="str">
            <v>Athletic Therapy</v>
          </cell>
          <cell r="G423" t="str">
            <v>Paramedical</v>
          </cell>
        </row>
        <row r="424">
          <cell r="A424">
            <v>97030</v>
          </cell>
          <cell r="B424" t="str">
            <v>Extended Health</v>
          </cell>
          <cell r="C424" t="str">
            <v>EHB</v>
          </cell>
          <cell r="D424" t="str">
            <v>Braces</v>
          </cell>
          <cell r="E424">
            <v>840.2</v>
          </cell>
          <cell r="F424" t="str">
            <v>Equipment/Services</v>
          </cell>
          <cell r="G424" t="str">
            <v>Equipment/Services</v>
          </cell>
        </row>
        <row r="425">
          <cell r="A425">
            <v>97030</v>
          </cell>
          <cell r="B425" t="str">
            <v>Extended Health</v>
          </cell>
          <cell r="C425" t="str">
            <v>EHB</v>
          </cell>
          <cell r="D425" t="str">
            <v>Chiropractor</v>
          </cell>
          <cell r="E425">
            <v>29026.71</v>
          </cell>
          <cell r="F425" t="str">
            <v>Chiropractor</v>
          </cell>
          <cell r="G425" t="str">
            <v>Paramedical</v>
          </cell>
        </row>
        <row r="426">
          <cell r="A426">
            <v>97030</v>
          </cell>
          <cell r="B426" t="str">
            <v>Extended Health</v>
          </cell>
          <cell r="C426" t="str">
            <v>EHB</v>
          </cell>
          <cell r="D426" t="str">
            <v>Clinical Psychology</v>
          </cell>
          <cell r="E426">
            <v>3678</v>
          </cell>
          <cell r="F426" t="str">
            <v>Clinical Psychology</v>
          </cell>
          <cell r="G426" t="str">
            <v>Paramedical</v>
          </cell>
        </row>
        <row r="427">
          <cell r="A427">
            <v>97030</v>
          </cell>
          <cell r="B427" t="str">
            <v>Extended Health</v>
          </cell>
          <cell r="C427" t="str">
            <v>EHB</v>
          </cell>
          <cell r="D427" t="str">
            <v>Compression Garments</v>
          </cell>
          <cell r="E427">
            <v>2907.72</v>
          </cell>
          <cell r="F427" t="str">
            <v>Clinical Psychology</v>
          </cell>
          <cell r="G427" t="str">
            <v>Paramedical</v>
          </cell>
        </row>
        <row r="428">
          <cell r="A428">
            <v>97030</v>
          </cell>
          <cell r="B428" t="str">
            <v>Extended Health</v>
          </cell>
          <cell r="C428" t="str">
            <v>EHB</v>
          </cell>
          <cell r="D428" t="str">
            <v>Crutches/Canes</v>
          </cell>
          <cell r="E428">
            <v>100.5</v>
          </cell>
          <cell r="F428" t="str">
            <v>Equipment/Services</v>
          </cell>
          <cell r="G428" t="str">
            <v>Equipment/Services</v>
          </cell>
        </row>
        <row r="429">
          <cell r="A429">
            <v>97030</v>
          </cell>
          <cell r="B429" t="str">
            <v>Extended Health</v>
          </cell>
          <cell r="C429" t="str">
            <v>EHB</v>
          </cell>
          <cell r="D429" t="str">
            <v>Foot Care Nurse</v>
          </cell>
          <cell r="E429">
            <v>324</v>
          </cell>
          <cell r="F429" t="str">
            <v>Foot Care Nurses</v>
          </cell>
          <cell r="G429" t="str">
            <v>Paramedical</v>
          </cell>
        </row>
        <row r="430">
          <cell r="A430">
            <v>97030</v>
          </cell>
          <cell r="B430" t="str">
            <v>Extended Health</v>
          </cell>
          <cell r="C430" t="str">
            <v>EHB</v>
          </cell>
          <cell r="D430" t="str">
            <v>Hearing Aid / Right</v>
          </cell>
          <cell r="E430">
            <v>350</v>
          </cell>
          <cell r="F430" t="str">
            <v>Hearing Aids</v>
          </cell>
          <cell r="G430" t="str">
            <v>Hearing Aids</v>
          </cell>
        </row>
        <row r="431">
          <cell r="A431">
            <v>97030</v>
          </cell>
          <cell r="B431" t="str">
            <v>Extended Health</v>
          </cell>
          <cell r="C431" t="str">
            <v>EHB</v>
          </cell>
          <cell r="D431" t="str">
            <v>Massage Therapy</v>
          </cell>
          <cell r="E431">
            <v>48543.63</v>
          </cell>
          <cell r="F431" t="str">
            <v>Massage Therapy</v>
          </cell>
          <cell r="G431" t="str">
            <v>Paramedical</v>
          </cell>
        </row>
        <row r="432">
          <cell r="A432">
            <v>97030</v>
          </cell>
          <cell r="B432" t="str">
            <v>Extended Health</v>
          </cell>
          <cell r="C432" t="str">
            <v>EHB</v>
          </cell>
          <cell r="D432" t="str">
            <v/>
          </cell>
          <cell r="E432">
            <v>0</v>
          </cell>
          <cell r="F432" t="str">
            <v>EHB</v>
          </cell>
          <cell r="G432" t="str">
            <v>EHB</v>
          </cell>
        </row>
        <row r="433">
          <cell r="A433">
            <v>97030</v>
          </cell>
          <cell r="B433" t="str">
            <v>Extended Health</v>
          </cell>
          <cell r="C433" t="str">
            <v>EHB</v>
          </cell>
          <cell r="D433" t="str">
            <v>Miscellaneous Medical Equipment</v>
          </cell>
          <cell r="E433">
            <v>1195.47</v>
          </cell>
          <cell r="F433" t="str">
            <v>Equipment/Services</v>
          </cell>
          <cell r="G433" t="str">
            <v>Equipment/Services</v>
          </cell>
        </row>
        <row r="434">
          <cell r="A434">
            <v>97030</v>
          </cell>
          <cell r="B434" t="str">
            <v>Extended Health</v>
          </cell>
          <cell r="C434" t="str">
            <v>EHB</v>
          </cell>
          <cell r="D434" t="str">
            <v>Naturopath</v>
          </cell>
          <cell r="E434">
            <v>836.08</v>
          </cell>
          <cell r="F434" t="str">
            <v>Naturopath</v>
          </cell>
          <cell r="G434" t="str">
            <v>Paramedical</v>
          </cell>
        </row>
        <row r="435">
          <cell r="A435">
            <v>97030</v>
          </cell>
          <cell r="B435" t="str">
            <v>Extended Health</v>
          </cell>
          <cell r="C435" t="str">
            <v>EHB</v>
          </cell>
          <cell r="D435" t="str">
            <v>Nutritional Counselling</v>
          </cell>
          <cell r="E435">
            <v>346.5</v>
          </cell>
          <cell r="F435" t="str">
            <v>Nutritional Counselling</v>
          </cell>
          <cell r="G435" t="str">
            <v>Paramedical</v>
          </cell>
        </row>
        <row r="436">
          <cell r="A436">
            <v>97030</v>
          </cell>
          <cell r="B436" t="str">
            <v>Extended Health</v>
          </cell>
          <cell r="C436" t="str">
            <v>EHB</v>
          </cell>
          <cell r="D436" t="str">
            <v>Orthotic - Custom Made</v>
          </cell>
          <cell r="E436">
            <v>1108</v>
          </cell>
          <cell r="F436" t="str">
            <v>Orthotic/Custom Made</v>
          </cell>
          <cell r="G436" t="str">
            <v>Orthotics</v>
          </cell>
        </row>
        <row r="437">
          <cell r="A437">
            <v>97030</v>
          </cell>
          <cell r="B437" t="str">
            <v>Extended Health</v>
          </cell>
          <cell r="C437" t="str">
            <v>EHB</v>
          </cell>
          <cell r="D437" t="str">
            <v>Physiotherapy</v>
          </cell>
          <cell r="E437">
            <v>14311.29</v>
          </cell>
          <cell r="F437" t="str">
            <v>Physiotherapy</v>
          </cell>
          <cell r="G437" t="str">
            <v>Paramedical</v>
          </cell>
        </row>
        <row r="438">
          <cell r="A438">
            <v>97030</v>
          </cell>
          <cell r="B438" t="str">
            <v>Extended Health</v>
          </cell>
          <cell r="C438" t="str">
            <v>EHB</v>
          </cell>
          <cell r="D438" t="str">
            <v>Physiotherapy Acupuncture</v>
          </cell>
          <cell r="E438">
            <v>604.13</v>
          </cell>
          <cell r="F438" t="str">
            <v>Physiotherapy</v>
          </cell>
          <cell r="G438" t="str">
            <v>Paramedical</v>
          </cell>
        </row>
        <row r="439">
          <cell r="A439">
            <v>97030</v>
          </cell>
          <cell r="B439" t="str">
            <v>Extended Health</v>
          </cell>
          <cell r="C439" t="str">
            <v>EHB</v>
          </cell>
          <cell r="D439" t="str">
            <v>Physiotherapy Acupuncture</v>
          </cell>
          <cell r="E439">
            <v>40.909999999999997</v>
          </cell>
          <cell r="F439" t="str">
            <v>Physiotherapy</v>
          </cell>
          <cell r="G439" t="str">
            <v>Paramedical</v>
          </cell>
        </row>
        <row r="440">
          <cell r="A440">
            <v>97030</v>
          </cell>
          <cell r="B440" t="str">
            <v>Extended Health</v>
          </cell>
          <cell r="C440" t="str">
            <v>EHB</v>
          </cell>
          <cell r="D440" t="str">
            <v>Physiotherapy Initial Visit</v>
          </cell>
          <cell r="E440">
            <v>4351.88</v>
          </cell>
          <cell r="F440" t="str">
            <v>Physiotherapy</v>
          </cell>
          <cell r="G440" t="str">
            <v>Paramedical</v>
          </cell>
        </row>
        <row r="441">
          <cell r="A441">
            <v>97030</v>
          </cell>
          <cell r="B441" t="str">
            <v>Extended Health</v>
          </cell>
          <cell r="C441" t="str">
            <v>EHB</v>
          </cell>
          <cell r="D441" t="str">
            <v>Podiatrist</v>
          </cell>
          <cell r="E441">
            <v>769.9</v>
          </cell>
          <cell r="F441" t="str">
            <v>Podiatrist</v>
          </cell>
          <cell r="G441" t="str">
            <v>Paramedical</v>
          </cell>
        </row>
        <row r="442">
          <cell r="A442">
            <v>97030</v>
          </cell>
          <cell r="B442" t="str">
            <v>Extended Health</v>
          </cell>
          <cell r="C442" t="str">
            <v>EHB</v>
          </cell>
          <cell r="D442" t="str">
            <v>Podiatrist Biomechanical Assessment</v>
          </cell>
          <cell r="E442">
            <v>54.9</v>
          </cell>
          <cell r="F442" t="str">
            <v>Podiatrist</v>
          </cell>
          <cell r="G442" t="str">
            <v>Paramedical</v>
          </cell>
        </row>
        <row r="443">
          <cell r="A443">
            <v>97030</v>
          </cell>
          <cell r="B443" t="str">
            <v>Extended Health</v>
          </cell>
          <cell r="C443" t="str">
            <v>EHB</v>
          </cell>
          <cell r="D443" t="str">
            <v>Podiatrist Fitting</v>
          </cell>
          <cell r="E443">
            <v>42.3</v>
          </cell>
          <cell r="F443" t="str">
            <v>Podiatrist</v>
          </cell>
          <cell r="G443" t="str">
            <v>Paramedical</v>
          </cell>
        </row>
        <row r="444">
          <cell r="A444">
            <v>97030</v>
          </cell>
          <cell r="B444" t="str">
            <v>Extended Health</v>
          </cell>
          <cell r="C444" t="str">
            <v>EHB</v>
          </cell>
          <cell r="D444" t="str">
            <v>Podiatrist Initial Visit</v>
          </cell>
          <cell r="E444">
            <v>214.2</v>
          </cell>
          <cell r="F444" t="str">
            <v>Podiatrist</v>
          </cell>
          <cell r="G444" t="str">
            <v>Paramedical</v>
          </cell>
        </row>
        <row r="445">
          <cell r="A445">
            <v>97030</v>
          </cell>
          <cell r="B445" t="str">
            <v>Extended Health</v>
          </cell>
          <cell r="C445" t="str">
            <v>EHB</v>
          </cell>
          <cell r="D445" t="str">
            <v>Speech Therapy</v>
          </cell>
          <cell r="E445">
            <v>865</v>
          </cell>
          <cell r="F445" t="str">
            <v>Speech Therapy</v>
          </cell>
          <cell r="G445" t="str">
            <v>Paramedical</v>
          </cell>
        </row>
        <row r="446">
          <cell r="A446">
            <v>97030</v>
          </cell>
          <cell r="B446" t="str">
            <v>Extended Health</v>
          </cell>
          <cell r="C446" t="str">
            <v>EHB</v>
          </cell>
          <cell r="D446" t="str">
            <v>Wigs</v>
          </cell>
          <cell r="E446">
            <v>303.98</v>
          </cell>
          <cell r="F446" t="str">
            <v>Equipment/Services</v>
          </cell>
          <cell r="G446" t="str">
            <v>Equipment/Services</v>
          </cell>
        </row>
        <row r="447">
          <cell r="A447">
            <v>97030</v>
          </cell>
          <cell r="B447" t="str">
            <v>Extended Health</v>
          </cell>
          <cell r="C447" t="str">
            <v>EHB</v>
          </cell>
          <cell r="D447" t="str">
            <v>Xrays - Chiropractor</v>
          </cell>
          <cell r="E447">
            <v>697.04</v>
          </cell>
          <cell r="F447" t="str">
            <v>Chiropractor</v>
          </cell>
          <cell r="G447" t="str">
            <v>Paramedical</v>
          </cell>
        </row>
        <row r="448">
          <cell r="A448">
            <v>97030</v>
          </cell>
          <cell r="B448" t="str">
            <v>Extended Health</v>
          </cell>
          <cell r="C448" t="str">
            <v>EHB</v>
          </cell>
          <cell r="D448" t="str">
            <v/>
          </cell>
          <cell r="E448">
            <v>0</v>
          </cell>
          <cell r="F448" t="str">
            <v>EHB</v>
          </cell>
          <cell r="G448" t="str">
            <v>EHB</v>
          </cell>
        </row>
        <row r="449">
          <cell r="A449">
            <v>97030</v>
          </cell>
          <cell r="B449" t="str">
            <v>Extended Health</v>
          </cell>
          <cell r="C449" t="str">
            <v>Vision</v>
          </cell>
          <cell r="D449" t="str">
            <v>Eye Exam - Optometrist</v>
          </cell>
          <cell r="E449">
            <v>5107.62</v>
          </cell>
          <cell r="F449" t="str">
            <v>Eye Exams</v>
          </cell>
          <cell r="G449" t="str">
            <v>Eye Exams</v>
          </cell>
        </row>
        <row r="450">
          <cell r="A450">
            <v>97030</v>
          </cell>
          <cell r="B450" t="str">
            <v>Extended Health</v>
          </cell>
          <cell r="C450" t="str">
            <v>Vision</v>
          </cell>
          <cell r="D450" t="str">
            <v/>
          </cell>
          <cell r="E450">
            <v>0</v>
          </cell>
          <cell r="F450" t="str">
            <v>Vision</v>
          </cell>
          <cell r="G450" t="str">
            <v>Vision</v>
          </cell>
        </row>
        <row r="451">
          <cell r="A451">
            <v>97030</v>
          </cell>
          <cell r="B451" t="str">
            <v>Extended Health</v>
          </cell>
          <cell r="C451" t="str">
            <v>Vision</v>
          </cell>
          <cell r="D451" t="str">
            <v/>
          </cell>
          <cell r="E451">
            <v>0</v>
          </cell>
          <cell r="F451" t="str">
            <v>Vision</v>
          </cell>
          <cell r="G451" t="str">
            <v>Vision</v>
          </cell>
        </row>
        <row r="452">
          <cell r="A452">
            <v>97030</v>
          </cell>
          <cell r="B452" t="str">
            <v>Dental</v>
          </cell>
          <cell r="C452" t="str">
            <v>Basic</v>
          </cell>
          <cell r="D452" t="str">
            <v>Caries Treatment</v>
          </cell>
          <cell r="E452">
            <v>84965.92</v>
          </cell>
          <cell r="F452" t="str">
            <v>Basic</v>
          </cell>
          <cell r="G452" t="str">
            <v>Basic</v>
          </cell>
        </row>
        <row r="453">
          <cell r="A453">
            <v>97030</v>
          </cell>
          <cell r="B453" t="str">
            <v>Dental</v>
          </cell>
          <cell r="C453" t="str">
            <v>Basic</v>
          </cell>
          <cell r="D453" t="str">
            <v>Cephalometric Films</v>
          </cell>
          <cell r="E453">
            <v>446.29</v>
          </cell>
          <cell r="F453" t="str">
            <v>Basic</v>
          </cell>
          <cell r="G453" t="str">
            <v>Basic</v>
          </cell>
        </row>
        <row r="454">
          <cell r="A454">
            <v>97030</v>
          </cell>
          <cell r="B454" t="str">
            <v>Dental</v>
          </cell>
          <cell r="C454" t="str">
            <v>Basic</v>
          </cell>
          <cell r="D454" t="str">
            <v>Complete Examinations</v>
          </cell>
          <cell r="E454">
            <v>3330.24</v>
          </cell>
          <cell r="F454" t="str">
            <v>Basic</v>
          </cell>
          <cell r="G454" t="str">
            <v>Basic</v>
          </cell>
        </row>
        <row r="455">
          <cell r="A455">
            <v>97030</v>
          </cell>
          <cell r="B455" t="str">
            <v>Dental</v>
          </cell>
          <cell r="C455" t="str">
            <v>Basic</v>
          </cell>
          <cell r="D455" t="str">
            <v>Consultations</v>
          </cell>
          <cell r="E455">
            <v>760.66</v>
          </cell>
          <cell r="F455" t="str">
            <v>Basic</v>
          </cell>
          <cell r="G455" t="str">
            <v>Basic</v>
          </cell>
        </row>
        <row r="456">
          <cell r="A456">
            <v>97030</v>
          </cell>
          <cell r="B456" t="str">
            <v>Dental</v>
          </cell>
          <cell r="C456" t="str">
            <v>Basic</v>
          </cell>
          <cell r="D456" t="str">
            <v>Diagnostic Casts</v>
          </cell>
          <cell r="E456">
            <v>24.68</v>
          </cell>
          <cell r="F456" t="str">
            <v>Basic</v>
          </cell>
          <cell r="G456" t="str">
            <v>Basic</v>
          </cell>
        </row>
        <row r="457">
          <cell r="A457">
            <v>97030</v>
          </cell>
          <cell r="B457" t="str">
            <v>Dental</v>
          </cell>
          <cell r="C457" t="str">
            <v>Basic</v>
          </cell>
          <cell r="D457" t="str">
            <v>Discing</v>
          </cell>
          <cell r="E457">
            <v>330.22</v>
          </cell>
          <cell r="F457" t="str">
            <v>Basic</v>
          </cell>
          <cell r="G457" t="str">
            <v>Basic</v>
          </cell>
        </row>
        <row r="458">
          <cell r="A458">
            <v>97030</v>
          </cell>
          <cell r="B458" t="str">
            <v>Dental</v>
          </cell>
          <cell r="C458" t="str">
            <v>Basic</v>
          </cell>
          <cell r="D458" t="str">
            <v>Emergency Procedures</v>
          </cell>
          <cell r="E458">
            <v>265.24</v>
          </cell>
          <cell r="F458" t="str">
            <v>Basic</v>
          </cell>
          <cell r="G458" t="str">
            <v>Basic</v>
          </cell>
        </row>
        <row r="459">
          <cell r="A459">
            <v>97030</v>
          </cell>
          <cell r="B459" t="str">
            <v>Dental</v>
          </cell>
          <cell r="C459" t="str">
            <v>Basic</v>
          </cell>
          <cell r="D459" t="str">
            <v>Endodontics</v>
          </cell>
          <cell r="E459">
            <v>15170.63</v>
          </cell>
          <cell r="F459" t="str">
            <v>Basic</v>
          </cell>
          <cell r="G459" t="str">
            <v>Basic</v>
          </cell>
        </row>
        <row r="460">
          <cell r="A460">
            <v>97030</v>
          </cell>
          <cell r="B460" t="str">
            <v>Dental</v>
          </cell>
          <cell r="C460" t="str">
            <v>Basic</v>
          </cell>
          <cell r="D460" t="str">
            <v/>
          </cell>
          <cell r="E460">
            <v>0</v>
          </cell>
          <cell r="F460" t="str">
            <v>Basic</v>
          </cell>
          <cell r="G460" t="str">
            <v>Basic</v>
          </cell>
        </row>
        <row r="461">
          <cell r="A461">
            <v>97030</v>
          </cell>
          <cell r="B461" t="str">
            <v>Dental</v>
          </cell>
          <cell r="C461" t="str">
            <v>Basic</v>
          </cell>
          <cell r="D461" t="str">
            <v>Examinations</v>
          </cell>
          <cell r="E461">
            <v>36952.19</v>
          </cell>
          <cell r="F461" t="str">
            <v>Basic</v>
          </cell>
          <cell r="G461" t="str">
            <v>Basic</v>
          </cell>
        </row>
        <row r="462">
          <cell r="A462">
            <v>97030</v>
          </cell>
          <cell r="B462" t="str">
            <v>Dental</v>
          </cell>
          <cell r="C462" t="str">
            <v>Basic</v>
          </cell>
          <cell r="D462" t="str">
            <v>Extractions</v>
          </cell>
          <cell r="E462">
            <v>6728.99</v>
          </cell>
          <cell r="F462" t="str">
            <v>Basic</v>
          </cell>
          <cell r="G462" t="str">
            <v>Basic</v>
          </cell>
        </row>
        <row r="463">
          <cell r="A463">
            <v>97030</v>
          </cell>
          <cell r="B463" t="str">
            <v>Dental</v>
          </cell>
          <cell r="C463" t="str">
            <v>Basic</v>
          </cell>
          <cell r="D463" t="str">
            <v>General Anaesthesia &amp; Conscious</v>
          </cell>
          <cell r="E463">
            <v>3140.64</v>
          </cell>
          <cell r="F463" t="str">
            <v>Basic</v>
          </cell>
          <cell r="G463" t="str">
            <v>Basic</v>
          </cell>
        </row>
        <row r="464">
          <cell r="A464">
            <v>97030</v>
          </cell>
          <cell r="B464" t="str">
            <v>Dental</v>
          </cell>
          <cell r="C464" t="str">
            <v>Basic</v>
          </cell>
          <cell r="D464" t="str">
            <v>Intra Oral Films</v>
          </cell>
          <cell r="E464">
            <v>15222.65</v>
          </cell>
          <cell r="F464" t="str">
            <v>Basic</v>
          </cell>
          <cell r="G464" t="str">
            <v>Basic</v>
          </cell>
        </row>
        <row r="465">
          <cell r="A465">
            <v>97030</v>
          </cell>
          <cell r="B465" t="str">
            <v>Dental</v>
          </cell>
          <cell r="C465" t="str">
            <v>Basic</v>
          </cell>
          <cell r="D465" t="str">
            <v>Oral Surgery</v>
          </cell>
          <cell r="E465">
            <v>375.36</v>
          </cell>
          <cell r="F465" t="str">
            <v>Basic</v>
          </cell>
          <cell r="G465" t="str">
            <v>Basic</v>
          </cell>
        </row>
        <row r="466">
          <cell r="A466">
            <v>97030</v>
          </cell>
          <cell r="B466" t="str">
            <v>Dental</v>
          </cell>
          <cell r="C466" t="str">
            <v>Basic</v>
          </cell>
          <cell r="D466" t="str">
            <v>Panoramic Film</v>
          </cell>
          <cell r="E466">
            <v>4430.8900000000003</v>
          </cell>
          <cell r="F466" t="str">
            <v>Basic</v>
          </cell>
          <cell r="G466" t="str">
            <v>Basic</v>
          </cell>
        </row>
        <row r="467">
          <cell r="A467">
            <v>97030</v>
          </cell>
          <cell r="B467" t="str">
            <v>Dental</v>
          </cell>
          <cell r="C467" t="str">
            <v>Basic</v>
          </cell>
          <cell r="D467" t="str">
            <v>Periodontal Scaling And Root Planing</v>
          </cell>
          <cell r="E467">
            <v>85183.73</v>
          </cell>
          <cell r="F467" t="str">
            <v>Basic</v>
          </cell>
          <cell r="G467" t="str">
            <v>Basic</v>
          </cell>
        </row>
        <row r="468">
          <cell r="A468">
            <v>97030</v>
          </cell>
          <cell r="B468" t="str">
            <v>Dental</v>
          </cell>
          <cell r="C468" t="str">
            <v>Basic</v>
          </cell>
          <cell r="D468" t="str">
            <v>Periodontic Surgery</v>
          </cell>
          <cell r="E468">
            <v>6103.18</v>
          </cell>
          <cell r="F468" t="str">
            <v>Basic</v>
          </cell>
          <cell r="G468" t="str">
            <v>Basic</v>
          </cell>
        </row>
        <row r="469">
          <cell r="A469">
            <v>97030</v>
          </cell>
          <cell r="B469" t="str">
            <v>Dental</v>
          </cell>
          <cell r="C469" t="str">
            <v>Basic</v>
          </cell>
          <cell r="D469" t="str">
            <v>Periodontics</v>
          </cell>
          <cell r="E469">
            <v>12414.41</v>
          </cell>
          <cell r="F469" t="str">
            <v>Basic</v>
          </cell>
          <cell r="G469" t="str">
            <v>Basic</v>
          </cell>
        </row>
        <row r="470">
          <cell r="A470">
            <v>97030</v>
          </cell>
          <cell r="B470" t="str">
            <v>Dental</v>
          </cell>
          <cell r="C470" t="str">
            <v>Basic</v>
          </cell>
          <cell r="D470" t="str">
            <v>Plastic Temporary And Stainless Steel</v>
          </cell>
          <cell r="E470">
            <v>769.66</v>
          </cell>
          <cell r="F470" t="str">
            <v>Basic</v>
          </cell>
          <cell r="G470" t="str">
            <v>Basic</v>
          </cell>
        </row>
        <row r="471">
          <cell r="A471">
            <v>97030</v>
          </cell>
          <cell r="B471" t="str">
            <v>Dental</v>
          </cell>
          <cell r="C471" t="str">
            <v>Basic</v>
          </cell>
          <cell r="D471" t="str">
            <v>Prophylaxis And Fluoride</v>
          </cell>
          <cell r="E471">
            <v>49517.09</v>
          </cell>
          <cell r="F471" t="str">
            <v>Basic</v>
          </cell>
          <cell r="G471" t="str">
            <v>Basic</v>
          </cell>
        </row>
        <row r="472">
          <cell r="A472">
            <v>97030</v>
          </cell>
          <cell r="B472" t="str">
            <v>Dental</v>
          </cell>
          <cell r="C472" t="str">
            <v>Basic</v>
          </cell>
          <cell r="D472" t="str">
            <v>Pulp Vitality Tests</v>
          </cell>
          <cell r="E472">
            <v>231.5</v>
          </cell>
          <cell r="F472" t="str">
            <v>Basic</v>
          </cell>
          <cell r="G472" t="str">
            <v>Basic</v>
          </cell>
        </row>
        <row r="473">
          <cell r="A473">
            <v>97030</v>
          </cell>
          <cell r="B473" t="str">
            <v>Dental</v>
          </cell>
          <cell r="C473" t="str">
            <v>Basic</v>
          </cell>
          <cell r="D473" t="str">
            <v>Pulpotomies</v>
          </cell>
          <cell r="E473">
            <v>2445.4</v>
          </cell>
          <cell r="F473" t="str">
            <v>Basic</v>
          </cell>
          <cell r="G473" t="str">
            <v>Basic</v>
          </cell>
        </row>
        <row r="474">
          <cell r="A474">
            <v>97030</v>
          </cell>
          <cell r="B474" t="str">
            <v>Dental</v>
          </cell>
          <cell r="C474" t="str">
            <v>Basic</v>
          </cell>
          <cell r="D474" t="str">
            <v>Sealants</v>
          </cell>
          <cell r="E474">
            <v>1534.69</v>
          </cell>
          <cell r="F474" t="str">
            <v>Basic</v>
          </cell>
          <cell r="G474" t="str">
            <v>Basic</v>
          </cell>
        </row>
        <row r="475">
          <cell r="A475">
            <v>97030</v>
          </cell>
          <cell r="B475" t="str">
            <v>Dental</v>
          </cell>
          <cell r="C475" t="str">
            <v>Basic</v>
          </cell>
          <cell r="D475" t="str">
            <v>Space Maintainers</v>
          </cell>
          <cell r="E475">
            <v>317.18</v>
          </cell>
          <cell r="F475" t="str">
            <v>Basic</v>
          </cell>
          <cell r="G475" t="str">
            <v>Basic</v>
          </cell>
        </row>
        <row r="476">
          <cell r="A476">
            <v>97030</v>
          </cell>
          <cell r="B476" t="str">
            <v>Dental</v>
          </cell>
          <cell r="C476" t="str">
            <v>Basic</v>
          </cell>
          <cell r="D476" t="str">
            <v>Surgical Extractions</v>
          </cell>
          <cell r="E476">
            <v>14920.36</v>
          </cell>
          <cell r="F476" t="str">
            <v>Basic</v>
          </cell>
          <cell r="G476" t="str">
            <v>Basic</v>
          </cell>
        </row>
        <row r="477">
          <cell r="A477">
            <v>97030</v>
          </cell>
          <cell r="B477" t="str">
            <v>Dental</v>
          </cell>
          <cell r="C477" t="str">
            <v>Basic</v>
          </cell>
          <cell r="D477" t="str">
            <v/>
          </cell>
          <cell r="E477">
            <v>0</v>
          </cell>
          <cell r="F477" t="str">
            <v>Basic</v>
          </cell>
          <cell r="G477" t="str">
            <v>Basic</v>
          </cell>
        </row>
        <row r="478">
          <cell r="A478">
            <v>97030</v>
          </cell>
          <cell r="B478" t="str">
            <v>Dental</v>
          </cell>
          <cell r="C478" t="str">
            <v>Major</v>
          </cell>
          <cell r="D478" t="str">
            <v>Bridge Repairs</v>
          </cell>
          <cell r="E478">
            <v>92.96</v>
          </cell>
          <cell r="F478" t="str">
            <v>Major</v>
          </cell>
          <cell r="G478" t="str">
            <v>Major</v>
          </cell>
        </row>
        <row r="479">
          <cell r="A479">
            <v>97030</v>
          </cell>
          <cell r="B479" t="str">
            <v>Dental</v>
          </cell>
          <cell r="C479" t="str">
            <v>Major</v>
          </cell>
          <cell r="D479" t="str">
            <v>Bridgework</v>
          </cell>
          <cell r="E479">
            <v>6972.63</v>
          </cell>
          <cell r="F479" t="str">
            <v>Major</v>
          </cell>
          <cell r="G479" t="str">
            <v>Major</v>
          </cell>
        </row>
        <row r="480">
          <cell r="A480">
            <v>97030</v>
          </cell>
          <cell r="B480" t="str">
            <v>Dental</v>
          </cell>
          <cell r="C480" t="str">
            <v>Major</v>
          </cell>
          <cell r="D480" t="str">
            <v>Complete And Partial Dentures</v>
          </cell>
          <cell r="E480">
            <v>8986.01</v>
          </cell>
          <cell r="F480" t="str">
            <v>Major</v>
          </cell>
          <cell r="G480" t="str">
            <v>Major</v>
          </cell>
        </row>
        <row r="481">
          <cell r="A481">
            <v>97030</v>
          </cell>
          <cell r="B481" t="str">
            <v>Dental</v>
          </cell>
          <cell r="C481" t="str">
            <v>Major</v>
          </cell>
          <cell r="D481" t="str">
            <v>Endodontics</v>
          </cell>
          <cell r="E481">
            <v>441.2</v>
          </cell>
          <cell r="F481" t="str">
            <v>Major</v>
          </cell>
          <cell r="G481" t="str">
            <v>Major</v>
          </cell>
        </row>
        <row r="482">
          <cell r="A482">
            <v>97030</v>
          </cell>
          <cell r="B482" t="str">
            <v>Dental</v>
          </cell>
          <cell r="C482" t="str">
            <v>Major</v>
          </cell>
          <cell r="D482" t="str">
            <v>Periodontal Scaling And Root Planing</v>
          </cell>
          <cell r="E482">
            <v>1296.8399999999999</v>
          </cell>
          <cell r="F482" t="str">
            <v>Major</v>
          </cell>
          <cell r="G482" t="str">
            <v>Major</v>
          </cell>
        </row>
        <row r="483">
          <cell r="A483">
            <v>97030</v>
          </cell>
          <cell r="B483" t="str">
            <v>Dental</v>
          </cell>
          <cell r="C483" t="str">
            <v>Major</v>
          </cell>
          <cell r="D483" t="str">
            <v>Repairs To Dentures</v>
          </cell>
          <cell r="E483">
            <v>714.85</v>
          </cell>
          <cell r="F483" t="str">
            <v>Major</v>
          </cell>
          <cell r="G483" t="str">
            <v>Major</v>
          </cell>
        </row>
        <row r="484">
          <cell r="A484">
            <v>97030</v>
          </cell>
          <cell r="B484" t="str">
            <v>Dental</v>
          </cell>
          <cell r="C484" t="str">
            <v>Major</v>
          </cell>
          <cell r="D484" t="str">
            <v>Restorations</v>
          </cell>
          <cell r="E484">
            <v>45324.959999999999</v>
          </cell>
          <cell r="F484" t="str">
            <v>Major</v>
          </cell>
          <cell r="G484" t="str">
            <v>Major</v>
          </cell>
        </row>
        <row r="485">
          <cell r="A485">
            <v>97030</v>
          </cell>
          <cell r="B485" t="str">
            <v>Dental</v>
          </cell>
          <cell r="C485" t="str">
            <v>Major</v>
          </cell>
          <cell r="D485" t="str">
            <v>Restorations - Least Cost Alternative</v>
          </cell>
          <cell r="E485">
            <v>1535.48</v>
          </cell>
          <cell r="F485" t="str">
            <v>Major</v>
          </cell>
          <cell r="G485" t="str">
            <v>Major</v>
          </cell>
        </row>
        <row r="486">
          <cell r="A486">
            <v>97030</v>
          </cell>
          <cell r="B486" t="str">
            <v>Dental</v>
          </cell>
          <cell r="C486" t="str">
            <v>Major</v>
          </cell>
          <cell r="D486" t="str">
            <v>Surgical Extractions</v>
          </cell>
          <cell r="E486">
            <v>37.18</v>
          </cell>
          <cell r="F486" t="str">
            <v>Major</v>
          </cell>
          <cell r="G486" t="str">
            <v>Major</v>
          </cell>
        </row>
        <row r="487">
          <cell r="A487">
            <v>97030</v>
          </cell>
          <cell r="B487" t="str">
            <v>Dental</v>
          </cell>
          <cell r="C487" t="str">
            <v>Major</v>
          </cell>
          <cell r="D487" t="str">
            <v/>
          </cell>
          <cell r="E487">
            <v>0</v>
          </cell>
          <cell r="F487" t="str">
            <v>Major</v>
          </cell>
          <cell r="G487" t="str">
            <v>Major</v>
          </cell>
        </row>
        <row r="488">
          <cell r="A488">
            <v>97030</v>
          </cell>
          <cell r="B488" t="str">
            <v>Dental</v>
          </cell>
          <cell r="C488" t="str">
            <v>Ortho</v>
          </cell>
          <cell r="D488" t="str">
            <v>Orthodontics</v>
          </cell>
          <cell r="E488">
            <v>21061.18</v>
          </cell>
          <cell r="F488" t="str">
            <v>Ortho</v>
          </cell>
          <cell r="G488" t="str">
            <v>Ortho</v>
          </cell>
        </row>
        <row r="489">
          <cell r="A489">
            <v>97030</v>
          </cell>
          <cell r="B489" t="str">
            <v>Dental</v>
          </cell>
          <cell r="C489" t="str">
            <v>Ortho</v>
          </cell>
          <cell r="D489" t="str">
            <v/>
          </cell>
          <cell r="E489">
            <v>0</v>
          </cell>
          <cell r="F489" t="str">
            <v>Ortho</v>
          </cell>
          <cell r="G489" t="str">
            <v>Ortho</v>
          </cell>
        </row>
        <row r="490">
          <cell r="A490">
            <v>97030</v>
          </cell>
          <cell r="B490" t="str">
            <v>Dental</v>
          </cell>
          <cell r="C490" t="str">
            <v>Ortho</v>
          </cell>
          <cell r="D490" t="str">
            <v/>
          </cell>
          <cell r="E490">
            <v>0</v>
          </cell>
          <cell r="F490" t="str">
            <v>Ortho</v>
          </cell>
          <cell r="G490" t="str">
            <v>Ortho</v>
          </cell>
        </row>
        <row r="491">
          <cell r="A491">
            <v>97030</v>
          </cell>
          <cell r="B491" t="str">
            <v>Dental</v>
          </cell>
          <cell r="C491" t="str">
            <v>Ortho</v>
          </cell>
          <cell r="D491" t="str">
            <v/>
          </cell>
          <cell r="E491">
            <v>0</v>
          </cell>
          <cell r="F491" t="str">
            <v>Ortho</v>
          </cell>
          <cell r="G491" t="str">
            <v>Ortho</v>
          </cell>
        </row>
        <row r="492">
          <cell r="A492">
            <v>97030</v>
          </cell>
          <cell r="B492" t="str">
            <v>Vision</v>
          </cell>
          <cell r="C492" t="str">
            <v>Vision</v>
          </cell>
          <cell r="D492" t="str">
            <v>Contact Lenses</v>
          </cell>
          <cell r="E492">
            <v>5955.92</v>
          </cell>
          <cell r="F492" t="str">
            <v>Vision</v>
          </cell>
          <cell r="G492" t="str">
            <v>Vision</v>
          </cell>
        </row>
        <row r="493">
          <cell r="A493">
            <v>97030</v>
          </cell>
          <cell r="B493" t="str">
            <v>Vision</v>
          </cell>
          <cell r="C493" t="str">
            <v>Vision</v>
          </cell>
          <cell r="D493" t="str">
            <v>Eye Exam - Optometrist</v>
          </cell>
          <cell r="E493">
            <v>1303.01</v>
          </cell>
          <cell r="F493" t="str">
            <v>Vision</v>
          </cell>
          <cell r="G493" t="str">
            <v>Vision</v>
          </cell>
        </row>
        <row r="494">
          <cell r="A494">
            <v>97030</v>
          </cell>
          <cell r="B494" t="str">
            <v>Vision</v>
          </cell>
          <cell r="C494" t="str">
            <v>Vision</v>
          </cell>
          <cell r="D494" t="str">
            <v>Eye Glass Lenses</v>
          </cell>
          <cell r="E494">
            <v>10975.09</v>
          </cell>
          <cell r="F494" t="str">
            <v>Vision</v>
          </cell>
          <cell r="G494" t="str">
            <v>Vision</v>
          </cell>
        </row>
        <row r="495">
          <cell r="A495">
            <v>97030</v>
          </cell>
          <cell r="B495" t="str">
            <v>Vision</v>
          </cell>
          <cell r="C495" t="str">
            <v>Vision</v>
          </cell>
          <cell r="D495" t="str">
            <v>Frames</v>
          </cell>
          <cell r="E495">
            <v>5288.39</v>
          </cell>
          <cell r="F495" t="str">
            <v>Vision</v>
          </cell>
          <cell r="G495" t="str">
            <v>Vision</v>
          </cell>
        </row>
        <row r="496">
          <cell r="A496">
            <v>97030</v>
          </cell>
          <cell r="B496" t="str">
            <v>Vision</v>
          </cell>
          <cell r="C496" t="str">
            <v>Vision</v>
          </cell>
          <cell r="D496" t="str">
            <v>Laser Eye Surgery</v>
          </cell>
          <cell r="E496">
            <v>200</v>
          </cell>
          <cell r="F496" t="str">
            <v>Vision</v>
          </cell>
          <cell r="G496" t="str">
            <v>Vision</v>
          </cell>
        </row>
        <row r="497">
          <cell r="A497">
            <v>97030</v>
          </cell>
          <cell r="B497" t="str">
            <v>Vision</v>
          </cell>
          <cell r="C497" t="str">
            <v>Vision</v>
          </cell>
          <cell r="D497" t="str">
            <v>Repairs/Maintenance</v>
          </cell>
          <cell r="E497">
            <v>140</v>
          </cell>
          <cell r="F497" t="str">
            <v>Vision</v>
          </cell>
          <cell r="G497" t="str">
            <v>Vision</v>
          </cell>
        </row>
        <row r="498">
          <cell r="A498">
            <v>97030</v>
          </cell>
          <cell r="B498" t="str">
            <v>Vision</v>
          </cell>
          <cell r="C498" t="str">
            <v>Vision</v>
          </cell>
          <cell r="D498" t="str">
            <v>Tints And Coatings</v>
          </cell>
          <cell r="E498">
            <v>221</v>
          </cell>
          <cell r="F498" t="str">
            <v>Vision</v>
          </cell>
          <cell r="G498" t="str">
            <v>Vision</v>
          </cell>
        </row>
        <row r="499">
          <cell r="A499">
            <v>97030</v>
          </cell>
          <cell r="B499" t="str">
            <v>Vision</v>
          </cell>
          <cell r="C499" t="str">
            <v>Vision</v>
          </cell>
          <cell r="D499" t="str">
            <v>Vision Care</v>
          </cell>
          <cell r="E499">
            <v>15002.44</v>
          </cell>
          <cell r="F499" t="str">
            <v>Vision</v>
          </cell>
          <cell r="G499" t="str">
            <v>Vision</v>
          </cell>
        </row>
        <row r="500">
          <cell r="A500">
            <v>97030</v>
          </cell>
          <cell r="B500" t="str">
            <v>Vision</v>
          </cell>
          <cell r="C500" t="str">
            <v>Vision</v>
          </cell>
          <cell r="D500" t="str">
            <v/>
          </cell>
          <cell r="E500">
            <v>0</v>
          </cell>
          <cell r="F500" t="str">
            <v>Vision</v>
          </cell>
          <cell r="G500" t="str">
            <v>Vision</v>
          </cell>
        </row>
        <row r="501">
          <cell r="A501">
            <v>97030</v>
          </cell>
          <cell r="B501" t="str">
            <v>Vision</v>
          </cell>
          <cell r="C501" t="str">
            <v>Vision</v>
          </cell>
          <cell r="D501" t="str">
            <v/>
          </cell>
          <cell r="E501">
            <v>0</v>
          </cell>
          <cell r="F501" t="str">
            <v>Vision</v>
          </cell>
          <cell r="G501" t="str">
            <v>Vision</v>
          </cell>
        </row>
        <row r="502">
          <cell r="A502">
            <v>97030</v>
          </cell>
          <cell r="B502" t="str">
            <v>Health Spending</v>
          </cell>
          <cell r="C502" t="str">
            <v/>
          </cell>
          <cell r="D502" t="str">
            <v>DNT</v>
          </cell>
          <cell r="E502">
            <v>28298.99</v>
          </cell>
          <cell r="F502" t="str">
            <v/>
          </cell>
          <cell r="G502" t="str">
            <v/>
          </cell>
        </row>
        <row r="503">
          <cell r="A503">
            <v>97030</v>
          </cell>
          <cell r="B503" t="str">
            <v>Health Spending</v>
          </cell>
          <cell r="C503" t="str">
            <v/>
          </cell>
          <cell r="D503" t="str">
            <v>EHB</v>
          </cell>
          <cell r="E503">
            <v>50122.67</v>
          </cell>
          <cell r="F503" t="str">
            <v/>
          </cell>
          <cell r="G503" t="str">
            <v/>
          </cell>
        </row>
        <row r="504">
          <cell r="A504">
            <v>97030</v>
          </cell>
          <cell r="B504" t="str">
            <v>Health Spending</v>
          </cell>
          <cell r="C504" t="str">
            <v/>
          </cell>
          <cell r="D504" t="str">
            <v>PDP</v>
          </cell>
          <cell r="E504">
            <v>43888.62</v>
          </cell>
          <cell r="F504" t="str">
            <v/>
          </cell>
          <cell r="G504" t="str">
            <v/>
          </cell>
        </row>
        <row r="505">
          <cell r="A505">
            <v>97030</v>
          </cell>
          <cell r="B505" t="str">
            <v>Health Spending</v>
          </cell>
          <cell r="C505" t="str">
            <v/>
          </cell>
          <cell r="D505" t="str">
            <v>VIS</v>
          </cell>
          <cell r="E505">
            <v>40875.629999999997</v>
          </cell>
          <cell r="F505" t="str">
            <v/>
          </cell>
          <cell r="G505" t="str">
            <v/>
          </cell>
        </row>
        <row r="506">
          <cell r="A506">
            <v>97030</v>
          </cell>
          <cell r="B506" t="str">
            <v>Health Spending</v>
          </cell>
          <cell r="C506" t="str">
            <v/>
          </cell>
          <cell r="D506" t="str">
            <v/>
          </cell>
          <cell r="E506">
            <v>0</v>
          </cell>
          <cell r="F506" t="str">
            <v/>
          </cell>
          <cell r="G506" t="str">
            <v/>
          </cell>
        </row>
        <row r="507">
          <cell r="A507">
            <v>97030</v>
          </cell>
          <cell r="B507" t="str">
            <v>Health Spending</v>
          </cell>
          <cell r="C507" t="str">
            <v/>
          </cell>
          <cell r="D507" t="str">
            <v/>
          </cell>
          <cell r="E507">
            <v>0</v>
          </cell>
          <cell r="F507" t="str">
            <v/>
          </cell>
          <cell r="G507" t="str">
            <v/>
          </cell>
        </row>
        <row r="508">
          <cell r="A508">
            <v>97030</v>
          </cell>
          <cell r="B508" t="str">
            <v>Health Spending</v>
          </cell>
          <cell r="C508" t="str">
            <v/>
          </cell>
          <cell r="D508" t="str">
            <v/>
          </cell>
          <cell r="E508">
            <v>0</v>
          </cell>
          <cell r="F508" t="str">
            <v/>
          </cell>
          <cell r="G508" t="str">
            <v/>
          </cell>
        </row>
      </sheetData>
      <sheetData sheetId="17" refreshError="1"/>
      <sheetData sheetId="18">
        <row r="5">
          <cell r="A5">
            <v>65500</v>
          </cell>
          <cell r="B5" t="str">
            <v>Hospital/Ambulance</v>
          </cell>
          <cell r="C5">
            <v>40878</v>
          </cell>
          <cell r="D5" t="str">
            <v>2011</v>
          </cell>
          <cell r="E5" t="str">
            <v>Hospital/Ambulance</v>
          </cell>
          <cell r="F5">
            <v>2011</v>
          </cell>
          <cell r="G5" t="str">
            <v>DEC</v>
          </cell>
          <cell r="H5">
            <v>23</v>
          </cell>
          <cell r="I5">
            <v>0</v>
          </cell>
        </row>
        <row r="6">
          <cell r="A6">
            <v>65500</v>
          </cell>
          <cell r="B6" t="str">
            <v>Hospital/Ambulance</v>
          </cell>
          <cell r="C6">
            <v>40909</v>
          </cell>
          <cell r="D6" t="str">
            <v>2012</v>
          </cell>
          <cell r="F6">
            <v>2012</v>
          </cell>
          <cell r="G6" t="str">
            <v>JAN</v>
          </cell>
          <cell r="H6">
            <v>23</v>
          </cell>
          <cell r="I6">
            <v>0</v>
          </cell>
        </row>
        <row r="7">
          <cell r="A7">
            <v>65500</v>
          </cell>
          <cell r="B7" t="str">
            <v>Hospital/Ambulance</v>
          </cell>
          <cell r="C7">
            <v>40940</v>
          </cell>
          <cell r="D7" t="str">
            <v>2012</v>
          </cell>
          <cell r="G7" t="str">
            <v>FEB</v>
          </cell>
          <cell r="H7">
            <v>23</v>
          </cell>
          <cell r="I7">
            <v>0</v>
          </cell>
        </row>
        <row r="8">
          <cell r="A8">
            <v>65500</v>
          </cell>
          <cell r="B8" t="str">
            <v>Hospital/Ambulance</v>
          </cell>
          <cell r="C8">
            <v>40969</v>
          </cell>
          <cell r="D8" t="str">
            <v>2012</v>
          </cell>
          <cell r="G8" t="str">
            <v>MAR</v>
          </cell>
          <cell r="H8">
            <v>25</v>
          </cell>
          <cell r="I8">
            <v>0</v>
          </cell>
        </row>
        <row r="9">
          <cell r="A9">
            <v>65500</v>
          </cell>
          <cell r="B9" t="str">
            <v>Hospital/Ambulance</v>
          </cell>
          <cell r="C9">
            <v>41000</v>
          </cell>
          <cell r="D9" t="str">
            <v>2012</v>
          </cell>
          <cell r="G9" t="str">
            <v>APR</v>
          </cell>
          <cell r="H9">
            <v>33</v>
          </cell>
          <cell r="I9">
            <v>0</v>
          </cell>
        </row>
        <row r="10">
          <cell r="A10">
            <v>65500</v>
          </cell>
          <cell r="B10" t="str">
            <v>Hospital/Ambulance</v>
          </cell>
          <cell r="C10">
            <v>41030</v>
          </cell>
          <cell r="D10" t="str">
            <v>2012</v>
          </cell>
          <cell r="G10" t="str">
            <v>MAY</v>
          </cell>
          <cell r="H10">
            <v>27</v>
          </cell>
          <cell r="I10">
            <v>0</v>
          </cell>
        </row>
        <row r="11">
          <cell r="A11">
            <v>65500</v>
          </cell>
          <cell r="B11" t="str">
            <v>Hospital/Ambulance</v>
          </cell>
          <cell r="C11">
            <v>41061</v>
          </cell>
          <cell r="D11" t="str">
            <v>2012</v>
          </cell>
          <cell r="G11" t="str">
            <v>JUN</v>
          </cell>
          <cell r="H11">
            <v>27</v>
          </cell>
          <cell r="I11">
            <v>0</v>
          </cell>
        </row>
        <row r="12">
          <cell r="A12">
            <v>65500</v>
          </cell>
          <cell r="B12" t="str">
            <v>Hospital/Ambulance</v>
          </cell>
          <cell r="C12">
            <v>41091</v>
          </cell>
          <cell r="D12" t="str">
            <v>2012</v>
          </cell>
          <cell r="G12" t="str">
            <v>JUL</v>
          </cell>
          <cell r="H12">
            <v>28</v>
          </cell>
          <cell r="I12">
            <v>0</v>
          </cell>
        </row>
        <row r="13">
          <cell r="A13">
            <v>65500</v>
          </cell>
          <cell r="B13" t="str">
            <v>Hospital/Ambulance</v>
          </cell>
          <cell r="C13">
            <v>41122</v>
          </cell>
          <cell r="D13" t="str">
            <v>2012</v>
          </cell>
          <cell r="G13" t="str">
            <v>AUG</v>
          </cell>
          <cell r="H13">
            <v>27</v>
          </cell>
          <cell r="I13">
            <v>0</v>
          </cell>
        </row>
        <row r="14">
          <cell r="A14">
            <v>65500</v>
          </cell>
          <cell r="B14" t="str">
            <v>Hospital/Ambulance</v>
          </cell>
          <cell r="C14">
            <v>41153</v>
          </cell>
          <cell r="D14" t="str">
            <v>2012</v>
          </cell>
          <cell r="G14" t="str">
            <v>SEP</v>
          </cell>
          <cell r="H14">
            <v>27</v>
          </cell>
          <cell r="I14">
            <v>0</v>
          </cell>
        </row>
        <row r="15">
          <cell r="A15">
            <v>65500</v>
          </cell>
          <cell r="B15" t="str">
            <v>Hospital/Ambulance</v>
          </cell>
          <cell r="C15">
            <v>41183</v>
          </cell>
          <cell r="D15" t="str">
            <v>2012</v>
          </cell>
          <cell r="G15" t="str">
            <v>OCT</v>
          </cell>
          <cell r="H15">
            <v>27</v>
          </cell>
          <cell r="I15">
            <v>0</v>
          </cell>
        </row>
        <row r="16">
          <cell r="A16">
            <v>65500</v>
          </cell>
          <cell r="B16" t="str">
            <v>Hospital/Ambulance</v>
          </cell>
          <cell r="C16">
            <v>41214</v>
          </cell>
          <cell r="D16" t="str">
            <v>2012</v>
          </cell>
          <cell r="G16" t="str">
            <v>NOV</v>
          </cell>
          <cell r="H16">
            <v>27</v>
          </cell>
          <cell r="I16">
            <v>0</v>
          </cell>
        </row>
        <row r="17">
          <cell r="A17">
            <v>65500</v>
          </cell>
          <cell r="B17" t="str">
            <v/>
          </cell>
          <cell r="C17" t="str">
            <v/>
          </cell>
          <cell r="D17" t="str">
            <v>2012</v>
          </cell>
          <cell r="E17" t="str">
            <v>Hospital/Ambulance Total</v>
          </cell>
          <cell r="H17">
            <v>317</v>
          </cell>
          <cell r="I17">
            <v>0</v>
          </cell>
        </row>
        <row r="18">
          <cell r="A18">
            <v>65500</v>
          </cell>
          <cell r="B18" t="str">
            <v>Health Spending</v>
          </cell>
          <cell r="C18">
            <v>40878</v>
          </cell>
          <cell r="D18" t="str">
            <v>2011</v>
          </cell>
          <cell r="E18" t="str">
            <v>Health Spending</v>
          </cell>
          <cell r="F18">
            <v>2011</v>
          </cell>
          <cell r="G18" t="str">
            <v>DEC</v>
          </cell>
          <cell r="H18">
            <v>0</v>
          </cell>
          <cell r="I18">
            <v>784</v>
          </cell>
        </row>
        <row r="19">
          <cell r="A19">
            <v>65500</v>
          </cell>
          <cell r="B19" t="str">
            <v>Health Spending</v>
          </cell>
          <cell r="C19">
            <v>40909</v>
          </cell>
          <cell r="D19" t="str">
            <v>2012</v>
          </cell>
          <cell r="F19">
            <v>2012</v>
          </cell>
          <cell r="G19" t="str">
            <v>JAN</v>
          </cell>
          <cell r="H19">
            <v>0</v>
          </cell>
          <cell r="I19">
            <v>673</v>
          </cell>
        </row>
        <row r="20">
          <cell r="A20">
            <v>65500</v>
          </cell>
          <cell r="B20" t="str">
            <v>Health Spending</v>
          </cell>
          <cell r="C20">
            <v>40969</v>
          </cell>
          <cell r="D20" t="str">
            <v>2012</v>
          </cell>
          <cell r="G20" t="str">
            <v>MAR</v>
          </cell>
          <cell r="H20">
            <v>0</v>
          </cell>
          <cell r="I20">
            <v>809</v>
          </cell>
        </row>
        <row r="21">
          <cell r="A21">
            <v>65500</v>
          </cell>
          <cell r="B21" t="str">
            <v>Health Spending</v>
          </cell>
          <cell r="C21">
            <v>41000</v>
          </cell>
          <cell r="D21" t="str">
            <v>2012</v>
          </cell>
          <cell r="G21" t="str">
            <v>APR</v>
          </cell>
          <cell r="H21">
            <v>0</v>
          </cell>
          <cell r="I21">
            <v>6139</v>
          </cell>
        </row>
        <row r="22">
          <cell r="A22">
            <v>65500</v>
          </cell>
          <cell r="B22" t="str">
            <v>Health Spending</v>
          </cell>
          <cell r="C22">
            <v>41030</v>
          </cell>
          <cell r="D22" t="str">
            <v>2012</v>
          </cell>
          <cell r="G22" t="str">
            <v>MAY</v>
          </cell>
          <cell r="H22">
            <v>0</v>
          </cell>
          <cell r="I22">
            <v>587</v>
          </cell>
        </row>
        <row r="23">
          <cell r="A23">
            <v>65500</v>
          </cell>
          <cell r="B23" t="str">
            <v>Health Spending</v>
          </cell>
          <cell r="C23">
            <v>41061</v>
          </cell>
          <cell r="D23" t="str">
            <v>2012</v>
          </cell>
          <cell r="G23" t="str">
            <v>JUN</v>
          </cell>
          <cell r="H23">
            <v>0</v>
          </cell>
          <cell r="I23">
            <v>1157</v>
          </cell>
        </row>
        <row r="24">
          <cell r="A24">
            <v>65500</v>
          </cell>
          <cell r="B24" t="str">
            <v>Health Spending</v>
          </cell>
          <cell r="C24">
            <v>41091</v>
          </cell>
          <cell r="D24" t="str">
            <v>2012</v>
          </cell>
          <cell r="G24" t="str">
            <v>JUL</v>
          </cell>
          <cell r="H24">
            <v>0</v>
          </cell>
          <cell r="I24">
            <v>1087</v>
          </cell>
        </row>
        <row r="25">
          <cell r="A25">
            <v>65500</v>
          </cell>
          <cell r="B25" t="str">
            <v>Health Spending</v>
          </cell>
          <cell r="C25">
            <v>41122</v>
          </cell>
          <cell r="D25" t="str">
            <v>2012</v>
          </cell>
          <cell r="G25" t="str">
            <v>AUG</v>
          </cell>
          <cell r="H25">
            <v>0</v>
          </cell>
          <cell r="I25">
            <v>1869</v>
          </cell>
        </row>
        <row r="26">
          <cell r="A26">
            <v>65500</v>
          </cell>
          <cell r="B26" t="str">
            <v>Health Spending</v>
          </cell>
          <cell r="C26">
            <v>41153</v>
          </cell>
          <cell r="D26" t="str">
            <v>2012</v>
          </cell>
          <cell r="G26" t="str">
            <v>SEP</v>
          </cell>
          <cell r="H26">
            <v>0</v>
          </cell>
          <cell r="I26">
            <v>143</v>
          </cell>
        </row>
        <row r="27">
          <cell r="A27">
            <v>65500</v>
          </cell>
          <cell r="B27" t="str">
            <v>Health Spending</v>
          </cell>
          <cell r="C27">
            <v>41183</v>
          </cell>
          <cell r="D27" t="str">
            <v>2012</v>
          </cell>
          <cell r="G27" t="str">
            <v>OCT</v>
          </cell>
          <cell r="H27">
            <v>0</v>
          </cell>
          <cell r="I27">
            <v>2105</v>
          </cell>
        </row>
        <row r="28">
          <cell r="A28">
            <v>65500</v>
          </cell>
          <cell r="B28" t="str">
            <v>Health Spending</v>
          </cell>
          <cell r="C28">
            <v>41214</v>
          </cell>
          <cell r="D28" t="str">
            <v>2012</v>
          </cell>
          <cell r="G28" t="str">
            <v>NOV</v>
          </cell>
          <cell r="H28">
            <v>0</v>
          </cell>
          <cell r="I28">
            <v>1214</v>
          </cell>
        </row>
        <row r="29">
          <cell r="A29">
            <v>65500</v>
          </cell>
          <cell r="B29" t="str">
            <v/>
          </cell>
          <cell r="C29" t="str">
            <v/>
          </cell>
          <cell r="D29" t="str">
            <v>2012</v>
          </cell>
          <cell r="E29" t="str">
            <v>Health Spending Total</v>
          </cell>
          <cell r="H29">
            <v>0</v>
          </cell>
          <cell r="I29">
            <v>16567</v>
          </cell>
        </row>
        <row r="30">
          <cell r="A30">
            <v>65500</v>
          </cell>
          <cell r="B30" t="str">
            <v/>
          </cell>
          <cell r="C30" t="str">
            <v/>
          </cell>
          <cell r="D30" t="str">
            <v>2012</v>
          </cell>
          <cell r="E30" t="str">
            <v>MB LIQUOR CONTROL COMMISSION (65500) TOTAL</v>
          </cell>
          <cell r="H30">
            <v>317</v>
          </cell>
          <cell r="I30">
            <v>16567</v>
          </cell>
        </row>
        <row r="31">
          <cell r="A31">
            <v>65501</v>
          </cell>
          <cell r="B31" t="str">
            <v/>
          </cell>
          <cell r="C31" t="str">
            <v/>
          </cell>
          <cell r="D31" t="str">
            <v>2012</v>
          </cell>
        </row>
        <row r="32">
          <cell r="A32">
            <v>65501</v>
          </cell>
          <cell r="B32" t="str">
            <v>Hospital/Ambulance</v>
          </cell>
          <cell r="C32">
            <v>40878</v>
          </cell>
          <cell r="D32" t="str">
            <v>2011</v>
          </cell>
          <cell r="E32" t="str">
            <v>Hospital/Ambulance</v>
          </cell>
          <cell r="F32">
            <v>2011</v>
          </cell>
          <cell r="G32" t="str">
            <v>DEC</v>
          </cell>
          <cell r="H32">
            <v>98</v>
          </cell>
          <cell r="I32">
            <v>0</v>
          </cell>
        </row>
        <row r="33">
          <cell r="A33">
            <v>65501</v>
          </cell>
          <cell r="B33" t="str">
            <v>Hospital/Ambulance</v>
          </cell>
          <cell r="C33">
            <v>40909</v>
          </cell>
          <cell r="D33" t="str">
            <v>2012</v>
          </cell>
          <cell r="F33">
            <v>2012</v>
          </cell>
          <cell r="G33" t="str">
            <v>JAN</v>
          </cell>
          <cell r="H33">
            <v>98</v>
          </cell>
          <cell r="I33">
            <v>0</v>
          </cell>
        </row>
        <row r="34">
          <cell r="A34">
            <v>65501</v>
          </cell>
          <cell r="B34" t="str">
            <v>Hospital/Ambulance</v>
          </cell>
          <cell r="C34">
            <v>40940</v>
          </cell>
          <cell r="D34" t="str">
            <v>2012</v>
          </cell>
          <cell r="G34" t="str">
            <v>FEB</v>
          </cell>
          <cell r="H34">
            <v>93</v>
          </cell>
          <cell r="I34">
            <v>0</v>
          </cell>
        </row>
        <row r="35">
          <cell r="A35">
            <v>65501</v>
          </cell>
          <cell r="B35" t="str">
            <v>Hospital/Ambulance</v>
          </cell>
          <cell r="C35">
            <v>40969</v>
          </cell>
          <cell r="D35" t="str">
            <v>2012</v>
          </cell>
          <cell r="G35" t="str">
            <v>MAR</v>
          </cell>
          <cell r="H35">
            <v>93</v>
          </cell>
          <cell r="I35">
            <v>0</v>
          </cell>
        </row>
        <row r="36">
          <cell r="A36">
            <v>65501</v>
          </cell>
          <cell r="B36" t="str">
            <v>Hospital/Ambulance</v>
          </cell>
          <cell r="C36">
            <v>41000</v>
          </cell>
          <cell r="D36" t="str">
            <v>2012</v>
          </cell>
          <cell r="G36" t="str">
            <v>APR</v>
          </cell>
          <cell r="H36">
            <v>98</v>
          </cell>
          <cell r="I36">
            <v>0</v>
          </cell>
        </row>
        <row r="37">
          <cell r="A37">
            <v>65501</v>
          </cell>
          <cell r="B37" t="str">
            <v>Hospital/Ambulance</v>
          </cell>
          <cell r="C37">
            <v>41030</v>
          </cell>
          <cell r="D37" t="str">
            <v>2012</v>
          </cell>
          <cell r="G37" t="str">
            <v>MAY</v>
          </cell>
          <cell r="H37">
            <v>97</v>
          </cell>
          <cell r="I37">
            <v>0</v>
          </cell>
        </row>
        <row r="38">
          <cell r="A38">
            <v>65501</v>
          </cell>
          <cell r="B38" t="str">
            <v>Hospital/Ambulance</v>
          </cell>
          <cell r="C38">
            <v>41061</v>
          </cell>
          <cell r="D38" t="str">
            <v>2012</v>
          </cell>
          <cell r="G38" t="str">
            <v>JUN</v>
          </cell>
          <cell r="H38">
            <v>97</v>
          </cell>
          <cell r="I38">
            <v>0</v>
          </cell>
        </row>
        <row r="39">
          <cell r="A39">
            <v>65501</v>
          </cell>
          <cell r="B39" t="str">
            <v>Hospital/Ambulance</v>
          </cell>
          <cell r="C39">
            <v>41091</v>
          </cell>
          <cell r="D39" t="str">
            <v>2012</v>
          </cell>
          <cell r="G39" t="str">
            <v>JUL</v>
          </cell>
          <cell r="H39">
            <v>97</v>
          </cell>
          <cell r="I39">
            <v>0</v>
          </cell>
        </row>
        <row r="40">
          <cell r="A40">
            <v>65501</v>
          </cell>
          <cell r="B40" t="str">
            <v>Hospital/Ambulance</v>
          </cell>
          <cell r="C40">
            <v>41122</v>
          </cell>
          <cell r="D40" t="str">
            <v>2012</v>
          </cell>
          <cell r="G40" t="str">
            <v>AUG</v>
          </cell>
          <cell r="H40">
            <v>97</v>
          </cell>
          <cell r="I40">
            <v>0</v>
          </cell>
        </row>
        <row r="41">
          <cell r="A41">
            <v>65501</v>
          </cell>
          <cell r="B41" t="str">
            <v>Hospital/Ambulance</v>
          </cell>
          <cell r="C41">
            <v>41153</v>
          </cell>
          <cell r="D41" t="str">
            <v>2012</v>
          </cell>
          <cell r="G41" t="str">
            <v>SEP</v>
          </cell>
          <cell r="H41">
            <v>97</v>
          </cell>
          <cell r="I41">
            <v>0</v>
          </cell>
        </row>
        <row r="42">
          <cell r="A42">
            <v>65501</v>
          </cell>
          <cell r="B42" t="str">
            <v>Hospital/Ambulance</v>
          </cell>
          <cell r="C42">
            <v>41183</v>
          </cell>
          <cell r="D42" t="str">
            <v>2012</v>
          </cell>
          <cell r="G42" t="str">
            <v>OCT</v>
          </cell>
          <cell r="H42">
            <v>97</v>
          </cell>
          <cell r="I42">
            <v>0</v>
          </cell>
        </row>
        <row r="43">
          <cell r="A43">
            <v>65501</v>
          </cell>
          <cell r="B43" t="str">
            <v>Hospital/Ambulance</v>
          </cell>
          <cell r="C43">
            <v>41214</v>
          </cell>
          <cell r="D43" t="str">
            <v>2012</v>
          </cell>
          <cell r="G43" t="str">
            <v>NOV</v>
          </cell>
          <cell r="H43">
            <v>96</v>
          </cell>
          <cell r="I43">
            <v>0</v>
          </cell>
        </row>
        <row r="44">
          <cell r="A44">
            <v>65501</v>
          </cell>
          <cell r="B44" t="str">
            <v/>
          </cell>
          <cell r="C44" t="str">
            <v/>
          </cell>
          <cell r="D44" t="str">
            <v>2012</v>
          </cell>
          <cell r="E44" t="str">
            <v>Hospital/Ambulance Total</v>
          </cell>
          <cell r="H44">
            <v>1158</v>
          </cell>
          <cell r="I44">
            <v>0</v>
          </cell>
        </row>
        <row r="45">
          <cell r="A45">
            <v>65501</v>
          </cell>
          <cell r="B45" t="str">
            <v>Extended Health</v>
          </cell>
          <cell r="C45">
            <v>40878</v>
          </cell>
          <cell r="D45" t="str">
            <v>2011</v>
          </cell>
          <cell r="E45" t="str">
            <v>Extended Health</v>
          </cell>
          <cell r="F45">
            <v>2011</v>
          </cell>
          <cell r="G45" t="str">
            <v>DEC</v>
          </cell>
          <cell r="H45">
            <v>89</v>
          </cell>
          <cell r="I45">
            <v>0</v>
          </cell>
        </row>
        <row r="46">
          <cell r="A46">
            <v>65501</v>
          </cell>
          <cell r="B46" t="str">
            <v>Extended Health</v>
          </cell>
          <cell r="C46">
            <v>40909</v>
          </cell>
          <cell r="D46" t="str">
            <v>2012</v>
          </cell>
          <cell r="F46">
            <v>2012</v>
          </cell>
          <cell r="G46" t="str">
            <v>JAN</v>
          </cell>
          <cell r="H46">
            <v>89</v>
          </cell>
          <cell r="I46">
            <v>0</v>
          </cell>
        </row>
        <row r="47">
          <cell r="A47">
            <v>65501</v>
          </cell>
          <cell r="B47" t="str">
            <v>Extended Health</v>
          </cell>
          <cell r="C47">
            <v>40940</v>
          </cell>
          <cell r="D47" t="str">
            <v>2012</v>
          </cell>
          <cell r="G47" t="str">
            <v>FEB</v>
          </cell>
          <cell r="H47">
            <v>85</v>
          </cell>
          <cell r="I47">
            <v>0</v>
          </cell>
        </row>
        <row r="48">
          <cell r="A48">
            <v>65501</v>
          </cell>
          <cell r="B48" t="str">
            <v>Extended Health</v>
          </cell>
          <cell r="C48">
            <v>40969</v>
          </cell>
          <cell r="D48" t="str">
            <v>2012</v>
          </cell>
          <cell r="G48" t="str">
            <v>MAR</v>
          </cell>
          <cell r="H48">
            <v>85</v>
          </cell>
          <cell r="I48">
            <v>0</v>
          </cell>
        </row>
        <row r="49">
          <cell r="A49">
            <v>65501</v>
          </cell>
          <cell r="B49" t="str">
            <v>Extended Health</v>
          </cell>
          <cell r="C49">
            <v>41000</v>
          </cell>
          <cell r="D49" t="str">
            <v>2012</v>
          </cell>
          <cell r="G49" t="str">
            <v>APR</v>
          </cell>
          <cell r="H49">
            <v>90</v>
          </cell>
          <cell r="I49">
            <v>0</v>
          </cell>
        </row>
        <row r="50">
          <cell r="A50">
            <v>65501</v>
          </cell>
          <cell r="B50" t="str">
            <v>Extended Health</v>
          </cell>
          <cell r="C50">
            <v>41030</v>
          </cell>
          <cell r="D50" t="str">
            <v>2012</v>
          </cell>
          <cell r="G50" t="str">
            <v>MAY</v>
          </cell>
          <cell r="H50">
            <v>89</v>
          </cell>
          <cell r="I50">
            <v>0</v>
          </cell>
        </row>
        <row r="51">
          <cell r="A51">
            <v>65501</v>
          </cell>
          <cell r="B51" t="str">
            <v>Extended Health</v>
          </cell>
          <cell r="C51">
            <v>41061</v>
          </cell>
          <cell r="D51" t="str">
            <v>2012</v>
          </cell>
          <cell r="G51" t="str">
            <v>JUN</v>
          </cell>
          <cell r="H51">
            <v>89</v>
          </cell>
          <cell r="I51">
            <v>0</v>
          </cell>
        </row>
        <row r="52">
          <cell r="A52">
            <v>65501</v>
          </cell>
          <cell r="B52" t="str">
            <v>Extended Health</v>
          </cell>
          <cell r="C52">
            <v>41091</v>
          </cell>
          <cell r="D52" t="str">
            <v>2012</v>
          </cell>
          <cell r="G52" t="str">
            <v>JUL</v>
          </cell>
          <cell r="H52">
            <v>89</v>
          </cell>
          <cell r="I52">
            <v>0</v>
          </cell>
        </row>
        <row r="53">
          <cell r="A53">
            <v>65501</v>
          </cell>
          <cell r="B53" t="str">
            <v>Extended Health</v>
          </cell>
          <cell r="C53">
            <v>41122</v>
          </cell>
          <cell r="D53" t="str">
            <v>2012</v>
          </cell>
          <cell r="G53" t="str">
            <v>AUG</v>
          </cell>
          <cell r="H53">
            <v>89</v>
          </cell>
          <cell r="I53">
            <v>0</v>
          </cell>
        </row>
        <row r="54">
          <cell r="A54">
            <v>65501</v>
          </cell>
          <cell r="B54" t="str">
            <v>Extended Health</v>
          </cell>
          <cell r="C54">
            <v>41153</v>
          </cell>
          <cell r="D54" t="str">
            <v>2012</v>
          </cell>
          <cell r="G54" t="str">
            <v>SEP</v>
          </cell>
          <cell r="H54">
            <v>89</v>
          </cell>
          <cell r="I54">
            <v>0</v>
          </cell>
        </row>
        <row r="55">
          <cell r="A55">
            <v>65501</v>
          </cell>
          <cell r="B55" t="str">
            <v>Extended Health</v>
          </cell>
          <cell r="C55">
            <v>41183</v>
          </cell>
          <cell r="D55" t="str">
            <v>2012</v>
          </cell>
          <cell r="G55" t="str">
            <v>OCT</v>
          </cell>
          <cell r="H55">
            <v>89</v>
          </cell>
          <cell r="I55">
            <v>0</v>
          </cell>
        </row>
        <row r="56">
          <cell r="A56">
            <v>65501</v>
          </cell>
          <cell r="B56" t="str">
            <v>Extended Health</v>
          </cell>
          <cell r="C56">
            <v>41214</v>
          </cell>
          <cell r="D56" t="str">
            <v>2012</v>
          </cell>
          <cell r="G56" t="str">
            <v>NOV</v>
          </cell>
          <cell r="H56">
            <v>88</v>
          </cell>
          <cell r="I56">
            <v>0</v>
          </cell>
        </row>
        <row r="57">
          <cell r="A57">
            <v>65501</v>
          </cell>
          <cell r="B57" t="str">
            <v/>
          </cell>
          <cell r="C57" t="str">
            <v/>
          </cell>
          <cell r="D57" t="str">
            <v>2012</v>
          </cell>
          <cell r="E57" t="str">
            <v>Extended Health Total</v>
          </cell>
          <cell r="H57">
            <v>1060</v>
          </cell>
          <cell r="I57">
            <v>0</v>
          </cell>
        </row>
        <row r="58">
          <cell r="A58">
            <v>65501</v>
          </cell>
          <cell r="B58" t="str">
            <v>Dental</v>
          </cell>
          <cell r="C58">
            <v>40878</v>
          </cell>
          <cell r="D58" t="str">
            <v>2011</v>
          </cell>
          <cell r="E58" t="str">
            <v>Dental</v>
          </cell>
          <cell r="F58">
            <v>2011</v>
          </cell>
          <cell r="G58" t="str">
            <v>DEC</v>
          </cell>
          <cell r="H58">
            <v>0</v>
          </cell>
          <cell r="I58">
            <v>3305</v>
          </cell>
        </row>
        <row r="59">
          <cell r="A59">
            <v>65501</v>
          </cell>
          <cell r="B59" t="str">
            <v>Dental</v>
          </cell>
          <cell r="C59">
            <v>40909</v>
          </cell>
          <cell r="D59" t="str">
            <v>2012</v>
          </cell>
          <cell r="F59">
            <v>2012</v>
          </cell>
          <cell r="G59" t="str">
            <v>JAN</v>
          </cell>
          <cell r="H59">
            <v>0</v>
          </cell>
          <cell r="I59">
            <v>3960</v>
          </cell>
        </row>
        <row r="60">
          <cell r="A60">
            <v>65501</v>
          </cell>
          <cell r="B60" t="str">
            <v>Dental</v>
          </cell>
          <cell r="C60">
            <v>40940</v>
          </cell>
          <cell r="D60" t="str">
            <v>2012</v>
          </cell>
          <cell r="G60" t="str">
            <v>FEB</v>
          </cell>
          <cell r="H60">
            <v>0</v>
          </cell>
          <cell r="I60">
            <v>4775</v>
          </cell>
        </row>
        <row r="61">
          <cell r="A61">
            <v>65501</v>
          </cell>
          <cell r="B61" t="str">
            <v>Dental</v>
          </cell>
          <cell r="C61">
            <v>40969</v>
          </cell>
          <cell r="D61" t="str">
            <v>2012</v>
          </cell>
          <cell r="G61" t="str">
            <v>MAR</v>
          </cell>
          <cell r="H61">
            <v>0</v>
          </cell>
          <cell r="I61">
            <v>1853</v>
          </cell>
        </row>
        <row r="62">
          <cell r="A62">
            <v>65501</v>
          </cell>
          <cell r="B62" t="str">
            <v>Dental</v>
          </cell>
          <cell r="C62">
            <v>41000</v>
          </cell>
          <cell r="D62" t="str">
            <v>2012</v>
          </cell>
          <cell r="G62" t="str">
            <v>APR</v>
          </cell>
          <cell r="H62">
            <v>0</v>
          </cell>
          <cell r="I62">
            <v>3235</v>
          </cell>
        </row>
        <row r="63">
          <cell r="A63">
            <v>65501</v>
          </cell>
          <cell r="B63" t="str">
            <v>Dental</v>
          </cell>
          <cell r="C63">
            <v>41030</v>
          </cell>
          <cell r="D63" t="str">
            <v>2012</v>
          </cell>
          <cell r="G63" t="str">
            <v>MAY</v>
          </cell>
          <cell r="H63">
            <v>0</v>
          </cell>
          <cell r="I63">
            <v>4344</v>
          </cell>
        </row>
        <row r="64">
          <cell r="A64">
            <v>65501</v>
          </cell>
          <cell r="B64" t="str">
            <v>Dental</v>
          </cell>
          <cell r="C64">
            <v>41061</v>
          </cell>
          <cell r="D64" t="str">
            <v>2012</v>
          </cell>
          <cell r="G64" t="str">
            <v>JUN</v>
          </cell>
          <cell r="H64">
            <v>0</v>
          </cell>
          <cell r="I64">
            <v>3240</v>
          </cell>
        </row>
        <row r="65">
          <cell r="A65">
            <v>65501</v>
          </cell>
          <cell r="B65" t="str">
            <v>Dental</v>
          </cell>
          <cell r="C65">
            <v>41091</v>
          </cell>
          <cell r="D65" t="str">
            <v>2012</v>
          </cell>
          <cell r="G65" t="str">
            <v>JUL</v>
          </cell>
          <cell r="H65">
            <v>0</v>
          </cell>
          <cell r="I65">
            <v>3541</v>
          </cell>
        </row>
        <row r="66">
          <cell r="A66">
            <v>65501</v>
          </cell>
          <cell r="B66" t="str">
            <v>Dental</v>
          </cell>
          <cell r="C66">
            <v>41122</v>
          </cell>
          <cell r="D66" t="str">
            <v>2012</v>
          </cell>
          <cell r="G66" t="str">
            <v>AUG</v>
          </cell>
          <cell r="H66">
            <v>0</v>
          </cell>
          <cell r="I66">
            <v>3287</v>
          </cell>
        </row>
        <row r="67">
          <cell r="A67">
            <v>65501</v>
          </cell>
          <cell r="B67" t="str">
            <v>Dental</v>
          </cell>
          <cell r="C67">
            <v>41153</v>
          </cell>
          <cell r="D67" t="str">
            <v>2012</v>
          </cell>
          <cell r="G67" t="str">
            <v>SEP</v>
          </cell>
          <cell r="H67">
            <v>0</v>
          </cell>
          <cell r="I67">
            <v>1709</v>
          </cell>
        </row>
        <row r="68">
          <cell r="A68">
            <v>65501</v>
          </cell>
          <cell r="B68" t="str">
            <v>Dental</v>
          </cell>
          <cell r="C68">
            <v>41183</v>
          </cell>
          <cell r="D68" t="str">
            <v>2012</v>
          </cell>
          <cell r="G68" t="str">
            <v>OCT</v>
          </cell>
          <cell r="H68">
            <v>0</v>
          </cell>
          <cell r="I68">
            <v>5539</v>
          </cell>
        </row>
        <row r="69">
          <cell r="A69">
            <v>65501</v>
          </cell>
          <cell r="B69" t="str">
            <v>Dental</v>
          </cell>
          <cell r="C69">
            <v>41214</v>
          </cell>
          <cell r="D69" t="str">
            <v>2012</v>
          </cell>
          <cell r="G69" t="str">
            <v>NOV</v>
          </cell>
          <cell r="H69">
            <v>0</v>
          </cell>
          <cell r="I69">
            <v>5632</v>
          </cell>
        </row>
        <row r="70">
          <cell r="A70">
            <v>65501</v>
          </cell>
          <cell r="B70" t="str">
            <v>Dental</v>
          </cell>
          <cell r="C70" t="str">
            <v/>
          </cell>
          <cell r="D70" t="str">
            <v>2012</v>
          </cell>
        </row>
        <row r="71">
          <cell r="A71">
            <v>65501</v>
          </cell>
          <cell r="B71" t="str">
            <v>Vision</v>
          </cell>
          <cell r="C71">
            <v>40878</v>
          </cell>
          <cell r="D71" t="str">
            <v>2011</v>
          </cell>
          <cell r="E71" t="str">
            <v>Vision</v>
          </cell>
          <cell r="F71">
            <v>2011</v>
          </cell>
          <cell r="G71" t="str">
            <v>DEC</v>
          </cell>
          <cell r="H71">
            <v>316</v>
          </cell>
          <cell r="I71">
            <v>400</v>
          </cell>
        </row>
        <row r="72">
          <cell r="A72">
            <v>65501</v>
          </cell>
          <cell r="B72" t="str">
            <v>Vision</v>
          </cell>
          <cell r="C72">
            <v>40909</v>
          </cell>
          <cell r="D72" t="str">
            <v>2012</v>
          </cell>
          <cell r="F72">
            <v>2012</v>
          </cell>
          <cell r="G72" t="str">
            <v>JAN</v>
          </cell>
          <cell r="H72">
            <v>316</v>
          </cell>
          <cell r="I72">
            <v>240</v>
          </cell>
        </row>
        <row r="73">
          <cell r="A73">
            <v>65501</v>
          </cell>
          <cell r="B73" t="str">
            <v>Vision</v>
          </cell>
          <cell r="C73">
            <v>40940</v>
          </cell>
          <cell r="D73" t="str">
            <v>2012</v>
          </cell>
          <cell r="G73" t="str">
            <v>FEB</v>
          </cell>
          <cell r="H73">
            <v>302</v>
          </cell>
          <cell r="I73">
            <v>200</v>
          </cell>
        </row>
        <row r="74">
          <cell r="A74">
            <v>65501</v>
          </cell>
          <cell r="B74" t="str">
            <v>Vision</v>
          </cell>
          <cell r="C74">
            <v>40969</v>
          </cell>
          <cell r="D74" t="str">
            <v>2012</v>
          </cell>
          <cell r="G74" t="str">
            <v>MAR</v>
          </cell>
          <cell r="H74">
            <v>302</v>
          </cell>
          <cell r="I74">
            <v>400</v>
          </cell>
        </row>
        <row r="75">
          <cell r="A75">
            <v>65501</v>
          </cell>
          <cell r="B75" t="str">
            <v>Vision</v>
          </cell>
          <cell r="C75">
            <v>41000</v>
          </cell>
          <cell r="D75" t="str">
            <v>2012</v>
          </cell>
          <cell r="G75" t="str">
            <v>APR</v>
          </cell>
          <cell r="H75">
            <v>324</v>
          </cell>
          <cell r="I75">
            <v>545</v>
          </cell>
        </row>
        <row r="76">
          <cell r="A76">
            <v>65501</v>
          </cell>
          <cell r="B76" t="str">
            <v>Vision</v>
          </cell>
          <cell r="C76">
            <v>41030</v>
          </cell>
          <cell r="D76" t="str">
            <v>2012</v>
          </cell>
          <cell r="G76" t="str">
            <v>MAY</v>
          </cell>
          <cell r="H76">
            <v>319</v>
          </cell>
          <cell r="I76">
            <v>320</v>
          </cell>
        </row>
        <row r="77">
          <cell r="A77">
            <v>65501</v>
          </cell>
          <cell r="B77" t="str">
            <v>Vision</v>
          </cell>
          <cell r="C77">
            <v>41061</v>
          </cell>
          <cell r="D77" t="str">
            <v>2012</v>
          </cell>
          <cell r="G77" t="str">
            <v>JUN</v>
          </cell>
          <cell r="H77">
            <v>319</v>
          </cell>
          <cell r="I77">
            <v>200</v>
          </cell>
        </row>
        <row r="78">
          <cell r="A78">
            <v>65501</v>
          </cell>
          <cell r="B78" t="str">
            <v>Vision</v>
          </cell>
          <cell r="C78">
            <v>41091</v>
          </cell>
          <cell r="D78" t="str">
            <v>2012</v>
          </cell>
          <cell r="G78" t="str">
            <v>JUL</v>
          </cell>
          <cell r="H78">
            <v>319</v>
          </cell>
          <cell r="I78">
            <v>250</v>
          </cell>
        </row>
        <row r="79">
          <cell r="A79">
            <v>65501</v>
          </cell>
          <cell r="B79" t="str">
            <v>Vision</v>
          </cell>
          <cell r="C79">
            <v>41122</v>
          </cell>
          <cell r="D79" t="str">
            <v>2012</v>
          </cell>
          <cell r="G79" t="str">
            <v>AUG</v>
          </cell>
          <cell r="H79">
            <v>319</v>
          </cell>
          <cell r="I79">
            <v>138</v>
          </cell>
        </row>
        <row r="80">
          <cell r="A80">
            <v>65501</v>
          </cell>
          <cell r="B80" t="str">
            <v>Vision</v>
          </cell>
          <cell r="C80">
            <v>41153</v>
          </cell>
          <cell r="D80" t="str">
            <v>2012</v>
          </cell>
          <cell r="G80" t="str">
            <v>SEP</v>
          </cell>
          <cell r="H80">
            <v>319</v>
          </cell>
          <cell r="I80">
            <v>0</v>
          </cell>
        </row>
        <row r="81">
          <cell r="A81">
            <v>65501</v>
          </cell>
          <cell r="B81" t="str">
            <v>Vision</v>
          </cell>
          <cell r="C81">
            <v>41183</v>
          </cell>
          <cell r="D81" t="str">
            <v>2012</v>
          </cell>
          <cell r="G81" t="str">
            <v>OCT</v>
          </cell>
          <cell r="H81">
            <v>319</v>
          </cell>
          <cell r="I81">
            <v>50</v>
          </cell>
        </row>
        <row r="82">
          <cell r="A82">
            <v>65501</v>
          </cell>
          <cell r="B82" t="str">
            <v>Vision</v>
          </cell>
          <cell r="C82">
            <v>41214</v>
          </cell>
          <cell r="D82" t="str">
            <v>2012</v>
          </cell>
          <cell r="G82" t="str">
            <v>NOV</v>
          </cell>
          <cell r="H82">
            <v>311</v>
          </cell>
          <cell r="I82">
            <v>329</v>
          </cell>
        </row>
        <row r="83">
          <cell r="A83">
            <v>65501</v>
          </cell>
          <cell r="B83" t="str">
            <v/>
          </cell>
          <cell r="C83" t="str">
            <v/>
          </cell>
          <cell r="D83" t="str">
            <v>2012</v>
          </cell>
          <cell r="E83" t="str">
            <v>Vision Total</v>
          </cell>
          <cell r="H83">
            <v>3785</v>
          </cell>
          <cell r="I83">
            <v>3072</v>
          </cell>
        </row>
        <row r="84">
          <cell r="A84">
            <v>65501</v>
          </cell>
          <cell r="B84" t="str">
            <v>Health Spending</v>
          </cell>
          <cell r="C84">
            <v>40878</v>
          </cell>
          <cell r="D84" t="str">
            <v>2011</v>
          </cell>
          <cell r="E84" t="str">
            <v>Health Spending</v>
          </cell>
          <cell r="F84">
            <v>2011</v>
          </cell>
          <cell r="G84" t="str">
            <v>DEC</v>
          </cell>
          <cell r="H84">
            <v>0</v>
          </cell>
          <cell r="I84">
            <v>681</v>
          </cell>
        </row>
        <row r="85">
          <cell r="A85">
            <v>65501</v>
          </cell>
          <cell r="B85" t="str">
            <v>Health Spending</v>
          </cell>
          <cell r="C85">
            <v>40909</v>
          </cell>
          <cell r="D85" t="str">
            <v>2012</v>
          </cell>
          <cell r="F85">
            <v>2012</v>
          </cell>
          <cell r="G85" t="str">
            <v>JAN</v>
          </cell>
          <cell r="H85">
            <v>0</v>
          </cell>
          <cell r="I85">
            <v>237</v>
          </cell>
        </row>
        <row r="86">
          <cell r="A86">
            <v>65501</v>
          </cell>
          <cell r="B86" t="str">
            <v>Health Spending</v>
          </cell>
          <cell r="C86">
            <v>40940</v>
          </cell>
          <cell r="D86" t="str">
            <v>2012</v>
          </cell>
          <cell r="G86" t="str">
            <v>FEB</v>
          </cell>
          <cell r="H86">
            <v>0</v>
          </cell>
          <cell r="I86">
            <v>491</v>
          </cell>
        </row>
        <row r="87">
          <cell r="A87">
            <v>65501</v>
          </cell>
          <cell r="B87" t="str">
            <v>Health Spending</v>
          </cell>
          <cell r="C87">
            <v>40969</v>
          </cell>
          <cell r="D87" t="str">
            <v>2012</v>
          </cell>
          <cell r="G87" t="str">
            <v>MAR</v>
          </cell>
          <cell r="H87">
            <v>0</v>
          </cell>
          <cell r="I87">
            <v>978</v>
          </cell>
        </row>
        <row r="88">
          <cell r="A88">
            <v>65501</v>
          </cell>
          <cell r="B88" t="str">
            <v>Health Spending</v>
          </cell>
          <cell r="C88">
            <v>41000</v>
          </cell>
          <cell r="D88" t="str">
            <v>2012</v>
          </cell>
          <cell r="G88" t="str">
            <v>APR</v>
          </cell>
          <cell r="H88">
            <v>0</v>
          </cell>
          <cell r="I88">
            <v>4690</v>
          </cell>
        </row>
        <row r="89">
          <cell r="A89">
            <v>65501</v>
          </cell>
          <cell r="B89" t="str">
            <v>Health Spending</v>
          </cell>
          <cell r="C89">
            <v>41030</v>
          </cell>
          <cell r="D89" t="str">
            <v>2012</v>
          </cell>
          <cell r="G89" t="str">
            <v>MAY</v>
          </cell>
          <cell r="H89">
            <v>0</v>
          </cell>
          <cell r="I89">
            <v>2142</v>
          </cell>
        </row>
        <row r="90">
          <cell r="A90">
            <v>65501</v>
          </cell>
          <cell r="B90" t="str">
            <v>Health Spending</v>
          </cell>
          <cell r="C90">
            <v>41061</v>
          </cell>
          <cell r="D90" t="str">
            <v>2012</v>
          </cell>
          <cell r="G90" t="str">
            <v>JUN</v>
          </cell>
          <cell r="H90">
            <v>0</v>
          </cell>
          <cell r="I90">
            <v>1227</v>
          </cell>
        </row>
        <row r="91">
          <cell r="A91">
            <v>65501</v>
          </cell>
          <cell r="B91" t="str">
            <v>Health Spending</v>
          </cell>
          <cell r="C91">
            <v>41091</v>
          </cell>
          <cell r="D91" t="str">
            <v>2012</v>
          </cell>
          <cell r="G91" t="str">
            <v>JUL</v>
          </cell>
          <cell r="H91">
            <v>0</v>
          </cell>
          <cell r="I91">
            <v>946</v>
          </cell>
        </row>
        <row r="92">
          <cell r="A92">
            <v>65501</v>
          </cell>
          <cell r="B92" t="str">
            <v>Health Spending</v>
          </cell>
          <cell r="C92">
            <v>41122</v>
          </cell>
          <cell r="D92" t="str">
            <v>2012</v>
          </cell>
          <cell r="G92" t="str">
            <v>AUG</v>
          </cell>
          <cell r="H92">
            <v>0</v>
          </cell>
          <cell r="I92">
            <v>1022</v>
          </cell>
        </row>
        <row r="93">
          <cell r="A93">
            <v>65501</v>
          </cell>
          <cell r="B93" t="str">
            <v>Health Spending</v>
          </cell>
          <cell r="C93">
            <v>41153</v>
          </cell>
          <cell r="D93" t="str">
            <v>2012</v>
          </cell>
          <cell r="G93" t="str">
            <v>SEP</v>
          </cell>
          <cell r="H93">
            <v>0</v>
          </cell>
          <cell r="I93">
            <v>636</v>
          </cell>
        </row>
        <row r="94">
          <cell r="A94">
            <v>65501</v>
          </cell>
          <cell r="B94" t="str">
            <v>Health Spending</v>
          </cell>
          <cell r="C94">
            <v>41183</v>
          </cell>
          <cell r="D94" t="str">
            <v>2012</v>
          </cell>
          <cell r="G94" t="str">
            <v>OCT</v>
          </cell>
          <cell r="H94">
            <v>0</v>
          </cell>
          <cell r="I94">
            <v>1119</v>
          </cell>
        </row>
        <row r="95">
          <cell r="A95">
            <v>65501</v>
          </cell>
          <cell r="B95" t="str">
            <v>Health Spending</v>
          </cell>
          <cell r="C95">
            <v>41214</v>
          </cell>
          <cell r="D95" t="str">
            <v>2012</v>
          </cell>
          <cell r="G95" t="str">
            <v>NOV</v>
          </cell>
          <cell r="H95">
            <v>0</v>
          </cell>
          <cell r="I95">
            <v>610</v>
          </cell>
        </row>
        <row r="96">
          <cell r="A96">
            <v>65501</v>
          </cell>
          <cell r="B96" t="str">
            <v/>
          </cell>
          <cell r="C96" t="str">
            <v/>
          </cell>
          <cell r="D96" t="str">
            <v>2012</v>
          </cell>
          <cell r="E96" t="str">
            <v>Health Spending Total</v>
          </cell>
          <cell r="H96">
            <v>0</v>
          </cell>
          <cell r="I96">
            <v>14779</v>
          </cell>
        </row>
        <row r="97">
          <cell r="A97">
            <v>65501</v>
          </cell>
          <cell r="B97" t="str">
            <v/>
          </cell>
          <cell r="C97" t="str">
            <v/>
          </cell>
          <cell r="D97" t="str">
            <v>2012</v>
          </cell>
          <cell r="E97" t="str">
            <v>MB LIQUOR CONTROL COMMISSION (65501) TOTAL</v>
          </cell>
          <cell r="H97">
            <v>6003</v>
          </cell>
          <cell r="I97">
            <v>62271</v>
          </cell>
        </row>
        <row r="98">
          <cell r="A98">
            <v>65502</v>
          </cell>
          <cell r="B98" t="str">
            <v/>
          </cell>
          <cell r="C98" t="str">
            <v/>
          </cell>
          <cell r="D98" t="str">
            <v>2012</v>
          </cell>
        </row>
        <row r="99">
          <cell r="A99">
            <v>65502</v>
          </cell>
          <cell r="B99" t="str">
            <v>Hospital/Ambulance</v>
          </cell>
          <cell r="C99">
            <v>40878</v>
          </cell>
          <cell r="D99" t="str">
            <v>2011</v>
          </cell>
          <cell r="E99" t="str">
            <v>Hospital/Ambulance</v>
          </cell>
          <cell r="F99">
            <v>2011</v>
          </cell>
          <cell r="G99" t="str">
            <v>DEC</v>
          </cell>
          <cell r="H99">
            <v>29</v>
          </cell>
          <cell r="I99">
            <v>0</v>
          </cell>
        </row>
        <row r="100">
          <cell r="A100">
            <v>65502</v>
          </cell>
          <cell r="B100" t="str">
            <v>Hospital/Ambulance</v>
          </cell>
          <cell r="C100">
            <v>40909</v>
          </cell>
          <cell r="D100" t="str">
            <v>2012</v>
          </cell>
          <cell r="F100">
            <v>2012</v>
          </cell>
          <cell r="G100" t="str">
            <v>JAN</v>
          </cell>
          <cell r="H100">
            <v>29</v>
          </cell>
          <cell r="I100">
            <v>0</v>
          </cell>
        </row>
        <row r="101">
          <cell r="A101">
            <v>65502</v>
          </cell>
          <cell r="B101" t="str">
            <v>Hospital/Ambulance</v>
          </cell>
          <cell r="C101">
            <v>40940</v>
          </cell>
          <cell r="D101" t="str">
            <v>2012</v>
          </cell>
          <cell r="G101" t="str">
            <v>FEB</v>
          </cell>
          <cell r="H101">
            <v>29</v>
          </cell>
          <cell r="I101">
            <v>0</v>
          </cell>
        </row>
        <row r="102">
          <cell r="A102">
            <v>65502</v>
          </cell>
          <cell r="B102" t="str">
            <v>Hospital/Ambulance</v>
          </cell>
          <cell r="C102">
            <v>40969</v>
          </cell>
          <cell r="D102" t="str">
            <v>2012</v>
          </cell>
          <cell r="G102" t="str">
            <v>MAR</v>
          </cell>
          <cell r="H102">
            <v>29</v>
          </cell>
          <cell r="I102">
            <v>0</v>
          </cell>
        </row>
        <row r="103">
          <cell r="A103">
            <v>65502</v>
          </cell>
          <cell r="B103" t="str">
            <v>Hospital/Ambulance</v>
          </cell>
          <cell r="C103">
            <v>41000</v>
          </cell>
          <cell r="D103" t="str">
            <v>2012</v>
          </cell>
          <cell r="G103" t="str">
            <v>APR</v>
          </cell>
          <cell r="H103">
            <v>29</v>
          </cell>
          <cell r="I103">
            <v>0</v>
          </cell>
        </row>
        <row r="104">
          <cell r="A104">
            <v>65502</v>
          </cell>
          <cell r="B104" t="str">
            <v>Hospital/Ambulance</v>
          </cell>
          <cell r="C104">
            <v>41030</v>
          </cell>
          <cell r="D104" t="str">
            <v>2012</v>
          </cell>
          <cell r="G104" t="str">
            <v>MAY</v>
          </cell>
          <cell r="H104">
            <v>32</v>
          </cell>
          <cell r="I104">
            <v>0</v>
          </cell>
        </row>
        <row r="105">
          <cell r="A105">
            <v>65502</v>
          </cell>
          <cell r="B105" t="str">
            <v>Hospital/Ambulance</v>
          </cell>
          <cell r="C105">
            <v>41061</v>
          </cell>
          <cell r="D105" t="str">
            <v>2012</v>
          </cell>
          <cell r="G105" t="str">
            <v>JUN</v>
          </cell>
          <cell r="H105">
            <v>32</v>
          </cell>
          <cell r="I105">
            <v>0</v>
          </cell>
        </row>
        <row r="106">
          <cell r="A106">
            <v>65502</v>
          </cell>
          <cell r="B106" t="str">
            <v>Hospital/Ambulance</v>
          </cell>
          <cell r="C106">
            <v>41091</v>
          </cell>
          <cell r="D106" t="str">
            <v>2012</v>
          </cell>
          <cell r="G106" t="str">
            <v>JUL</v>
          </cell>
          <cell r="H106">
            <v>29</v>
          </cell>
          <cell r="I106">
            <v>0</v>
          </cell>
        </row>
        <row r="107">
          <cell r="A107">
            <v>65502</v>
          </cell>
          <cell r="B107" t="str">
            <v>Hospital/Ambulance</v>
          </cell>
          <cell r="C107">
            <v>41122</v>
          </cell>
          <cell r="D107" t="str">
            <v>2012</v>
          </cell>
          <cell r="G107" t="str">
            <v>AUG</v>
          </cell>
          <cell r="H107">
            <v>29</v>
          </cell>
          <cell r="I107">
            <v>0</v>
          </cell>
        </row>
        <row r="108">
          <cell r="A108">
            <v>65502</v>
          </cell>
          <cell r="B108" t="str">
            <v>Hospital/Ambulance</v>
          </cell>
          <cell r="C108">
            <v>41153</v>
          </cell>
          <cell r="D108" t="str">
            <v>2012</v>
          </cell>
          <cell r="G108" t="str">
            <v>SEP</v>
          </cell>
          <cell r="H108">
            <v>40</v>
          </cell>
          <cell r="I108">
            <v>0</v>
          </cell>
        </row>
        <row r="109">
          <cell r="A109">
            <v>65502</v>
          </cell>
          <cell r="B109" t="str">
            <v>Hospital/Ambulance</v>
          </cell>
          <cell r="C109">
            <v>41183</v>
          </cell>
          <cell r="D109" t="str">
            <v>2012</v>
          </cell>
          <cell r="G109" t="str">
            <v>OCT</v>
          </cell>
          <cell r="H109">
            <v>29</v>
          </cell>
          <cell r="I109">
            <v>0</v>
          </cell>
        </row>
        <row r="110">
          <cell r="A110">
            <v>65502</v>
          </cell>
          <cell r="B110" t="str">
            <v>Hospital/Ambulance</v>
          </cell>
          <cell r="C110">
            <v>41214</v>
          </cell>
          <cell r="D110" t="str">
            <v>2012</v>
          </cell>
          <cell r="G110" t="str">
            <v>NOV</v>
          </cell>
          <cell r="H110">
            <v>37</v>
          </cell>
          <cell r="I110">
            <v>0</v>
          </cell>
        </row>
        <row r="111">
          <cell r="A111">
            <v>65502</v>
          </cell>
          <cell r="B111" t="str">
            <v/>
          </cell>
          <cell r="C111" t="str">
            <v/>
          </cell>
          <cell r="D111" t="str">
            <v>2012</v>
          </cell>
          <cell r="E111" t="str">
            <v>Hospital/Ambulance Total</v>
          </cell>
          <cell r="H111">
            <v>373</v>
          </cell>
          <cell r="I111">
            <v>0</v>
          </cell>
        </row>
        <row r="112">
          <cell r="A112">
            <v>65502</v>
          </cell>
          <cell r="B112" t="str">
            <v>Extended Health</v>
          </cell>
          <cell r="C112">
            <v>40878</v>
          </cell>
          <cell r="D112" t="str">
            <v>2011</v>
          </cell>
          <cell r="E112" t="str">
            <v>Extended Health</v>
          </cell>
          <cell r="F112">
            <v>2011</v>
          </cell>
          <cell r="G112" t="str">
            <v>DEC</v>
          </cell>
          <cell r="H112">
            <v>669</v>
          </cell>
          <cell r="I112">
            <v>680</v>
          </cell>
        </row>
        <row r="113">
          <cell r="A113">
            <v>65502</v>
          </cell>
          <cell r="B113" t="str">
            <v>Extended Health</v>
          </cell>
          <cell r="C113">
            <v>40909</v>
          </cell>
          <cell r="D113" t="str">
            <v>2012</v>
          </cell>
          <cell r="F113">
            <v>2012</v>
          </cell>
          <cell r="G113" t="str">
            <v>JAN</v>
          </cell>
          <cell r="H113">
            <v>669</v>
          </cell>
          <cell r="I113">
            <v>550</v>
          </cell>
        </row>
        <row r="114">
          <cell r="A114">
            <v>65502</v>
          </cell>
          <cell r="B114" t="str">
            <v>Extended Health</v>
          </cell>
          <cell r="C114">
            <v>40940</v>
          </cell>
          <cell r="D114" t="str">
            <v>2012</v>
          </cell>
          <cell r="G114" t="str">
            <v>FEB</v>
          </cell>
          <cell r="H114">
            <v>669</v>
          </cell>
          <cell r="I114">
            <v>910</v>
          </cell>
        </row>
        <row r="115">
          <cell r="A115">
            <v>65502</v>
          </cell>
          <cell r="B115" t="str">
            <v>Extended Health</v>
          </cell>
          <cell r="C115">
            <v>40969</v>
          </cell>
          <cell r="D115" t="str">
            <v>2012</v>
          </cell>
          <cell r="G115" t="str">
            <v>MAR</v>
          </cell>
          <cell r="H115">
            <v>669</v>
          </cell>
          <cell r="I115">
            <v>813</v>
          </cell>
        </row>
        <row r="116">
          <cell r="A116">
            <v>65502</v>
          </cell>
          <cell r="B116" t="str">
            <v>Extended Health</v>
          </cell>
          <cell r="C116">
            <v>41000</v>
          </cell>
          <cell r="D116" t="str">
            <v>2012</v>
          </cell>
          <cell r="G116" t="str">
            <v>APR</v>
          </cell>
          <cell r="H116">
            <v>669</v>
          </cell>
          <cell r="I116">
            <v>529</v>
          </cell>
        </row>
        <row r="117">
          <cell r="A117">
            <v>65502</v>
          </cell>
          <cell r="B117" t="str">
            <v>Extended Health</v>
          </cell>
          <cell r="C117">
            <v>41030</v>
          </cell>
          <cell r="D117" t="str">
            <v>2012</v>
          </cell>
          <cell r="G117" t="str">
            <v>MAY</v>
          </cell>
          <cell r="H117">
            <v>727</v>
          </cell>
          <cell r="I117">
            <v>899</v>
          </cell>
        </row>
        <row r="118">
          <cell r="A118">
            <v>65502</v>
          </cell>
          <cell r="B118" t="str">
            <v>Extended Health</v>
          </cell>
          <cell r="C118">
            <v>41061</v>
          </cell>
          <cell r="D118" t="str">
            <v>2012</v>
          </cell>
          <cell r="G118" t="str">
            <v>JUN</v>
          </cell>
          <cell r="H118">
            <v>727</v>
          </cell>
          <cell r="I118">
            <v>560</v>
          </cell>
        </row>
        <row r="119">
          <cell r="A119">
            <v>65502</v>
          </cell>
          <cell r="B119" t="str">
            <v>Extended Health</v>
          </cell>
          <cell r="C119">
            <v>41091</v>
          </cell>
          <cell r="D119" t="str">
            <v>2012</v>
          </cell>
          <cell r="G119" t="str">
            <v>JUL</v>
          </cell>
          <cell r="H119">
            <v>669</v>
          </cell>
          <cell r="I119">
            <v>323</v>
          </cell>
        </row>
        <row r="120">
          <cell r="A120">
            <v>65502</v>
          </cell>
          <cell r="B120" t="str">
            <v>Extended Health</v>
          </cell>
          <cell r="C120">
            <v>41122</v>
          </cell>
          <cell r="D120" t="str">
            <v>2012</v>
          </cell>
          <cell r="G120" t="str">
            <v>AUG</v>
          </cell>
          <cell r="H120">
            <v>669</v>
          </cell>
          <cell r="I120">
            <v>969</v>
          </cell>
        </row>
        <row r="121">
          <cell r="A121">
            <v>65502</v>
          </cell>
          <cell r="B121" t="str">
            <v>Extended Health</v>
          </cell>
          <cell r="C121">
            <v>41153</v>
          </cell>
          <cell r="D121" t="str">
            <v>2012</v>
          </cell>
          <cell r="G121" t="str">
            <v>SEP</v>
          </cell>
          <cell r="H121">
            <v>933</v>
          </cell>
          <cell r="I121">
            <v>538</v>
          </cell>
        </row>
        <row r="122">
          <cell r="A122">
            <v>65502</v>
          </cell>
          <cell r="B122" t="str">
            <v>Extended Health</v>
          </cell>
          <cell r="C122">
            <v>41183</v>
          </cell>
          <cell r="D122" t="str">
            <v>2012</v>
          </cell>
          <cell r="G122" t="str">
            <v>OCT</v>
          </cell>
          <cell r="H122">
            <v>689</v>
          </cell>
          <cell r="I122">
            <v>1039</v>
          </cell>
        </row>
        <row r="123">
          <cell r="A123">
            <v>65502</v>
          </cell>
          <cell r="B123" t="str">
            <v>Extended Health</v>
          </cell>
          <cell r="C123">
            <v>41214</v>
          </cell>
          <cell r="D123" t="str">
            <v>2012</v>
          </cell>
          <cell r="G123" t="str">
            <v>NOV</v>
          </cell>
          <cell r="H123">
            <v>879</v>
          </cell>
          <cell r="I123">
            <v>1137</v>
          </cell>
        </row>
        <row r="124">
          <cell r="A124">
            <v>65502</v>
          </cell>
          <cell r="B124" t="str">
            <v/>
          </cell>
          <cell r="C124" t="str">
            <v/>
          </cell>
          <cell r="D124" t="str">
            <v>2012</v>
          </cell>
          <cell r="E124" t="str">
            <v>Extended Health Total</v>
          </cell>
          <cell r="H124">
            <v>8638</v>
          </cell>
          <cell r="I124">
            <v>8947</v>
          </cell>
        </row>
        <row r="125">
          <cell r="A125">
            <v>65502</v>
          </cell>
          <cell r="B125" t="str">
            <v>Dental</v>
          </cell>
          <cell r="C125">
            <v>40878</v>
          </cell>
          <cell r="D125" t="str">
            <v>2011</v>
          </cell>
          <cell r="E125" t="str">
            <v>Dental</v>
          </cell>
          <cell r="F125">
            <v>2011</v>
          </cell>
          <cell r="G125" t="str">
            <v>DEC</v>
          </cell>
          <cell r="H125">
            <v>0</v>
          </cell>
          <cell r="I125">
            <v>1477</v>
          </cell>
        </row>
        <row r="126">
          <cell r="A126">
            <v>65502</v>
          </cell>
          <cell r="B126" t="str">
            <v>Dental</v>
          </cell>
          <cell r="C126">
            <v>40909</v>
          </cell>
          <cell r="D126" t="str">
            <v>2012</v>
          </cell>
          <cell r="F126">
            <v>2012</v>
          </cell>
          <cell r="G126" t="str">
            <v>JAN</v>
          </cell>
          <cell r="H126">
            <v>0</v>
          </cell>
          <cell r="I126">
            <v>1310</v>
          </cell>
        </row>
        <row r="127">
          <cell r="A127">
            <v>65502</v>
          </cell>
          <cell r="B127" t="str">
            <v>Dental</v>
          </cell>
          <cell r="C127">
            <v>40940</v>
          </cell>
          <cell r="D127" t="str">
            <v>2012</v>
          </cell>
          <cell r="G127" t="str">
            <v>FEB</v>
          </cell>
          <cell r="H127">
            <v>0</v>
          </cell>
          <cell r="I127">
            <v>808</v>
          </cell>
        </row>
        <row r="128">
          <cell r="A128">
            <v>65502</v>
          </cell>
          <cell r="B128" t="str">
            <v>Dental</v>
          </cell>
          <cell r="C128">
            <v>40969</v>
          </cell>
          <cell r="D128" t="str">
            <v>2012</v>
          </cell>
          <cell r="G128" t="str">
            <v>MAR</v>
          </cell>
          <cell r="H128">
            <v>0</v>
          </cell>
          <cell r="I128">
            <v>1372</v>
          </cell>
        </row>
        <row r="129">
          <cell r="A129">
            <v>65502</v>
          </cell>
          <cell r="B129" t="str">
            <v>Dental</v>
          </cell>
          <cell r="C129">
            <v>41000</v>
          </cell>
          <cell r="D129" t="str">
            <v>2012</v>
          </cell>
          <cell r="G129" t="str">
            <v>APR</v>
          </cell>
          <cell r="H129">
            <v>0</v>
          </cell>
          <cell r="I129">
            <v>555</v>
          </cell>
        </row>
        <row r="130">
          <cell r="A130">
            <v>65502</v>
          </cell>
          <cell r="B130" t="str">
            <v>Dental</v>
          </cell>
          <cell r="C130">
            <v>41030</v>
          </cell>
          <cell r="D130" t="str">
            <v>2012</v>
          </cell>
          <cell r="G130" t="str">
            <v>MAY</v>
          </cell>
          <cell r="H130">
            <v>0</v>
          </cell>
          <cell r="I130">
            <v>251</v>
          </cell>
        </row>
        <row r="131">
          <cell r="A131">
            <v>65502</v>
          </cell>
          <cell r="B131" t="str">
            <v>Dental</v>
          </cell>
          <cell r="C131">
            <v>41061</v>
          </cell>
          <cell r="D131" t="str">
            <v>2012</v>
          </cell>
          <cell r="G131" t="str">
            <v>JUN</v>
          </cell>
          <cell r="H131">
            <v>0</v>
          </cell>
          <cell r="I131">
            <v>833</v>
          </cell>
        </row>
        <row r="132">
          <cell r="A132">
            <v>65502</v>
          </cell>
          <cell r="B132" t="str">
            <v>Dental</v>
          </cell>
          <cell r="C132">
            <v>41091</v>
          </cell>
          <cell r="D132" t="str">
            <v>2012</v>
          </cell>
          <cell r="G132" t="str">
            <v>JUL</v>
          </cell>
          <cell r="H132">
            <v>0</v>
          </cell>
          <cell r="I132">
            <v>602</v>
          </cell>
        </row>
        <row r="133">
          <cell r="A133">
            <v>65502</v>
          </cell>
          <cell r="B133" t="str">
            <v>Dental</v>
          </cell>
          <cell r="C133">
            <v>41122</v>
          </cell>
          <cell r="D133" t="str">
            <v>2012</v>
          </cell>
          <cell r="G133" t="str">
            <v>AUG</v>
          </cell>
          <cell r="H133">
            <v>0</v>
          </cell>
          <cell r="I133">
            <v>1155</v>
          </cell>
        </row>
        <row r="134">
          <cell r="A134">
            <v>65502</v>
          </cell>
          <cell r="B134" t="str">
            <v>Dental</v>
          </cell>
          <cell r="C134">
            <v>41153</v>
          </cell>
          <cell r="D134" t="str">
            <v>2012</v>
          </cell>
          <cell r="G134" t="str">
            <v>SEP</v>
          </cell>
          <cell r="H134">
            <v>0</v>
          </cell>
          <cell r="I134">
            <v>981</v>
          </cell>
        </row>
        <row r="135">
          <cell r="A135">
            <v>65502</v>
          </cell>
          <cell r="B135" t="str">
            <v>Dental</v>
          </cell>
          <cell r="C135">
            <v>41183</v>
          </cell>
          <cell r="D135" t="str">
            <v>2012</v>
          </cell>
          <cell r="G135" t="str">
            <v>OCT</v>
          </cell>
          <cell r="H135">
            <v>0</v>
          </cell>
          <cell r="I135">
            <v>1319</v>
          </cell>
        </row>
        <row r="136">
          <cell r="A136">
            <v>65502</v>
          </cell>
          <cell r="B136" t="str">
            <v>Dental</v>
          </cell>
          <cell r="C136">
            <v>41214</v>
          </cell>
          <cell r="D136" t="str">
            <v>2012</v>
          </cell>
          <cell r="G136" t="str">
            <v>NOV</v>
          </cell>
          <cell r="H136">
            <v>0</v>
          </cell>
          <cell r="I136">
            <v>1037</v>
          </cell>
        </row>
        <row r="137">
          <cell r="A137">
            <v>65502</v>
          </cell>
          <cell r="B137" t="str">
            <v>Dental</v>
          </cell>
          <cell r="C137" t="str">
            <v/>
          </cell>
          <cell r="D137" t="str">
            <v>2012</v>
          </cell>
        </row>
        <row r="138">
          <cell r="A138">
            <v>65502</v>
          </cell>
          <cell r="B138" t="str">
            <v>Vision</v>
          </cell>
          <cell r="C138">
            <v>40878</v>
          </cell>
          <cell r="D138" t="str">
            <v>2011</v>
          </cell>
          <cell r="E138" t="str">
            <v>Vision</v>
          </cell>
          <cell r="F138">
            <v>2011</v>
          </cell>
          <cell r="G138" t="str">
            <v>DEC</v>
          </cell>
          <cell r="H138">
            <v>153</v>
          </cell>
          <cell r="I138">
            <v>110</v>
          </cell>
        </row>
        <row r="139">
          <cell r="A139">
            <v>65502</v>
          </cell>
          <cell r="B139" t="str">
            <v>Vision</v>
          </cell>
          <cell r="C139">
            <v>40909</v>
          </cell>
          <cell r="D139" t="str">
            <v>2012</v>
          </cell>
          <cell r="F139">
            <v>2012</v>
          </cell>
          <cell r="G139" t="str">
            <v>JAN</v>
          </cell>
          <cell r="H139">
            <v>153</v>
          </cell>
          <cell r="I139">
            <v>0</v>
          </cell>
        </row>
        <row r="140">
          <cell r="A140">
            <v>65502</v>
          </cell>
          <cell r="B140" t="str">
            <v>Vision</v>
          </cell>
          <cell r="C140">
            <v>40940</v>
          </cell>
          <cell r="D140" t="str">
            <v>2012</v>
          </cell>
          <cell r="G140" t="str">
            <v>FEB</v>
          </cell>
          <cell r="H140">
            <v>153</v>
          </cell>
          <cell r="I140">
            <v>246</v>
          </cell>
        </row>
        <row r="141">
          <cell r="A141">
            <v>65502</v>
          </cell>
          <cell r="B141" t="str">
            <v>Vision</v>
          </cell>
          <cell r="C141">
            <v>40969</v>
          </cell>
          <cell r="D141" t="str">
            <v>2012</v>
          </cell>
          <cell r="G141" t="str">
            <v>MAR</v>
          </cell>
          <cell r="H141">
            <v>153</v>
          </cell>
          <cell r="I141">
            <v>25</v>
          </cell>
        </row>
        <row r="142">
          <cell r="A142">
            <v>65502</v>
          </cell>
          <cell r="B142" t="str">
            <v>Vision</v>
          </cell>
          <cell r="C142">
            <v>41000</v>
          </cell>
          <cell r="D142" t="str">
            <v>2012</v>
          </cell>
          <cell r="G142" t="str">
            <v>APR</v>
          </cell>
          <cell r="H142">
            <v>153</v>
          </cell>
          <cell r="I142">
            <v>0</v>
          </cell>
        </row>
        <row r="143">
          <cell r="A143">
            <v>65502</v>
          </cell>
          <cell r="B143" t="str">
            <v>Vision</v>
          </cell>
          <cell r="C143">
            <v>41030</v>
          </cell>
          <cell r="D143" t="str">
            <v>2012</v>
          </cell>
          <cell r="G143" t="str">
            <v>MAY</v>
          </cell>
          <cell r="H143">
            <v>165</v>
          </cell>
          <cell r="I143">
            <v>0</v>
          </cell>
        </row>
        <row r="144">
          <cell r="A144">
            <v>65502</v>
          </cell>
          <cell r="B144" t="str">
            <v>Vision</v>
          </cell>
          <cell r="C144">
            <v>41061</v>
          </cell>
          <cell r="D144" t="str">
            <v>2012</v>
          </cell>
          <cell r="G144" t="str">
            <v>JUN</v>
          </cell>
          <cell r="H144">
            <v>165</v>
          </cell>
          <cell r="I144">
            <v>172</v>
          </cell>
        </row>
        <row r="145">
          <cell r="A145">
            <v>65502</v>
          </cell>
          <cell r="B145" t="str">
            <v>Vision</v>
          </cell>
          <cell r="C145">
            <v>41091</v>
          </cell>
          <cell r="D145" t="str">
            <v>2012</v>
          </cell>
          <cell r="G145" t="str">
            <v>JUL</v>
          </cell>
          <cell r="H145">
            <v>153</v>
          </cell>
          <cell r="I145">
            <v>0</v>
          </cell>
        </row>
        <row r="146">
          <cell r="A146">
            <v>65502</v>
          </cell>
          <cell r="B146" t="str">
            <v>Vision</v>
          </cell>
          <cell r="C146">
            <v>41122</v>
          </cell>
          <cell r="D146" t="str">
            <v>2012</v>
          </cell>
          <cell r="G146" t="str">
            <v>AUG</v>
          </cell>
          <cell r="H146">
            <v>153</v>
          </cell>
          <cell r="I146">
            <v>200</v>
          </cell>
        </row>
        <row r="147">
          <cell r="A147">
            <v>65502</v>
          </cell>
          <cell r="B147" t="str">
            <v>Vision</v>
          </cell>
          <cell r="C147">
            <v>41153</v>
          </cell>
          <cell r="D147" t="str">
            <v>2012</v>
          </cell>
          <cell r="G147" t="str">
            <v>SEP</v>
          </cell>
          <cell r="H147">
            <v>232</v>
          </cell>
          <cell r="I147">
            <v>222</v>
          </cell>
        </row>
        <row r="148">
          <cell r="A148">
            <v>65502</v>
          </cell>
          <cell r="B148" t="str">
            <v>Vision</v>
          </cell>
          <cell r="C148">
            <v>41183</v>
          </cell>
          <cell r="D148" t="str">
            <v>2012</v>
          </cell>
          <cell r="G148" t="str">
            <v>OCT</v>
          </cell>
          <cell r="H148">
            <v>157</v>
          </cell>
          <cell r="I148">
            <v>0</v>
          </cell>
        </row>
        <row r="149">
          <cell r="A149">
            <v>65502</v>
          </cell>
          <cell r="B149" t="str">
            <v>Vision</v>
          </cell>
          <cell r="C149">
            <v>41214</v>
          </cell>
          <cell r="D149" t="str">
            <v>2012</v>
          </cell>
          <cell r="G149" t="str">
            <v>NOV</v>
          </cell>
          <cell r="H149">
            <v>205</v>
          </cell>
          <cell r="I149">
            <v>0</v>
          </cell>
        </row>
        <row r="150">
          <cell r="A150">
            <v>65502</v>
          </cell>
          <cell r="B150" t="str">
            <v/>
          </cell>
          <cell r="C150" t="str">
            <v/>
          </cell>
          <cell r="D150" t="str">
            <v>2012</v>
          </cell>
          <cell r="E150" t="str">
            <v>Vision Total</v>
          </cell>
          <cell r="H150">
            <v>1995</v>
          </cell>
          <cell r="I150">
            <v>975</v>
          </cell>
        </row>
        <row r="151">
          <cell r="A151">
            <v>65502</v>
          </cell>
          <cell r="B151" t="str">
            <v>Health Spending</v>
          </cell>
          <cell r="C151">
            <v>40878</v>
          </cell>
          <cell r="D151" t="str">
            <v>2011</v>
          </cell>
          <cell r="E151" t="str">
            <v>Health Spending</v>
          </cell>
          <cell r="F151">
            <v>2011</v>
          </cell>
          <cell r="G151" t="str">
            <v>DEC</v>
          </cell>
          <cell r="H151">
            <v>0</v>
          </cell>
          <cell r="I151">
            <v>97</v>
          </cell>
        </row>
        <row r="152">
          <cell r="A152">
            <v>65502</v>
          </cell>
          <cell r="B152" t="str">
            <v>Health Spending</v>
          </cell>
          <cell r="C152">
            <v>40940</v>
          </cell>
          <cell r="D152" t="str">
            <v>2012</v>
          </cell>
          <cell r="F152">
            <v>2012</v>
          </cell>
          <cell r="G152" t="str">
            <v>FEB</v>
          </cell>
          <cell r="H152">
            <v>0</v>
          </cell>
          <cell r="I152">
            <v>750</v>
          </cell>
        </row>
        <row r="153">
          <cell r="A153">
            <v>65502</v>
          </cell>
          <cell r="B153" t="str">
            <v>Health Spending</v>
          </cell>
          <cell r="C153">
            <v>41000</v>
          </cell>
          <cell r="D153" t="str">
            <v>2012</v>
          </cell>
          <cell r="G153" t="str">
            <v>APR</v>
          </cell>
          <cell r="H153">
            <v>0</v>
          </cell>
          <cell r="I153">
            <v>3116</v>
          </cell>
        </row>
        <row r="154">
          <cell r="A154">
            <v>65502</v>
          </cell>
          <cell r="B154" t="str">
            <v>Health Spending</v>
          </cell>
          <cell r="C154">
            <v>41030</v>
          </cell>
          <cell r="D154" t="str">
            <v>2012</v>
          </cell>
          <cell r="G154" t="str">
            <v>MAY</v>
          </cell>
          <cell r="H154">
            <v>0</v>
          </cell>
          <cell r="I154">
            <v>528</v>
          </cell>
        </row>
        <row r="155">
          <cell r="A155">
            <v>65502</v>
          </cell>
          <cell r="B155" t="str">
            <v>Health Spending</v>
          </cell>
          <cell r="C155">
            <v>41061</v>
          </cell>
          <cell r="D155" t="str">
            <v>2012</v>
          </cell>
          <cell r="G155" t="str">
            <v>JUN</v>
          </cell>
          <cell r="H155">
            <v>0</v>
          </cell>
          <cell r="I155">
            <v>289</v>
          </cell>
        </row>
        <row r="156">
          <cell r="A156">
            <v>65502</v>
          </cell>
          <cell r="B156" t="str">
            <v>Health Spending</v>
          </cell>
          <cell r="C156">
            <v>41122</v>
          </cell>
          <cell r="D156" t="str">
            <v>2012</v>
          </cell>
          <cell r="G156" t="str">
            <v>AUG</v>
          </cell>
          <cell r="H156">
            <v>0</v>
          </cell>
          <cell r="I156">
            <v>282</v>
          </cell>
        </row>
        <row r="157">
          <cell r="A157">
            <v>65502</v>
          </cell>
          <cell r="B157" t="str">
            <v>Health Spending</v>
          </cell>
          <cell r="C157">
            <v>41183</v>
          </cell>
          <cell r="D157" t="str">
            <v>2012</v>
          </cell>
          <cell r="G157" t="str">
            <v>OCT</v>
          </cell>
          <cell r="H157">
            <v>0</v>
          </cell>
          <cell r="I157">
            <v>250</v>
          </cell>
        </row>
        <row r="158">
          <cell r="A158">
            <v>65502</v>
          </cell>
          <cell r="B158" t="str">
            <v>Health Spending</v>
          </cell>
          <cell r="C158">
            <v>41214</v>
          </cell>
          <cell r="D158" t="str">
            <v>2012</v>
          </cell>
          <cell r="G158" t="str">
            <v>NOV</v>
          </cell>
          <cell r="H158">
            <v>0</v>
          </cell>
          <cell r="I158">
            <v>141</v>
          </cell>
        </row>
        <row r="159">
          <cell r="A159">
            <v>65502</v>
          </cell>
          <cell r="B159" t="str">
            <v/>
          </cell>
          <cell r="C159" t="str">
            <v/>
          </cell>
          <cell r="D159" t="str">
            <v>2012</v>
          </cell>
          <cell r="E159" t="str">
            <v>Health Spending Total</v>
          </cell>
          <cell r="H159">
            <v>0</v>
          </cell>
          <cell r="I159">
            <v>5453</v>
          </cell>
        </row>
        <row r="160">
          <cell r="A160">
            <v>65502</v>
          </cell>
          <cell r="B160" t="str">
            <v/>
          </cell>
          <cell r="C160" t="str">
            <v/>
          </cell>
          <cell r="D160" t="str">
            <v>2012</v>
          </cell>
          <cell r="E160" t="str">
            <v>MB LIQUOR CONTROL COMMISSION (65502) TOTAL</v>
          </cell>
          <cell r="H160">
            <v>11006</v>
          </cell>
          <cell r="I160">
            <v>27075</v>
          </cell>
        </row>
        <row r="161">
          <cell r="A161">
            <v>65503</v>
          </cell>
          <cell r="B161" t="str">
            <v/>
          </cell>
          <cell r="C161" t="str">
            <v/>
          </cell>
          <cell r="D161" t="str">
            <v>2012</v>
          </cell>
        </row>
        <row r="162">
          <cell r="A162">
            <v>65503</v>
          </cell>
          <cell r="B162" t="str">
            <v>Hospital/Ambulance</v>
          </cell>
          <cell r="C162">
            <v>40878</v>
          </cell>
          <cell r="D162" t="str">
            <v>2011</v>
          </cell>
          <cell r="E162" t="str">
            <v>Hospital/Ambulance</v>
          </cell>
          <cell r="F162">
            <v>2011</v>
          </cell>
          <cell r="G162" t="str">
            <v>DEC</v>
          </cell>
          <cell r="H162">
            <v>343</v>
          </cell>
          <cell r="I162">
            <v>380</v>
          </cell>
        </row>
        <row r="163">
          <cell r="A163">
            <v>65503</v>
          </cell>
          <cell r="B163" t="str">
            <v>Hospital/Ambulance</v>
          </cell>
          <cell r="C163">
            <v>40909</v>
          </cell>
          <cell r="D163" t="str">
            <v>2012</v>
          </cell>
          <cell r="F163">
            <v>2012</v>
          </cell>
          <cell r="G163" t="str">
            <v>JAN</v>
          </cell>
          <cell r="H163">
            <v>355</v>
          </cell>
          <cell r="I163">
            <v>760</v>
          </cell>
        </row>
        <row r="164">
          <cell r="A164">
            <v>65503</v>
          </cell>
          <cell r="B164" t="str">
            <v>Hospital/Ambulance</v>
          </cell>
          <cell r="C164">
            <v>40940</v>
          </cell>
          <cell r="D164" t="str">
            <v>2012</v>
          </cell>
          <cell r="G164" t="str">
            <v>FEB</v>
          </cell>
          <cell r="H164">
            <v>361</v>
          </cell>
          <cell r="I164">
            <v>1149</v>
          </cell>
        </row>
        <row r="165">
          <cell r="A165">
            <v>65503</v>
          </cell>
          <cell r="B165" t="str">
            <v>Hospital/Ambulance</v>
          </cell>
          <cell r="C165">
            <v>40969</v>
          </cell>
          <cell r="D165" t="str">
            <v>2012</v>
          </cell>
          <cell r="G165" t="str">
            <v>MAR</v>
          </cell>
          <cell r="H165">
            <v>350</v>
          </cell>
          <cell r="I165">
            <v>1458</v>
          </cell>
        </row>
        <row r="166">
          <cell r="A166">
            <v>65503</v>
          </cell>
          <cell r="B166" t="str">
            <v>Hospital/Ambulance</v>
          </cell>
          <cell r="C166">
            <v>41000</v>
          </cell>
          <cell r="D166" t="str">
            <v>2012</v>
          </cell>
          <cell r="G166" t="str">
            <v>APR</v>
          </cell>
          <cell r="H166">
            <v>349</v>
          </cell>
          <cell r="I166">
            <v>413</v>
          </cell>
        </row>
        <row r="167">
          <cell r="A167">
            <v>65503</v>
          </cell>
          <cell r="B167" t="str">
            <v>Hospital/Ambulance</v>
          </cell>
          <cell r="C167">
            <v>41030</v>
          </cell>
          <cell r="D167" t="str">
            <v>2012</v>
          </cell>
          <cell r="G167" t="str">
            <v>MAY</v>
          </cell>
          <cell r="H167">
            <v>347</v>
          </cell>
          <cell r="I167">
            <v>1469</v>
          </cell>
        </row>
        <row r="168">
          <cell r="A168">
            <v>65503</v>
          </cell>
          <cell r="B168" t="str">
            <v>Hospital/Ambulance</v>
          </cell>
          <cell r="C168">
            <v>41061</v>
          </cell>
          <cell r="D168" t="str">
            <v>2012</v>
          </cell>
          <cell r="G168" t="str">
            <v>JUN</v>
          </cell>
          <cell r="H168">
            <v>344</v>
          </cell>
          <cell r="I168">
            <v>88</v>
          </cell>
        </row>
        <row r="169">
          <cell r="A169">
            <v>65503</v>
          </cell>
          <cell r="B169" t="str">
            <v>Hospital/Ambulance</v>
          </cell>
          <cell r="C169">
            <v>41091</v>
          </cell>
          <cell r="D169" t="str">
            <v>2012</v>
          </cell>
          <cell r="G169" t="str">
            <v>JUL</v>
          </cell>
          <cell r="H169">
            <v>347</v>
          </cell>
          <cell r="I169">
            <v>479</v>
          </cell>
        </row>
        <row r="170">
          <cell r="A170">
            <v>65503</v>
          </cell>
          <cell r="B170" t="str">
            <v>Hospital/Ambulance</v>
          </cell>
          <cell r="C170">
            <v>41122</v>
          </cell>
          <cell r="D170" t="str">
            <v>2012</v>
          </cell>
          <cell r="G170" t="str">
            <v>AUG</v>
          </cell>
          <cell r="H170">
            <v>347</v>
          </cell>
          <cell r="I170">
            <v>958</v>
          </cell>
        </row>
        <row r="171">
          <cell r="A171">
            <v>65503</v>
          </cell>
          <cell r="B171" t="str">
            <v>Hospital/Ambulance</v>
          </cell>
          <cell r="C171">
            <v>41153</v>
          </cell>
          <cell r="D171" t="str">
            <v>2012</v>
          </cell>
          <cell r="G171" t="str">
            <v>SEP</v>
          </cell>
          <cell r="H171">
            <v>352</v>
          </cell>
          <cell r="I171">
            <v>958</v>
          </cell>
        </row>
        <row r="172">
          <cell r="A172">
            <v>65503</v>
          </cell>
          <cell r="B172" t="str">
            <v>Hospital/Ambulance</v>
          </cell>
          <cell r="C172">
            <v>41183</v>
          </cell>
          <cell r="D172" t="str">
            <v>2012</v>
          </cell>
          <cell r="G172" t="str">
            <v>OCT</v>
          </cell>
          <cell r="H172">
            <v>354</v>
          </cell>
          <cell r="I172">
            <v>0</v>
          </cell>
        </row>
        <row r="173">
          <cell r="A173">
            <v>65503</v>
          </cell>
          <cell r="B173" t="str">
            <v>Hospital/Ambulance</v>
          </cell>
          <cell r="C173">
            <v>41214</v>
          </cell>
          <cell r="D173" t="str">
            <v>2012</v>
          </cell>
          <cell r="G173" t="str">
            <v>NOV</v>
          </cell>
          <cell r="H173">
            <v>362</v>
          </cell>
          <cell r="I173">
            <v>0</v>
          </cell>
        </row>
        <row r="174">
          <cell r="A174">
            <v>65503</v>
          </cell>
          <cell r="B174" t="str">
            <v/>
          </cell>
          <cell r="C174" t="str">
            <v/>
          </cell>
          <cell r="D174" t="str">
            <v>2012</v>
          </cell>
          <cell r="E174" t="str">
            <v>Hospital/Ambulance Total</v>
          </cell>
          <cell r="H174">
            <v>4211</v>
          </cell>
          <cell r="I174">
            <v>8112</v>
          </cell>
        </row>
        <row r="175">
          <cell r="A175">
            <v>65503</v>
          </cell>
          <cell r="B175" t="str">
            <v>Extended Health</v>
          </cell>
          <cell r="C175">
            <v>40878</v>
          </cell>
          <cell r="D175" t="str">
            <v>2011</v>
          </cell>
          <cell r="E175" t="str">
            <v>Extended Health</v>
          </cell>
          <cell r="F175">
            <v>2011</v>
          </cell>
          <cell r="G175" t="str">
            <v>DEC</v>
          </cell>
          <cell r="H175">
            <v>17198</v>
          </cell>
          <cell r="I175">
            <v>12415</v>
          </cell>
        </row>
        <row r="176">
          <cell r="A176">
            <v>65503</v>
          </cell>
          <cell r="B176" t="str">
            <v>Extended Health</v>
          </cell>
          <cell r="C176">
            <v>40909</v>
          </cell>
          <cell r="D176" t="str">
            <v>2012</v>
          </cell>
          <cell r="F176">
            <v>2012</v>
          </cell>
          <cell r="G176" t="str">
            <v>JAN</v>
          </cell>
          <cell r="H176">
            <v>17770</v>
          </cell>
          <cell r="I176">
            <v>16007</v>
          </cell>
        </row>
        <row r="177">
          <cell r="A177">
            <v>65503</v>
          </cell>
          <cell r="B177" t="str">
            <v>Extended Health</v>
          </cell>
          <cell r="C177">
            <v>40940</v>
          </cell>
          <cell r="D177" t="str">
            <v>2012</v>
          </cell>
          <cell r="G177" t="str">
            <v>FEB</v>
          </cell>
          <cell r="H177">
            <v>18103</v>
          </cell>
          <cell r="I177">
            <v>13131</v>
          </cell>
        </row>
        <row r="178">
          <cell r="A178">
            <v>65503</v>
          </cell>
          <cell r="B178" t="str">
            <v>Extended Health</v>
          </cell>
          <cell r="C178">
            <v>40969</v>
          </cell>
          <cell r="D178" t="str">
            <v>2012</v>
          </cell>
          <cell r="G178" t="str">
            <v>MAR</v>
          </cell>
          <cell r="H178">
            <v>17610</v>
          </cell>
          <cell r="I178">
            <v>11516</v>
          </cell>
        </row>
        <row r="179">
          <cell r="A179">
            <v>65503</v>
          </cell>
          <cell r="B179" t="str">
            <v>Extended Health</v>
          </cell>
          <cell r="C179">
            <v>41000</v>
          </cell>
          <cell r="D179" t="str">
            <v>2012</v>
          </cell>
          <cell r="G179" t="str">
            <v>APR</v>
          </cell>
          <cell r="H179">
            <v>17450</v>
          </cell>
          <cell r="I179">
            <v>17003</v>
          </cell>
        </row>
        <row r="180">
          <cell r="A180">
            <v>65503</v>
          </cell>
          <cell r="B180" t="str">
            <v>Extended Health</v>
          </cell>
          <cell r="C180">
            <v>41030</v>
          </cell>
          <cell r="D180" t="str">
            <v>2012</v>
          </cell>
          <cell r="G180" t="str">
            <v>MAY</v>
          </cell>
          <cell r="H180">
            <v>17364</v>
          </cell>
          <cell r="I180">
            <v>18256</v>
          </cell>
        </row>
        <row r="181">
          <cell r="A181">
            <v>65503</v>
          </cell>
          <cell r="B181" t="str">
            <v>Extended Health</v>
          </cell>
          <cell r="C181">
            <v>41061</v>
          </cell>
          <cell r="D181" t="str">
            <v>2012</v>
          </cell>
          <cell r="G181" t="str">
            <v>JUN</v>
          </cell>
          <cell r="H181">
            <v>17239</v>
          </cell>
          <cell r="I181">
            <v>16072</v>
          </cell>
        </row>
        <row r="182">
          <cell r="A182">
            <v>65503</v>
          </cell>
          <cell r="B182" t="str">
            <v>Extended Health</v>
          </cell>
          <cell r="C182">
            <v>41091</v>
          </cell>
          <cell r="D182" t="str">
            <v>2012</v>
          </cell>
          <cell r="G182" t="str">
            <v>JUL</v>
          </cell>
          <cell r="H182">
            <v>17444</v>
          </cell>
          <cell r="I182">
            <v>15194</v>
          </cell>
        </row>
        <row r="183">
          <cell r="A183">
            <v>65503</v>
          </cell>
          <cell r="B183" t="str">
            <v>Extended Health</v>
          </cell>
          <cell r="C183">
            <v>41122</v>
          </cell>
          <cell r="D183" t="str">
            <v>2012</v>
          </cell>
          <cell r="G183" t="str">
            <v>AUG</v>
          </cell>
          <cell r="H183">
            <v>17403</v>
          </cell>
          <cell r="I183">
            <v>17229</v>
          </cell>
        </row>
        <row r="184">
          <cell r="A184">
            <v>65503</v>
          </cell>
          <cell r="B184" t="str">
            <v>Extended Health</v>
          </cell>
          <cell r="C184">
            <v>41153</v>
          </cell>
          <cell r="D184" t="str">
            <v>2012</v>
          </cell>
          <cell r="G184" t="str">
            <v>SEP</v>
          </cell>
          <cell r="H184">
            <v>17653</v>
          </cell>
          <cell r="I184">
            <v>12471</v>
          </cell>
        </row>
        <row r="185">
          <cell r="A185">
            <v>65503</v>
          </cell>
          <cell r="B185" t="str">
            <v>Extended Health</v>
          </cell>
          <cell r="C185">
            <v>41183</v>
          </cell>
          <cell r="D185" t="str">
            <v>2012</v>
          </cell>
          <cell r="G185" t="str">
            <v>OCT</v>
          </cell>
          <cell r="H185">
            <v>17732</v>
          </cell>
          <cell r="I185">
            <v>15774</v>
          </cell>
        </row>
        <row r="186">
          <cell r="A186">
            <v>65503</v>
          </cell>
          <cell r="B186" t="str">
            <v>Extended Health</v>
          </cell>
          <cell r="C186">
            <v>41214</v>
          </cell>
          <cell r="D186" t="str">
            <v>2012</v>
          </cell>
          <cell r="G186" t="str">
            <v>NOV</v>
          </cell>
          <cell r="H186">
            <v>18180</v>
          </cell>
          <cell r="I186">
            <v>13624</v>
          </cell>
        </row>
        <row r="187">
          <cell r="A187">
            <v>65503</v>
          </cell>
          <cell r="B187" t="str">
            <v/>
          </cell>
          <cell r="C187" t="str">
            <v/>
          </cell>
          <cell r="D187" t="str">
            <v>2012</v>
          </cell>
          <cell r="E187" t="str">
            <v>Extended Health Total</v>
          </cell>
          <cell r="H187">
            <v>211146</v>
          </cell>
          <cell r="I187">
            <v>178692</v>
          </cell>
        </row>
        <row r="188">
          <cell r="A188">
            <v>65503</v>
          </cell>
          <cell r="B188" t="str">
            <v>Dental</v>
          </cell>
          <cell r="C188">
            <v>40878</v>
          </cell>
          <cell r="D188" t="str">
            <v>2011</v>
          </cell>
          <cell r="E188" t="str">
            <v>Dental</v>
          </cell>
          <cell r="F188">
            <v>2011</v>
          </cell>
          <cell r="G188" t="str">
            <v>DEC</v>
          </cell>
          <cell r="H188">
            <v>0</v>
          </cell>
          <cell r="I188">
            <v>11479</v>
          </cell>
        </row>
        <row r="189">
          <cell r="A189">
            <v>65503</v>
          </cell>
          <cell r="B189" t="str">
            <v>Dental</v>
          </cell>
          <cell r="C189">
            <v>40909</v>
          </cell>
          <cell r="D189" t="str">
            <v>2012</v>
          </cell>
          <cell r="F189">
            <v>2012</v>
          </cell>
          <cell r="G189" t="str">
            <v>JAN</v>
          </cell>
          <cell r="H189">
            <v>0</v>
          </cell>
          <cell r="I189">
            <v>13293</v>
          </cell>
        </row>
        <row r="190">
          <cell r="A190">
            <v>65503</v>
          </cell>
          <cell r="B190" t="str">
            <v>Dental</v>
          </cell>
          <cell r="C190">
            <v>40940</v>
          </cell>
          <cell r="D190" t="str">
            <v>2012</v>
          </cell>
          <cell r="G190" t="str">
            <v>FEB</v>
          </cell>
          <cell r="H190">
            <v>0</v>
          </cell>
          <cell r="I190">
            <v>13161</v>
          </cell>
        </row>
        <row r="191">
          <cell r="A191">
            <v>65503</v>
          </cell>
          <cell r="B191" t="str">
            <v>Dental</v>
          </cell>
          <cell r="C191">
            <v>40969</v>
          </cell>
          <cell r="D191" t="str">
            <v>2012</v>
          </cell>
          <cell r="G191" t="str">
            <v>MAR</v>
          </cell>
          <cell r="H191">
            <v>0</v>
          </cell>
          <cell r="I191">
            <v>13832</v>
          </cell>
        </row>
        <row r="192">
          <cell r="A192">
            <v>65503</v>
          </cell>
          <cell r="B192" t="str">
            <v>Dental</v>
          </cell>
          <cell r="C192">
            <v>41000</v>
          </cell>
          <cell r="D192" t="str">
            <v>2012</v>
          </cell>
          <cell r="G192" t="str">
            <v>APR</v>
          </cell>
          <cell r="H192">
            <v>0</v>
          </cell>
          <cell r="I192">
            <v>15501</v>
          </cell>
        </row>
        <row r="193">
          <cell r="A193">
            <v>65503</v>
          </cell>
          <cell r="B193" t="str">
            <v>Dental</v>
          </cell>
          <cell r="C193">
            <v>41030</v>
          </cell>
          <cell r="D193" t="str">
            <v>2012</v>
          </cell>
          <cell r="G193" t="str">
            <v>MAY</v>
          </cell>
          <cell r="H193">
            <v>0</v>
          </cell>
          <cell r="I193">
            <v>18382</v>
          </cell>
        </row>
        <row r="194">
          <cell r="A194">
            <v>65503</v>
          </cell>
          <cell r="B194" t="str">
            <v>Dental</v>
          </cell>
          <cell r="C194">
            <v>41061</v>
          </cell>
          <cell r="D194" t="str">
            <v>2012</v>
          </cell>
          <cell r="G194" t="str">
            <v>JUN</v>
          </cell>
          <cell r="H194">
            <v>0</v>
          </cell>
          <cell r="I194">
            <v>17288</v>
          </cell>
        </row>
        <row r="195">
          <cell r="A195">
            <v>65503</v>
          </cell>
          <cell r="B195" t="str">
            <v>Dental</v>
          </cell>
          <cell r="C195">
            <v>41091</v>
          </cell>
          <cell r="D195" t="str">
            <v>2012</v>
          </cell>
          <cell r="G195" t="str">
            <v>JUL</v>
          </cell>
          <cell r="H195">
            <v>0</v>
          </cell>
          <cell r="I195">
            <v>9611</v>
          </cell>
        </row>
        <row r="196">
          <cell r="A196">
            <v>65503</v>
          </cell>
          <cell r="B196" t="str">
            <v>Dental</v>
          </cell>
          <cell r="C196">
            <v>41122</v>
          </cell>
          <cell r="D196" t="str">
            <v>2012</v>
          </cell>
          <cell r="G196" t="str">
            <v>AUG</v>
          </cell>
          <cell r="H196">
            <v>0</v>
          </cell>
          <cell r="I196">
            <v>10099</v>
          </cell>
        </row>
        <row r="197">
          <cell r="A197">
            <v>65503</v>
          </cell>
          <cell r="B197" t="str">
            <v>Dental</v>
          </cell>
          <cell r="C197">
            <v>41153</v>
          </cell>
          <cell r="D197" t="str">
            <v>2012</v>
          </cell>
          <cell r="G197" t="str">
            <v>SEP</v>
          </cell>
          <cell r="H197">
            <v>0</v>
          </cell>
          <cell r="I197">
            <v>8643</v>
          </cell>
        </row>
        <row r="198">
          <cell r="A198">
            <v>65503</v>
          </cell>
          <cell r="B198" t="str">
            <v>Dental</v>
          </cell>
          <cell r="C198">
            <v>41183</v>
          </cell>
          <cell r="D198" t="str">
            <v>2012</v>
          </cell>
          <cell r="G198" t="str">
            <v>OCT</v>
          </cell>
          <cell r="H198">
            <v>0</v>
          </cell>
          <cell r="I198">
            <v>15317</v>
          </cell>
        </row>
        <row r="199">
          <cell r="A199">
            <v>65503</v>
          </cell>
          <cell r="B199" t="str">
            <v>Dental</v>
          </cell>
          <cell r="C199">
            <v>41214</v>
          </cell>
          <cell r="D199" t="str">
            <v>2012</v>
          </cell>
          <cell r="G199" t="str">
            <v>NOV</v>
          </cell>
          <cell r="H199">
            <v>0</v>
          </cell>
          <cell r="I199">
            <v>17752</v>
          </cell>
        </row>
        <row r="200">
          <cell r="A200">
            <v>65503</v>
          </cell>
          <cell r="B200" t="str">
            <v>Dental</v>
          </cell>
          <cell r="C200" t="str">
            <v/>
          </cell>
          <cell r="D200" t="str">
            <v>2012</v>
          </cell>
        </row>
        <row r="201">
          <cell r="A201">
            <v>65503</v>
          </cell>
          <cell r="B201" t="str">
            <v>Vision</v>
          </cell>
          <cell r="C201">
            <v>40878</v>
          </cell>
          <cell r="D201" t="str">
            <v>2011</v>
          </cell>
          <cell r="E201" t="str">
            <v>Vision</v>
          </cell>
          <cell r="F201">
            <v>2011</v>
          </cell>
          <cell r="G201" t="str">
            <v>DEC</v>
          </cell>
          <cell r="H201">
            <v>1729</v>
          </cell>
          <cell r="I201">
            <v>1624</v>
          </cell>
        </row>
        <row r="202">
          <cell r="A202">
            <v>65503</v>
          </cell>
          <cell r="B202" t="str">
            <v>Vision</v>
          </cell>
          <cell r="C202">
            <v>40909</v>
          </cell>
          <cell r="D202" t="str">
            <v>2012</v>
          </cell>
          <cell r="F202">
            <v>2012</v>
          </cell>
          <cell r="G202" t="str">
            <v>JAN</v>
          </cell>
          <cell r="H202">
            <v>1782</v>
          </cell>
          <cell r="I202">
            <v>815</v>
          </cell>
        </row>
        <row r="203">
          <cell r="A203">
            <v>65503</v>
          </cell>
          <cell r="B203" t="str">
            <v>Vision</v>
          </cell>
          <cell r="C203">
            <v>40940</v>
          </cell>
          <cell r="D203" t="str">
            <v>2012</v>
          </cell>
          <cell r="G203" t="str">
            <v>FEB</v>
          </cell>
          <cell r="H203">
            <v>1811</v>
          </cell>
          <cell r="I203">
            <v>1598</v>
          </cell>
        </row>
        <row r="204">
          <cell r="A204">
            <v>65503</v>
          </cell>
          <cell r="B204" t="str">
            <v>Vision</v>
          </cell>
          <cell r="C204">
            <v>40969</v>
          </cell>
          <cell r="D204" t="str">
            <v>2012</v>
          </cell>
          <cell r="G204" t="str">
            <v>MAR</v>
          </cell>
          <cell r="H204">
            <v>1772</v>
          </cell>
          <cell r="I204">
            <v>1908</v>
          </cell>
        </row>
        <row r="205">
          <cell r="A205">
            <v>65503</v>
          </cell>
          <cell r="B205" t="str">
            <v>Vision</v>
          </cell>
          <cell r="C205">
            <v>41000</v>
          </cell>
          <cell r="D205" t="str">
            <v>2012</v>
          </cell>
          <cell r="G205" t="str">
            <v>APR</v>
          </cell>
          <cell r="H205">
            <v>1765</v>
          </cell>
          <cell r="I205">
            <v>1506</v>
          </cell>
        </row>
        <row r="206">
          <cell r="A206">
            <v>65503</v>
          </cell>
          <cell r="B206" t="str">
            <v>Vision</v>
          </cell>
          <cell r="C206">
            <v>41030</v>
          </cell>
          <cell r="D206" t="str">
            <v>2012</v>
          </cell>
          <cell r="G206" t="str">
            <v>MAY</v>
          </cell>
          <cell r="H206">
            <v>1747</v>
          </cell>
          <cell r="I206">
            <v>1493</v>
          </cell>
        </row>
        <row r="207">
          <cell r="A207">
            <v>65503</v>
          </cell>
          <cell r="B207" t="str">
            <v>Vision</v>
          </cell>
          <cell r="C207">
            <v>41061</v>
          </cell>
          <cell r="D207" t="str">
            <v>2012</v>
          </cell>
          <cell r="G207" t="str">
            <v>JUN</v>
          </cell>
          <cell r="H207">
            <v>1733</v>
          </cell>
          <cell r="I207">
            <v>1378</v>
          </cell>
        </row>
        <row r="208">
          <cell r="A208">
            <v>65503</v>
          </cell>
          <cell r="B208" t="str">
            <v>Vision</v>
          </cell>
          <cell r="C208">
            <v>41091</v>
          </cell>
          <cell r="D208" t="str">
            <v>2012</v>
          </cell>
          <cell r="G208" t="str">
            <v>JUL</v>
          </cell>
          <cell r="H208">
            <v>1751</v>
          </cell>
          <cell r="I208">
            <v>438</v>
          </cell>
        </row>
        <row r="209">
          <cell r="A209">
            <v>65503</v>
          </cell>
          <cell r="B209" t="str">
            <v>Vision</v>
          </cell>
          <cell r="C209">
            <v>41122</v>
          </cell>
          <cell r="D209" t="str">
            <v>2012</v>
          </cell>
          <cell r="G209" t="str">
            <v>AUG</v>
          </cell>
          <cell r="H209">
            <v>1748</v>
          </cell>
          <cell r="I209">
            <v>743</v>
          </cell>
        </row>
        <row r="210">
          <cell r="A210">
            <v>65503</v>
          </cell>
          <cell r="B210" t="str">
            <v>Vision</v>
          </cell>
          <cell r="C210">
            <v>41153</v>
          </cell>
          <cell r="D210" t="str">
            <v>2012</v>
          </cell>
          <cell r="G210" t="str">
            <v>SEP</v>
          </cell>
          <cell r="H210">
            <v>1783</v>
          </cell>
          <cell r="I210">
            <v>1400</v>
          </cell>
        </row>
        <row r="211">
          <cell r="A211">
            <v>65503</v>
          </cell>
          <cell r="B211" t="str">
            <v>Vision</v>
          </cell>
          <cell r="C211">
            <v>41183</v>
          </cell>
          <cell r="D211" t="str">
            <v>2012</v>
          </cell>
          <cell r="G211" t="str">
            <v>OCT</v>
          </cell>
          <cell r="H211">
            <v>1776</v>
          </cell>
          <cell r="I211">
            <v>1346</v>
          </cell>
        </row>
        <row r="212">
          <cell r="A212">
            <v>65503</v>
          </cell>
          <cell r="B212" t="str">
            <v>Vision</v>
          </cell>
          <cell r="C212">
            <v>41214</v>
          </cell>
          <cell r="D212" t="str">
            <v>2012</v>
          </cell>
          <cell r="G212" t="str">
            <v>NOV</v>
          </cell>
          <cell r="H212">
            <v>1819</v>
          </cell>
          <cell r="I212">
            <v>1400</v>
          </cell>
        </row>
        <row r="213">
          <cell r="A213">
            <v>65503</v>
          </cell>
          <cell r="B213" t="str">
            <v/>
          </cell>
          <cell r="C213" t="str">
            <v/>
          </cell>
          <cell r="D213" t="str">
            <v>2012</v>
          </cell>
          <cell r="E213" t="str">
            <v>Vision Total</v>
          </cell>
          <cell r="H213">
            <v>21216</v>
          </cell>
          <cell r="I213">
            <v>15649</v>
          </cell>
        </row>
        <row r="214">
          <cell r="A214">
            <v>65503</v>
          </cell>
          <cell r="B214" t="str">
            <v>Health Spending</v>
          </cell>
          <cell r="C214">
            <v>40878</v>
          </cell>
          <cell r="D214" t="str">
            <v>2011</v>
          </cell>
          <cell r="E214" t="str">
            <v>Health Spending</v>
          </cell>
          <cell r="F214">
            <v>2011</v>
          </cell>
          <cell r="G214" t="str">
            <v>DEC</v>
          </cell>
          <cell r="H214">
            <v>0</v>
          </cell>
          <cell r="I214">
            <v>1136</v>
          </cell>
        </row>
        <row r="215">
          <cell r="A215">
            <v>65503</v>
          </cell>
          <cell r="B215" t="str">
            <v>Health Spending</v>
          </cell>
          <cell r="C215">
            <v>40909</v>
          </cell>
          <cell r="D215" t="str">
            <v>2012</v>
          </cell>
          <cell r="F215">
            <v>2012</v>
          </cell>
          <cell r="G215" t="str">
            <v>JAN</v>
          </cell>
          <cell r="H215">
            <v>0</v>
          </cell>
          <cell r="I215">
            <v>2922</v>
          </cell>
        </row>
        <row r="216">
          <cell r="A216">
            <v>65503</v>
          </cell>
          <cell r="B216" t="str">
            <v>Health Spending</v>
          </cell>
          <cell r="C216">
            <v>40940</v>
          </cell>
          <cell r="D216" t="str">
            <v>2012</v>
          </cell>
          <cell r="G216" t="str">
            <v>FEB</v>
          </cell>
          <cell r="H216">
            <v>0</v>
          </cell>
          <cell r="I216">
            <v>2382</v>
          </cell>
        </row>
        <row r="217">
          <cell r="A217">
            <v>65503</v>
          </cell>
          <cell r="B217" t="str">
            <v>Health Spending</v>
          </cell>
          <cell r="C217">
            <v>40969</v>
          </cell>
          <cell r="D217" t="str">
            <v>2012</v>
          </cell>
          <cell r="G217" t="str">
            <v>MAR</v>
          </cell>
          <cell r="H217">
            <v>0</v>
          </cell>
          <cell r="I217">
            <v>2869</v>
          </cell>
        </row>
        <row r="218">
          <cell r="A218">
            <v>65503</v>
          </cell>
          <cell r="B218" t="str">
            <v>Health Spending</v>
          </cell>
          <cell r="C218">
            <v>41000</v>
          </cell>
          <cell r="D218" t="str">
            <v>2012</v>
          </cell>
          <cell r="G218" t="str">
            <v>APR</v>
          </cell>
          <cell r="H218">
            <v>0</v>
          </cell>
          <cell r="I218">
            <v>17799</v>
          </cell>
        </row>
        <row r="219">
          <cell r="A219">
            <v>65503</v>
          </cell>
          <cell r="B219" t="str">
            <v>Health Spending</v>
          </cell>
          <cell r="C219">
            <v>41030</v>
          </cell>
          <cell r="D219" t="str">
            <v>2012</v>
          </cell>
          <cell r="G219" t="str">
            <v>MAY</v>
          </cell>
          <cell r="H219">
            <v>0</v>
          </cell>
          <cell r="I219">
            <v>3173</v>
          </cell>
        </row>
        <row r="220">
          <cell r="A220">
            <v>65503</v>
          </cell>
          <cell r="B220" t="str">
            <v>Health Spending</v>
          </cell>
          <cell r="C220">
            <v>41061</v>
          </cell>
          <cell r="D220" t="str">
            <v>2012</v>
          </cell>
          <cell r="G220" t="str">
            <v>JUN</v>
          </cell>
          <cell r="H220">
            <v>0</v>
          </cell>
          <cell r="I220">
            <v>4476</v>
          </cell>
        </row>
        <row r="221">
          <cell r="A221">
            <v>65503</v>
          </cell>
          <cell r="B221" t="str">
            <v>Health Spending</v>
          </cell>
          <cell r="C221">
            <v>41091</v>
          </cell>
          <cell r="D221" t="str">
            <v>2012</v>
          </cell>
          <cell r="G221" t="str">
            <v>JUL</v>
          </cell>
          <cell r="H221">
            <v>0</v>
          </cell>
          <cell r="I221">
            <v>927</v>
          </cell>
        </row>
        <row r="222">
          <cell r="A222">
            <v>65503</v>
          </cell>
          <cell r="B222" t="str">
            <v>Health Spending</v>
          </cell>
          <cell r="C222">
            <v>41122</v>
          </cell>
          <cell r="D222" t="str">
            <v>2012</v>
          </cell>
          <cell r="G222" t="str">
            <v>AUG</v>
          </cell>
          <cell r="H222">
            <v>0</v>
          </cell>
          <cell r="I222">
            <v>2133</v>
          </cell>
        </row>
        <row r="223">
          <cell r="A223">
            <v>65503</v>
          </cell>
          <cell r="B223" t="str">
            <v>Health Spending</v>
          </cell>
          <cell r="C223">
            <v>41153</v>
          </cell>
          <cell r="D223" t="str">
            <v>2012</v>
          </cell>
          <cell r="G223" t="str">
            <v>SEP</v>
          </cell>
          <cell r="H223">
            <v>0</v>
          </cell>
          <cell r="I223">
            <v>978</v>
          </cell>
        </row>
        <row r="224">
          <cell r="A224">
            <v>65503</v>
          </cell>
          <cell r="B224" t="str">
            <v>Health Spending</v>
          </cell>
          <cell r="C224">
            <v>41183</v>
          </cell>
          <cell r="D224" t="str">
            <v>2012</v>
          </cell>
          <cell r="G224" t="str">
            <v>OCT</v>
          </cell>
          <cell r="H224">
            <v>0</v>
          </cell>
          <cell r="I224">
            <v>1120</v>
          </cell>
        </row>
        <row r="225">
          <cell r="A225">
            <v>65503</v>
          </cell>
          <cell r="B225" t="str">
            <v>Health Spending</v>
          </cell>
          <cell r="C225">
            <v>41214</v>
          </cell>
          <cell r="D225" t="str">
            <v>2012</v>
          </cell>
          <cell r="G225" t="str">
            <v>NOV</v>
          </cell>
          <cell r="H225">
            <v>0</v>
          </cell>
          <cell r="I225">
            <v>4140</v>
          </cell>
        </row>
        <row r="226">
          <cell r="A226">
            <v>65503</v>
          </cell>
          <cell r="B226" t="str">
            <v/>
          </cell>
          <cell r="C226" t="str">
            <v/>
          </cell>
          <cell r="D226" t="str">
            <v>2012</v>
          </cell>
          <cell r="E226" t="str">
            <v>Health Spending Total</v>
          </cell>
          <cell r="H226">
            <v>0</v>
          </cell>
          <cell r="I226">
            <v>44055</v>
          </cell>
        </row>
        <row r="227">
          <cell r="A227">
            <v>65503</v>
          </cell>
          <cell r="B227" t="str">
            <v/>
          </cell>
          <cell r="C227" t="str">
            <v/>
          </cell>
          <cell r="D227" t="str">
            <v>2012</v>
          </cell>
          <cell r="E227" t="str">
            <v>MB LIQUOR CONTROL COMMISSION (65503) TOTAL</v>
          </cell>
          <cell r="H227">
            <v>236573</v>
          </cell>
          <cell r="I227">
            <v>410866</v>
          </cell>
        </row>
        <row r="228">
          <cell r="A228">
            <v>65504</v>
          </cell>
          <cell r="B228" t="str">
            <v/>
          </cell>
          <cell r="C228" t="str">
            <v/>
          </cell>
          <cell r="D228" t="str">
            <v>2012</v>
          </cell>
        </row>
        <row r="229">
          <cell r="A229">
            <v>65504</v>
          </cell>
          <cell r="B229" t="str">
            <v>Extended Health</v>
          </cell>
          <cell r="C229">
            <v>40878</v>
          </cell>
          <cell r="D229" t="str">
            <v>2011</v>
          </cell>
          <cell r="E229" t="str">
            <v>Extended Health</v>
          </cell>
          <cell r="F229">
            <v>2011</v>
          </cell>
          <cell r="G229" t="str">
            <v>DEC</v>
          </cell>
          <cell r="H229">
            <v>42</v>
          </cell>
          <cell r="I229">
            <v>0</v>
          </cell>
        </row>
        <row r="230">
          <cell r="A230">
            <v>65504</v>
          </cell>
          <cell r="B230" t="str">
            <v>Extended Health</v>
          </cell>
          <cell r="C230">
            <v>40909</v>
          </cell>
          <cell r="D230" t="str">
            <v>2012</v>
          </cell>
          <cell r="F230">
            <v>2012</v>
          </cell>
          <cell r="G230" t="str">
            <v>JAN</v>
          </cell>
          <cell r="H230">
            <v>29</v>
          </cell>
          <cell r="I230">
            <v>0</v>
          </cell>
        </row>
        <row r="231">
          <cell r="A231">
            <v>65504</v>
          </cell>
          <cell r="B231" t="str">
            <v>Extended Health</v>
          </cell>
          <cell r="C231">
            <v>40940</v>
          </cell>
          <cell r="D231" t="str">
            <v>2012</v>
          </cell>
          <cell r="G231" t="str">
            <v>FEB</v>
          </cell>
          <cell r="H231">
            <v>27</v>
          </cell>
          <cell r="I231">
            <v>0</v>
          </cell>
        </row>
        <row r="232">
          <cell r="A232">
            <v>65504</v>
          </cell>
          <cell r="B232" t="str">
            <v>Extended Health</v>
          </cell>
          <cell r="C232">
            <v>40969</v>
          </cell>
          <cell r="D232" t="str">
            <v>2012</v>
          </cell>
          <cell r="G232" t="str">
            <v>MAR</v>
          </cell>
          <cell r="H232">
            <v>30</v>
          </cell>
          <cell r="I232">
            <v>0</v>
          </cell>
        </row>
        <row r="233">
          <cell r="A233">
            <v>65504</v>
          </cell>
          <cell r="B233" t="str">
            <v>Extended Health</v>
          </cell>
          <cell r="C233">
            <v>41000</v>
          </cell>
          <cell r="D233" t="str">
            <v>2012</v>
          </cell>
          <cell r="G233" t="str">
            <v>APR</v>
          </cell>
          <cell r="H233">
            <v>29</v>
          </cell>
          <cell r="I233">
            <v>0</v>
          </cell>
        </row>
        <row r="234">
          <cell r="A234">
            <v>65504</v>
          </cell>
          <cell r="B234" t="str">
            <v>Extended Health</v>
          </cell>
          <cell r="C234">
            <v>41030</v>
          </cell>
          <cell r="D234" t="str">
            <v>2012</v>
          </cell>
          <cell r="G234" t="str">
            <v>MAY</v>
          </cell>
          <cell r="H234">
            <v>29</v>
          </cell>
          <cell r="I234">
            <v>0</v>
          </cell>
        </row>
        <row r="235">
          <cell r="A235">
            <v>65504</v>
          </cell>
          <cell r="B235" t="str">
            <v>Extended Health</v>
          </cell>
          <cell r="C235">
            <v>41061</v>
          </cell>
          <cell r="D235" t="str">
            <v>2012</v>
          </cell>
          <cell r="G235" t="str">
            <v>JUN</v>
          </cell>
          <cell r="H235">
            <v>28</v>
          </cell>
          <cell r="I235">
            <v>0</v>
          </cell>
        </row>
        <row r="236">
          <cell r="A236">
            <v>65504</v>
          </cell>
          <cell r="B236" t="str">
            <v>Extended Health</v>
          </cell>
          <cell r="C236">
            <v>41091</v>
          </cell>
          <cell r="D236" t="str">
            <v>2012</v>
          </cell>
          <cell r="G236" t="str">
            <v>JUL</v>
          </cell>
          <cell r="H236">
            <v>28</v>
          </cell>
          <cell r="I236">
            <v>0</v>
          </cell>
        </row>
        <row r="237">
          <cell r="A237">
            <v>65504</v>
          </cell>
          <cell r="B237" t="str">
            <v>Extended Health</v>
          </cell>
          <cell r="C237">
            <v>41122</v>
          </cell>
          <cell r="D237" t="str">
            <v>2012</v>
          </cell>
          <cell r="G237" t="str">
            <v>AUG</v>
          </cell>
          <cell r="H237">
            <v>27</v>
          </cell>
          <cell r="I237">
            <v>0</v>
          </cell>
        </row>
        <row r="238">
          <cell r="A238">
            <v>65504</v>
          </cell>
          <cell r="B238" t="str">
            <v>Extended Health</v>
          </cell>
          <cell r="C238">
            <v>41153</v>
          </cell>
          <cell r="D238" t="str">
            <v>2012</v>
          </cell>
          <cell r="G238" t="str">
            <v>SEP</v>
          </cell>
          <cell r="H238">
            <v>24</v>
          </cell>
          <cell r="I238">
            <v>0</v>
          </cell>
        </row>
        <row r="239">
          <cell r="A239">
            <v>65504</v>
          </cell>
          <cell r="B239" t="str">
            <v>Extended Health</v>
          </cell>
          <cell r="C239">
            <v>41183</v>
          </cell>
          <cell r="D239" t="str">
            <v>2012</v>
          </cell>
          <cell r="G239" t="str">
            <v>OCT</v>
          </cell>
          <cell r="H239">
            <v>31</v>
          </cell>
          <cell r="I239">
            <v>0</v>
          </cell>
        </row>
        <row r="240">
          <cell r="A240">
            <v>65504</v>
          </cell>
          <cell r="B240" t="str">
            <v>Extended Health</v>
          </cell>
          <cell r="C240">
            <v>41214</v>
          </cell>
          <cell r="D240" t="str">
            <v>2012</v>
          </cell>
          <cell r="G240" t="str">
            <v>NOV</v>
          </cell>
          <cell r="H240">
            <v>23</v>
          </cell>
          <cell r="I240">
            <v>0</v>
          </cell>
        </row>
        <row r="241">
          <cell r="A241">
            <v>65504</v>
          </cell>
          <cell r="B241" t="str">
            <v/>
          </cell>
          <cell r="C241" t="str">
            <v/>
          </cell>
          <cell r="D241" t="str">
            <v>2012</v>
          </cell>
          <cell r="E241" t="str">
            <v>Extended Health Total</v>
          </cell>
          <cell r="H241">
            <v>347</v>
          </cell>
          <cell r="I241">
            <v>0</v>
          </cell>
        </row>
        <row r="242">
          <cell r="A242">
            <v>65504</v>
          </cell>
          <cell r="B242" t="str">
            <v>Dental</v>
          </cell>
          <cell r="C242">
            <v>40878</v>
          </cell>
          <cell r="D242" t="str">
            <v>2011</v>
          </cell>
          <cell r="E242" t="str">
            <v>Dental</v>
          </cell>
          <cell r="F242">
            <v>2011</v>
          </cell>
          <cell r="G242" t="str">
            <v>DEC</v>
          </cell>
          <cell r="H242">
            <v>0</v>
          </cell>
          <cell r="I242">
            <v>1373</v>
          </cell>
        </row>
        <row r="243">
          <cell r="A243">
            <v>65504</v>
          </cell>
          <cell r="B243" t="str">
            <v>Dental</v>
          </cell>
          <cell r="C243">
            <v>40909</v>
          </cell>
          <cell r="D243" t="str">
            <v>2012</v>
          </cell>
          <cell r="F243">
            <v>2012</v>
          </cell>
          <cell r="G243" t="str">
            <v>JAN</v>
          </cell>
          <cell r="H243">
            <v>0</v>
          </cell>
          <cell r="I243">
            <v>2553</v>
          </cell>
        </row>
        <row r="244">
          <cell r="A244">
            <v>65504</v>
          </cell>
          <cell r="B244" t="str">
            <v>Dental</v>
          </cell>
          <cell r="C244">
            <v>40940</v>
          </cell>
          <cell r="D244" t="str">
            <v>2012</v>
          </cell>
          <cell r="G244" t="str">
            <v>FEB</v>
          </cell>
          <cell r="H244">
            <v>0</v>
          </cell>
          <cell r="I244">
            <v>550</v>
          </cell>
        </row>
        <row r="245">
          <cell r="A245">
            <v>65504</v>
          </cell>
          <cell r="B245" t="str">
            <v>Dental</v>
          </cell>
          <cell r="C245">
            <v>40969</v>
          </cell>
          <cell r="D245" t="str">
            <v>2012</v>
          </cell>
          <cell r="G245" t="str">
            <v>MAR</v>
          </cell>
          <cell r="H245">
            <v>0</v>
          </cell>
          <cell r="I245">
            <v>2033</v>
          </cell>
        </row>
        <row r="246">
          <cell r="A246">
            <v>65504</v>
          </cell>
          <cell r="B246" t="str">
            <v>Dental</v>
          </cell>
          <cell r="C246">
            <v>41000</v>
          </cell>
          <cell r="D246" t="str">
            <v>2012</v>
          </cell>
          <cell r="G246" t="str">
            <v>APR</v>
          </cell>
          <cell r="H246">
            <v>0</v>
          </cell>
          <cell r="I246">
            <v>1718</v>
          </cell>
        </row>
        <row r="247">
          <cell r="A247">
            <v>65504</v>
          </cell>
          <cell r="B247" t="str">
            <v>Dental</v>
          </cell>
          <cell r="C247">
            <v>41030</v>
          </cell>
          <cell r="D247" t="str">
            <v>2012</v>
          </cell>
          <cell r="G247" t="str">
            <v>MAY</v>
          </cell>
          <cell r="H247">
            <v>0</v>
          </cell>
          <cell r="I247">
            <v>2620</v>
          </cell>
        </row>
        <row r="248">
          <cell r="A248">
            <v>65504</v>
          </cell>
          <cell r="B248" t="str">
            <v>Dental</v>
          </cell>
          <cell r="C248">
            <v>41061</v>
          </cell>
          <cell r="D248" t="str">
            <v>2012</v>
          </cell>
          <cell r="G248" t="str">
            <v>JUN</v>
          </cell>
          <cell r="H248">
            <v>0</v>
          </cell>
          <cell r="I248">
            <v>1184</v>
          </cell>
        </row>
        <row r="249">
          <cell r="A249">
            <v>65504</v>
          </cell>
          <cell r="B249" t="str">
            <v>Dental</v>
          </cell>
          <cell r="C249">
            <v>41091</v>
          </cell>
          <cell r="D249" t="str">
            <v>2012</v>
          </cell>
          <cell r="G249" t="str">
            <v>JUL</v>
          </cell>
          <cell r="H249">
            <v>0</v>
          </cell>
          <cell r="I249">
            <v>2462</v>
          </cell>
        </row>
        <row r="250">
          <cell r="A250">
            <v>65504</v>
          </cell>
          <cell r="B250" t="str">
            <v>Dental</v>
          </cell>
          <cell r="C250">
            <v>41122</v>
          </cell>
          <cell r="D250" t="str">
            <v>2012</v>
          </cell>
          <cell r="G250" t="str">
            <v>AUG</v>
          </cell>
          <cell r="H250">
            <v>0</v>
          </cell>
          <cell r="I250">
            <v>1897</v>
          </cell>
        </row>
        <row r="251">
          <cell r="A251">
            <v>65504</v>
          </cell>
          <cell r="B251" t="str">
            <v>Dental</v>
          </cell>
          <cell r="C251">
            <v>41153</v>
          </cell>
          <cell r="D251" t="str">
            <v>2012</v>
          </cell>
          <cell r="G251" t="str">
            <v>SEP</v>
          </cell>
          <cell r="H251">
            <v>0</v>
          </cell>
          <cell r="I251">
            <v>884</v>
          </cell>
        </row>
        <row r="252">
          <cell r="A252">
            <v>65504</v>
          </cell>
          <cell r="B252" t="str">
            <v>Dental</v>
          </cell>
          <cell r="C252">
            <v>41183</v>
          </cell>
          <cell r="D252" t="str">
            <v>2012</v>
          </cell>
          <cell r="G252" t="str">
            <v>OCT</v>
          </cell>
          <cell r="H252">
            <v>0</v>
          </cell>
          <cell r="I252">
            <v>1159</v>
          </cell>
        </row>
        <row r="253">
          <cell r="A253">
            <v>65504</v>
          </cell>
          <cell r="B253" t="str">
            <v>Dental</v>
          </cell>
          <cell r="C253">
            <v>41214</v>
          </cell>
          <cell r="D253" t="str">
            <v>2012</v>
          </cell>
          <cell r="G253" t="str">
            <v>NOV</v>
          </cell>
          <cell r="H253">
            <v>0</v>
          </cell>
          <cell r="I253">
            <v>2127</v>
          </cell>
        </row>
        <row r="254">
          <cell r="A254">
            <v>65504</v>
          </cell>
          <cell r="B254" t="str">
            <v/>
          </cell>
          <cell r="C254" t="str">
            <v/>
          </cell>
          <cell r="D254" t="str">
            <v>2012</v>
          </cell>
          <cell r="E254" t="str">
            <v>Dental Total</v>
          </cell>
          <cell r="H254">
            <v>0</v>
          </cell>
          <cell r="I254">
            <v>20560</v>
          </cell>
        </row>
        <row r="255">
          <cell r="A255">
            <v>65504</v>
          </cell>
          <cell r="B255" t="str">
            <v>Vision</v>
          </cell>
          <cell r="C255">
            <v>40878</v>
          </cell>
          <cell r="D255" t="str">
            <v>2011</v>
          </cell>
          <cell r="E255" t="str">
            <v>Vision</v>
          </cell>
          <cell r="F255">
            <v>2011</v>
          </cell>
          <cell r="G255" t="str">
            <v>DEC</v>
          </cell>
          <cell r="H255">
            <v>229</v>
          </cell>
          <cell r="I255">
            <v>28</v>
          </cell>
        </row>
        <row r="256">
          <cell r="A256">
            <v>65504</v>
          </cell>
          <cell r="B256" t="str">
            <v>Vision</v>
          </cell>
          <cell r="C256">
            <v>40909</v>
          </cell>
          <cell r="D256" t="str">
            <v>2012</v>
          </cell>
          <cell r="F256">
            <v>2012</v>
          </cell>
          <cell r="G256" t="str">
            <v>JAN</v>
          </cell>
          <cell r="H256">
            <v>160</v>
          </cell>
          <cell r="I256">
            <v>91</v>
          </cell>
        </row>
        <row r="257">
          <cell r="A257">
            <v>65504</v>
          </cell>
          <cell r="B257" t="str">
            <v>Vision</v>
          </cell>
          <cell r="C257">
            <v>40940</v>
          </cell>
          <cell r="D257" t="str">
            <v>2012</v>
          </cell>
          <cell r="G257" t="str">
            <v>FEB</v>
          </cell>
          <cell r="H257">
            <v>149</v>
          </cell>
          <cell r="I257">
            <v>125</v>
          </cell>
        </row>
        <row r="258">
          <cell r="A258">
            <v>65504</v>
          </cell>
          <cell r="B258" t="str">
            <v>Vision</v>
          </cell>
          <cell r="C258">
            <v>40969</v>
          </cell>
          <cell r="D258" t="str">
            <v>2012</v>
          </cell>
          <cell r="G258" t="str">
            <v>MAR</v>
          </cell>
          <cell r="H258">
            <v>166</v>
          </cell>
          <cell r="I258">
            <v>250</v>
          </cell>
        </row>
        <row r="259">
          <cell r="A259">
            <v>65504</v>
          </cell>
          <cell r="B259" t="str">
            <v>Vision</v>
          </cell>
          <cell r="C259">
            <v>41000</v>
          </cell>
          <cell r="D259" t="str">
            <v>2012</v>
          </cell>
          <cell r="G259" t="str">
            <v>APR</v>
          </cell>
          <cell r="H259">
            <v>158</v>
          </cell>
          <cell r="I259">
            <v>0</v>
          </cell>
        </row>
        <row r="260">
          <cell r="A260">
            <v>65504</v>
          </cell>
          <cell r="B260" t="str">
            <v>Vision</v>
          </cell>
          <cell r="C260">
            <v>41030</v>
          </cell>
          <cell r="D260" t="str">
            <v>2012</v>
          </cell>
          <cell r="G260" t="str">
            <v>MAY</v>
          </cell>
          <cell r="H260">
            <v>156</v>
          </cell>
          <cell r="I260">
            <v>125</v>
          </cell>
        </row>
        <row r="261">
          <cell r="A261">
            <v>65504</v>
          </cell>
          <cell r="B261" t="str">
            <v>Vision</v>
          </cell>
          <cell r="C261">
            <v>41061</v>
          </cell>
          <cell r="D261" t="str">
            <v>2012</v>
          </cell>
          <cell r="G261" t="str">
            <v>JUN</v>
          </cell>
          <cell r="H261">
            <v>154</v>
          </cell>
          <cell r="I261">
            <v>125</v>
          </cell>
        </row>
        <row r="262">
          <cell r="A262">
            <v>65504</v>
          </cell>
          <cell r="B262" t="str">
            <v>Vision</v>
          </cell>
          <cell r="C262">
            <v>41091</v>
          </cell>
          <cell r="D262" t="str">
            <v>2012</v>
          </cell>
          <cell r="G262" t="str">
            <v>JUL</v>
          </cell>
          <cell r="H262">
            <v>153</v>
          </cell>
          <cell r="I262">
            <v>217</v>
          </cell>
        </row>
        <row r="263">
          <cell r="A263">
            <v>65504</v>
          </cell>
          <cell r="B263" t="str">
            <v>Vision</v>
          </cell>
          <cell r="C263">
            <v>41122</v>
          </cell>
          <cell r="D263" t="str">
            <v>2012</v>
          </cell>
          <cell r="G263" t="str">
            <v>AUG</v>
          </cell>
          <cell r="H263">
            <v>147</v>
          </cell>
          <cell r="I263">
            <v>28</v>
          </cell>
        </row>
        <row r="264">
          <cell r="A264">
            <v>65504</v>
          </cell>
          <cell r="B264" t="str">
            <v>Vision</v>
          </cell>
          <cell r="C264">
            <v>41153</v>
          </cell>
          <cell r="D264" t="str">
            <v>2012</v>
          </cell>
          <cell r="G264" t="str">
            <v>SEP</v>
          </cell>
          <cell r="H264">
            <v>130</v>
          </cell>
          <cell r="I264">
            <v>125</v>
          </cell>
        </row>
        <row r="265">
          <cell r="A265">
            <v>65504</v>
          </cell>
          <cell r="B265" t="str">
            <v>Vision</v>
          </cell>
          <cell r="C265">
            <v>41183</v>
          </cell>
          <cell r="D265" t="str">
            <v>2012</v>
          </cell>
          <cell r="G265" t="str">
            <v>OCT</v>
          </cell>
          <cell r="H265">
            <v>171</v>
          </cell>
          <cell r="I265">
            <v>0</v>
          </cell>
        </row>
        <row r="266">
          <cell r="A266">
            <v>65504</v>
          </cell>
          <cell r="B266" t="str">
            <v>Vision</v>
          </cell>
          <cell r="C266">
            <v>41214</v>
          </cell>
          <cell r="D266" t="str">
            <v>2012</v>
          </cell>
          <cell r="G266" t="str">
            <v>NOV</v>
          </cell>
          <cell r="H266">
            <v>128</v>
          </cell>
          <cell r="I266">
            <v>125</v>
          </cell>
        </row>
        <row r="267">
          <cell r="A267">
            <v>65504</v>
          </cell>
          <cell r="B267" t="str">
            <v>Vision</v>
          </cell>
          <cell r="C267" t="str">
            <v/>
          </cell>
          <cell r="D267" t="str">
            <v>2012</v>
          </cell>
        </row>
        <row r="268">
          <cell r="A268">
            <v>65504</v>
          </cell>
          <cell r="B268" t="str">
            <v>Health Spending</v>
          </cell>
          <cell r="C268">
            <v>40909</v>
          </cell>
          <cell r="D268" t="str">
            <v>2012</v>
          </cell>
          <cell r="E268" t="str">
            <v>Health Spending</v>
          </cell>
          <cell r="F268">
            <v>2012</v>
          </cell>
          <cell r="G268" t="str">
            <v>JAN</v>
          </cell>
          <cell r="H268">
            <v>0</v>
          </cell>
          <cell r="I268">
            <v>200</v>
          </cell>
        </row>
        <row r="269">
          <cell r="A269">
            <v>65504</v>
          </cell>
          <cell r="B269" t="str">
            <v>Health Spending</v>
          </cell>
          <cell r="C269">
            <v>40969</v>
          </cell>
          <cell r="D269" t="str">
            <v>2012</v>
          </cell>
          <cell r="G269" t="str">
            <v>MAR</v>
          </cell>
          <cell r="H269">
            <v>0</v>
          </cell>
          <cell r="I269">
            <v>702</v>
          </cell>
        </row>
        <row r="270">
          <cell r="A270">
            <v>65504</v>
          </cell>
          <cell r="B270" t="str">
            <v>Health Spending</v>
          </cell>
          <cell r="C270">
            <v>41000</v>
          </cell>
          <cell r="D270" t="str">
            <v>2012</v>
          </cell>
          <cell r="G270" t="str">
            <v>APR</v>
          </cell>
          <cell r="H270">
            <v>0</v>
          </cell>
          <cell r="I270">
            <v>1515</v>
          </cell>
        </row>
        <row r="271">
          <cell r="A271">
            <v>65504</v>
          </cell>
          <cell r="B271" t="str">
            <v>Health Spending</v>
          </cell>
          <cell r="C271">
            <v>41030</v>
          </cell>
          <cell r="D271" t="str">
            <v>2012</v>
          </cell>
          <cell r="G271" t="str">
            <v>MAY</v>
          </cell>
          <cell r="H271">
            <v>0</v>
          </cell>
          <cell r="I271">
            <v>91</v>
          </cell>
        </row>
        <row r="272">
          <cell r="A272">
            <v>65504</v>
          </cell>
          <cell r="B272" t="str">
            <v>Health Spending</v>
          </cell>
          <cell r="C272">
            <v>41061</v>
          </cell>
          <cell r="D272" t="str">
            <v>2012</v>
          </cell>
          <cell r="G272" t="str">
            <v>JUN</v>
          </cell>
          <cell r="H272">
            <v>0</v>
          </cell>
          <cell r="I272">
            <v>724</v>
          </cell>
        </row>
        <row r="273">
          <cell r="A273">
            <v>65504</v>
          </cell>
          <cell r="B273" t="str">
            <v>Health Spending</v>
          </cell>
          <cell r="C273">
            <v>41091</v>
          </cell>
          <cell r="D273" t="str">
            <v>2012</v>
          </cell>
          <cell r="G273" t="str">
            <v>JUL</v>
          </cell>
          <cell r="H273">
            <v>0</v>
          </cell>
          <cell r="I273">
            <v>279</v>
          </cell>
        </row>
        <row r="274">
          <cell r="A274">
            <v>65504</v>
          </cell>
          <cell r="B274" t="str">
            <v>Health Spending</v>
          </cell>
          <cell r="C274">
            <v>41122</v>
          </cell>
          <cell r="D274" t="str">
            <v>2012</v>
          </cell>
          <cell r="G274" t="str">
            <v>AUG</v>
          </cell>
          <cell r="H274">
            <v>0</v>
          </cell>
          <cell r="I274">
            <v>202</v>
          </cell>
        </row>
        <row r="275">
          <cell r="A275">
            <v>65504</v>
          </cell>
          <cell r="B275" t="str">
            <v>Health Spending</v>
          </cell>
          <cell r="C275">
            <v>41153</v>
          </cell>
          <cell r="D275" t="str">
            <v>2012</v>
          </cell>
          <cell r="G275" t="str">
            <v>SEP</v>
          </cell>
          <cell r="H275">
            <v>0</v>
          </cell>
          <cell r="I275">
            <v>366</v>
          </cell>
        </row>
        <row r="276">
          <cell r="A276">
            <v>65504</v>
          </cell>
          <cell r="B276" t="str">
            <v>Health Spending</v>
          </cell>
          <cell r="C276">
            <v>41183</v>
          </cell>
          <cell r="D276" t="str">
            <v>2012</v>
          </cell>
          <cell r="G276" t="str">
            <v>OCT</v>
          </cell>
          <cell r="H276">
            <v>0</v>
          </cell>
          <cell r="I276">
            <v>600</v>
          </cell>
        </row>
        <row r="277">
          <cell r="A277">
            <v>65504</v>
          </cell>
          <cell r="B277" t="str">
            <v>Health Spending</v>
          </cell>
          <cell r="C277">
            <v>41214</v>
          </cell>
          <cell r="D277" t="str">
            <v>2012</v>
          </cell>
          <cell r="G277" t="str">
            <v>NOV</v>
          </cell>
          <cell r="H277">
            <v>0</v>
          </cell>
          <cell r="I277">
            <v>84</v>
          </cell>
        </row>
        <row r="278">
          <cell r="A278">
            <v>65504</v>
          </cell>
          <cell r="B278" t="str">
            <v/>
          </cell>
          <cell r="C278" t="str">
            <v/>
          </cell>
          <cell r="D278" t="str">
            <v>2012</v>
          </cell>
          <cell r="E278" t="str">
            <v>Health Spending Total</v>
          </cell>
          <cell r="H278">
            <v>0</v>
          </cell>
          <cell r="I278">
            <v>4763</v>
          </cell>
        </row>
        <row r="279">
          <cell r="A279">
            <v>65504</v>
          </cell>
          <cell r="B279" t="str">
            <v/>
          </cell>
          <cell r="C279" t="str">
            <v/>
          </cell>
          <cell r="D279" t="str">
            <v>2012</v>
          </cell>
          <cell r="E279" t="str">
            <v>MB LIQUOR CONTROL COMMISSION (65504) TOTAL</v>
          </cell>
          <cell r="H279">
            <v>2248</v>
          </cell>
          <cell r="I279">
            <v>26562</v>
          </cell>
        </row>
        <row r="280">
          <cell r="A280">
            <v>65505</v>
          </cell>
          <cell r="B280" t="str">
            <v/>
          </cell>
          <cell r="C280" t="str">
            <v/>
          </cell>
          <cell r="D280" t="str">
            <v>2012</v>
          </cell>
        </row>
        <row r="281">
          <cell r="A281">
            <v>65505</v>
          </cell>
          <cell r="B281" t="str">
            <v>Extended Health</v>
          </cell>
          <cell r="C281">
            <v>40878</v>
          </cell>
          <cell r="D281" t="str">
            <v>2011</v>
          </cell>
          <cell r="E281" t="str">
            <v>Extended Health</v>
          </cell>
          <cell r="F281">
            <v>2011</v>
          </cell>
          <cell r="G281" t="str">
            <v>DEC</v>
          </cell>
          <cell r="H281">
            <v>13</v>
          </cell>
          <cell r="I281">
            <v>0</v>
          </cell>
        </row>
        <row r="282">
          <cell r="A282">
            <v>65505</v>
          </cell>
          <cell r="B282" t="str">
            <v>Extended Health</v>
          </cell>
          <cell r="C282">
            <v>40909</v>
          </cell>
          <cell r="D282" t="str">
            <v>2012</v>
          </cell>
          <cell r="F282">
            <v>2012</v>
          </cell>
          <cell r="G282" t="str">
            <v>JAN</v>
          </cell>
          <cell r="H282">
            <v>12</v>
          </cell>
          <cell r="I282">
            <v>0</v>
          </cell>
        </row>
        <row r="283">
          <cell r="A283">
            <v>65505</v>
          </cell>
          <cell r="B283" t="str">
            <v>Extended Health</v>
          </cell>
          <cell r="C283">
            <v>40940</v>
          </cell>
          <cell r="D283" t="str">
            <v>2012</v>
          </cell>
          <cell r="G283" t="str">
            <v>FEB</v>
          </cell>
          <cell r="H283">
            <v>12</v>
          </cell>
          <cell r="I283">
            <v>0</v>
          </cell>
        </row>
        <row r="284">
          <cell r="A284">
            <v>65505</v>
          </cell>
          <cell r="B284" t="str">
            <v>Extended Health</v>
          </cell>
          <cell r="C284">
            <v>40969</v>
          </cell>
          <cell r="D284" t="str">
            <v>2012</v>
          </cell>
          <cell r="G284" t="str">
            <v>MAR</v>
          </cell>
          <cell r="H284">
            <v>13</v>
          </cell>
          <cell r="I284">
            <v>0</v>
          </cell>
        </row>
        <row r="285">
          <cell r="A285">
            <v>65505</v>
          </cell>
          <cell r="B285" t="str">
            <v>Extended Health</v>
          </cell>
          <cell r="C285">
            <v>41000</v>
          </cell>
          <cell r="D285" t="str">
            <v>2012</v>
          </cell>
          <cell r="G285" t="str">
            <v>APR</v>
          </cell>
          <cell r="H285">
            <v>13</v>
          </cell>
          <cell r="I285">
            <v>0</v>
          </cell>
        </row>
        <row r="286">
          <cell r="A286">
            <v>65505</v>
          </cell>
          <cell r="B286" t="str">
            <v>Extended Health</v>
          </cell>
          <cell r="C286">
            <v>41030</v>
          </cell>
          <cell r="D286" t="str">
            <v>2012</v>
          </cell>
          <cell r="G286" t="str">
            <v>MAY</v>
          </cell>
          <cell r="H286">
            <v>12</v>
          </cell>
          <cell r="I286">
            <v>0</v>
          </cell>
        </row>
        <row r="287">
          <cell r="A287">
            <v>65505</v>
          </cell>
          <cell r="B287" t="str">
            <v>Extended Health</v>
          </cell>
          <cell r="C287">
            <v>41061</v>
          </cell>
          <cell r="D287" t="str">
            <v>2012</v>
          </cell>
          <cell r="G287" t="str">
            <v>JUN</v>
          </cell>
          <cell r="H287">
            <v>12</v>
          </cell>
          <cell r="I287">
            <v>0</v>
          </cell>
        </row>
        <row r="288">
          <cell r="A288">
            <v>65505</v>
          </cell>
          <cell r="B288" t="str">
            <v>Extended Health</v>
          </cell>
          <cell r="C288">
            <v>41091</v>
          </cell>
          <cell r="D288" t="str">
            <v>2012</v>
          </cell>
          <cell r="G288" t="str">
            <v>JUL</v>
          </cell>
          <cell r="H288">
            <v>13</v>
          </cell>
          <cell r="I288">
            <v>0</v>
          </cell>
        </row>
        <row r="289">
          <cell r="A289">
            <v>65505</v>
          </cell>
          <cell r="B289" t="str">
            <v>Extended Health</v>
          </cell>
          <cell r="C289">
            <v>41122</v>
          </cell>
          <cell r="D289" t="str">
            <v>2012</v>
          </cell>
          <cell r="G289" t="str">
            <v>AUG</v>
          </cell>
          <cell r="H289">
            <v>14</v>
          </cell>
          <cell r="I289">
            <v>0</v>
          </cell>
        </row>
        <row r="290">
          <cell r="A290">
            <v>65505</v>
          </cell>
          <cell r="B290" t="str">
            <v>Extended Health</v>
          </cell>
          <cell r="C290">
            <v>41153</v>
          </cell>
          <cell r="D290" t="str">
            <v>2012</v>
          </cell>
          <cell r="G290" t="str">
            <v>SEP</v>
          </cell>
          <cell r="H290">
            <v>14</v>
          </cell>
          <cell r="I290">
            <v>0</v>
          </cell>
        </row>
        <row r="291">
          <cell r="A291">
            <v>65505</v>
          </cell>
          <cell r="B291" t="str">
            <v>Extended Health</v>
          </cell>
          <cell r="C291">
            <v>41183</v>
          </cell>
          <cell r="D291" t="str">
            <v>2012</v>
          </cell>
          <cell r="G291" t="str">
            <v>OCT</v>
          </cell>
          <cell r="H291">
            <v>18</v>
          </cell>
          <cell r="I291">
            <v>0</v>
          </cell>
        </row>
        <row r="292">
          <cell r="A292">
            <v>65505</v>
          </cell>
          <cell r="B292" t="str">
            <v>Extended Health</v>
          </cell>
          <cell r="C292">
            <v>41214</v>
          </cell>
          <cell r="D292" t="str">
            <v>2012</v>
          </cell>
          <cell r="G292" t="str">
            <v>NOV</v>
          </cell>
          <cell r="H292">
            <v>16</v>
          </cell>
          <cell r="I292">
            <v>0</v>
          </cell>
        </row>
        <row r="293">
          <cell r="A293">
            <v>65505</v>
          </cell>
          <cell r="B293" t="str">
            <v/>
          </cell>
          <cell r="C293" t="str">
            <v/>
          </cell>
          <cell r="D293" t="str">
            <v>2012</v>
          </cell>
          <cell r="E293" t="str">
            <v>Extended Health Total</v>
          </cell>
          <cell r="H293">
            <v>162</v>
          </cell>
          <cell r="I293">
            <v>0</v>
          </cell>
        </row>
        <row r="294">
          <cell r="A294">
            <v>65505</v>
          </cell>
          <cell r="B294" t="str">
            <v>Dental</v>
          </cell>
          <cell r="C294">
            <v>40878</v>
          </cell>
          <cell r="D294" t="str">
            <v>2011</v>
          </cell>
          <cell r="E294" t="str">
            <v>Dental</v>
          </cell>
          <cell r="F294">
            <v>2011</v>
          </cell>
          <cell r="G294" t="str">
            <v>DEC</v>
          </cell>
          <cell r="H294">
            <v>0</v>
          </cell>
          <cell r="I294">
            <v>955</v>
          </cell>
        </row>
        <row r="295">
          <cell r="A295">
            <v>65505</v>
          </cell>
          <cell r="B295" t="str">
            <v>Dental</v>
          </cell>
          <cell r="C295">
            <v>40909</v>
          </cell>
          <cell r="D295" t="str">
            <v>2012</v>
          </cell>
          <cell r="F295">
            <v>2012</v>
          </cell>
          <cell r="G295" t="str">
            <v>JAN</v>
          </cell>
          <cell r="H295">
            <v>0</v>
          </cell>
          <cell r="I295">
            <v>155</v>
          </cell>
        </row>
        <row r="296">
          <cell r="A296">
            <v>65505</v>
          </cell>
          <cell r="B296" t="str">
            <v>Dental</v>
          </cell>
          <cell r="C296">
            <v>40940</v>
          </cell>
          <cell r="D296" t="str">
            <v>2012</v>
          </cell>
          <cell r="G296" t="str">
            <v>FEB</v>
          </cell>
          <cell r="H296">
            <v>0</v>
          </cell>
          <cell r="I296">
            <v>1374</v>
          </cell>
        </row>
        <row r="297">
          <cell r="A297">
            <v>65505</v>
          </cell>
          <cell r="B297" t="str">
            <v>Dental</v>
          </cell>
          <cell r="C297">
            <v>40969</v>
          </cell>
          <cell r="D297" t="str">
            <v>2012</v>
          </cell>
          <cell r="G297" t="str">
            <v>MAR</v>
          </cell>
          <cell r="H297">
            <v>0</v>
          </cell>
          <cell r="I297">
            <v>656</v>
          </cell>
        </row>
        <row r="298">
          <cell r="A298">
            <v>65505</v>
          </cell>
          <cell r="B298" t="str">
            <v>Dental</v>
          </cell>
          <cell r="C298">
            <v>41000</v>
          </cell>
          <cell r="D298" t="str">
            <v>2012</v>
          </cell>
          <cell r="G298" t="str">
            <v>APR</v>
          </cell>
          <cell r="H298">
            <v>0</v>
          </cell>
          <cell r="I298">
            <v>1782</v>
          </cell>
        </row>
        <row r="299">
          <cell r="A299">
            <v>65505</v>
          </cell>
          <cell r="B299" t="str">
            <v>Dental</v>
          </cell>
          <cell r="C299">
            <v>41030</v>
          </cell>
          <cell r="D299" t="str">
            <v>2012</v>
          </cell>
          <cell r="G299" t="str">
            <v>MAY</v>
          </cell>
          <cell r="H299">
            <v>0</v>
          </cell>
          <cell r="I299">
            <v>1792</v>
          </cell>
        </row>
        <row r="300">
          <cell r="A300">
            <v>65505</v>
          </cell>
          <cell r="B300" t="str">
            <v>Dental</v>
          </cell>
          <cell r="C300">
            <v>41061</v>
          </cell>
          <cell r="D300" t="str">
            <v>2012</v>
          </cell>
          <cell r="G300" t="str">
            <v>JUN</v>
          </cell>
          <cell r="H300">
            <v>0</v>
          </cell>
          <cell r="I300">
            <v>1998</v>
          </cell>
        </row>
        <row r="301">
          <cell r="A301">
            <v>65505</v>
          </cell>
          <cell r="B301" t="str">
            <v>Dental</v>
          </cell>
          <cell r="C301">
            <v>41091</v>
          </cell>
          <cell r="D301" t="str">
            <v>2012</v>
          </cell>
          <cell r="G301" t="str">
            <v>JUL</v>
          </cell>
          <cell r="H301">
            <v>0</v>
          </cell>
          <cell r="I301">
            <v>400</v>
          </cell>
        </row>
        <row r="302">
          <cell r="A302">
            <v>65505</v>
          </cell>
          <cell r="B302" t="str">
            <v>Dental</v>
          </cell>
          <cell r="C302">
            <v>41122</v>
          </cell>
          <cell r="D302" t="str">
            <v>2012</v>
          </cell>
          <cell r="G302" t="str">
            <v>AUG</v>
          </cell>
          <cell r="H302">
            <v>0</v>
          </cell>
          <cell r="I302">
            <v>543</v>
          </cell>
        </row>
        <row r="303">
          <cell r="A303">
            <v>65505</v>
          </cell>
          <cell r="B303" t="str">
            <v>Dental</v>
          </cell>
          <cell r="C303">
            <v>41153</v>
          </cell>
          <cell r="D303" t="str">
            <v>2012</v>
          </cell>
          <cell r="G303" t="str">
            <v>SEP</v>
          </cell>
          <cell r="H303">
            <v>0</v>
          </cell>
          <cell r="I303">
            <v>400</v>
          </cell>
        </row>
        <row r="304">
          <cell r="A304">
            <v>65505</v>
          </cell>
          <cell r="B304" t="str">
            <v>Dental</v>
          </cell>
          <cell r="C304">
            <v>41183</v>
          </cell>
          <cell r="D304" t="str">
            <v>2012</v>
          </cell>
          <cell r="G304" t="str">
            <v>OCT</v>
          </cell>
          <cell r="H304">
            <v>0</v>
          </cell>
          <cell r="I304">
            <v>1932</v>
          </cell>
        </row>
        <row r="305">
          <cell r="A305">
            <v>65505</v>
          </cell>
          <cell r="B305" t="str">
            <v>Dental</v>
          </cell>
          <cell r="C305">
            <v>41214</v>
          </cell>
          <cell r="D305" t="str">
            <v>2012</v>
          </cell>
          <cell r="G305" t="str">
            <v>NOV</v>
          </cell>
          <cell r="H305">
            <v>0</v>
          </cell>
          <cell r="I305">
            <v>2258</v>
          </cell>
        </row>
        <row r="306">
          <cell r="A306">
            <v>65505</v>
          </cell>
          <cell r="B306" t="str">
            <v/>
          </cell>
          <cell r="C306" t="str">
            <v/>
          </cell>
          <cell r="D306" t="str">
            <v>2012</v>
          </cell>
          <cell r="E306" t="str">
            <v>Dental Total</v>
          </cell>
          <cell r="H306">
            <v>0</v>
          </cell>
          <cell r="I306">
            <v>14245</v>
          </cell>
        </row>
        <row r="307">
          <cell r="A307">
            <v>65505</v>
          </cell>
          <cell r="B307" t="str">
            <v>Vision</v>
          </cell>
          <cell r="C307">
            <v>40878</v>
          </cell>
          <cell r="D307" t="str">
            <v>2011</v>
          </cell>
          <cell r="E307" t="str">
            <v>Vision</v>
          </cell>
          <cell r="F307">
            <v>2011</v>
          </cell>
          <cell r="G307" t="str">
            <v>DEC</v>
          </cell>
          <cell r="H307">
            <v>72</v>
          </cell>
          <cell r="I307">
            <v>0</v>
          </cell>
        </row>
        <row r="308">
          <cell r="A308">
            <v>65505</v>
          </cell>
          <cell r="B308" t="str">
            <v>Vision</v>
          </cell>
          <cell r="C308">
            <v>40909</v>
          </cell>
          <cell r="D308" t="str">
            <v>2012</v>
          </cell>
          <cell r="F308">
            <v>2012</v>
          </cell>
          <cell r="G308" t="str">
            <v>JAN</v>
          </cell>
          <cell r="H308">
            <v>65</v>
          </cell>
          <cell r="I308">
            <v>0</v>
          </cell>
        </row>
        <row r="309">
          <cell r="A309">
            <v>65505</v>
          </cell>
          <cell r="B309" t="str">
            <v>Vision</v>
          </cell>
          <cell r="C309">
            <v>40940</v>
          </cell>
          <cell r="D309" t="str">
            <v>2012</v>
          </cell>
          <cell r="G309" t="str">
            <v>FEB</v>
          </cell>
          <cell r="H309">
            <v>65</v>
          </cell>
          <cell r="I309">
            <v>0</v>
          </cell>
        </row>
        <row r="310">
          <cell r="A310">
            <v>65505</v>
          </cell>
          <cell r="B310" t="str">
            <v>Vision</v>
          </cell>
          <cell r="C310">
            <v>40969</v>
          </cell>
          <cell r="D310" t="str">
            <v>2012</v>
          </cell>
          <cell r="G310" t="str">
            <v>MAR</v>
          </cell>
          <cell r="H310">
            <v>72</v>
          </cell>
          <cell r="I310">
            <v>0</v>
          </cell>
        </row>
        <row r="311">
          <cell r="A311">
            <v>65505</v>
          </cell>
          <cell r="B311" t="str">
            <v>Vision</v>
          </cell>
          <cell r="C311">
            <v>41000</v>
          </cell>
          <cell r="D311" t="str">
            <v>2012</v>
          </cell>
          <cell r="G311" t="str">
            <v>APR</v>
          </cell>
          <cell r="H311">
            <v>69</v>
          </cell>
          <cell r="I311">
            <v>0</v>
          </cell>
        </row>
        <row r="312">
          <cell r="A312">
            <v>65505</v>
          </cell>
          <cell r="B312" t="str">
            <v>Vision</v>
          </cell>
          <cell r="C312">
            <v>41030</v>
          </cell>
          <cell r="D312" t="str">
            <v>2012</v>
          </cell>
          <cell r="G312" t="str">
            <v>MAY</v>
          </cell>
          <cell r="H312">
            <v>66</v>
          </cell>
          <cell r="I312">
            <v>250</v>
          </cell>
        </row>
        <row r="313">
          <cell r="A313">
            <v>65505</v>
          </cell>
          <cell r="B313" t="str">
            <v>Vision</v>
          </cell>
          <cell r="C313">
            <v>41061</v>
          </cell>
          <cell r="D313" t="str">
            <v>2012</v>
          </cell>
          <cell r="G313" t="str">
            <v>JUN</v>
          </cell>
          <cell r="H313">
            <v>66</v>
          </cell>
          <cell r="I313">
            <v>425</v>
          </cell>
        </row>
        <row r="314">
          <cell r="A314">
            <v>65505</v>
          </cell>
          <cell r="B314" t="str">
            <v>Vision</v>
          </cell>
          <cell r="C314">
            <v>41091</v>
          </cell>
          <cell r="D314" t="str">
            <v>2012</v>
          </cell>
          <cell r="G314" t="str">
            <v>JUL</v>
          </cell>
          <cell r="H314">
            <v>72</v>
          </cell>
          <cell r="I314">
            <v>125</v>
          </cell>
        </row>
        <row r="315">
          <cell r="A315">
            <v>65505</v>
          </cell>
          <cell r="B315" t="str">
            <v>Vision</v>
          </cell>
          <cell r="C315">
            <v>41122</v>
          </cell>
          <cell r="D315" t="str">
            <v>2012</v>
          </cell>
          <cell r="G315" t="str">
            <v>AUG</v>
          </cell>
          <cell r="H315">
            <v>78</v>
          </cell>
          <cell r="I315">
            <v>161</v>
          </cell>
        </row>
        <row r="316">
          <cell r="A316">
            <v>65505</v>
          </cell>
          <cell r="B316" t="str">
            <v>Vision</v>
          </cell>
          <cell r="C316">
            <v>41153</v>
          </cell>
          <cell r="D316" t="str">
            <v>2012</v>
          </cell>
          <cell r="G316" t="str">
            <v>SEP</v>
          </cell>
          <cell r="H316">
            <v>78</v>
          </cell>
          <cell r="I316">
            <v>250</v>
          </cell>
        </row>
        <row r="317">
          <cell r="A317">
            <v>65505</v>
          </cell>
          <cell r="B317" t="str">
            <v>Vision</v>
          </cell>
          <cell r="C317">
            <v>41183</v>
          </cell>
          <cell r="D317" t="str">
            <v>2012</v>
          </cell>
          <cell r="G317" t="str">
            <v>OCT</v>
          </cell>
          <cell r="H317">
            <v>97</v>
          </cell>
          <cell r="I317">
            <v>0</v>
          </cell>
        </row>
        <row r="318">
          <cell r="A318">
            <v>65505</v>
          </cell>
          <cell r="B318" t="str">
            <v>Vision</v>
          </cell>
          <cell r="C318">
            <v>41214</v>
          </cell>
          <cell r="D318" t="str">
            <v>2012</v>
          </cell>
          <cell r="G318" t="str">
            <v>NOV</v>
          </cell>
          <cell r="H318">
            <v>91</v>
          </cell>
          <cell r="I318">
            <v>0</v>
          </cell>
        </row>
        <row r="319">
          <cell r="A319">
            <v>65505</v>
          </cell>
          <cell r="B319" t="str">
            <v>Vision</v>
          </cell>
          <cell r="C319" t="str">
            <v/>
          </cell>
          <cell r="D319" t="str">
            <v>2012</v>
          </cell>
        </row>
        <row r="320">
          <cell r="A320">
            <v>65505</v>
          </cell>
          <cell r="B320" t="str">
            <v>Health Spending</v>
          </cell>
          <cell r="C320">
            <v>40878</v>
          </cell>
          <cell r="D320" t="str">
            <v>2011</v>
          </cell>
          <cell r="E320" t="str">
            <v>Health Spending</v>
          </cell>
          <cell r="F320">
            <v>2011</v>
          </cell>
          <cell r="G320" t="str">
            <v>DEC</v>
          </cell>
          <cell r="H320">
            <v>0</v>
          </cell>
          <cell r="I320">
            <v>343</v>
          </cell>
        </row>
        <row r="321">
          <cell r="A321">
            <v>65505</v>
          </cell>
          <cell r="B321" t="str">
            <v>Health Spending</v>
          </cell>
          <cell r="C321">
            <v>40969</v>
          </cell>
          <cell r="D321" t="str">
            <v>2012</v>
          </cell>
          <cell r="F321">
            <v>2012</v>
          </cell>
          <cell r="G321" t="str">
            <v>MAR</v>
          </cell>
          <cell r="H321">
            <v>0</v>
          </cell>
          <cell r="I321">
            <v>189</v>
          </cell>
        </row>
        <row r="322">
          <cell r="A322">
            <v>65505</v>
          </cell>
          <cell r="B322" t="str">
            <v>Health Spending</v>
          </cell>
          <cell r="C322">
            <v>41000</v>
          </cell>
          <cell r="D322" t="str">
            <v>2012</v>
          </cell>
          <cell r="G322" t="str">
            <v>APR</v>
          </cell>
          <cell r="H322">
            <v>0</v>
          </cell>
          <cell r="I322">
            <v>1944</v>
          </cell>
        </row>
        <row r="323">
          <cell r="A323">
            <v>65505</v>
          </cell>
          <cell r="B323" t="str">
            <v>Health Spending</v>
          </cell>
          <cell r="C323">
            <v>41030</v>
          </cell>
          <cell r="D323" t="str">
            <v>2012</v>
          </cell>
          <cell r="G323" t="str">
            <v>MAY</v>
          </cell>
          <cell r="H323">
            <v>0</v>
          </cell>
          <cell r="I323">
            <v>224</v>
          </cell>
        </row>
        <row r="324">
          <cell r="A324">
            <v>65505</v>
          </cell>
          <cell r="B324" t="str">
            <v>Health Spending</v>
          </cell>
          <cell r="C324">
            <v>41061</v>
          </cell>
          <cell r="D324" t="str">
            <v>2012</v>
          </cell>
          <cell r="G324" t="str">
            <v>JUN</v>
          </cell>
          <cell r="H324">
            <v>0</v>
          </cell>
          <cell r="I324">
            <v>485</v>
          </cell>
        </row>
        <row r="325">
          <cell r="A325">
            <v>65505</v>
          </cell>
          <cell r="B325" t="str">
            <v>Health Spending</v>
          </cell>
          <cell r="C325">
            <v>41091</v>
          </cell>
          <cell r="D325" t="str">
            <v>2012</v>
          </cell>
          <cell r="G325" t="str">
            <v>JUL</v>
          </cell>
          <cell r="H325">
            <v>0</v>
          </cell>
          <cell r="I325">
            <v>200</v>
          </cell>
        </row>
        <row r="326">
          <cell r="A326">
            <v>65505</v>
          </cell>
          <cell r="B326" t="str">
            <v>Health Spending</v>
          </cell>
          <cell r="C326">
            <v>41122</v>
          </cell>
          <cell r="D326" t="str">
            <v>2012</v>
          </cell>
          <cell r="G326" t="str">
            <v>AUG</v>
          </cell>
          <cell r="H326">
            <v>0</v>
          </cell>
          <cell r="I326">
            <v>260</v>
          </cell>
        </row>
        <row r="327">
          <cell r="A327">
            <v>65505</v>
          </cell>
          <cell r="B327" t="str">
            <v>Health Spending</v>
          </cell>
          <cell r="C327">
            <v>41153</v>
          </cell>
          <cell r="D327" t="str">
            <v>2012</v>
          </cell>
          <cell r="G327" t="str">
            <v>SEP</v>
          </cell>
          <cell r="H327">
            <v>0</v>
          </cell>
          <cell r="I327">
            <v>200</v>
          </cell>
        </row>
        <row r="328">
          <cell r="A328">
            <v>65505</v>
          </cell>
          <cell r="B328" t="str">
            <v>Health Spending</v>
          </cell>
          <cell r="C328">
            <v>41183</v>
          </cell>
          <cell r="D328" t="str">
            <v>2012</v>
          </cell>
          <cell r="G328" t="str">
            <v>OCT</v>
          </cell>
          <cell r="H328">
            <v>0</v>
          </cell>
          <cell r="I328">
            <v>205</v>
          </cell>
        </row>
        <row r="329">
          <cell r="A329">
            <v>65505</v>
          </cell>
          <cell r="B329" t="str">
            <v>Health Spending</v>
          </cell>
          <cell r="C329">
            <v>41214</v>
          </cell>
          <cell r="D329" t="str">
            <v>2012</v>
          </cell>
          <cell r="G329" t="str">
            <v>NOV</v>
          </cell>
          <cell r="H329">
            <v>0</v>
          </cell>
          <cell r="I329">
            <v>200</v>
          </cell>
        </row>
        <row r="330">
          <cell r="A330">
            <v>65505</v>
          </cell>
          <cell r="B330" t="str">
            <v/>
          </cell>
          <cell r="C330" t="str">
            <v/>
          </cell>
          <cell r="D330" t="str">
            <v>2012</v>
          </cell>
          <cell r="E330" t="str">
            <v>Health Spending Total</v>
          </cell>
          <cell r="H330">
            <v>0</v>
          </cell>
          <cell r="I330">
            <v>4250</v>
          </cell>
        </row>
        <row r="331">
          <cell r="A331">
            <v>65505</v>
          </cell>
          <cell r="B331" t="str">
            <v/>
          </cell>
          <cell r="C331" t="str">
            <v/>
          </cell>
          <cell r="D331" t="str">
            <v>2012</v>
          </cell>
          <cell r="E331" t="str">
            <v>MB LIQUOR CONTROL COMMISSION (65505) TOTAL</v>
          </cell>
          <cell r="H331">
            <v>1053</v>
          </cell>
          <cell r="I331">
            <v>19706</v>
          </cell>
        </row>
        <row r="332">
          <cell r="A332">
            <v>65506</v>
          </cell>
          <cell r="B332" t="str">
            <v/>
          </cell>
          <cell r="C332" t="str">
            <v/>
          </cell>
          <cell r="D332" t="str">
            <v>2012</v>
          </cell>
        </row>
        <row r="333">
          <cell r="A333">
            <v>65506</v>
          </cell>
          <cell r="B333" t="str">
            <v>Hospital/Ambulance</v>
          </cell>
          <cell r="C333">
            <v>40878</v>
          </cell>
          <cell r="D333" t="str">
            <v>2011</v>
          </cell>
          <cell r="E333" t="str">
            <v>Hospital/Ambulance</v>
          </cell>
          <cell r="F333">
            <v>2011</v>
          </cell>
          <cell r="G333" t="str">
            <v>DEC</v>
          </cell>
          <cell r="H333">
            <v>99</v>
          </cell>
          <cell r="I333">
            <v>0</v>
          </cell>
        </row>
        <row r="334">
          <cell r="A334">
            <v>65506</v>
          </cell>
          <cell r="B334" t="str">
            <v>Hospital/Ambulance</v>
          </cell>
          <cell r="C334">
            <v>40909</v>
          </cell>
          <cell r="D334" t="str">
            <v>2012</v>
          </cell>
          <cell r="F334">
            <v>2012</v>
          </cell>
          <cell r="G334" t="str">
            <v>JAN</v>
          </cell>
          <cell r="H334">
            <v>63</v>
          </cell>
          <cell r="I334">
            <v>0</v>
          </cell>
        </row>
        <row r="335">
          <cell r="A335">
            <v>65506</v>
          </cell>
          <cell r="B335" t="str">
            <v>Hospital/Ambulance</v>
          </cell>
          <cell r="C335">
            <v>40940</v>
          </cell>
          <cell r="D335" t="str">
            <v>2012</v>
          </cell>
          <cell r="G335" t="str">
            <v>FEB</v>
          </cell>
          <cell r="H335">
            <v>54</v>
          </cell>
          <cell r="I335">
            <v>0</v>
          </cell>
        </row>
        <row r="336">
          <cell r="A336">
            <v>65506</v>
          </cell>
          <cell r="B336" t="str">
            <v>Hospital/Ambulance</v>
          </cell>
          <cell r="C336">
            <v>40969</v>
          </cell>
          <cell r="D336" t="str">
            <v>2012</v>
          </cell>
          <cell r="G336" t="str">
            <v>MAR</v>
          </cell>
          <cell r="H336">
            <v>60</v>
          </cell>
          <cell r="I336">
            <v>0</v>
          </cell>
        </row>
        <row r="337">
          <cell r="A337">
            <v>65506</v>
          </cell>
          <cell r="B337" t="str">
            <v>Hospital/Ambulance</v>
          </cell>
          <cell r="C337">
            <v>41000</v>
          </cell>
          <cell r="D337" t="str">
            <v>2012</v>
          </cell>
          <cell r="G337" t="str">
            <v>APR</v>
          </cell>
          <cell r="H337">
            <v>55</v>
          </cell>
          <cell r="I337">
            <v>0</v>
          </cell>
        </row>
        <row r="338">
          <cell r="A338">
            <v>65506</v>
          </cell>
          <cell r="B338" t="str">
            <v>Hospital/Ambulance</v>
          </cell>
          <cell r="C338">
            <v>41030</v>
          </cell>
          <cell r="D338" t="str">
            <v>2012</v>
          </cell>
          <cell r="G338" t="str">
            <v>MAY</v>
          </cell>
          <cell r="H338">
            <v>56</v>
          </cell>
          <cell r="I338">
            <v>0</v>
          </cell>
        </row>
        <row r="339">
          <cell r="A339">
            <v>65506</v>
          </cell>
          <cell r="B339" t="str">
            <v>Hospital/Ambulance</v>
          </cell>
          <cell r="C339">
            <v>41061</v>
          </cell>
          <cell r="D339" t="str">
            <v>2012</v>
          </cell>
          <cell r="G339" t="str">
            <v>JUN</v>
          </cell>
          <cell r="H339">
            <v>55</v>
          </cell>
          <cell r="I339">
            <v>0</v>
          </cell>
        </row>
        <row r="340">
          <cell r="A340">
            <v>65506</v>
          </cell>
          <cell r="B340" t="str">
            <v>Hospital/Ambulance</v>
          </cell>
          <cell r="C340">
            <v>41091</v>
          </cell>
          <cell r="D340" t="str">
            <v>2012</v>
          </cell>
          <cell r="G340" t="str">
            <v>JUL</v>
          </cell>
          <cell r="H340">
            <v>55</v>
          </cell>
          <cell r="I340">
            <v>0</v>
          </cell>
        </row>
        <row r="341">
          <cell r="A341">
            <v>65506</v>
          </cell>
          <cell r="B341" t="str">
            <v>Hospital/Ambulance</v>
          </cell>
          <cell r="C341">
            <v>41122</v>
          </cell>
          <cell r="D341" t="str">
            <v>2012</v>
          </cell>
          <cell r="G341" t="str">
            <v>AUG</v>
          </cell>
          <cell r="H341">
            <v>53</v>
          </cell>
          <cell r="I341">
            <v>0</v>
          </cell>
        </row>
        <row r="342">
          <cell r="A342">
            <v>65506</v>
          </cell>
          <cell r="B342" t="str">
            <v>Hospital/Ambulance</v>
          </cell>
          <cell r="C342">
            <v>41153</v>
          </cell>
          <cell r="D342" t="str">
            <v>2012</v>
          </cell>
          <cell r="G342" t="str">
            <v>SEP</v>
          </cell>
          <cell r="H342">
            <v>60</v>
          </cell>
          <cell r="I342">
            <v>0</v>
          </cell>
        </row>
        <row r="343">
          <cell r="A343">
            <v>65506</v>
          </cell>
          <cell r="B343" t="str">
            <v>Hospital/Ambulance</v>
          </cell>
          <cell r="C343">
            <v>41183</v>
          </cell>
          <cell r="D343" t="str">
            <v>2012</v>
          </cell>
          <cell r="G343" t="str">
            <v>OCT</v>
          </cell>
          <cell r="H343">
            <v>62</v>
          </cell>
          <cell r="I343">
            <v>0</v>
          </cell>
        </row>
        <row r="344">
          <cell r="A344">
            <v>65506</v>
          </cell>
          <cell r="B344" t="str">
            <v>Hospital/Ambulance</v>
          </cell>
          <cell r="C344">
            <v>41214</v>
          </cell>
          <cell r="D344" t="str">
            <v>2012</v>
          </cell>
          <cell r="G344" t="str">
            <v>NOV</v>
          </cell>
          <cell r="H344">
            <v>58</v>
          </cell>
          <cell r="I344">
            <v>0</v>
          </cell>
        </row>
        <row r="345">
          <cell r="A345">
            <v>65506</v>
          </cell>
          <cell r="B345" t="str">
            <v/>
          </cell>
          <cell r="C345" t="str">
            <v/>
          </cell>
          <cell r="D345" t="str">
            <v>2012</v>
          </cell>
          <cell r="E345" t="str">
            <v>Hospital/Ambulance Total</v>
          </cell>
          <cell r="H345">
            <v>730</v>
          </cell>
          <cell r="I345">
            <v>0</v>
          </cell>
        </row>
        <row r="346">
          <cell r="A346">
            <v>65506</v>
          </cell>
          <cell r="B346" t="str">
            <v>Health Spending</v>
          </cell>
          <cell r="C346">
            <v>40878</v>
          </cell>
          <cell r="D346" t="str">
            <v>2011</v>
          </cell>
          <cell r="E346" t="str">
            <v>Health Spending</v>
          </cell>
          <cell r="F346">
            <v>2011</v>
          </cell>
          <cell r="G346" t="str">
            <v>DEC</v>
          </cell>
          <cell r="H346">
            <v>0</v>
          </cell>
          <cell r="I346">
            <v>424</v>
          </cell>
        </row>
        <row r="347">
          <cell r="A347">
            <v>65506</v>
          </cell>
          <cell r="B347" t="str">
            <v>Health Spending</v>
          </cell>
          <cell r="C347">
            <v>40940</v>
          </cell>
          <cell r="D347" t="str">
            <v>2012</v>
          </cell>
          <cell r="F347">
            <v>2012</v>
          </cell>
          <cell r="G347" t="str">
            <v>FEB</v>
          </cell>
          <cell r="H347">
            <v>0</v>
          </cell>
          <cell r="I347">
            <v>643</v>
          </cell>
        </row>
        <row r="348">
          <cell r="A348">
            <v>65506</v>
          </cell>
          <cell r="B348" t="str">
            <v>Health Spending</v>
          </cell>
          <cell r="C348">
            <v>40969</v>
          </cell>
          <cell r="D348" t="str">
            <v>2012</v>
          </cell>
          <cell r="G348" t="str">
            <v>MAR</v>
          </cell>
          <cell r="H348">
            <v>0</v>
          </cell>
          <cell r="I348">
            <v>311</v>
          </cell>
        </row>
        <row r="349">
          <cell r="A349">
            <v>65506</v>
          </cell>
          <cell r="B349" t="str">
            <v>Health Spending</v>
          </cell>
          <cell r="C349">
            <v>41000</v>
          </cell>
          <cell r="D349" t="str">
            <v>2012</v>
          </cell>
          <cell r="G349" t="str">
            <v>APR</v>
          </cell>
          <cell r="H349">
            <v>0</v>
          </cell>
          <cell r="I349">
            <v>2984</v>
          </cell>
        </row>
        <row r="350">
          <cell r="A350">
            <v>65506</v>
          </cell>
          <cell r="B350" t="str">
            <v>Health Spending</v>
          </cell>
          <cell r="C350">
            <v>41030</v>
          </cell>
          <cell r="D350" t="str">
            <v>2012</v>
          </cell>
          <cell r="G350" t="str">
            <v>MAY</v>
          </cell>
          <cell r="H350">
            <v>0</v>
          </cell>
          <cell r="I350">
            <v>1577</v>
          </cell>
        </row>
        <row r="351">
          <cell r="A351">
            <v>65506</v>
          </cell>
          <cell r="B351" t="str">
            <v>Health Spending</v>
          </cell>
          <cell r="C351">
            <v>41061</v>
          </cell>
          <cell r="D351" t="str">
            <v>2012</v>
          </cell>
          <cell r="G351" t="str">
            <v>JUN</v>
          </cell>
          <cell r="H351">
            <v>0</v>
          </cell>
          <cell r="I351">
            <v>1239</v>
          </cell>
        </row>
        <row r="352">
          <cell r="A352">
            <v>65506</v>
          </cell>
          <cell r="B352" t="str">
            <v>Health Spending</v>
          </cell>
          <cell r="C352">
            <v>41091</v>
          </cell>
          <cell r="D352" t="str">
            <v>2012</v>
          </cell>
          <cell r="G352" t="str">
            <v>JUL</v>
          </cell>
          <cell r="H352">
            <v>0</v>
          </cell>
          <cell r="I352">
            <v>211</v>
          </cell>
        </row>
        <row r="353">
          <cell r="A353">
            <v>65506</v>
          </cell>
          <cell r="B353" t="str">
            <v>Health Spending</v>
          </cell>
          <cell r="C353">
            <v>41122</v>
          </cell>
          <cell r="D353" t="str">
            <v>2012</v>
          </cell>
          <cell r="G353" t="str">
            <v>AUG</v>
          </cell>
          <cell r="H353">
            <v>0</v>
          </cell>
          <cell r="I353">
            <v>464</v>
          </cell>
        </row>
        <row r="354">
          <cell r="A354">
            <v>65506</v>
          </cell>
          <cell r="B354" t="str">
            <v>Health Spending</v>
          </cell>
          <cell r="C354">
            <v>41153</v>
          </cell>
          <cell r="D354" t="str">
            <v>2012</v>
          </cell>
          <cell r="G354" t="str">
            <v>SEP</v>
          </cell>
          <cell r="H354">
            <v>0</v>
          </cell>
          <cell r="I354">
            <v>770</v>
          </cell>
        </row>
        <row r="355">
          <cell r="A355">
            <v>65506</v>
          </cell>
          <cell r="B355" t="str">
            <v>Health Spending</v>
          </cell>
          <cell r="C355">
            <v>41183</v>
          </cell>
          <cell r="D355" t="str">
            <v>2012</v>
          </cell>
          <cell r="G355" t="str">
            <v>OCT</v>
          </cell>
          <cell r="H355">
            <v>0</v>
          </cell>
          <cell r="I355">
            <v>728</v>
          </cell>
        </row>
        <row r="356">
          <cell r="A356">
            <v>65506</v>
          </cell>
          <cell r="B356" t="str">
            <v>Health Spending</v>
          </cell>
          <cell r="C356">
            <v>41214</v>
          </cell>
          <cell r="D356" t="str">
            <v>2012</v>
          </cell>
          <cell r="G356" t="str">
            <v>NOV</v>
          </cell>
          <cell r="H356">
            <v>0</v>
          </cell>
          <cell r="I356">
            <v>158</v>
          </cell>
        </row>
        <row r="357">
          <cell r="A357">
            <v>65506</v>
          </cell>
          <cell r="B357" t="str">
            <v/>
          </cell>
          <cell r="C357" t="str">
            <v/>
          </cell>
          <cell r="D357" t="str">
            <v>2012</v>
          </cell>
          <cell r="E357" t="str">
            <v>Health Spending Total</v>
          </cell>
          <cell r="H357">
            <v>0</v>
          </cell>
          <cell r="I357">
            <v>9509</v>
          </cell>
        </row>
        <row r="358">
          <cell r="A358">
            <v>65506</v>
          </cell>
          <cell r="B358" t="str">
            <v/>
          </cell>
          <cell r="C358" t="str">
            <v/>
          </cell>
          <cell r="D358" t="str">
            <v>2012</v>
          </cell>
          <cell r="E358" t="str">
            <v>MB LIQUOR CONTROL COMMISSION (65506) TOTAL</v>
          </cell>
          <cell r="H358">
            <v>730</v>
          </cell>
          <cell r="I358">
            <v>9509</v>
          </cell>
        </row>
        <row r="359">
          <cell r="A359">
            <v>65507</v>
          </cell>
          <cell r="B359" t="str">
            <v/>
          </cell>
          <cell r="C359" t="str">
            <v/>
          </cell>
          <cell r="D359" t="str">
            <v>2012</v>
          </cell>
        </row>
        <row r="360">
          <cell r="A360">
            <v>65507</v>
          </cell>
          <cell r="B360" t="str">
            <v>Hospital/Ambulance</v>
          </cell>
          <cell r="C360">
            <v>40878</v>
          </cell>
          <cell r="D360" t="str">
            <v>2011</v>
          </cell>
          <cell r="E360" t="str">
            <v>Hospital/Ambulance</v>
          </cell>
          <cell r="F360">
            <v>2011</v>
          </cell>
          <cell r="G360" t="str">
            <v>DEC</v>
          </cell>
          <cell r="H360">
            <v>265</v>
          </cell>
          <cell r="I360">
            <v>905</v>
          </cell>
        </row>
        <row r="361">
          <cell r="A361">
            <v>65507</v>
          </cell>
          <cell r="B361" t="str">
            <v>Hospital/Ambulance</v>
          </cell>
          <cell r="C361">
            <v>40909</v>
          </cell>
          <cell r="D361" t="str">
            <v>2012</v>
          </cell>
          <cell r="F361">
            <v>2012</v>
          </cell>
          <cell r="G361" t="str">
            <v>JAN</v>
          </cell>
          <cell r="H361">
            <v>266</v>
          </cell>
          <cell r="I361">
            <v>380</v>
          </cell>
        </row>
        <row r="362">
          <cell r="A362">
            <v>65507</v>
          </cell>
          <cell r="B362" t="str">
            <v>Hospital/Ambulance</v>
          </cell>
          <cell r="C362">
            <v>40940</v>
          </cell>
          <cell r="D362" t="str">
            <v>2012</v>
          </cell>
          <cell r="G362" t="str">
            <v>FEB</v>
          </cell>
          <cell r="H362">
            <v>289</v>
          </cell>
          <cell r="I362">
            <v>0</v>
          </cell>
        </row>
        <row r="363">
          <cell r="A363">
            <v>65507</v>
          </cell>
          <cell r="B363" t="str">
            <v>Hospital/Ambulance</v>
          </cell>
          <cell r="C363">
            <v>40969</v>
          </cell>
          <cell r="D363" t="str">
            <v>2012</v>
          </cell>
          <cell r="G363" t="str">
            <v>MAR</v>
          </cell>
          <cell r="H363">
            <v>276</v>
          </cell>
          <cell r="I363">
            <v>0</v>
          </cell>
        </row>
        <row r="364">
          <cell r="A364">
            <v>65507</v>
          </cell>
          <cell r="B364" t="str">
            <v>Hospital/Ambulance</v>
          </cell>
          <cell r="C364">
            <v>41000</v>
          </cell>
          <cell r="D364" t="str">
            <v>2012</v>
          </cell>
          <cell r="G364" t="str">
            <v>APR</v>
          </cell>
          <cell r="H364">
            <v>292</v>
          </cell>
          <cell r="I364">
            <v>44</v>
          </cell>
        </row>
        <row r="365">
          <cell r="A365">
            <v>65507</v>
          </cell>
          <cell r="B365" t="str">
            <v>Hospital/Ambulance</v>
          </cell>
          <cell r="C365">
            <v>41030</v>
          </cell>
          <cell r="D365" t="str">
            <v>2012</v>
          </cell>
          <cell r="G365" t="str">
            <v>MAY</v>
          </cell>
          <cell r="H365">
            <v>270</v>
          </cell>
          <cell r="I365">
            <v>0</v>
          </cell>
        </row>
        <row r="366">
          <cell r="A366">
            <v>65507</v>
          </cell>
          <cell r="B366" t="str">
            <v>Hospital/Ambulance</v>
          </cell>
          <cell r="C366">
            <v>41061</v>
          </cell>
          <cell r="D366" t="str">
            <v>2012</v>
          </cell>
          <cell r="G366" t="str">
            <v>JUN</v>
          </cell>
          <cell r="H366">
            <v>267</v>
          </cell>
          <cell r="I366">
            <v>0</v>
          </cell>
        </row>
        <row r="367">
          <cell r="A367">
            <v>65507</v>
          </cell>
          <cell r="B367" t="str">
            <v>Hospital/Ambulance</v>
          </cell>
          <cell r="C367">
            <v>41091</v>
          </cell>
          <cell r="D367" t="str">
            <v>2012</v>
          </cell>
          <cell r="G367" t="str">
            <v>JUL</v>
          </cell>
          <cell r="H367">
            <v>270</v>
          </cell>
          <cell r="I367">
            <v>0</v>
          </cell>
        </row>
        <row r="368">
          <cell r="A368">
            <v>65507</v>
          </cell>
          <cell r="B368" t="str">
            <v>Hospital/Ambulance</v>
          </cell>
          <cell r="C368">
            <v>41122</v>
          </cell>
          <cell r="D368" t="str">
            <v>2012</v>
          </cell>
          <cell r="G368" t="str">
            <v>AUG</v>
          </cell>
          <cell r="H368">
            <v>273</v>
          </cell>
          <cell r="I368">
            <v>0</v>
          </cell>
        </row>
        <row r="369">
          <cell r="A369">
            <v>65507</v>
          </cell>
          <cell r="B369" t="str">
            <v>Hospital/Ambulance</v>
          </cell>
          <cell r="C369">
            <v>41153</v>
          </cell>
          <cell r="D369" t="str">
            <v>2012</v>
          </cell>
          <cell r="G369" t="str">
            <v>SEP</v>
          </cell>
          <cell r="H369">
            <v>251</v>
          </cell>
          <cell r="I369">
            <v>0</v>
          </cell>
        </row>
        <row r="370">
          <cell r="A370">
            <v>65507</v>
          </cell>
          <cell r="B370" t="str">
            <v>Hospital/Ambulance</v>
          </cell>
          <cell r="C370">
            <v>41183</v>
          </cell>
          <cell r="D370" t="str">
            <v>2012</v>
          </cell>
          <cell r="G370" t="str">
            <v>OCT</v>
          </cell>
          <cell r="H370">
            <v>296</v>
          </cell>
          <cell r="I370">
            <v>479</v>
          </cell>
        </row>
        <row r="371">
          <cell r="A371">
            <v>65507</v>
          </cell>
          <cell r="B371" t="str">
            <v>Hospital/Ambulance</v>
          </cell>
          <cell r="C371">
            <v>41214</v>
          </cell>
          <cell r="D371" t="str">
            <v>2012</v>
          </cell>
          <cell r="G371" t="str">
            <v>NOV</v>
          </cell>
          <cell r="H371">
            <v>259</v>
          </cell>
          <cell r="I371">
            <v>0</v>
          </cell>
        </row>
        <row r="372">
          <cell r="A372">
            <v>65507</v>
          </cell>
          <cell r="B372" t="str">
            <v/>
          </cell>
          <cell r="C372" t="str">
            <v/>
          </cell>
          <cell r="D372" t="str">
            <v>2012</v>
          </cell>
          <cell r="E372" t="str">
            <v>Hospital/Ambulance Total</v>
          </cell>
          <cell r="H372">
            <v>3274</v>
          </cell>
          <cell r="I372">
            <v>1808</v>
          </cell>
        </row>
        <row r="373">
          <cell r="A373">
            <v>65507</v>
          </cell>
          <cell r="B373" t="str">
            <v>Extended Health</v>
          </cell>
          <cell r="C373">
            <v>40878</v>
          </cell>
          <cell r="D373" t="str">
            <v>2011</v>
          </cell>
          <cell r="E373" t="str">
            <v>Extended Health</v>
          </cell>
          <cell r="F373">
            <v>2011</v>
          </cell>
          <cell r="G373" t="str">
            <v>DEC</v>
          </cell>
          <cell r="H373">
            <v>124</v>
          </cell>
          <cell r="I373">
            <v>0</v>
          </cell>
        </row>
        <row r="374">
          <cell r="A374">
            <v>65507</v>
          </cell>
          <cell r="B374" t="str">
            <v>Extended Health</v>
          </cell>
          <cell r="C374">
            <v>40909</v>
          </cell>
          <cell r="D374" t="str">
            <v>2012</v>
          </cell>
          <cell r="F374">
            <v>2012</v>
          </cell>
          <cell r="G374" t="str">
            <v>JAN</v>
          </cell>
          <cell r="H374">
            <v>131</v>
          </cell>
          <cell r="I374">
            <v>0</v>
          </cell>
        </row>
        <row r="375">
          <cell r="A375">
            <v>65507</v>
          </cell>
          <cell r="B375" t="str">
            <v>Extended Health</v>
          </cell>
          <cell r="C375">
            <v>40940</v>
          </cell>
          <cell r="D375" t="str">
            <v>2012</v>
          </cell>
          <cell r="G375" t="str">
            <v>FEB</v>
          </cell>
          <cell r="H375">
            <v>138</v>
          </cell>
          <cell r="I375">
            <v>248</v>
          </cell>
        </row>
        <row r="376">
          <cell r="A376">
            <v>65507</v>
          </cell>
          <cell r="B376" t="str">
            <v>Extended Health</v>
          </cell>
          <cell r="C376">
            <v>40969</v>
          </cell>
          <cell r="D376" t="str">
            <v>2012</v>
          </cell>
          <cell r="G376" t="str">
            <v>MAR</v>
          </cell>
          <cell r="H376">
            <v>133</v>
          </cell>
          <cell r="I376">
            <v>0</v>
          </cell>
        </row>
        <row r="377">
          <cell r="A377">
            <v>65507</v>
          </cell>
          <cell r="B377" t="str">
            <v>Extended Health</v>
          </cell>
          <cell r="C377">
            <v>41000</v>
          </cell>
          <cell r="D377" t="str">
            <v>2012</v>
          </cell>
          <cell r="G377" t="str">
            <v>APR</v>
          </cell>
          <cell r="H377">
            <v>138</v>
          </cell>
          <cell r="I377">
            <v>350</v>
          </cell>
        </row>
        <row r="378">
          <cell r="A378">
            <v>65507</v>
          </cell>
          <cell r="B378" t="str">
            <v>Extended Health</v>
          </cell>
          <cell r="C378">
            <v>41030</v>
          </cell>
          <cell r="D378" t="str">
            <v>2012</v>
          </cell>
          <cell r="G378" t="str">
            <v>MAY</v>
          </cell>
          <cell r="H378">
            <v>130</v>
          </cell>
          <cell r="I378">
            <v>0</v>
          </cell>
        </row>
        <row r="379">
          <cell r="A379">
            <v>65507</v>
          </cell>
          <cell r="B379" t="str">
            <v>Extended Health</v>
          </cell>
          <cell r="C379">
            <v>41061</v>
          </cell>
          <cell r="D379" t="str">
            <v>2012</v>
          </cell>
          <cell r="G379" t="str">
            <v>JUN</v>
          </cell>
          <cell r="H379">
            <v>129</v>
          </cell>
          <cell r="I379">
            <v>0</v>
          </cell>
        </row>
        <row r="380">
          <cell r="A380">
            <v>65507</v>
          </cell>
          <cell r="B380" t="str">
            <v>Extended Health</v>
          </cell>
          <cell r="C380">
            <v>41091</v>
          </cell>
          <cell r="D380" t="str">
            <v>2012</v>
          </cell>
          <cell r="G380" t="str">
            <v>JUL</v>
          </cell>
          <cell r="H380">
            <v>128</v>
          </cell>
          <cell r="I380">
            <v>0</v>
          </cell>
        </row>
        <row r="381">
          <cell r="A381">
            <v>65507</v>
          </cell>
          <cell r="B381" t="str">
            <v>Extended Health</v>
          </cell>
          <cell r="C381">
            <v>41122</v>
          </cell>
          <cell r="D381" t="str">
            <v>2012</v>
          </cell>
          <cell r="G381" t="str">
            <v>AUG</v>
          </cell>
          <cell r="H381">
            <v>128</v>
          </cell>
          <cell r="I381">
            <v>0</v>
          </cell>
        </row>
        <row r="382">
          <cell r="A382">
            <v>65507</v>
          </cell>
          <cell r="B382" t="str">
            <v>Extended Health</v>
          </cell>
          <cell r="C382">
            <v>41153</v>
          </cell>
          <cell r="D382" t="str">
            <v>2012</v>
          </cell>
          <cell r="G382" t="str">
            <v>SEP</v>
          </cell>
          <cell r="H382">
            <v>110</v>
          </cell>
          <cell r="I382">
            <v>0</v>
          </cell>
        </row>
        <row r="383">
          <cell r="A383">
            <v>65507</v>
          </cell>
          <cell r="B383" t="str">
            <v>Extended Health</v>
          </cell>
          <cell r="C383">
            <v>41183</v>
          </cell>
          <cell r="D383" t="str">
            <v>2012</v>
          </cell>
          <cell r="G383" t="str">
            <v>OCT</v>
          </cell>
          <cell r="H383">
            <v>145</v>
          </cell>
          <cell r="I383">
            <v>0</v>
          </cell>
        </row>
        <row r="384">
          <cell r="A384">
            <v>65507</v>
          </cell>
          <cell r="B384" t="str">
            <v>Extended Health</v>
          </cell>
          <cell r="C384">
            <v>41214</v>
          </cell>
          <cell r="D384" t="str">
            <v>2012</v>
          </cell>
          <cell r="G384" t="str">
            <v>NOV</v>
          </cell>
          <cell r="H384">
            <v>123</v>
          </cell>
          <cell r="I384">
            <v>0</v>
          </cell>
        </row>
        <row r="385">
          <cell r="A385">
            <v>65507</v>
          </cell>
          <cell r="B385" t="str">
            <v/>
          </cell>
          <cell r="C385" t="str">
            <v/>
          </cell>
          <cell r="D385" t="str">
            <v>2012</v>
          </cell>
          <cell r="E385" t="str">
            <v>Extended Health Total</v>
          </cell>
          <cell r="H385">
            <v>1557</v>
          </cell>
          <cell r="I385">
            <v>598</v>
          </cell>
        </row>
        <row r="386">
          <cell r="A386">
            <v>65507</v>
          </cell>
          <cell r="B386" t="str">
            <v>Dental</v>
          </cell>
          <cell r="C386">
            <v>40878</v>
          </cell>
          <cell r="D386" t="str">
            <v>2011</v>
          </cell>
          <cell r="E386" t="str">
            <v>Dental</v>
          </cell>
          <cell r="F386">
            <v>2011</v>
          </cell>
          <cell r="G386" t="str">
            <v>DEC</v>
          </cell>
          <cell r="H386">
            <v>0</v>
          </cell>
          <cell r="I386">
            <v>4244</v>
          </cell>
        </row>
        <row r="387">
          <cell r="A387">
            <v>65507</v>
          </cell>
          <cell r="B387" t="str">
            <v>Dental</v>
          </cell>
          <cell r="C387">
            <v>40909</v>
          </cell>
          <cell r="D387" t="str">
            <v>2012</v>
          </cell>
          <cell r="F387">
            <v>2012</v>
          </cell>
          <cell r="G387" t="str">
            <v>JAN</v>
          </cell>
          <cell r="H387">
            <v>0</v>
          </cell>
          <cell r="I387">
            <v>3422</v>
          </cell>
        </row>
        <row r="388">
          <cell r="A388">
            <v>65507</v>
          </cell>
          <cell r="B388" t="str">
            <v>Dental</v>
          </cell>
          <cell r="C388">
            <v>40940</v>
          </cell>
          <cell r="D388" t="str">
            <v>2012</v>
          </cell>
          <cell r="G388" t="str">
            <v>FEB</v>
          </cell>
          <cell r="H388">
            <v>0</v>
          </cell>
          <cell r="I388">
            <v>6641</v>
          </cell>
        </row>
        <row r="389">
          <cell r="A389">
            <v>65507</v>
          </cell>
          <cell r="B389" t="str">
            <v>Dental</v>
          </cell>
          <cell r="C389">
            <v>40969</v>
          </cell>
          <cell r="D389" t="str">
            <v>2012</v>
          </cell>
          <cell r="G389" t="str">
            <v>MAR</v>
          </cell>
          <cell r="H389">
            <v>0</v>
          </cell>
          <cell r="I389">
            <v>5497</v>
          </cell>
        </row>
        <row r="390">
          <cell r="A390">
            <v>65507</v>
          </cell>
          <cell r="B390" t="str">
            <v>Dental</v>
          </cell>
          <cell r="C390">
            <v>41000</v>
          </cell>
          <cell r="D390" t="str">
            <v>2012</v>
          </cell>
          <cell r="G390" t="str">
            <v>APR</v>
          </cell>
          <cell r="H390">
            <v>0</v>
          </cell>
          <cell r="I390">
            <v>4292</v>
          </cell>
        </row>
        <row r="391">
          <cell r="A391">
            <v>65507</v>
          </cell>
          <cell r="B391" t="str">
            <v>Dental</v>
          </cell>
          <cell r="C391">
            <v>41030</v>
          </cell>
          <cell r="D391" t="str">
            <v>2012</v>
          </cell>
          <cell r="G391" t="str">
            <v>MAY</v>
          </cell>
          <cell r="H391">
            <v>0</v>
          </cell>
          <cell r="I391">
            <v>6152</v>
          </cell>
        </row>
        <row r="392">
          <cell r="A392">
            <v>65507</v>
          </cell>
          <cell r="B392" t="str">
            <v>Dental</v>
          </cell>
          <cell r="C392">
            <v>41061</v>
          </cell>
          <cell r="D392" t="str">
            <v>2012</v>
          </cell>
          <cell r="G392" t="str">
            <v>JUN</v>
          </cell>
          <cell r="H392">
            <v>0</v>
          </cell>
          <cell r="I392">
            <v>4782</v>
          </cell>
        </row>
        <row r="393">
          <cell r="A393">
            <v>65507</v>
          </cell>
          <cell r="B393" t="str">
            <v>Dental</v>
          </cell>
          <cell r="C393">
            <v>41091</v>
          </cell>
          <cell r="D393" t="str">
            <v>2012</v>
          </cell>
          <cell r="G393" t="str">
            <v>JUL</v>
          </cell>
          <cell r="H393">
            <v>0</v>
          </cell>
          <cell r="I393">
            <v>8704</v>
          </cell>
        </row>
        <row r="394">
          <cell r="A394">
            <v>65507</v>
          </cell>
          <cell r="B394" t="str">
            <v>Dental</v>
          </cell>
          <cell r="C394">
            <v>41122</v>
          </cell>
          <cell r="D394" t="str">
            <v>2012</v>
          </cell>
          <cell r="G394" t="str">
            <v>AUG</v>
          </cell>
          <cell r="H394">
            <v>0</v>
          </cell>
          <cell r="I394">
            <v>6029</v>
          </cell>
        </row>
        <row r="395">
          <cell r="A395">
            <v>65507</v>
          </cell>
          <cell r="B395" t="str">
            <v>Dental</v>
          </cell>
          <cell r="C395">
            <v>41153</v>
          </cell>
          <cell r="D395" t="str">
            <v>2012</v>
          </cell>
          <cell r="G395" t="str">
            <v>SEP</v>
          </cell>
          <cell r="H395">
            <v>0</v>
          </cell>
          <cell r="I395">
            <v>7760</v>
          </cell>
        </row>
        <row r="396">
          <cell r="A396">
            <v>65507</v>
          </cell>
          <cell r="B396" t="str">
            <v>Dental</v>
          </cell>
          <cell r="C396">
            <v>41183</v>
          </cell>
          <cell r="D396" t="str">
            <v>2012</v>
          </cell>
          <cell r="G396" t="str">
            <v>OCT</v>
          </cell>
          <cell r="H396">
            <v>0</v>
          </cell>
          <cell r="I396">
            <v>4276</v>
          </cell>
        </row>
        <row r="397">
          <cell r="A397">
            <v>65507</v>
          </cell>
          <cell r="B397" t="str">
            <v>Dental</v>
          </cell>
          <cell r="C397">
            <v>41214</v>
          </cell>
          <cell r="D397" t="str">
            <v>2012</v>
          </cell>
          <cell r="G397" t="str">
            <v>NOV</v>
          </cell>
          <cell r="H397">
            <v>0</v>
          </cell>
          <cell r="I397">
            <v>4886</v>
          </cell>
        </row>
        <row r="398">
          <cell r="A398">
            <v>65507</v>
          </cell>
          <cell r="B398" t="str">
            <v>Dental</v>
          </cell>
          <cell r="C398" t="str">
            <v/>
          </cell>
          <cell r="D398" t="str">
            <v>2012</v>
          </cell>
        </row>
        <row r="399">
          <cell r="A399">
            <v>65507</v>
          </cell>
          <cell r="B399" t="str">
            <v>Vision</v>
          </cell>
          <cell r="C399">
            <v>40878</v>
          </cell>
          <cell r="D399" t="str">
            <v>2011</v>
          </cell>
          <cell r="E399" t="str">
            <v>Vision</v>
          </cell>
          <cell r="F399">
            <v>2011</v>
          </cell>
          <cell r="G399" t="str">
            <v>DEC</v>
          </cell>
          <cell r="H399">
            <v>252</v>
          </cell>
          <cell r="I399">
            <v>444</v>
          </cell>
        </row>
        <row r="400">
          <cell r="A400">
            <v>65507</v>
          </cell>
          <cell r="B400" t="str">
            <v>Vision</v>
          </cell>
          <cell r="C400">
            <v>40909</v>
          </cell>
          <cell r="D400" t="str">
            <v>2012</v>
          </cell>
          <cell r="F400">
            <v>2012</v>
          </cell>
          <cell r="G400" t="str">
            <v>JAN</v>
          </cell>
          <cell r="H400">
            <v>266</v>
          </cell>
          <cell r="I400">
            <v>11</v>
          </cell>
        </row>
        <row r="401">
          <cell r="A401">
            <v>65507</v>
          </cell>
          <cell r="B401" t="str">
            <v>Vision</v>
          </cell>
          <cell r="C401">
            <v>40940</v>
          </cell>
          <cell r="D401" t="str">
            <v>2012</v>
          </cell>
          <cell r="G401" t="str">
            <v>FEB</v>
          </cell>
          <cell r="H401">
            <v>279</v>
          </cell>
          <cell r="I401">
            <v>493</v>
          </cell>
        </row>
        <row r="402">
          <cell r="A402">
            <v>65507</v>
          </cell>
          <cell r="B402" t="str">
            <v>Vision</v>
          </cell>
          <cell r="C402">
            <v>40969</v>
          </cell>
          <cell r="D402" t="str">
            <v>2012</v>
          </cell>
          <cell r="G402" t="str">
            <v>MAR</v>
          </cell>
          <cell r="H402">
            <v>272</v>
          </cell>
          <cell r="I402">
            <v>779</v>
          </cell>
        </row>
        <row r="403">
          <cell r="A403">
            <v>65507</v>
          </cell>
          <cell r="B403" t="str">
            <v>Vision</v>
          </cell>
          <cell r="C403">
            <v>41000</v>
          </cell>
          <cell r="D403" t="str">
            <v>2012</v>
          </cell>
          <cell r="G403" t="str">
            <v>APR</v>
          </cell>
          <cell r="H403">
            <v>283</v>
          </cell>
          <cell r="I403">
            <v>273</v>
          </cell>
        </row>
        <row r="404">
          <cell r="A404">
            <v>65507</v>
          </cell>
          <cell r="B404" t="str">
            <v>Vision</v>
          </cell>
          <cell r="C404">
            <v>41030</v>
          </cell>
          <cell r="D404" t="str">
            <v>2012</v>
          </cell>
          <cell r="G404" t="str">
            <v>MAY</v>
          </cell>
          <cell r="H404">
            <v>266</v>
          </cell>
          <cell r="I404">
            <v>250</v>
          </cell>
        </row>
        <row r="405">
          <cell r="A405">
            <v>65507</v>
          </cell>
          <cell r="B405" t="str">
            <v>Vision</v>
          </cell>
          <cell r="C405">
            <v>41061</v>
          </cell>
          <cell r="D405" t="str">
            <v>2012</v>
          </cell>
          <cell r="G405" t="str">
            <v>JUN</v>
          </cell>
          <cell r="H405">
            <v>263</v>
          </cell>
          <cell r="I405">
            <v>368</v>
          </cell>
        </row>
        <row r="406">
          <cell r="A406">
            <v>65507</v>
          </cell>
          <cell r="B406" t="str">
            <v>Vision</v>
          </cell>
          <cell r="C406">
            <v>41091</v>
          </cell>
          <cell r="D406" t="str">
            <v>2012</v>
          </cell>
          <cell r="G406" t="str">
            <v>JUL</v>
          </cell>
          <cell r="H406">
            <v>259</v>
          </cell>
          <cell r="I406">
            <v>852</v>
          </cell>
        </row>
        <row r="407">
          <cell r="A407">
            <v>65507</v>
          </cell>
          <cell r="B407" t="str">
            <v>Vision</v>
          </cell>
          <cell r="C407">
            <v>41122</v>
          </cell>
          <cell r="D407" t="str">
            <v>2012</v>
          </cell>
          <cell r="G407" t="str">
            <v>AUG</v>
          </cell>
          <cell r="H407">
            <v>261</v>
          </cell>
          <cell r="I407">
            <v>27</v>
          </cell>
        </row>
        <row r="408">
          <cell r="A408">
            <v>65507</v>
          </cell>
          <cell r="B408" t="str">
            <v>Vision</v>
          </cell>
          <cell r="C408">
            <v>41153</v>
          </cell>
          <cell r="D408" t="str">
            <v>2012</v>
          </cell>
          <cell r="G408" t="str">
            <v>SEP</v>
          </cell>
          <cell r="H408">
            <v>222</v>
          </cell>
          <cell r="I408">
            <v>415</v>
          </cell>
        </row>
        <row r="409">
          <cell r="A409">
            <v>65507</v>
          </cell>
          <cell r="B409" t="str">
            <v>Vision</v>
          </cell>
          <cell r="C409">
            <v>41183</v>
          </cell>
          <cell r="D409" t="str">
            <v>2012</v>
          </cell>
          <cell r="G409" t="str">
            <v>OCT</v>
          </cell>
          <cell r="H409">
            <v>297</v>
          </cell>
          <cell r="I409">
            <v>472</v>
          </cell>
        </row>
        <row r="410">
          <cell r="A410">
            <v>65507</v>
          </cell>
          <cell r="B410" t="str">
            <v>Vision</v>
          </cell>
          <cell r="C410">
            <v>41214</v>
          </cell>
          <cell r="D410" t="str">
            <v>2012</v>
          </cell>
          <cell r="G410" t="str">
            <v>NOV</v>
          </cell>
          <cell r="H410">
            <v>250</v>
          </cell>
          <cell r="I410">
            <v>808</v>
          </cell>
        </row>
        <row r="411">
          <cell r="A411">
            <v>65507</v>
          </cell>
          <cell r="B411" t="str">
            <v/>
          </cell>
          <cell r="C411" t="str">
            <v/>
          </cell>
          <cell r="D411" t="str">
            <v>2012</v>
          </cell>
          <cell r="E411" t="str">
            <v>Vision Total</v>
          </cell>
          <cell r="H411">
            <v>3170</v>
          </cell>
          <cell r="I411">
            <v>5192</v>
          </cell>
        </row>
        <row r="412">
          <cell r="A412">
            <v>65507</v>
          </cell>
          <cell r="B412" t="str">
            <v/>
          </cell>
          <cell r="C412" t="str">
            <v/>
          </cell>
          <cell r="D412" t="str">
            <v>2012</v>
          </cell>
          <cell r="E412" t="str">
            <v>MB LIQUOR CONTROL COMMISSION (65507) TOTAL</v>
          </cell>
          <cell r="H412">
            <v>8001</v>
          </cell>
          <cell r="I412">
            <v>74283</v>
          </cell>
        </row>
        <row r="413">
          <cell r="A413">
            <v>65512</v>
          </cell>
          <cell r="B413" t="str">
            <v/>
          </cell>
          <cell r="C413" t="str">
            <v/>
          </cell>
          <cell r="D413" t="str">
            <v>2012</v>
          </cell>
        </row>
        <row r="414">
          <cell r="A414">
            <v>65512</v>
          </cell>
          <cell r="B414" t="str">
            <v>Hospital/Ambulance</v>
          </cell>
          <cell r="C414">
            <v>40878</v>
          </cell>
          <cell r="D414" t="str">
            <v>2011</v>
          </cell>
          <cell r="E414" t="str">
            <v>Hospital/Ambulance</v>
          </cell>
          <cell r="F414">
            <v>2011</v>
          </cell>
          <cell r="G414" t="str">
            <v>DEC</v>
          </cell>
          <cell r="H414">
            <v>236</v>
          </cell>
          <cell r="I414">
            <v>380</v>
          </cell>
        </row>
        <row r="415">
          <cell r="A415">
            <v>65512</v>
          </cell>
          <cell r="B415" t="str">
            <v>Hospital/Ambulance</v>
          </cell>
          <cell r="C415">
            <v>40909</v>
          </cell>
          <cell r="D415" t="str">
            <v>2012</v>
          </cell>
          <cell r="F415">
            <v>2012</v>
          </cell>
          <cell r="G415" t="str">
            <v>JAN</v>
          </cell>
          <cell r="H415">
            <v>231</v>
          </cell>
          <cell r="I415">
            <v>380</v>
          </cell>
        </row>
        <row r="416">
          <cell r="A416">
            <v>65512</v>
          </cell>
          <cell r="B416" t="str">
            <v>Hospital/Ambulance</v>
          </cell>
          <cell r="C416">
            <v>40940</v>
          </cell>
          <cell r="D416" t="str">
            <v>2012</v>
          </cell>
          <cell r="G416" t="str">
            <v>FEB</v>
          </cell>
          <cell r="H416">
            <v>235</v>
          </cell>
          <cell r="I416">
            <v>0</v>
          </cell>
        </row>
        <row r="417">
          <cell r="A417">
            <v>65512</v>
          </cell>
          <cell r="B417" t="str">
            <v>Hospital/Ambulance</v>
          </cell>
          <cell r="C417">
            <v>40969</v>
          </cell>
          <cell r="D417" t="str">
            <v>2012</v>
          </cell>
          <cell r="G417" t="str">
            <v>MAR</v>
          </cell>
          <cell r="H417">
            <v>235</v>
          </cell>
          <cell r="I417">
            <v>0</v>
          </cell>
        </row>
        <row r="418">
          <cell r="A418">
            <v>65512</v>
          </cell>
          <cell r="B418" t="str">
            <v>Hospital/Ambulance</v>
          </cell>
          <cell r="C418">
            <v>41000</v>
          </cell>
          <cell r="D418" t="str">
            <v>2012</v>
          </cell>
          <cell r="G418" t="str">
            <v>APR</v>
          </cell>
          <cell r="H418">
            <v>236</v>
          </cell>
          <cell r="I418">
            <v>0</v>
          </cell>
        </row>
        <row r="419">
          <cell r="A419">
            <v>65512</v>
          </cell>
          <cell r="B419" t="str">
            <v>Hospital/Ambulance</v>
          </cell>
          <cell r="C419">
            <v>41030</v>
          </cell>
          <cell r="D419" t="str">
            <v>2012</v>
          </cell>
          <cell r="G419" t="str">
            <v>MAY</v>
          </cell>
          <cell r="H419">
            <v>235</v>
          </cell>
          <cell r="I419">
            <v>44</v>
          </cell>
        </row>
        <row r="420">
          <cell r="A420">
            <v>65512</v>
          </cell>
          <cell r="B420" t="str">
            <v>Hospital/Ambulance</v>
          </cell>
          <cell r="C420">
            <v>41061</v>
          </cell>
          <cell r="D420" t="str">
            <v>2012</v>
          </cell>
          <cell r="G420" t="str">
            <v>JUN</v>
          </cell>
          <cell r="H420">
            <v>239</v>
          </cell>
          <cell r="I420">
            <v>88</v>
          </cell>
        </row>
        <row r="421">
          <cell r="A421">
            <v>65512</v>
          </cell>
          <cell r="B421" t="str">
            <v>Hospital/Ambulance</v>
          </cell>
          <cell r="C421">
            <v>41091</v>
          </cell>
          <cell r="D421" t="str">
            <v>2012</v>
          </cell>
          <cell r="G421" t="str">
            <v>JUL</v>
          </cell>
          <cell r="H421">
            <v>241</v>
          </cell>
          <cell r="I421">
            <v>0</v>
          </cell>
        </row>
        <row r="422">
          <cell r="A422">
            <v>65512</v>
          </cell>
          <cell r="B422" t="str">
            <v>Hospital/Ambulance</v>
          </cell>
          <cell r="C422">
            <v>41122</v>
          </cell>
          <cell r="D422" t="str">
            <v>2012</v>
          </cell>
          <cell r="G422" t="str">
            <v>AUG</v>
          </cell>
          <cell r="H422">
            <v>239</v>
          </cell>
          <cell r="I422">
            <v>176</v>
          </cell>
        </row>
        <row r="423">
          <cell r="A423">
            <v>65512</v>
          </cell>
          <cell r="B423" t="str">
            <v>Hospital/Ambulance</v>
          </cell>
          <cell r="C423">
            <v>41153</v>
          </cell>
          <cell r="D423" t="str">
            <v>2012</v>
          </cell>
          <cell r="G423" t="str">
            <v>SEP</v>
          </cell>
          <cell r="H423">
            <v>237</v>
          </cell>
          <cell r="I423">
            <v>0</v>
          </cell>
        </row>
        <row r="424">
          <cell r="A424">
            <v>65512</v>
          </cell>
          <cell r="B424" t="str">
            <v>Hospital/Ambulance</v>
          </cell>
          <cell r="C424">
            <v>41183</v>
          </cell>
          <cell r="D424" t="str">
            <v>2012</v>
          </cell>
          <cell r="G424" t="str">
            <v>OCT</v>
          </cell>
          <cell r="H424">
            <v>242</v>
          </cell>
          <cell r="I424">
            <v>0</v>
          </cell>
        </row>
        <row r="425">
          <cell r="A425">
            <v>65512</v>
          </cell>
          <cell r="B425" t="str">
            <v>Hospital/Ambulance</v>
          </cell>
          <cell r="C425">
            <v>41214</v>
          </cell>
          <cell r="D425" t="str">
            <v>2012</v>
          </cell>
          <cell r="G425" t="str">
            <v>NOV</v>
          </cell>
          <cell r="H425">
            <v>240</v>
          </cell>
          <cell r="I425">
            <v>0</v>
          </cell>
        </row>
        <row r="426">
          <cell r="A426">
            <v>65512</v>
          </cell>
          <cell r="B426" t="str">
            <v/>
          </cell>
          <cell r="C426" t="str">
            <v/>
          </cell>
          <cell r="D426" t="str">
            <v>2012</v>
          </cell>
          <cell r="E426" t="str">
            <v>Hospital/Ambulance Total</v>
          </cell>
          <cell r="H426">
            <v>2846</v>
          </cell>
          <cell r="I426">
            <v>1068</v>
          </cell>
        </row>
        <row r="427">
          <cell r="A427">
            <v>65512</v>
          </cell>
          <cell r="B427" t="str">
            <v>Extended Health</v>
          </cell>
          <cell r="C427">
            <v>40878</v>
          </cell>
          <cell r="D427" t="str">
            <v>2011</v>
          </cell>
          <cell r="E427" t="str">
            <v>Extended Health</v>
          </cell>
          <cell r="F427">
            <v>2011</v>
          </cell>
          <cell r="G427" t="str">
            <v>DEC</v>
          </cell>
          <cell r="H427">
            <v>11381</v>
          </cell>
          <cell r="I427">
            <v>9133</v>
          </cell>
        </row>
        <row r="428">
          <cell r="A428">
            <v>65512</v>
          </cell>
          <cell r="B428" t="str">
            <v>Extended Health</v>
          </cell>
          <cell r="C428">
            <v>40909</v>
          </cell>
          <cell r="D428" t="str">
            <v>2012</v>
          </cell>
          <cell r="F428">
            <v>2012</v>
          </cell>
          <cell r="G428" t="str">
            <v>JAN</v>
          </cell>
          <cell r="H428">
            <v>11107</v>
          </cell>
          <cell r="I428">
            <v>11550</v>
          </cell>
        </row>
        <row r="429">
          <cell r="A429">
            <v>65512</v>
          </cell>
          <cell r="B429" t="str">
            <v>Extended Health</v>
          </cell>
          <cell r="C429">
            <v>40940</v>
          </cell>
          <cell r="D429" t="str">
            <v>2012</v>
          </cell>
          <cell r="G429" t="str">
            <v>FEB</v>
          </cell>
          <cell r="H429">
            <v>11341</v>
          </cell>
          <cell r="I429">
            <v>8388</v>
          </cell>
        </row>
        <row r="430">
          <cell r="A430">
            <v>65512</v>
          </cell>
          <cell r="B430" t="str">
            <v>Extended Health</v>
          </cell>
          <cell r="C430">
            <v>40969</v>
          </cell>
          <cell r="D430" t="str">
            <v>2012</v>
          </cell>
          <cell r="G430" t="str">
            <v>MAR</v>
          </cell>
          <cell r="H430">
            <v>11341</v>
          </cell>
          <cell r="I430">
            <v>9997</v>
          </cell>
        </row>
        <row r="431">
          <cell r="A431">
            <v>65512</v>
          </cell>
          <cell r="B431" t="str">
            <v>Extended Health</v>
          </cell>
          <cell r="C431">
            <v>41000</v>
          </cell>
          <cell r="D431" t="str">
            <v>2012</v>
          </cell>
          <cell r="G431" t="str">
            <v>APR</v>
          </cell>
          <cell r="H431">
            <v>11381</v>
          </cell>
          <cell r="I431">
            <v>10296</v>
          </cell>
        </row>
        <row r="432">
          <cell r="A432">
            <v>65512</v>
          </cell>
          <cell r="B432" t="str">
            <v>Extended Health</v>
          </cell>
          <cell r="C432">
            <v>41030</v>
          </cell>
          <cell r="D432" t="str">
            <v>2012</v>
          </cell>
          <cell r="G432" t="str">
            <v>MAY</v>
          </cell>
          <cell r="H432">
            <v>11342</v>
          </cell>
          <cell r="I432">
            <v>13843</v>
          </cell>
        </row>
        <row r="433">
          <cell r="A433">
            <v>65512</v>
          </cell>
          <cell r="B433" t="str">
            <v>Extended Health</v>
          </cell>
          <cell r="C433">
            <v>41061</v>
          </cell>
          <cell r="D433" t="str">
            <v>2012</v>
          </cell>
          <cell r="G433" t="str">
            <v>JUN</v>
          </cell>
          <cell r="H433">
            <v>11537</v>
          </cell>
          <cell r="I433">
            <v>11235</v>
          </cell>
        </row>
        <row r="434">
          <cell r="A434">
            <v>65512</v>
          </cell>
          <cell r="B434" t="str">
            <v>Extended Health</v>
          </cell>
          <cell r="C434">
            <v>41091</v>
          </cell>
          <cell r="D434" t="str">
            <v>2012</v>
          </cell>
          <cell r="G434" t="str">
            <v>JUL</v>
          </cell>
          <cell r="H434">
            <v>11615</v>
          </cell>
          <cell r="I434">
            <v>8513</v>
          </cell>
        </row>
        <row r="435">
          <cell r="A435">
            <v>65512</v>
          </cell>
          <cell r="B435" t="str">
            <v>Extended Health</v>
          </cell>
          <cell r="C435">
            <v>41122</v>
          </cell>
          <cell r="D435" t="str">
            <v>2012</v>
          </cell>
          <cell r="G435" t="str">
            <v>AUG</v>
          </cell>
          <cell r="H435">
            <v>11498</v>
          </cell>
          <cell r="I435">
            <v>11766</v>
          </cell>
        </row>
        <row r="436">
          <cell r="A436">
            <v>65512</v>
          </cell>
          <cell r="B436" t="str">
            <v>Extended Health</v>
          </cell>
          <cell r="C436">
            <v>41153</v>
          </cell>
          <cell r="D436" t="str">
            <v>2012</v>
          </cell>
          <cell r="G436" t="str">
            <v>SEP</v>
          </cell>
          <cell r="H436">
            <v>11420</v>
          </cell>
          <cell r="I436">
            <v>9816</v>
          </cell>
        </row>
        <row r="437">
          <cell r="A437">
            <v>65512</v>
          </cell>
          <cell r="B437" t="str">
            <v>Extended Health</v>
          </cell>
          <cell r="C437">
            <v>41183</v>
          </cell>
          <cell r="D437" t="str">
            <v>2012</v>
          </cell>
          <cell r="G437" t="str">
            <v>OCT</v>
          </cell>
          <cell r="H437">
            <v>11654</v>
          </cell>
          <cell r="I437">
            <v>8999</v>
          </cell>
        </row>
        <row r="438">
          <cell r="A438">
            <v>65512</v>
          </cell>
          <cell r="B438" t="str">
            <v>Extended Health</v>
          </cell>
          <cell r="C438">
            <v>41214</v>
          </cell>
          <cell r="D438" t="str">
            <v>2012</v>
          </cell>
          <cell r="G438" t="str">
            <v>NOV</v>
          </cell>
          <cell r="H438">
            <v>11576</v>
          </cell>
          <cell r="I438">
            <v>11541</v>
          </cell>
        </row>
        <row r="439">
          <cell r="A439">
            <v>65512</v>
          </cell>
          <cell r="B439" t="str">
            <v/>
          </cell>
          <cell r="C439" t="str">
            <v/>
          </cell>
          <cell r="D439" t="str">
            <v>2012</v>
          </cell>
          <cell r="E439" t="str">
            <v>Extended Health Total</v>
          </cell>
          <cell r="H439">
            <v>137193</v>
          </cell>
          <cell r="I439">
            <v>125077</v>
          </cell>
        </row>
        <row r="440">
          <cell r="A440">
            <v>65512</v>
          </cell>
          <cell r="B440" t="str">
            <v>Dental</v>
          </cell>
          <cell r="C440">
            <v>40878</v>
          </cell>
          <cell r="D440" t="str">
            <v>2011</v>
          </cell>
          <cell r="E440" t="str">
            <v>Dental</v>
          </cell>
          <cell r="F440">
            <v>2011</v>
          </cell>
          <cell r="G440" t="str">
            <v>DEC</v>
          </cell>
          <cell r="H440">
            <v>0</v>
          </cell>
          <cell r="I440">
            <v>8603</v>
          </cell>
        </row>
        <row r="441">
          <cell r="A441">
            <v>65512</v>
          </cell>
          <cell r="B441" t="str">
            <v>Dental</v>
          </cell>
          <cell r="C441">
            <v>40909</v>
          </cell>
          <cell r="D441" t="str">
            <v>2012</v>
          </cell>
          <cell r="F441">
            <v>2012</v>
          </cell>
          <cell r="G441" t="str">
            <v>JAN</v>
          </cell>
          <cell r="H441">
            <v>0</v>
          </cell>
          <cell r="I441">
            <v>9172</v>
          </cell>
        </row>
        <row r="442">
          <cell r="A442">
            <v>65512</v>
          </cell>
          <cell r="B442" t="str">
            <v>Dental</v>
          </cell>
          <cell r="C442">
            <v>40940</v>
          </cell>
          <cell r="D442" t="str">
            <v>2012</v>
          </cell>
          <cell r="G442" t="str">
            <v>FEB</v>
          </cell>
          <cell r="H442">
            <v>0</v>
          </cell>
          <cell r="I442">
            <v>8814</v>
          </cell>
        </row>
        <row r="443">
          <cell r="A443">
            <v>65512</v>
          </cell>
          <cell r="B443" t="str">
            <v>Dental</v>
          </cell>
          <cell r="C443">
            <v>40969</v>
          </cell>
          <cell r="D443" t="str">
            <v>2012</v>
          </cell>
          <cell r="G443" t="str">
            <v>MAR</v>
          </cell>
          <cell r="H443">
            <v>0</v>
          </cell>
          <cell r="I443">
            <v>11744</v>
          </cell>
        </row>
        <row r="444">
          <cell r="A444">
            <v>65512</v>
          </cell>
          <cell r="B444" t="str">
            <v>Dental</v>
          </cell>
          <cell r="C444">
            <v>41000</v>
          </cell>
          <cell r="D444" t="str">
            <v>2012</v>
          </cell>
          <cell r="G444" t="str">
            <v>APR</v>
          </cell>
          <cell r="H444">
            <v>0</v>
          </cell>
          <cell r="I444">
            <v>5478</v>
          </cell>
        </row>
        <row r="445">
          <cell r="A445">
            <v>65512</v>
          </cell>
          <cell r="B445" t="str">
            <v>Dental</v>
          </cell>
          <cell r="C445">
            <v>41030</v>
          </cell>
          <cell r="D445" t="str">
            <v>2012</v>
          </cell>
          <cell r="G445" t="str">
            <v>MAY</v>
          </cell>
          <cell r="H445">
            <v>0</v>
          </cell>
          <cell r="I445">
            <v>9494</v>
          </cell>
        </row>
        <row r="446">
          <cell r="A446">
            <v>65512</v>
          </cell>
          <cell r="B446" t="str">
            <v>Dental</v>
          </cell>
          <cell r="C446">
            <v>41061</v>
          </cell>
          <cell r="D446" t="str">
            <v>2012</v>
          </cell>
          <cell r="G446" t="str">
            <v>JUN</v>
          </cell>
          <cell r="H446">
            <v>0</v>
          </cell>
          <cell r="I446">
            <v>11256</v>
          </cell>
        </row>
        <row r="447">
          <cell r="A447">
            <v>65512</v>
          </cell>
          <cell r="B447" t="str">
            <v>Dental</v>
          </cell>
          <cell r="C447">
            <v>41091</v>
          </cell>
          <cell r="D447" t="str">
            <v>2012</v>
          </cell>
          <cell r="G447" t="str">
            <v>JUL</v>
          </cell>
          <cell r="H447">
            <v>0</v>
          </cell>
          <cell r="I447">
            <v>11224</v>
          </cell>
        </row>
        <row r="448">
          <cell r="A448">
            <v>65512</v>
          </cell>
          <cell r="B448" t="str">
            <v>Dental</v>
          </cell>
          <cell r="C448">
            <v>41122</v>
          </cell>
          <cell r="D448" t="str">
            <v>2012</v>
          </cell>
          <cell r="G448" t="str">
            <v>AUG</v>
          </cell>
          <cell r="H448">
            <v>0</v>
          </cell>
          <cell r="I448">
            <v>8298</v>
          </cell>
        </row>
        <row r="449">
          <cell r="A449">
            <v>65512</v>
          </cell>
          <cell r="B449" t="str">
            <v>Dental</v>
          </cell>
          <cell r="C449">
            <v>41153</v>
          </cell>
          <cell r="D449" t="str">
            <v>2012</v>
          </cell>
          <cell r="G449" t="str">
            <v>SEP</v>
          </cell>
          <cell r="H449">
            <v>0</v>
          </cell>
          <cell r="I449">
            <v>7227</v>
          </cell>
        </row>
        <row r="450">
          <cell r="A450">
            <v>65512</v>
          </cell>
          <cell r="B450" t="str">
            <v>Dental</v>
          </cell>
          <cell r="C450">
            <v>41183</v>
          </cell>
          <cell r="D450" t="str">
            <v>2012</v>
          </cell>
          <cell r="G450" t="str">
            <v>OCT</v>
          </cell>
          <cell r="H450">
            <v>0</v>
          </cell>
          <cell r="I450">
            <v>7571</v>
          </cell>
        </row>
        <row r="451">
          <cell r="A451">
            <v>65512</v>
          </cell>
          <cell r="B451" t="str">
            <v>Dental</v>
          </cell>
          <cell r="C451">
            <v>41214</v>
          </cell>
          <cell r="D451" t="str">
            <v>2012</v>
          </cell>
          <cell r="G451" t="str">
            <v>NOV</v>
          </cell>
          <cell r="H451">
            <v>0</v>
          </cell>
          <cell r="I451">
            <v>11205</v>
          </cell>
        </row>
        <row r="452">
          <cell r="A452">
            <v>65512</v>
          </cell>
          <cell r="B452" t="str">
            <v>Dental</v>
          </cell>
          <cell r="C452" t="str">
            <v/>
          </cell>
          <cell r="D452" t="str">
            <v>2012</v>
          </cell>
        </row>
        <row r="453">
          <cell r="A453">
            <v>65512</v>
          </cell>
          <cell r="B453" t="str">
            <v>Vision</v>
          </cell>
          <cell r="C453">
            <v>40878</v>
          </cell>
          <cell r="D453" t="str">
            <v>2011</v>
          </cell>
          <cell r="E453" t="str">
            <v>Vision</v>
          </cell>
          <cell r="F453">
            <v>2011</v>
          </cell>
          <cell r="G453" t="str">
            <v>DEC</v>
          </cell>
          <cell r="H453">
            <v>1270</v>
          </cell>
          <cell r="I453">
            <v>758</v>
          </cell>
        </row>
        <row r="454">
          <cell r="A454">
            <v>65512</v>
          </cell>
          <cell r="B454" t="str">
            <v>Vision</v>
          </cell>
          <cell r="C454">
            <v>40909</v>
          </cell>
          <cell r="D454" t="str">
            <v>2012</v>
          </cell>
          <cell r="F454">
            <v>2012</v>
          </cell>
          <cell r="G454" t="str">
            <v>JAN</v>
          </cell>
          <cell r="H454">
            <v>1247</v>
          </cell>
          <cell r="I454">
            <v>1646</v>
          </cell>
        </row>
        <row r="455">
          <cell r="A455">
            <v>65512</v>
          </cell>
          <cell r="B455" t="str">
            <v>Vision</v>
          </cell>
          <cell r="C455">
            <v>40940</v>
          </cell>
          <cell r="D455" t="str">
            <v>2012</v>
          </cell>
          <cell r="G455" t="str">
            <v>FEB</v>
          </cell>
          <cell r="H455">
            <v>1270</v>
          </cell>
          <cell r="I455">
            <v>400</v>
          </cell>
        </row>
        <row r="456">
          <cell r="A456">
            <v>65512</v>
          </cell>
          <cell r="B456" t="str">
            <v>Vision</v>
          </cell>
          <cell r="C456">
            <v>40969</v>
          </cell>
          <cell r="D456" t="str">
            <v>2012</v>
          </cell>
          <cell r="G456" t="str">
            <v>MAR</v>
          </cell>
          <cell r="H456">
            <v>1250</v>
          </cell>
          <cell r="I456">
            <v>1279</v>
          </cell>
        </row>
        <row r="457">
          <cell r="A457">
            <v>65512</v>
          </cell>
          <cell r="B457" t="str">
            <v>Vision</v>
          </cell>
          <cell r="C457">
            <v>41000</v>
          </cell>
          <cell r="D457" t="str">
            <v>2012</v>
          </cell>
          <cell r="G457" t="str">
            <v>APR</v>
          </cell>
          <cell r="H457">
            <v>1274</v>
          </cell>
          <cell r="I457">
            <v>944</v>
          </cell>
        </row>
        <row r="458">
          <cell r="A458">
            <v>65512</v>
          </cell>
          <cell r="B458" t="str">
            <v>Vision</v>
          </cell>
          <cell r="C458">
            <v>41030</v>
          </cell>
          <cell r="D458" t="str">
            <v>2012</v>
          </cell>
          <cell r="G458" t="str">
            <v>MAY</v>
          </cell>
          <cell r="H458">
            <v>1266</v>
          </cell>
          <cell r="I458">
            <v>1068</v>
          </cell>
        </row>
        <row r="459">
          <cell r="A459">
            <v>65512</v>
          </cell>
          <cell r="B459" t="str">
            <v>Vision</v>
          </cell>
          <cell r="C459">
            <v>41061</v>
          </cell>
          <cell r="D459" t="str">
            <v>2012</v>
          </cell>
          <cell r="G459" t="str">
            <v>JUN</v>
          </cell>
          <cell r="H459">
            <v>1289</v>
          </cell>
          <cell r="I459">
            <v>1068</v>
          </cell>
        </row>
        <row r="460">
          <cell r="A460">
            <v>65512</v>
          </cell>
          <cell r="B460" t="str">
            <v>Vision</v>
          </cell>
          <cell r="C460">
            <v>41091</v>
          </cell>
          <cell r="D460" t="str">
            <v>2012</v>
          </cell>
          <cell r="G460" t="str">
            <v>JUL</v>
          </cell>
          <cell r="H460">
            <v>1300</v>
          </cell>
          <cell r="I460">
            <v>1567</v>
          </cell>
        </row>
        <row r="461">
          <cell r="A461">
            <v>65512</v>
          </cell>
          <cell r="B461" t="str">
            <v>Vision</v>
          </cell>
          <cell r="C461">
            <v>41122</v>
          </cell>
          <cell r="D461" t="str">
            <v>2012</v>
          </cell>
          <cell r="G461" t="str">
            <v>AUG</v>
          </cell>
          <cell r="H461">
            <v>1289</v>
          </cell>
          <cell r="I461">
            <v>438</v>
          </cell>
        </row>
        <row r="462">
          <cell r="A462">
            <v>65512</v>
          </cell>
          <cell r="B462" t="str">
            <v>Vision</v>
          </cell>
          <cell r="C462">
            <v>41153</v>
          </cell>
          <cell r="D462" t="str">
            <v>2012</v>
          </cell>
          <cell r="G462" t="str">
            <v>SEP</v>
          </cell>
          <cell r="H462">
            <v>1274</v>
          </cell>
          <cell r="I462">
            <v>626</v>
          </cell>
        </row>
        <row r="463">
          <cell r="A463">
            <v>65512</v>
          </cell>
          <cell r="B463" t="str">
            <v>Vision</v>
          </cell>
          <cell r="C463">
            <v>41183</v>
          </cell>
          <cell r="D463" t="str">
            <v>2012</v>
          </cell>
          <cell r="G463" t="str">
            <v>OCT</v>
          </cell>
          <cell r="H463">
            <v>1304</v>
          </cell>
          <cell r="I463">
            <v>1032</v>
          </cell>
        </row>
        <row r="464">
          <cell r="A464">
            <v>65512</v>
          </cell>
          <cell r="B464" t="str">
            <v>Vision</v>
          </cell>
          <cell r="C464">
            <v>41214</v>
          </cell>
          <cell r="D464" t="str">
            <v>2012</v>
          </cell>
          <cell r="G464" t="str">
            <v>NOV</v>
          </cell>
          <cell r="H464">
            <v>1293</v>
          </cell>
          <cell r="I464">
            <v>926</v>
          </cell>
        </row>
        <row r="465">
          <cell r="A465">
            <v>65512</v>
          </cell>
          <cell r="B465" t="str">
            <v/>
          </cell>
          <cell r="C465" t="str">
            <v/>
          </cell>
          <cell r="D465" t="str">
            <v>2012</v>
          </cell>
          <cell r="E465" t="str">
            <v>Vision Total</v>
          </cell>
          <cell r="H465">
            <v>15326</v>
          </cell>
          <cell r="I465">
            <v>11752</v>
          </cell>
        </row>
        <row r="466">
          <cell r="A466">
            <v>65512</v>
          </cell>
          <cell r="B466" t="str">
            <v>Health Spending</v>
          </cell>
          <cell r="C466">
            <v>40878</v>
          </cell>
          <cell r="D466" t="str">
            <v>2011</v>
          </cell>
          <cell r="E466" t="str">
            <v>Health Spending</v>
          </cell>
          <cell r="F466">
            <v>2011</v>
          </cell>
          <cell r="G466" t="str">
            <v>DEC</v>
          </cell>
          <cell r="H466">
            <v>0</v>
          </cell>
          <cell r="I466">
            <v>605</v>
          </cell>
        </row>
        <row r="467">
          <cell r="A467">
            <v>65512</v>
          </cell>
          <cell r="B467" t="str">
            <v>Health Spending</v>
          </cell>
          <cell r="C467">
            <v>40909</v>
          </cell>
          <cell r="D467" t="str">
            <v>2012</v>
          </cell>
          <cell r="F467">
            <v>2012</v>
          </cell>
          <cell r="G467" t="str">
            <v>JAN</v>
          </cell>
          <cell r="H467">
            <v>0</v>
          </cell>
          <cell r="I467">
            <v>4157</v>
          </cell>
        </row>
        <row r="468">
          <cell r="A468">
            <v>65512</v>
          </cell>
          <cell r="B468" t="str">
            <v>Health Spending</v>
          </cell>
          <cell r="C468">
            <v>40940</v>
          </cell>
          <cell r="D468" t="str">
            <v>2012</v>
          </cell>
          <cell r="G468" t="str">
            <v>FEB</v>
          </cell>
          <cell r="H468">
            <v>0</v>
          </cell>
          <cell r="I468">
            <v>858</v>
          </cell>
        </row>
        <row r="469">
          <cell r="A469">
            <v>65512</v>
          </cell>
          <cell r="B469" t="str">
            <v>Health Spending</v>
          </cell>
          <cell r="C469">
            <v>40969</v>
          </cell>
          <cell r="D469" t="str">
            <v>2012</v>
          </cell>
          <cell r="G469" t="str">
            <v>MAR</v>
          </cell>
          <cell r="H469">
            <v>0</v>
          </cell>
          <cell r="I469">
            <v>2647</v>
          </cell>
        </row>
        <row r="470">
          <cell r="A470">
            <v>65512</v>
          </cell>
          <cell r="B470" t="str">
            <v>Health Spending</v>
          </cell>
          <cell r="C470">
            <v>41000</v>
          </cell>
          <cell r="D470" t="str">
            <v>2012</v>
          </cell>
          <cell r="G470" t="str">
            <v>APR</v>
          </cell>
          <cell r="H470">
            <v>0</v>
          </cell>
          <cell r="I470">
            <v>12077</v>
          </cell>
        </row>
        <row r="471">
          <cell r="A471">
            <v>65512</v>
          </cell>
          <cell r="B471" t="str">
            <v>Health Spending</v>
          </cell>
          <cell r="C471">
            <v>41030</v>
          </cell>
          <cell r="D471" t="str">
            <v>2012</v>
          </cell>
          <cell r="G471" t="str">
            <v>MAY</v>
          </cell>
          <cell r="H471">
            <v>0</v>
          </cell>
          <cell r="I471">
            <v>3882</v>
          </cell>
        </row>
        <row r="472">
          <cell r="A472">
            <v>65512</v>
          </cell>
          <cell r="B472" t="str">
            <v>Health Spending</v>
          </cell>
          <cell r="C472">
            <v>41061</v>
          </cell>
          <cell r="D472" t="str">
            <v>2012</v>
          </cell>
          <cell r="G472" t="str">
            <v>JUN</v>
          </cell>
          <cell r="H472">
            <v>0</v>
          </cell>
          <cell r="I472">
            <v>3766</v>
          </cell>
        </row>
        <row r="473">
          <cell r="A473">
            <v>65512</v>
          </cell>
          <cell r="B473" t="str">
            <v>Health Spending</v>
          </cell>
          <cell r="C473">
            <v>41091</v>
          </cell>
          <cell r="D473" t="str">
            <v>2012</v>
          </cell>
          <cell r="G473" t="str">
            <v>JUL</v>
          </cell>
          <cell r="H473">
            <v>0</v>
          </cell>
          <cell r="I473">
            <v>1509</v>
          </cell>
        </row>
        <row r="474">
          <cell r="A474">
            <v>65512</v>
          </cell>
          <cell r="B474" t="str">
            <v>Health Spending</v>
          </cell>
          <cell r="C474">
            <v>41122</v>
          </cell>
          <cell r="D474" t="str">
            <v>2012</v>
          </cell>
          <cell r="G474" t="str">
            <v>AUG</v>
          </cell>
          <cell r="H474">
            <v>0</v>
          </cell>
          <cell r="I474">
            <v>570</v>
          </cell>
        </row>
        <row r="475">
          <cell r="A475">
            <v>65512</v>
          </cell>
          <cell r="B475" t="str">
            <v>Health Spending</v>
          </cell>
          <cell r="C475">
            <v>41153</v>
          </cell>
          <cell r="D475" t="str">
            <v>2012</v>
          </cell>
          <cell r="G475" t="str">
            <v>SEP</v>
          </cell>
          <cell r="H475">
            <v>0</v>
          </cell>
          <cell r="I475">
            <v>711</v>
          </cell>
        </row>
        <row r="476">
          <cell r="A476">
            <v>65512</v>
          </cell>
          <cell r="B476" t="str">
            <v>Health Spending</v>
          </cell>
          <cell r="C476">
            <v>41183</v>
          </cell>
          <cell r="D476" t="str">
            <v>2012</v>
          </cell>
          <cell r="G476" t="str">
            <v>OCT</v>
          </cell>
          <cell r="H476">
            <v>0</v>
          </cell>
          <cell r="I476">
            <v>756</v>
          </cell>
        </row>
        <row r="477">
          <cell r="A477">
            <v>65512</v>
          </cell>
          <cell r="B477" t="str">
            <v>Health Spending</v>
          </cell>
          <cell r="C477">
            <v>41214</v>
          </cell>
          <cell r="D477" t="str">
            <v>2012</v>
          </cell>
          <cell r="G477" t="str">
            <v>NOV</v>
          </cell>
          <cell r="H477">
            <v>0</v>
          </cell>
          <cell r="I477">
            <v>870</v>
          </cell>
        </row>
        <row r="478">
          <cell r="A478">
            <v>65512</v>
          </cell>
          <cell r="B478" t="str">
            <v/>
          </cell>
          <cell r="C478" t="str">
            <v/>
          </cell>
          <cell r="D478" t="str">
            <v>2012</v>
          </cell>
          <cell r="E478" t="str">
            <v>Health Spending Total</v>
          </cell>
          <cell r="H478">
            <v>0</v>
          </cell>
          <cell r="I478">
            <v>32408</v>
          </cell>
        </row>
        <row r="479">
          <cell r="A479">
            <v>65512</v>
          </cell>
          <cell r="B479" t="str">
            <v/>
          </cell>
          <cell r="C479" t="str">
            <v/>
          </cell>
          <cell r="D479" t="str">
            <v>2012</v>
          </cell>
          <cell r="E479" t="str">
            <v>MB LIQUOR CONTROL COMMISSION (65512) TOTAL</v>
          </cell>
          <cell r="H479">
            <v>155365</v>
          </cell>
          <cell r="I479">
            <v>280391</v>
          </cell>
        </row>
        <row r="480">
          <cell r="A480">
            <v>65513</v>
          </cell>
          <cell r="B480" t="str">
            <v/>
          </cell>
          <cell r="C480" t="str">
            <v/>
          </cell>
          <cell r="D480" t="str">
            <v>2012</v>
          </cell>
        </row>
        <row r="481">
          <cell r="A481">
            <v>65513</v>
          </cell>
          <cell r="B481" t="str">
            <v>Health Spending</v>
          </cell>
          <cell r="C481">
            <v>40878</v>
          </cell>
          <cell r="D481" t="str">
            <v>2011</v>
          </cell>
          <cell r="E481" t="str">
            <v>Health Spending</v>
          </cell>
          <cell r="F481">
            <v>2011</v>
          </cell>
          <cell r="G481" t="str">
            <v>DEC</v>
          </cell>
          <cell r="H481">
            <v>0</v>
          </cell>
          <cell r="I481">
            <v>3032</v>
          </cell>
        </row>
        <row r="482">
          <cell r="A482">
            <v>65513</v>
          </cell>
          <cell r="B482" t="str">
            <v>Health Spending</v>
          </cell>
          <cell r="C482">
            <v>40909</v>
          </cell>
          <cell r="D482" t="str">
            <v>2012</v>
          </cell>
          <cell r="F482">
            <v>2012</v>
          </cell>
          <cell r="G482" t="str">
            <v>JAN</v>
          </cell>
          <cell r="H482">
            <v>0</v>
          </cell>
          <cell r="I482">
            <v>1159</v>
          </cell>
        </row>
        <row r="483">
          <cell r="A483">
            <v>65513</v>
          </cell>
          <cell r="B483" t="str">
            <v>Health Spending</v>
          </cell>
          <cell r="C483">
            <v>40969</v>
          </cell>
          <cell r="D483" t="str">
            <v>2012</v>
          </cell>
          <cell r="G483" t="str">
            <v>MAR</v>
          </cell>
          <cell r="H483">
            <v>0</v>
          </cell>
          <cell r="I483">
            <v>5600</v>
          </cell>
        </row>
        <row r="484">
          <cell r="A484">
            <v>65513</v>
          </cell>
          <cell r="B484" t="str">
            <v>Health Spending</v>
          </cell>
          <cell r="C484">
            <v>41000</v>
          </cell>
          <cell r="D484" t="str">
            <v>2012</v>
          </cell>
          <cell r="G484" t="str">
            <v>APR</v>
          </cell>
          <cell r="H484">
            <v>0</v>
          </cell>
          <cell r="I484">
            <v>249</v>
          </cell>
        </row>
        <row r="485">
          <cell r="A485">
            <v>65513</v>
          </cell>
          <cell r="B485" t="str">
            <v>Health Spending</v>
          </cell>
          <cell r="C485">
            <v>41030</v>
          </cell>
          <cell r="D485" t="str">
            <v>2012</v>
          </cell>
          <cell r="G485" t="str">
            <v>MAY</v>
          </cell>
          <cell r="H485">
            <v>0</v>
          </cell>
          <cell r="I485">
            <v>103</v>
          </cell>
        </row>
        <row r="486">
          <cell r="A486">
            <v>65513</v>
          </cell>
          <cell r="B486" t="str">
            <v>Health Spending</v>
          </cell>
          <cell r="C486">
            <v>41061</v>
          </cell>
          <cell r="D486" t="str">
            <v>2012</v>
          </cell>
          <cell r="G486" t="str">
            <v>JUN</v>
          </cell>
          <cell r="H486">
            <v>0</v>
          </cell>
          <cell r="I486">
            <v>6668</v>
          </cell>
        </row>
        <row r="487">
          <cell r="A487">
            <v>65513</v>
          </cell>
          <cell r="B487" t="str">
            <v>Health Spending</v>
          </cell>
          <cell r="C487">
            <v>41153</v>
          </cell>
          <cell r="D487" t="str">
            <v>2012</v>
          </cell>
          <cell r="G487" t="str">
            <v>SEP</v>
          </cell>
          <cell r="H487">
            <v>0</v>
          </cell>
          <cell r="I487">
            <v>4460</v>
          </cell>
        </row>
        <row r="488">
          <cell r="A488">
            <v>65513</v>
          </cell>
          <cell r="B488" t="str">
            <v>Health Spending</v>
          </cell>
          <cell r="C488">
            <v>41183</v>
          </cell>
          <cell r="D488" t="str">
            <v>2012</v>
          </cell>
          <cell r="G488" t="str">
            <v>OCT</v>
          </cell>
          <cell r="H488">
            <v>0</v>
          </cell>
          <cell r="I488">
            <v>305</v>
          </cell>
        </row>
        <row r="489">
          <cell r="A489">
            <v>65513</v>
          </cell>
          <cell r="B489" t="str">
            <v/>
          </cell>
          <cell r="C489" t="str">
            <v/>
          </cell>
          <cell r="D489" t="str">
            <v>2012</v>
          </cell>
          <cell r="E489" t="str">
            <v>Health Spending Total</v>
          </cell>
          <cell r="H489">
            <v>0</v>
          </cell>
          <cell r="I489">
            <v>21576</v>
          </cell>
        </row>
        <row r="490">
          <cell r="A490">
            <v>65513</v>
          </cell>
          <cell r="B490" t="str">
            <v/>
          </cell>
          <cell r="C490" t="str">
            <v/>
          </cell>
          <cell r="D490" t="str">
            <v>2012</v>
          </cell>
          <cell r="E490" t="str">
            <v>MB LIQUOR CONTROL COMMISSION (65513) TOTAL</v>
          </cell>
          <cell r="H490">
            <v>0</v>
          </cell>
          <cell r="I490">
            <v>21576</v>
          </cell>
        </row>
        <row r="491">
          <cell r="A491">
            <v>65514</v>
          </cell>
          <cell r="B491" t="str">
            <v/>
          </cell>
          <cell r="C491" t="str">
            <v/>
          </cell>
          <cell r="D491" t="str">
            <v>2012</v>
          </cell>
        </row>
        <row r="492">
          <cell r="A492">
            <v>65514</v>
          </cell>
          <cell r="B492" t="str">
            <v>Health Spending</v>
          </cell>
          <cell r="C492">
            <v>40878</v>
          </cell>
          <cell r="D492" t="str">
            <v>2011</v>
          </cell>
          <cell r="E492" t="str">
            <v>Health Spending</v>
          </cell>
          <cell r="F492">
            <v>2011</v>
          </cell>
          <cell r="G492" t="str">
            <v>DEC</v>
          </cell>
          <cell r="H492">
            <v>0</v>
          </cell>
          <cell r="I492">
            <v>1075</v>
          </cell>
        </row>
        <row r="493">
          <cell r="A493">
            <v>65514</v>
          </cell>
          <cell r="B493" t="str">
            <v>Health Spending</v>
          </cell>
          <cell r="C493">
            <v>40969</v>
          </cell>
          <cell r="D493" t="str">
            <v>2012</v>
          </cell>
          <cell r="F493">
            <v>2012</v>
          </cell>
          <cell r="G493" t="str">
            <v>MAR</v>
          </cell>
          <cell r="H493">
            <v>0</v>
          </cell>
          <cell r="I493">
            <v>2011</v>
          </cell>
        </row>
        <row r="494">
          <cell r="A494">
            <v>65514</v>
          </cell>
          <cell r="B494" t="str">
            <v>Health Spending</v>
          </cell>
          <cell r="C494">
            <v>41000</v>
          </cell>
          <cell r="D494" t="str">
            <v>2012</v>
          </cell>
          <cell r="G494" t="str">
            <v>APR</v>
          </cell>
          <cell r="H494">
            <v>0</v>
          </cell>
          <cell r="I494">
            <v>1018</v>
          </cell>
        </row>
        <row r="495">
          <cell r="A495">
            <v>65514</v>
          </cell>
          <cell r="B495" t="str">
            <v>Health Spending</v>
          </cell>
          <cell r="C495">
            <v>41030</v>
          </cell>
          <cell r="D495" t="str">
            <v>2012</v>
          </cell>
          <cell r="G495" t="str">
            <v>MAY</v>
          </cell>
          <cell r="H495">
            <v>0</v>
          </cell>
          <cell r="I495">
            <v>321</v>
          </cell>
        </row>
        <row r="496">
          <cell r="A496">
            <v>65514</v>
          </cell>
          <cell r="B496" t="str">
            <v>Health Spending</v>
          </cell>
          <cell r="C496">
            <v>41061</v>
          </cell>
          <cell r="D496" t="str">
            <v>2012</v>
          </cell>
          <cell r="G496" t="str">
            <v>JUN</v>
          </cell>
          <cell r="H496">
            <v>0</v>
          </cell>
          <cell r="I496">
            <v>3639</v>
          </cell>
        </row>
        <row r="497">
          <cell r="A497">
            <v>65514</v>
          </cell>
          <cell r="B497" t="str">
            <v>Health Spending</v>
          </cell>
          <cell r="C497">
            <v>41153</v>
          </cell>
          <cell r="D497" t="str">
            <v>2012</v>
          </cell>
          <cell r="G497" t="str">
            <v>SEP</v>
          </cell>
          <cell r="H497">
            <v>0</v>
          </cell>
          <cell r="I497">
            <v>791</v>
          </cell>
        </row>
        <row r="498">
          <cell r="A498">
            <v>65514</v>
          </cell>
          <cell r="B498" t="str">
            <v/>
          </cell>
          <cell r="C498" t="str">
            <v/>
          </cell>
          <cell r="D498" t="str">
            <v>2012</v>
          </cell>
          <cell r="E498" t="str">
            <v>Health Spending Total</v>
          </cell>
          <cell r="H498">
            <v>0</v>
          </cell>
          <cell r="I498">
            <v>8855</v>
          </cell>
        </row>
        <row r="499">
          <cell r="A499">
            <v>65514</v>
          </cell>
          <cell r="B499" t="str">
            <v/>
          </cell>
          <cell r="C499" t="str">
            <v/>
          </cell>
          <cell r="D499" t="str">
            <v>2012</v>
          </cell>
          <cell r="E499" t="str">
            <v>MB LIQUOR CONTROL COMMISSION (65514) TOTAL</v>
          </cell>
          <cell r="H499">
            <v>0</v>
          </cell>
          <cell r="I499">
            <v>8855</v>
          </cell>
        </row>
        <row r="500">
          <cell r="A500">
            <v>65515</v>
          </cell>
          <cell r="B500" t="str">
            <v/>
          </cell>
          <cell r="C500" t="str">
            <v/>
          </cell>
          <cell r="D500" t="str">
            <v>2012</v>
          </cell>
        </row>
        <row r="501">
          <cell r="A501">
            <v>65515</v>
          </cell>
          <cell r="B501" t="str">
            <v>Health Spending</v>
          </cell>
          <cell r="C501">
            <v>41000</v>
          </cell>
          <cell r="D501" t="str">
            <v>2012</v>
          </cell>
          <cell r="E501" t="str">
            <v>Health Spending</v>
          </cell>
          <cell r="F501">
            <v>2012</v>
          </cell>
          <cell r="G501" t="str">
            <v>APR</v>
          </cell>
          <cell r="H501">
            <v>0</v>
          </cell>
          <cell r="I501">
            <v>151</v>
          </cell>
        </row>
        <row r="502">
          <cell r="A502">
            <v>65515</v>
          </cell>
          <cell r="B502" t="str">
            <v>Health Spending</v>
          </cell>
          <cell r="C502">
            <v>41061</v>
          </cell>
          <cell r="D502" t="str">
            <v>2012</v>
          </cell>
          <cell r="G502" t="str">
            <v>JUN</v>
          </cell>
          <cell r="H502">
            <v>0</v>
          </cell>
          <cell r="I502">
            <v>421</v>
          </cell>
        </row>
        <row r="503">
          <cell r="A503">
            <v>65515</v>
          </cell>
          <cell r="B503" t="str">
            <v>Health Spending</v>
          </cell>
          <cell r="C503">
            <v>41153</v>
          </cell>
          <cell r="D503" t="str">
            <v>2012</v>
          </cell>
          <cell r="G503" t="str">
            <v>SEP</v>
          </cell>
          <cell r="H503">
            <v>0</v>
          </cell>
          <cell r="I503">
            <v>400</v>
          </cell>
        </row>
        <row r="504">
          <cell r="A504">
            <v>65515</v>
          </cell>
          <cell r="B504" t="str">
            <v/>
          </cell>
          <cell r="C504" t="str">
            <v/>
          </cell>
          <cell r="D504" t="str">
            <v>2012</v>
          </cell>
          <cell r="E504" t="str">
            <v>Health Spending Total</v>
          </cell>
          <cell r="H504">
            <v>0</v>
          </cell>
          <cell r="I504">
            <v>972</v>
          </cell>
        </row>
        <row r="505">
          <cell r="A505">
            <v>65515</v>
          </cell>
          <cell r="B505" t="str">
            <v/>
          </cell>
          <cell r="C505" t="str">
            <v/>
          </cell>
          <cell r="D505" t="str">
            <v>2012</v>
          </cell>
          <cell r="E505" t="str">
            <v>MB LIQUOR CONTROL COMMISSION (65515) TOTAL</v>
          </cell>
          <cell r="H505">
            <v>0</v>
          </cell>
          <cell r="I505">
            <v>972</v>
          </cell>
        </row>
        <row r="506">
          <cell r="A506">
            <v>97030</v>
          </cell>
          <cell r="B506" t="str">
            <v>Hospital/Ambulance</v>
          </cell>
          <cell r="C506">
            <v>40878</v>
          </cell>
          <cell r="D506" t="str">
            <v>2011</v>
          </cell>
          <cell r="E506" t="str">
            <v>Hospital/Ambulance</v>
          </cell>
          <cell r="F506">
            <v>2011</v>
          </cell>
          <cell r="G506" t="str">
            <v>DEC</v>
          </cell>
          <cell r="H506">
            <v>1093</v>
          </cell>
          <cell r="I506">
            <v>1665</v>
          </cell>
        </row>
        <row r="507">
          <cell r="A507">
            <v>97030</v>
          </cell>
          <cell r="B507" t="str">
            <v>Hospital/Ambulance</v>
          </cell>
          <cell r="C507">
            <v>40909</v>
          </cell>
          <cell r="D507" t="str">
            <v>2012</v>
          </cell>
          <cell r="F507">
            <v>2012</v>
          </cell>
          <cell r="G507" t="str">
            <v>JAN</v>
          </cell>
          <cell r="H507">
            <v>1065</v>
          </cell>
          <cell r="I507">
            <v>1520</v>
          </cell>
        </row>
        <row r="508">
          <cell r="A508">
            <v>97030</v>
          </cell>
          <cell r="B508" t="str">
            <v>Hospital/Ambulance</v>
          </cell>
          <cell r="C508">
            <v>40940</v>
          </cell>
          <cell r="D508" t="str">
            <v>2012</v>
          </cell>
          <cell r="G508" t="str">
            <v>FEB</v>
          </cell>
          <cell r="H508">
            <v>1084</v>
          </cell>
          <cell r="I508">
            <v>1149</v>
          </cell>
        </row>
        <row r="509">
          <cell r="A509">
            <v>97030</v>
          </cell>
          <cell r="B509" t="str">
            <v>Hospital/Ambulance</v>
          </cell>
          <cell r="C509">
            <v>40969</v>
          </cell>
          <cell r="D509" t="str">
            <v>2012</v>
          </cell>
          <cell r="G509" t="str">
            <v>MAR</v>
          </cell>
          <cell r="H509">
            <v>1068</v>
          </cell>
          <cell r="I509">
            <v>1458</v>
          </cell>
        </row>
        <row r="510">
          <cell r="A510">
            <v>97030</v>
          </cell>
          <cell r="B510" t="str">
            <v>Hospital/Ambulance</v>
          </cell>
          <cell r="C510">
            <v>41000</v>
          </cell>
          <cell r="D510" t="str">
            <v>2012</v>
          </cell>
          <cell r="G510" t="str">
            <v>APR</v>
          </cell>
          <cell r="H510">
            <v>1092</v>
          </cell>
          <cell r="I510">
            <v>457</v>
          </cell>
        </row>
        <row r="511">
          <cell r="A511">
            <v>97030</v>
          </cell>
          <cell r="B511" t="str">
            <v>Hospital/Ambulance</v>
          </cell>
          <cell r="C511">
            <v>41030</v>
          </cell>
          <cell r="D511" t="str">
            <v>2012</v>
          </cell>
          <cell r="G511" t="str">
            <v>MAY</v>
          </cell>
          <cell r="H511">
            <v>1064</v>
          </cell>
          <cell r="I511">
            <v>1513</v>
          </cell>
        </row>
        <row r="512">
          <cell r="A512">
            <v>97030</v>
          </cell>
          <cell r="B512" t="str">
            <v>Hospital/Ambulance</v>
          </cell>
          <cell r="C512">
            <v>41061</v>
          </cell>
          <cell r="D512" t="str">
            <v>2012</v>
          </cell>
          <cell r="G512" t="str">
            <v>JUN</v>
          </cell>
          <cell r="H512">
            <v>1061</v>
          </cell>
          <cell r="I512">
            <v>176</v>
          </cell>
        </row>
        <row r="513">
          <cell r="A513">
            <v>97030</v>
          </cell>
          <cell r="B513" t="str">
            <v>Hospital/Ambulance</v>
          </cell>
          <cell r="C513">
            <v>41091</v>
          </cell>
          <cell r="D513" t="str">
            <v>2012</v>
          </cell>
          <cell r="G513" t="str">
            <v>JUL</v>
          </cell>
          <cell r="H513">
            <v>1067</v>
          </cell>
          <cell r="I513">
            <v>479</v>
          </cell>
        </row>
        <row r="514">
          <cell r="A514">
            <v>97030</v>
          </cell>
          <cell r="B514" t="str">
            <v>Hospital/Ambulance</v>
          </cell>
          <cell r="C514">
            <v>41122</v>
          </cell>
          <cell r="D514" t="str">
            <v>2012</v>
          </cell>
          <cell r="G514" t="str">
            <v>AUG</v>
          </cell>
          <cell r="H514">
            <v>1065</v>
          </cell>
          <cell r="I514">
            <v>1134</v>
          </cell>
        </row>
        <row r="515">
          <cell r="A515">
            <v>97030</v>
          </cell>
          <cell r="B515" t="str">
            <v>Hospital/Ambulance</v>
          </cell>
          <cell r="C515">
            <v>41153</v>
          </cell>
          <cell r="D515" t="str">
            <v>2012</v>
          </cell>
          <cell r="G515" t="str">
            <v>SEP</v>
          </cell>
          <cell r="H515">
            <v>1064</v>
          </cell>
          <cell r="I515">
            <v>958</v>
          </cell>
        </row>
        <row r="516">
          <cell r="A516">
            <v>97030</v>
          </cell>
          <cell r="B516" t="str">
            <v>Hospital/Ambulance</v>
          </cell>
          <cell r="C516">
            <v>41183</v>
          </cell>
          <cell r="D516" t="str">
            <v>2012</v>
          </cell>
          <cell r="G516" t="str">
            <v>OCT</v>
          </cell>
          <cell r="H516">
            <v>1107</v>
          </cell>
          <cell r="I516">
            <v>479</v>
          </cell>
        </row>
        <row r="517">
          <cell r="A517">
            <v>97030</v>
          </cell>
          <cell r="B517" t="str">
            <v>Hospital/Ambulance</v>
          </cell>
          <cell r="C517">
            <v>41214</v>
          </cell>
          <cell r="D517" t="str">
            <v>2012</v>
          </cell>
          <cell r="G517" t="str">
            <v>NOV</v>
          </cell>
          <cell r="H517">
            <v>1079</v>
          </cell>
          <cell r="I517">
            <v>0</v>
          </cell>
        </row>
        <row r="518">
          <cell r="A518">
            <v>97030</v>
          </cell>
          <cell r="B518" t="str">
            <v/>
          </cell>
          <cell r="C518" t="str">
            <v/>
          </cell>
          <cell r="D518" t="str">
            <v>2012</v>
          </cell>
          <cell r="E518" t="str">
            <v>Hospital/Ambulance Total</v>
          </cell>
          <cell r="H518">
            <v>12909</v>
          </cell>
          <cell r="I518">
            <v>10988</v>
          </cell>
        </row>
        <row r="519">
          <cell r="A519">
            <v>97030</v>
          </cell>
          <cell r="B519" t="str">
            <v>Extended Health</v>
          </cell>
          <cell r="C519">
            <v>40878</v>
          </cell>
          <cell r="D519" t="str">
            <v>2011</v>
          </cell>
          <cell r="E519" t="str">
            <v>Extended Health</v>
          </cell>
          <cell r="F519">
            <v>2011</v>
          </cell>
          <cell r="G519" t="str">
            <v>DEC</v>
          </cell>
          <cell r="H519">
            <v>29516</v>
          </cell>
          <cell r="I519">
            <v>22228</v>
          </cell>
        </row>
        <row r="520">
          <cell r="A520">
            <v>97030</v>
          </cell>
          <cell r="B520" t="str">
            <v>Extended Health</v>
          </cell>
          <cell r="C520">
            <v>40909</v>
          </cell>
          <cell r="D520" t="str">
            <v>2012</v>
          </cell>
          <cell r="F520">
            <v>2012</v>
          </cell>
          <cell r="G520" t="str">
            <v>JAN</v>
          </cell>
          <cell r="H520">
            <v>29807</v>
          </cell>
          <cell r="I520">
            <v>28107</v>
          </cell>
        </row>
        <row r="521">
          <cell r="A521">
            <v>97030</v>
          </cell>
          <cell r="B521" t="str">
            <v>Extended Health</v>
          </cell>
          <cell r="C521">
            <v>40940</v>
          </cell>
          <cell r="D521" t="str">
            <v>2012</v>
          </cell>
          <cell r="G521" t="str">
            <v>FEB</v>
          </cell>
          <cell r="H521">
            <v>30375</v>
          </cell>
          <cell r="I521">
            <v>22677</v>
          </cell>
        </row>
        <row r="522">
          <cell r="A522">
            <v>97030</v>
          </cell>
          <cell r="B522" t="str">
            <v>Extended Health</v>
          </cell>
          <cell r="C522">
            <v>40969</v>
          </cell>
          <cell r="D522" t="str">
            <v>2012</v>
          </cell>
          <cell r="G522" t="str">
            <v>MAR</v>
          </cell>
          <cell r="H522">
            <v>29881</v>
          </cell>
          <cell r="I522">
            <v>22326</v>
          </cell>
        </row>
        <row r="523">
          <cell r="A523">
            <v>97030</v>
          </cell>
          <cell r="B523" t="str">
            <v>Extended Health</v>
          </cell>
          <cell r="C523">
            <v>41000</v>
          </cell>
          <cell r="D523" t="str">
            <v>2012</v>
          </cell>
          <cell r="G523" t="str">
            <v>APR</v>
          </cell>
          <cell r="H523">
            <v>29770</v>
          </cell>
          <cell r="I523">
            <v>28178</v>
          </cell>
        </row>
        <row r="524">
          <cell r="A524">
            <v>97030</v>
          </cell>
          <cell r="B524" t="str">
            <v>Extended Health</v>
          </cell>
          <cell r="C524">
            <v>41030</v>
          </cell>
          <cell r="D524" t="str">
            <v>2012</v>
          </cell>
          <cell r="G524" t="str">
            <v>MAY</v>
          </cell>
          <cell r="H524">
            <v>29693</v>
          </cell>
          <cell r="I524">
            <v>32998</v>
          </cell>
        </row>
        <row r="525">
          <cell r="A525">
            <v>97030</v>
          </cell>
          <cell r="B525" t="str">
            <v>Extended Health</v>
          </cell>
          <cell r="C525">
            <v>41061</v>
          </cell>
          <cell r="D525" t="str">
            <v>2012</v>
          </cell>
          <cell r="G525" t="str">
            <v>JUN</v>
          </cell>
          <cell r="H525">
            <v>29761</v>
          </cell>
          <cell r="I525">
            <v>27867</v>
          </cell>
        </row>
        <row r="526">
          <cell r="A526">
            <v>97030</v>
          </cell>
          <cell r="B526" t="str">
            <v>Extended Health</v>
          </cell>
          <cell r="C526">
            <v>41091</v>
          </cell>
          <cell r="D526" t="str">
            <v>2012</v>
          </cell>
          <cell r="G526" t="str">
            <v>JUL</v>
          </cell>
          <cell r="H526">
            <v>29986</v>
          </cell>
          <cell r="I526">
            <v>24030</v>
          </cell>
        </row>
        <row r="527">
          <cell r="A527">
            <v>97030</v>
          </cell>
          <cell r="B527" t="str">
            <v>Extended Health</v>
          </cell>
          <cell r="C527">
            <v>41122</v>
          </cell>
          <cell r="D527" t="str">
            <v>2012</v>
          </cell>
          <cell r="G527" t="str">
            <v>AUG</v>
          </cell>
          <cell r="H527">
            <v>29828</v>
          </cell>
          <cell r="I527">
            <v>29964</v>
          </cell>
        </row>
        <row r="528">
          <cell r="A528">
            <v>97030</v>
          </cell>
          <cell r="B528" t="str">
            <v>Extended Health</v>
          </cell>
          <cell r="C528">
            <v>41153</v>
          </cell>
          <cell r="D528" t="str">
            <v>2012</v>
          </cell>
          <cell r="G528" t="str">
            <v>SEP</v>
          </cell>
          <cell r="H528">
            <v>30243</v>
          </cell>
          <cell r="I528">
            <v>22825</v>
          </cell>
        </row>
        <row r="529">
          <cell r="A529">
            <v>97030</v>
          </cell>
          <cell r="B529" t="str">
            <v>Extended Health</v>
          </cell>
          <cell r="C529">
            <v>41183</v>
          </cell>
          <cell r="D529" t="str">
            <v>2012</v>
          </cell>
          <cell r="G529" t="str">
            <v>OCT</v>
          </cell>
          <cell r="H529">
            <v>30358</v>
          </cell>
          <cell r="I529">
            <v>25812</v>
          </cell>
        </row>
        <row r="530">
          <cell r="A530">
            <v>97030</v>
          </cell>
          <cell r="B530" t="str">
            <v>Extended Health</v>
          </cell>
          <cell r="C530">
            <v>41214</v>
          </cell>
          <cell r="D530" t="str">
            <v>2012</v>
          </cell>
          <cell r="G530" t="str">
            <v>NOV</v>
          </cell>
          <cell r="H530">
            <v>30885</v>
          </cell>
          <cell r="I530">
            <v>26302</v>
          </cell>
        </row>
        <row r="531">
          <cell r="A531">
            <v>97030</v>
          </cell>
          <cell r="B531" t="str">
            <v/>
          </cell>
          <cell r="C531" t="str">
            <v/>
          </cell>
          <cell r="D531" t="str">
            <v>2012</v>
          </cell>
          <cell r="E531" t="str">
            <v>Extended Health Total</v>
          </cell>
          <cell r="H531">
            <v>360103</v>
          </cell>
          <cell r="I531">
            <v>313314</v>
          </cell>
        </row>
        <row r="532">
          <cell r="A532">
            <v>97030</v>
          </cell>
          <cell r="B532" t="str">
            <v>Dental</v>
          </cell>
          <cell r="C532">
            <v>40878</v>
          </cell>
          <cell r="D532" t="str">
            <v>2011</v>
          </cell>
          <cell r="E532" t="str">
            <v>Dental</v>
          </cell>
          <cell r="F532">
            <v>2011</v>
          </cell>
          <cell r="G532" t="str">
            <v>DEC</v>
          </cell>
          <cell r="H532">
            <v>0</v>
          </cell>
          <cell r="I532">
            <v>31436</v>
          </cell>
        </row>
        <row r="533">
          <cell r="A533">
            <v>97030</v>
          </cell>
          <cell r="B533" t="str">
            <v>Dental</v>
          </cell>
          <cell r="C533">
            <v>40909</v>
          </cell>
          <cell r="D533" t="str">
            <v>2012</v>
          </cell>
          <cell r="F533">
            <v>2012</v>
          </cell>
          <cell r="G533" t="str">
            <v>JAN</v>
          </cell>
          <cell r="H533">
            <v>0</v>
          </cell>
          <cell r="I533">
            <v>33865</v>
          </cell>
        </row>
        <row r="534">
          <cell r="A534">
            <v>97030</v>
          </cell>
          <cell r="B534" t="str">
            <v>Dental</v>
          </cell>
          <cell r="C534">
            <v>40940</v>
          </cell>
          <cell r="D534" t="str">
            <v>2012</v>
          </cell>
          <cell r="G534" t="str">
            <v>FEB</v>
          </cell>
          <cell r="H534">
            <v>0</v>
          </cell>
          <cell r="I534">
            <v>36123</v>
          </cell>
        </row>
        <row r="535">
          <cell r="A535">
            <v>97030</v>
          </cell>
          <cell r="B535" t="str">
            <v>Dental</v>
          </cell>
          <cell r="C535">
            <v>40969</v>
          </cell>
          <cell r="D535" t="str">
            <v>2012</v>
          </cell>
          <cell r="G535" t="str">
            <v>MAR</v>
          </cell>
          <cell r="H535">
            <v>0</v>
          </cell>
          <cell r="I535">
            <v>36987</v>
          </cell>
        </row>
        <row r="536">
          <cell r="A536">
            <v>97030</v>
          </cell>
          <cell r="B536" t="str">
            <v>Dental</v>
          </cell>
          <cell r="C536">
            <v>41000</v>
          </cell>
          <cell r="D536" t="str">
            <v>2012</v>
          </cell>
          <cell r="G536" t="str">
            <v>APR</v>
          </cell>
          <cell r="H536">
            <v>0</v>
          </cell>
          <cell r="I536">
            <v>32561</v>
          </cell>
        </row>
        <row r="537">
          <cell r="A537">
            <v>97030</v>
          </cell>
          <cell r="B537" t="str">
            <v>Dental</v>
          </cell>
          <cell r="C537">
            <v>41030</v>
          </cell>
          <cell r="D537" t="str">
            <v>2012</v>
          </cell>
          <cell r="G537" t="str">
            <v>MAY</v>
          </cell>
          <cell r="H537">
            <v>0</v>
          </cell>
          <cell r="I537">
            <v>43035</v>
          </cell>
        </row>
        <row r="538">
          <cell r="A538">
            <v>97030</v>
          </cell>
          <cell r="B538" t="str">
            <v>Dental</v>
          </cell>
          <cell r="C538">
            <v>41061</v>
          </cell>
          <cell r="D538" t="str">
            <v>2012</v>
          </cell>
          <cell r="G538" t="str">
            <v>JUN</v>
          </cell>
          <cell r="H538">
            <v>0</v>
          </cell>
          <cell r="I538">
            <v>40581</v>
          </cell>
        </row>
        <row r="539">
          <cell r="A539">
            <v>97030</v>
          </cell>
          <cell r="B539" t="str">
            <v>Dental</v>
          </cell>
          <cell r="C539">
            <v>41091</v>
          </cell>
          <cell r="D539" t="str">
            <v>2012</v>
          </cell>
          <cell r="G539" t="str">
            <v>JUL</v>
          </cell>
          <cell r="H539">
            <v>0</v>
          </cell>
          <cell r="I539">
            <v>36544</v>
          </cell>
        </row>
        <row r="540">
          <cell r="A540">
            <v>97030</v>
          </cell>
          <cell r="B540" t="str">
            <v>Dental</v>
          </cell>
          <cell r="C540">
            <v>41122</v>
          </cell>
          <cell r="D540" t="str">
            <v>2012</v>
          </cell>
          <cell r="G540" t="str">
            <v>AUG</v>
          </cell>
          <cell r="H540">
            <v>0</v>
          </cell>
          <cell r="I540">
            <v>31308</v>
          </cell>
        </row>
        <row r="541">
          <cell r="A541">
            <v>97030</v>
          </cell>
          <cell r="B541" t="str">
            <v>Dental</v>
          </cell>
          <cell r="C541">
            <v>41153</v>
          </cell>
          <cell r="D541" t="str">
            <v>2012</v>
          </cell>
          <cell r="G541" t="str">
            <v>SEP</v>
          </cell>
          <cell r="H541">
            <v>0</v>
          </cell>
          <cell r="I541">
            <v>27604</v>
          </cell>
        </row>
        <row r="542">
          <cell r="A542">
            <v>97030</v>
          </cell>
          <cell r="B542" t="str">
            <v>Dental</v>
          </cell>
          <cell r="C542">
            <v>41183</v>
          </cell>
          <cell r="D542" t="str">
            <v>2012</v>
          </cell>
          <cell r="G542" t="str">
            <v>OCT</v>
          </cell>
          <cell r="H542">
            <v>0</v>
          </cell>
          <cell r="I542">
            <v>37113</v>
          </cell>
        </row>
        <row r="543">
          <cell r="A543">
            <v>97030</v>
          </cell>
          <cell r="B543" t="str">
            <v>Dental</v>
          </cell>
          <cell r="C543">
            <v>41214</v>
          </cell>
          <cell r="D543" t="str">
            <v>2012</v>
          </cell>
          <cell r="G543" t="str">
            <v>NOV</v>
          </cell>
          <cell r="H543">
            <v>0</v>
          </cell>
          <cell r="I543">
            <v>44897</v>
          </cell>
        </row>
        <row r="544">
          <cell r="A544">
            <v>97030</v>
          </cell>
          <cell r="B544" t="str">
            <v/>
          </cell>
          <cell r="C544" t="str">
            <v/>
          </cell>
          <cell r="D544" t="str">
            <v>2012</v>
          </cell>
          <cell r="E544" t="str">
            <v>Dental Total</v>
          </cell>
          <cell r="H544">
            <v>0</v>
          </cell>
          <cell r="I544">
            <v>432054</v>
          </cell>
        </row>
        <row r="545">
          <cell r="A545">
            <v>97030</v>
          </cell>
          <cell r="B545" t="str">
            <v>Vision</v>
          </cell>
          <cell r="C545">
            <v>40878</v>
          </cell>
          <cell r="D545" t="str">
            <v>2011</v>
          </cell>
          <cell r="E545" t="str">
            <v>Vision</v>
          </cell>
          <cell r="F545">
            <v>2011</v>
          </cell>
          <cell r="G545" t="str">
            <v>DEC</v>
          </cell>
          <cell r="H545">
            <v>4021</v>
          </cell>
          <cell r="I545">
            <v>3364</v>
          </cell>
        </row>
        <row r="546">
          <cell r="A546">
            <v>97030</v>
          </cell>
          <cell r="B546" t="str">
            <v>Vision</v>
          </cell>
          <cell r="C546">
            <v>40909</v>
          </cell>
          <cell r="D546" t="str">
            <v>2012</v>
          </cell>
          <cell r="F546">
            <v>2012</v>
          </cell>
          <cell r="G546" t="str">
            <v>JAN</v>
          </cell>
          <cell r="H546">
            <v>3989</v>
          </cell>
          <cell r="I546">
            <v>2803</v>
          </cell>
        </row>
        <row r="547">
          <cell r="A547">
            <v>97030</v>
          </cell>
          <cell r="B547" t="str">
            <v>Vision</v>
          </cell>
          <cell r="C547">
            <v>40940</v>
          </cell>
          <cell r="D547" t="str">
            <v>2012</v>
          </cell>
          <cell r="G547" t="str">
            <v>FEB</v>
          </cell>
          <cell r="H547">
            <v>4029</v>
          </cell>
          <cell r="I547">
            <v>3062</v>
          </cell>
        </row>
        <row r="548">
          <cell r="A548">
            <v>97030</v>
          </cell>
          <cell r="B548" t="str">
            <v>Vision</v>
          </cell>
          <cell r="C548">
            <v>40969</v>
          </cell>
          <cell r="D548" t="str">
            <v>2012</v>
          </cell>
          <cell r="G548" t="str">
            <v>MAR</v>
          </cell>
          <cell r="H548">
            <v>3987</v>
          </cell>
          <cell r="I548">
            <v>4641</v>
          </cell>
        </row>
        <row r="549">
          <cell r="A549">
            <v>97030</v>
          </cell>
          <cell r="B549" t="str">
            <v>Vision</v>
          </cell>
          <cell r="C549">
            <v>41000</v>
          </cell>
          <cell r="D549" t="str">
            <v>2012</v>
          </cell>
          <cell r="G549" t="str">
            <v>APR</v>
          </cell>
          <cell r="H549">
            <v>4026</v>
          </cell>
          <cell r="I549">
            <v>3268</v>
          </cell>
        </row>
        <row r="550">
          <cell r="A550">
            <v>97030</v>
          </cell>
          <cell r="B550" t="str">
            <v>Vision</v>
          </cell>
          <cell r="C550">
            <v>41030</v>
          </cell>
          <cell r="D550" t="str">
            <v>2012</v>
          </cell>
          <cell r="G550" t="str">
            <v>MAY</v>
          </cell>
          <cell r="H550">
            <v>3985</v>
          </cell>
          <cell r="I550">
            <v>3506</v>
          </cell>
        </row>
        <row r="551">
          <cell r="A551">
            <v>97030</v>
          </cell>
          <cell r="B551" t="str">
            <v>Vision</v>
          </cell>
          <cell r="C551">
            <v>41061</v>
          </cell>
          <cell r="D551" t="str">
            <v>2012</v>
          </cell>
          <cell r="G551" t="str">
            <v>JUN</v>
          </cell>
          <cell r="H551">
            <v>3989</v>
          </cell>
          <cell r="I551">
            <v>3736</v>
          </cell>
        </row>
        <row r="552">
          <cell r="A552">
            <v>97030</v>
          </cell>
          <cell r="B552" t="str">
            <v>Vision</v>
          </cell>
          <cell r="C552">
            <v>41091</v>
          </cell>
          <cell r="D552" t="str">
            <v>2012</v>
          </cell>
          <cell r="G552" t="str">
            <v>JUL</v>
          </cell>
          <cell r="H552">
            <v>4007</v>
          </cell>
          <cell r="I552">
            <v>3449</v>
          </cell>
        </row>
        <row r="553">
          <cell r="A553">
            <v>97030</v>
          </cell>
          <cell r="B553" t="str">
            <v>Vision</v>
          </cell>
          <cell r="C553">
            <v>41122</v>
          </cell>
          <cell r="D553" t="str">
            <v>2012</v>
          </cell>
          <cell r="G553" t="str">
            <v>AUG</v>
          </cell>
          <cell r="H553">
            <v>3995</v>
          </cell>
          <cell r="I553">
            <v>1735</v>
          </cell>
        </row>
        <row r="554">
          <cell r="A554">
            <v>97030</v>
          </cell>
          <cell r="B554" t="str">
            <v>Vision</v>
          </cell>
          <cell r="C554">
            <v>41153</v>
          </cell>
          <cell r="D554" t="str">
            <v>2012</v>
          </cell>
          <cell r="G554" t="str">
            <v>SEP</v>
          </cell>
          <cell r="H554">
            <v>4038</v>
          </cell>
          <cell r="I554">
            <v>3038</v>
          </cell>
        </row>
        <row r="555">
          <cell r="A555">
            <v>97030</v>
          </cell>
          <cell r="B555" t="str">
            <v>Vision</v>
          </cell>
          <cell r="C555">
            <v>41183</v>
          </cell>
          <cell r="D555" t="str">
            <v>2012</v>
          </cell>
          <cell r="G555" t="str">
            <v>OCT</v>
          </cell>
          <cell r="H555">
            <v>4121</v>
          </cell>
          <cell r="I555">
            <v>2900</v>
          </cell>
        </row>
        <row r="556">
          <cell r="A556">
            <v>97030</v>
          </cell>
          <cell r="B556" t="str">
            <v>Vision</v>
          </cell>
          <cell r="C556">
            <v>41214</v>
          </cell>
          <cell r="D556" t="str">
            <v>2012</v>
          </cell>
          <cell r="G556" t="str">
            <v>NOV</v>
          </cell>
          <cell r="H556">
            <v>4097</v>
          </cell>
          <cell r="I556">
            <v>3588</v>
          </cell>
        </row>
        <row r="557">
          <cell r="A557">
            <v>97030</v>
          </cell>
          <cell r="B557" t="str">
            <v/>
          </cell>
          <cell r="C557" t="str">
            <v/>
          </cell>
          <cell r="D557" t="str">
            <v>2012</v>
          </cell>
          <cell r="E557" t="str">
            <v>Vision Total</v>
          </cell>
          <cell r="H557">
            <v>48284</v>
          </cell>
          <cell r="I557">
            <v>39090</v>
          </cell>
        </row>
        <row r="558">
          <cell r="A558">
            <v>97030</v>
          </cell>
          <cell r="B558" t="str">
            <v>Health Spending</v>
          </cell>
          <cell r="C558">
            <v>40878</v>
          </cell>
          <cell r="D558" t="str">
            <v>2011</v>
          </cell>
          <cell r="E558" t="str">
            <v>Health Spending</v>
          </cell>
          <cell r="F558">
            <v>2011</v>
          </cell>
          <cell r="G558" t="str">
            <v>DEC</v>
          </cell>
          <cell r="H558">
            <v>0</v>
          </cell>
          <cell r="I558">
            <v>8177</v>
          </cell>
        </row>
        <row r="559">
          <cell r="A559">
            <v>97030</v>
          </cell>
          <cell r="B559" t="str">
            <v>Health Spending</v>
          </cell>
          <cell r="C559">
            <v>40909</v>
          </cell>
          <cell r="D559" t="str">
            <v>2012</v>
          </cell>
          <cell r="F559">
            <v>2012</v>
          </cell>
          <cell r="G559" t="str">
            <v>JAN</v>
          </cell>
          <cell r="H559">
            <v>0</v>
          </cell>
          <cell r="I559">
            <v>9348</v>
          </cell>
        </row>
        <row r="560">
          <cell r="A560">
            <v>97030</v>
          </cell>
          <cell r="B560" t="str">
            <v>Health Spending</v>
          </cell>
          <cell r="C560">
            <v>40940</v>
          </cell>
          <cell r="D560" t="str">
            <v>2012</v>
          </cell>
          <cell r="G560" t="str">
            <v>FEB</v>
          </cell>
          <cell r="H560">
            <v>0</v>
          </cell>
          <cell r="I560">
            <v>5124</v>
          </cell>
        </row>
        <row r="561">
          <cell r="A561">
            <v>97030</v>
          </cell>
          <cell r="B561" t="str">
            <v>Health Spending</v>
          </cell>
          <cell r="C561">
            <v>40969</v>
          </cell>
          <cell r="D561" t="str">
            <v>2012</v>
          </cell>
          <cell r="G561" t="str">
            <v>MAR</v>
          </cell>
          <cell r="H561">
            <v>0</v>
          </cell>
          <cell r="I561">
            <v>16116</v>
          </cell>
        </row>
        <row r="562">
          <cell r="A562">
            <v>97030</v>
          </cell>
          <cell r="B562" t="str">
            <v>Health Spending</v>
          </cell>
          <cell r="C562">
            <v>41000</v>
          </cell>
          <cell r="D562" t="str">
            <v>2012</v>
          </cell>
          <cell r="G562" t="str">
            <v>APR</v>
          </cell>
          <cell r="H562">
            <v>0</v>
          </cell>
          <cell r="I562">
            <v>51682</v>
          </cell>
        </row>
        <row r="563">
          <cell r="A563">
            <v>97030</v>
          </cell>
          <cell r="B563" t="str">
            <v>Health Spending</v>
          </cell>
          <cell r="C563">
            <v>41030</v>
          </cell>
          <cell r="D563" t="str">
            <v>2012</v>
          </cell>
          <cell r="G563" t="str">
            <v>MAY</v>
          </cell>
          <cell r="H563">
            <v>0</v>
          </cell>
          <cell r="I563">
            <v>12628</v>
          </cell>
        </row>
        <row r="564">
          <cell r="A564">
            <v>97030</v>
          </cell>
          <cell r="B564" t="str">
            <v>Health Spending</v>
          </cell>
          <cell r="C564">
            <v>41061</v>
          </cell>
          <cell r="D564" t="str">
            <v>2012</v>
          </cell>
          <cell r="G564" t="str">
            <v>JUN</v>
          </cell>
          <cell r="H564">
            <v>0</v>
          </cell>
          <cell r="I564">
            <v>24091</v>
          </cell>
        </row>
        <row r="565">
          <cell r="A565">
            <v>97030</v>
          </cell>
          <cell r="B565" t="str">
            <v>Health Spending</v>
          </cell>
          <cell r="C565">
            <v>41091</v>
          </cell>
          <cell r="D565" t="str">
            <v>2012</v>
          </cell>
          <cell r="G565" t="str">
            <v>JUL</v>
          </cell>
          <cell r="H565">
            <v>0</v>
          </cell>
          <cell r="I565">
            <v>5159</v>
          </cell>
        </row>
        <row r="566">
          <cell r="A566">
            <v>97030</v>
          </cell>
          <cell r="B566" t="str">
            <v>Health Spending</v>
          </cell>
          <cell r="C566">
            <v>41122</v>
          </cell>
          <cell r="D566" t="str">
            <v>2012</v>
          </cell>
          <cell r="G566" t="str">
            <v>AUG</v>
          </cell>
          <cell r="H566">
            <v>0</v>
          </cell>
          <cell r="I566">
            <v>6802</v>
          </cell>
        </row>
        <row r="567">
          <cell r="A567">
            <v>97030</v>
          </cell>
          <cell r="B567" t="str">
            <v>Health Spending</v>
          </cell>
          <cell r="C567">
            <v>41153</v>
          </cell>
          <cell r="D567" t="str">
            <v>2012</v>
          </cell>
          <cell r="G567" t="str">
            <v>SEP</v>
          </cell>
          <cell r="H567">
            <v>0</v>
          </cell>
          <cell r="I567">
            <v>9455</v>
          </cell>
        </row>
        <row r="568">
          <cell r="A568">
            <v>97030</v>
          </cell>
          <cell r="B568" t="str">
            <v>Health Spending</v>
          </cell>
          <cell r="C568">
            <v>41183</v>
          </cell>
          <cell r="D568" t="str">
            <v>2012</v>
          </cell>
          <cell r="G568" t="str">
            <v>OCT</v>
          </cell>
          <cell r="H568">
            <v>0</v>
          </cell>
          <cell r="I568">
            <v>7188</v>
          </cell>
        </row>
        <row r="569">
          <cell r="A569">
            <v>97030</v>
          </cell>
          <cell r="B569" t="str">
            <v>Health Spending</v>
          </cell>
          <cell r="C569">
            <v>41214</v>
          </cell>
          <cell r="D569" t="str">
            <v>2012</v>
          </cell>
          <cell r="G569" t="str">
            <v>NOV</v>
          </cell>
          <cell r="H569">
            <v>0</v>
          </cell>
          <cell r="I569">
            <v>7417</v>
          </cell>
        </row>
        <row r="570">
          <cell r="A570">
            <v>97030</v>
          </cell>
          <cell r="B570" t="str">
            <v/>
          </cell>
          <cell r="C570" t="str">
            <v/>
          </cell>
          <cell r="D570" t="str">
            <v>2012</v>
          </cell>
          <cell r="E570" t="str">
            <v>Health Spending Total</v>
          </cell>
          <cell r="H570">
            <v>0</v>
          </cell>
          <cell r="I570">
            <v>163187</v>
          </cell>
        </row>
        <row r="571">
          <cell r="A571">
            <v>97030</v>
          </cell>
          <cell r="B571" t="str">
            <v/>
          </cell>
          <cell r="C571" t="str">
            <v/>
          </cell>
          <cell r="D571" t="str">
            <v>2012</v>
          </cell>
          <cell r="E571" t="str">
            <v>MB LIQUOR CONTROL COMMISSION (97030) TOTAL</v>
          </cell>
          <cell r="H571">
            <v>421296</v>
          </cell>
          <cell r="I571">
            <v>958633</v>
          </cell>
        </row>
      </sheetData>
      <sheetData sheetId="19" refreshError="1"/>
      <sheetData sheetId="20">
        <row r="3">
          <cell r="E3">
            <v>97030</v>
          </cell>
          <cell r="F3">
            <v>97030</v>
          </cell>
          <cell r="G3">
            <v>97030</v>
          </cell>
          <cell r="H3">
            <v>97030</v>
          </cell>
          <cell r="I3">
            <v>65500</v>
          </cell>
          <cell r="J3">
            <v>65500</v>
          </cell>
          <cell r="K3">
            <v>65500</v>
          </cell>
          <cell r="L3">
            <v>65500</v>
          </cell>
          <cell r="M3">
            <v>65501</v>
          </cell>
          <cell r="N3">
            <v>65501</v>
          </cell>
          <cell r="O3">
            <v>65501</v>
          </cell>
          <cell r="P3">
            <v>65501</v>
          </cell>
          <cell r="Q3">
            <v>65502</v>
          </cell>
          <cell r="R3">
            <v>65502</v>
          </cell>
          <cell r="S3">
            <v>65502</v>
          </cell>
          <cell r="T3">
            <v>65502</v>
          </cell>
          <cell r="U3">
            <v>65503</v>
          </cell>
          <cell r="V3">
            <v>65503</v>
          </cell>
          <cell r="W3">
            <v>65503</v>
          </cell>
          <cell r="X3">
            <v>65503</v>
          </cell>
          <cell r="Y3">
            <v>65504</v>
          </cell>
          <cell r="Z3">
            <v>65504</v>
          </cell>
          <cell r="AA3">
            <v>65504</v>
          </cell>
          <cell r="AB3">
            <v>65504</v>
          </cell>
          <cell r="AC3">
            <v>65505</v>
          </cell>
          <cell r="AD3">
            <v>65505</v>
          </cell>
          <cell r="AE3">
            <v>65505</v>
          </cell>
          <cell r="AF3">
            <v>65505</v>
          </cell>
          <cell r="AG3">
            <v>65506</v>
          </cell>
          <cell r="AH3">
            <v>65506</v>
          </cell>
          <cell r="AI3">
            <v>65506</v>
          </cell>
          <cell r="AJ3">
            <v>65506</v>
          </cell>
          <cell r="AK3">
            <v>65507</v>
          </cell>
          <cell r="AL3">
            <v>65507</v>
          </cell>
          <cell r="AM3">
            <v>65507</v>
          </cell>
          <cell r="AN3">
            <v>65507</v>
          </cell>
          <cell r="AO3">
            <v>65509</v>
          </cell>
          <cell r="AP3">
            <v>65509</v>
          </cell>
          <cell r="AQ3">
            <v>65509</v>
          </cell>
          <cell r="AR3">
            <v>65509</v>
          </cell>
          <cell r="AS3">
            <v>65512</v>
          </cell>
          <cell r="AT3">
            <v>65512</v>
          </cell>
          <cell r="AU3">
            <v>65512</v>
          </cell>
          <cell r="AV3">
            <v>65512</v>
          </cell>
        </row>
        <row r="4">
          <cell r="E4" t="str">
            <v>Group No.</v>
          </cell>
          <cell r="F4">
            <v>97030</v>
          </cell>
          <cell r="G4" t="str">
            <v>Overall Total</v>
          </cell>
          <cell r="I4" t="str">
            <v>Group No.</v>
          </cell>
          <cell r="J4">
            <v>65500</v>
          </cell>
          <cell r="K4" t="str">
            <v>Full-time Option 1</v>
          </cell>
          <cell r="M4" t="str">
            <v>Group No.</v>
          </cell>
          <cell r="N4">
            <v>65501</v>
          </cell>
          <cell r="O4" t="str">
            <v>Full-time Option 2</v>
          </cell>
          <cell r="Q4" t="str">
            <v>Group No.</v>
          </cell>
          <cell r="R4">
            <v>65502</v>
          </cell>
          <cell r="S4" t="str">
            <v>Full-time Option 3</v>
          </cell>
          <cell r="U4" t="str">
            <v>Group No.</v>
          </cell>
          <cell r="V4">
            <v>65503</v>
          </cell>
          <cell r="W4" t="str">
            <v>Full-time Option 4</v>
          </cell>
          <cell r="Y4" t="str">
            <v>Group No.</v>
          </cell>
          <cell r="Z4">
            <v>65504</v>
          </cell>
          <cell r="AA4" t="str">
            <v>Part-time Option 1 Single</v>
          </cell>
          <cell r="AC4" t="str">
            <v>Group No.</v>
          </cell>
          <cell r="AD4">
            <v>65505</v>
          </cell>
          <cell r="AE4" t="str">
            <v xml:space="preserve">Part-time Option 1 Couple / Family </v>
          </cell>
          <cell r="AG4" t="str">
            <v>Group No.</v>
          </cell>
          <cell r="AH4">
            <v>65506</v>
          </cell>
          <cell r="AI4" t="str">
            <v>Part-time Option 2</v>
          </cell>
          <cell r="AK4" t="str">
            <v>Group No.</v>
          </cell>
          <cell r="AL4">
            <v>65507</v>
          </cell>
          <cell r="AM4" t="str">
            <v>Part-time Option 3</v>
          </cell>
          <cell r="AO4" t="str">
            <v>Group No.</v>
          </cell>
          <cell r="AP4">
            <v>65509</v>
          </cell>
          <cell r="AQ4" t="str">
            <v>Jobshare Option 2</v>
          </cell>
          <cell r="AS4" t="str">
            <v>Group No.</v>
          </cell>
          <cell r="AT4">
            <v>65512</v>
          </cell>
          <cell r="AU4" t="str">
            <v>Exempt</v>
          </cell>
        </row>
        <row r="5">
          <cell r="E5" t="str">
            <v>Hospital/Ambulance</v>
          </cell>
          <cell r="F5" t="str">
            <v>Extended Health</v>
          </cell>
          <cell r="G5" t="str">
            <v>Vision</v>
          </cell>
          <cell r="H5" t="str">
            <v>Total</v>
          </cell>
          <cell r="I5" t="str">
            <v>Hospital/Ambulance</v>
          </cell>
          <cell r="J5" t="str">
            <v>Extended Health</v>
          </cell>
          <cell r="K5" t="str">
            <v>Vision</v>
          </cell>
          <cell r="L5" t="str">
            <v>Total</v>
          </cell>
          <cell r="M5" t="str">
            <v>Hospital/Ambulance</v>
          </cell>
          <cell r="N5" t="str">
            <v>Extended Health</v>
          </cell>
          <cell r="O5" t="str">
            <v>Vision</v>
          </cell>
          <cell r="P5" t="str">
            <v>Total</v>
          </cell>
          <cell r="Q5" t="str">
            <v>Hospital/Ambulance</v>
          </cell>
          <cell r="R5" t="str">
            <v>Extended Health</v>
          </cell>
          <cell r="S5" t="str">
            <v>Vision</v>
          </cell>
          <cell r="T5" t="str">
            <v>Total</v>
          </cell>
          <cell r="U5" t="str">
            <v>Hospital/Ambulance</v>
          </cell>
          <cell r="V5" t="str">
            <v>Extended Health</v>
          </cell>
          <cell r="W5" t="str">
            <v>Vision</v>
          </cell>
          <cell r="X5" t="str">
            <v>Total</v>
          </cell>
          <cell r="Y5" t="str">
            <v>Hospital/Ambulance</v>
          </cell>
          <cell r="Z5" t="str">
            <v>Extended Health</v>
          </cell>
          <cell r="AA5" t="str">
            <v>Vision</v>
          </cell>
          <cell r="AB5" t="str">
            <v>Total</v>
          </cell>
          <cell r="AC5" t="str">
            <v>Hospital/Ambulance</v>
          </cell>
          <cell r="AD5" t="str">
            <v>Extended Health</v>
          </cell>
          <cell r="AE5" t="str">
            <v>Vision</v>
          </cell>
          <cell r="AF5" t="str">
            <v>Total</v>
          </cell>
          <cell r="AG5" t="str">
            <v>Hospital/Ambulance</v>
          </cell>
          <cell r="AH5" t="str">
            <v>Extended Health</v>
          </cell>
          <cell r="AI5" t="str">
            <v>Vision</v>
          </cell>
          <cell r="AJ5" t="str">
            <v>Total</v>
          </cell>
          <cell r="AK5" t="str">
            <v>Hospital/Ambulance</v>
          </cell>
          <cell r="AL5" t="str">
            <v>Extended Health</v>
          </cell>
          <cell r="AM5" t="str">
            <v>Vision</v>
          </cell>
          <cell r="AN5" t="str">
            <v>Total</v>
          </cell>
          <cell r="AO5" t="str">
            <v>Hospital/Ambulance</v>
          </cell>
          <cell r="AP5" t="str">
            <v>Extended Health</v>
          </cell>
          <cell r="AQ5" t="str">
            <v>Vision</v>
          </cell>
          <cell r="AR5" t="str">
            <v>Total</v>
          </cell>
          <cell r="AS5" t="str">
            <v>Hospital/Ambulance</v>
          </cell>
          <cell r="AT5" t="str">
            <v>Extended Health</v>
          </cell>
          <cell r="AU5" t="str">
            <v>Vision</v>
          </cell>
          <cell r="AV5" t="str">
            <v>Total</v>
          </cell>
        </row>
        <row r="6">
          <cell r="E6" t="str">
            <v>Ambulance/Hospital</v>
          </cell>
          <cell r="F6" t="str">
            <v>Health</v>
          </cell>
          <cell r="G6" t="str">
            <v>Vision</v>
          </cell>
          <cell r="H6" t="str">
            <v>Total</v>
          </cell>
          <cell r="I6" t="str">
            <v>Ambulance/Hospital</v>
          </cell>
          <cell r="J6" t="str">
            <v>Health</v>
          </cell>
          <cell r="K6" t="str">
            <v>Vision</v>
          </cell>
          <cell r="L6" t="str">
            <v>Total</v>
          </cell>
          <cell r="M6" t="str">
            <v>Ambulance/Hospital</v>
          </cell>
          <cell r="N6" t="str">
            <v>Health</v>
          </cell>
          <cell r="O6" t="str">
            <v>Vision</v>
          </cell>
          <cell r="P6" t="str">
            <v>Total</v>
          </cell>
          <cell r="Q6" t="str">
            <v>Ambulance/Hospital</v>
          </cell>
          <cell r="R6" t="str">
            <v>Health</v>
          </cell>
          <cell r="S6" t="str">
            <v>Vision</v>
          </cell>
          <cell r="T6" t="str">
            <v>Total</v>
          </cell>
          <cell r="U6" t="str">
            <v>Ambulance/Hospital</v>
          </cell>
          <cell r="V6" t="str">
            <v>Health</v>
          </cell>
          <cell r="W6" t="str">
            <v>Vision</v>
          </cell>
          <cell r="X6" t="str">
            <v>Total</v>
          </cell>
          <cell r="Y6" t="str">
            <v>Ambulance/Hospital</v>
          </cell>
          <cell r="Z6" t="str">
            <v>Health</v>
          </cell>
          <cell r="AA6" t="str">
            <v>Vision</v>
          </cell>
          <cell r="AB6" t="str">
            <v>Total</v>
          </cell>
          <cell r="AC6" t="str">
            <v>Ambulance/Hospital</v>
          </cell>
          <cell r="AD6" t="str">
            <v>Health</v>
          </cell>
          <cell r="AE6" t="str">
            <v>Vision</v>
          </cell>
          <cell r="AF6" t="str">
            <v>Total</v>
          </cell>
          <cell r="AG6" t="str">
            <v>Ambulance/Hospital</v>
          </cell>
          <cell r="AH6" t="str">
            <v>Health</v>
          </cell>
          <cell r="AI6" t="str">
            <v>Vision</v>
          </cell>
          <cell r="AJ6" t="str">
            <v>Total</v>
          </cell>
          <cell r="AK6" t="str">
            <v>Ambulance/Hospital</v>
          </cell>
          <cell r="AL6" t="str">
            <v>Health</v>
          </cell>
          <cell r="AM6" t="str">
            <v>Vision</v>
          </cell>
          <cell r="AN6" t="str">
            <v>Total</v>
          </cell>
          <cell r="AO6" t="str">
            <v>Ambulance/Hospital</v>
          </cell>
          <cell r="AP6" t="str">
            <v>Health</v>
          </cell>
          <cell r="AQ6" t="str">
            <v>Vision</v>
          </cell>
          <cell r="AR6" t="str">
            <v>Total</v>
          </cell>
          <cell r="AS6" t="str">
            <v>Ambulance/Hospital</v>
          </cell>
          <cell r="AT6" t="str">
            <v>Health</v>
          </cell>
          <cell r="AU6" t="str">
            <v>Vision</v>
          </cell>
          <cell r="AV6" t="str">
            <v>Total</v>
          </cell>
        </row>
        <row r="7">
          <cell r="E7">
            <v>12909</v>
          </cell>
          <cell r="F7">
            <v>360103</v>
          </cell>
          <cell r="G7">
            <v>48284</v>
          </cell>
          <cell r="H7">
            <v>421296</v>
          </cell>
          <cell r="I7">
            <v>317</v>
          </cell>
          <cell r="J7">
            <v>0</v>
          </cell>
          <cell r="K7">
            <v>0</v>
          </cell>
          <cell r="L7">
            <v>317</v>
          </cell>
          <cell r="M7">
            <v>1158</v>
          </cell>
          <cell r="N7">
            <v>1060</v>
          </cell>
          <cell r="O7">
            <v>3785</v>
          </cell>
          <cell r="P7">
            <v>6003</v>
          </cell>
          <cell r="Q7">
            <v>373</v>
          </cell>
          <cell r="R7">
            <v>8638</v>
          </cell>
          <cell r="S7">
            <v>1995</v>
          </cell>
          <cell r="T7">
            <v>11006</v>
          </cell>
          <cell r="U7">
            <v>4211</v>
          </cell>
          <cell r="V7">
            <v>211146</v>
          </cell>
          <cell r="W7">
            <v>21216</v>
          </cell>
          <cell r="X7">
            <v>236573</v>
          </cell>
          <cell r="Y7">
            <v>0</v>
          </cell>
          <cell r="Z7">
            <v>347</v>
          </cell>
          <cell r="AA7">
            <v>1901</v>
          </cell>
          <cell r="AB7">
            <v>2248</v>
          </cell>
          <cell r="AC7">
            <v>0</v>
          </cell>
          <cell r="AD7">
            <v>162</v>
          </cell>
          <cell r="AE7">
            <v>891</v>
          </cell>
          <cell r="AF7">
            <v>1053</v>
          </cell>
          <cell r="AG7">
            <v>730</v>
          </cell>
          <cell r="AH7">
            <v>0</v>
          </cell>
          <cell r="AI7">
            <v>0</v>
          </cell>
          <cell r="AJ7">
            <v>730</v>
          </cell>
          <cell r="AK7">
            <v>3274</v>
          </cell>
          <cell r="AL7">
            <v>1557</v>
          </cell>
          <cell r="AM7">
            <v>3170</v>
          </cell>
          <cell r="AN7">
            <v>8001</v>
          </cell>
          <cell r="AO7">
            <v>0</v>
          </cell>
          <cell r="AP7">
            <v>0</v>
          </cell>
          <cell r="AQ7">
            <v>0</v>
          </cell>
          <cell r="AR7">
            <v>0</v>
          </cell>
          <cell r="AS7">
            <v>2846</v>
          </cell>
          <cell r="AT7">
            <v>137193</v>
          </cell>
          <cell r="AU7">
            <v>15326</v>
          </cell>
          <cell r="AV7">
            <v>155365</v>
          </cell>
        </row>
        <row r="8">
          <cell r="E8">
            <v>10988</v>
          </cell>
          <cell r="F8">
            <v>313314</v>
          </cell>
          <cell r="G8">
            <v>39090</v>
          </cell>
          <cell r="H8">
            <v>363392</v>
          </cell>
          <cell r="I8">
            <v>0</v>
          </cell>
          <cell r="J8">
            <v>0</v>
          </cell>
          <cell r="K8">
            <v>0</v>
          </cell>
          <cell r="L8">
            <v>0</v>
          </cell>
          <cell r="M8">
            <v>0</v>
          </cell>
          <cell r="N8">
            <v>0</v>
          </cell>
          <cell r="O8">
            <v>3072</v>
          </cell>
          <cell r="P8">
            <v>3072</v>
          </cell>
          <cell r="Q8">
            <v>0</v>
          </cell>
          <cell r="R8">
            <v>8947</v>
          </cell>
          <cell r="S8">
            <v>975</v>
          </cell>
          <cell r="T8">
            <v>9922</v>
          </cell>
          <cell r="U8">
            <v>8112</v>
          </cell>
          <cell r="V8">
            <v>178692</v>
          </cell>
          <cell r="W8">
            <v>15649</v>
          </cell>
          <cell r="X8">
            <v>202453</v>
          </cell>
          <cell r="Y8">
            <v>0</v>
          </cell>
          <cell r="Z8">
            <v>0</v>
          </cell>
          <cell r="AA8">
            <v>1239</v>
          </cell>
          <cell r="AB8">
            <v>1239</v>
          </cell>
          <cell r="AC8">
            <v>0</v>
          </cell>
          <cell r="AD8">
            <v>0</v>
          </cell>
          <cell r="AE8">
            <v>1211</v>
          </cell>
          <cell r="AF8">
            <v>1211</v>
          </cell>
          <cell r="AG8">
            <v>0</v>
          </cell>
          <cell r="AH8">
            <v>0</v>
          </cell>
          <cell r="AI8">
            <v>0</v>
          </cell>
          <cell r="AJ8">
            <v>0</v>
          </cell>
          <cell r="AK8">
            <v>1808</v>
          </cell>
          <cell r="AL8">
            <v>598</v>
          </cell>
          <cell r="AM8">
            <v>5192</v>
          </cell>
          <cell r="AN8">
            <v>7598</v>
          </cell>
          <cell r="AO8">
            <v>0</v>
          </cell>
          <cell r="AP8">
            <v>0</v>
          </cell>
          <cell r="AQ8">
            <v>0</v>
          </cell>
          <cell r="AR8">
            <v>0</v>
          </cell>
          <cell r="AS8">
            <v>1068</v>
          </cell>
          <cell r="AT8">
            <v>125077</v>
          </cell>
          <cell r="AU8">
            <v>11752</v>
          </cell>
          <cell r="AV8">
            <v>137897</v>
          </cell>
        </row>
        <row r="10">
          <cell r="E10">
            <v>989</v>
          </cell>
          <cell r="F10">
            <v>28198</v>
          </cell>
          <cell r="G10">
            <v>3519</v>
          </cell>
          <cell r="H10">
            <v>32706</v>
          </cell>
          <cell r="I10">
            <v>0</v>
          </cell>
          <cell r="J10">
            <v>0</v>
          </cell>
          <cell r="K10">
            <v>0</v>
          </cell>
          <cell r="L10">
            <v>0</v>
          </cell>
          <cell r="M10">
            <v>0</v>
          </cell>
          <cell r="N10">
            <v>0</v>
          </cell>
          <cell r="O10">
            <v>277</v>
          </cell>
          <cell r="P10">
            <v>277</v>
          </cell>
          <cell r="Q10">
            <v>0</v>
          </cell>
          <cell r="R10">
            <v>804</v>
          </cell>
          <cell r="S10">
            <v>87</v>
          </cell>
          <cell r="T10">
            <v>891</v>
          </cell>
          <cell r="U10">
            <v>730</v>
          </cell>
          <cell r="V10">
            <v>16083</v>
          </cell>
          <cell r="W10">
            <v>1409</v>
          </cell>
          <cell r="X10">
            <v>18222</v>
          </cell>
          <cell r="Y10">
            <v>0</v>
          </cell>
          <cell r="Z10">
            <v>0</v>
          </cell>
          <cell r="AA10">
            <v>112</v>
          </cell>
          <cell r="AB10">
            <v>112</v>
          </cell>
          <cell r="AC10">
            <v>0</v>
          </cell>
          <cell r="AD10">
            <v>0</v>
          </cell>
          <cell r="AE10">
            <v>109</v>
          </cell>
          <cell r="AF10">
            <v>109</v>
          </cell>
          <cell r="AG10">
            <v>0</v>
          </cell>
          <cell r="AH10">
            <v>0</v>
          </cell>
          <cell r="AI10">
            <v>0</v>
          </cell>
          <cell r="AJ10">
            <v>0</v>
          </cell>
          <cell r="AK10">
            <v>163</v>
          </cell>
          <cell r="AL10">
            <v>54</v>
          </cell>
          <cell r="AM10">
            <v>467</v>
          </cell>
          <cell r="AN10">
            <v>684</v>
          </cell>
          <cell r="AO10">
            <v>0</v>
          </cell>
          <cell r="AP10">
            <v>0</v>
          </cell>
          <cell r="AQ10">
            <v>0</v>
          </cell>
          <cell r="AR10">
            <v>0</v>
          </cell>
          <cell r="AS10">
            <v>96</v>
          </cell>
          <cell r="AT10">
            <v>11257</v>
          </cell>
          <cell r="AU10">
            <v>1058</v>
          </cell>
          <cell r="AV10">
            <v>12411</v>
          </cell>
        </row>
        <row r="11">
          <cell r="E11">
            <v>258</v>
          </cell>
          <cell r="F11">
            <v>7204</v>
          </cell>
          <cell r="G11">
            <v>965</v>
          </cell>
          <cell r="H11">
            <v>8427</v>
          </cell>
          <cell r="I11">
            <v>6</v>
          </cell>
          <cell r="J11">
            <v>0</v>
          </cell>
          <cell r="K11">
            <v>0</v>
          </cell>
          <cell r="L11">
            <v>6</v>
          </cell>
          <cell r="M11">
            <v>23</v>
          </cell>
          <cell r="N11">
            <v>22</v>
          </cell>
          <cell r="O11">
            <v>76</v>
          </cell>
          <cell r="P11">
            <v>121</v>
          </cell>
          <cell r="Q11">
            <v>8</v>
          </cell>
          <cell r="R11">
            <v>173</v>
          </cell>
          <cell r="S11">
            <v>40</v>
          </cell>
          <cell r="T11">
            <v>221</v>
          </cell>
          <cell r="U11">
            <v>84</v>
          </cell>
          <cell r="V11">
            <v>4223</v>
          </cell>
          <cell r="W11">
            <v>424</v>
          </cell>
          <cell r="X11">
            <v>4731</v>
          </cell>
          <cell r="Y11">
            <v>0</v>
          </cell>
          <cell r="Z11">
            <v>7</v>
          </cell>
          <cell r="AA11">
            <v>38</v>
          </cell>
          <cell r="AB11">
            <v>45</v>
          </cell>
          <cell r="AC11">
            <v>0</v>
          </cell>
          <cell r="AD11">
            <v>4</v>
          </cell>
          <cell r="AE11">
            <v>17</v>
          </cell>
          <cell r="AF11">
            <v>21</v>
          </cell>
          <cell r="AG11">
            <v>14</v>
          </cell>
          <cell r="AH11">
            <v>0</v>
          </cell>
          <cell r="AI11">
            <v>0</v>
          </cell>
          <cell r="AJ11">
            <v>14</v>
          </cell>
          <cell r="AK11">
            <v>66</v>
          </cell>
          <cell r="AL11">
            <v>31</v>
          </cell>
          <cell r="AM11">
            <v>64</v>
          </cell>
          <cell r="AN11">
            <v>161</v>
          </cell>
          <cell r="AO11">
            <v>0</v>
          </cell>
          <cell r="AP11">
            <v>0</v>
          </cell>
          <cell r="AQ11">
            <v>0</v>
          </cell>
          <cell r="AR11">
            <v>0</v>
          </cell>
          <cell r="AS11">
            <v>57</v>
          </cell>
          <cell r="AT11">
            <v>2744</v>
          </cell>
          <cell r="AU11">
            <v>306</v>
          </cell>
          <cell r="AV11">
            <v>3107</v>
          </cell>
        </row>
        <row r="12">
          <cell r="E12">
            <v>1247</v>
          </cell>
          <cell r="F12">
            <v>35402</v>
          </cell>
          <cell r="G12">
            <v>4484</v>
          </cell>
          <cell r="H12">
            <v>41133</v>
          </cell>
          <cell r="I12">
            <v>6</v>
          </cell>
          <cell r="J12">
            <v>0</v>
          </cell>
          <cell r="K12">
            <v>0</v>
          </cell>
          <cell r="L12">
            <v>6</v>
          </cell>
          <cell r="M12">
            <v>23</v>
          </cell>
          <cell r="N12">
            <v>22</v>
          </cell>
          <cell r="O12">
            <v>353</v>
          </cell>
          <cell r="P12">
            <v>398</v>
          </cell>
          <cell r="Q12">
            <v>8</v>
          </cell>
          <cell r="R12">
            <v>977</v>
          </cell>
          <cell r="S12">
            <v>127</v>
          </cell>
          <cell r="T12">
            <v>1112</v>
          </cell>
          <cell r="U12">
            <v>814</v>
          </cell>
          <cell r="V12">
            <v>20306</v>
          </cell>
          <cell r="W12">
            <v>1833</v>
          </cell>
          <cell r="X12">
            <v>22953</v>
          </cell>
          <cell r="Y12">
            <v>0</v>
          </cell>
          <cell r="Z12">
            <v>7</v>
          </cell>
          <cell r="AA12">
            <v>150</v>
          </cell>
          <cell r="AB12">
            <v>157</v>
          </cell>
          <cell r="AC12">
            <v>0</v>
          </cell>
          <cell r="AD12">
            <v>4</v>
          </cell>
          <cell r="AE12">
            <v>126</v>
          </cell>
          <cell r="AF12">
            <v>130</v>
          </cell>
          <cell r="AG12">
            <v>14</v>
          </cell>
          <cell r="AH12">
            <v>0</v>
          </cell>
          <cell r="AI12">
            <v>0</v>
          </cell>
          <cell r="AJ12">
            <v>14</v>
          </cell>
          <cell r="AK12">
            <v>229</v>
          </cell>
          <cell r="AL12">
            <v>85</v>
          </cell>
          <cell r="AM12">
            <v>531</v>
          </cell>
          <cell r="AN12">
            <v>845</v>
          </cell>
          <cell r="AO12">
            <v>0</v>
          </cell>
          <cell r="AP12">
            <v>0</v>
          </cell>
          <cell r="AQ12">
            <v>0</v>
          </cell>
          <cell r="AR12">
            <v>0</v>
          </cell>
          <cell r="AS12">
            <v>153</v>
          </cell>
          <cell r="AT12">
            <v>14001</v>
          </cell>
          <cell r="AU12">
            <v>1364</v>
          </cell>
          <cell r="AV12">
            <v>15518</v>
          </cell>
        </row>
        <row r="13">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V13">
            <v>0</v>
          </cell>
        </row>
        <row r="14">
          <cell r="E14">
            <v>12235</v>
          </cell>
          <cell r="F14">
            <v>348716</v>
          </cell>
          <cell r="G14">
            <v>43574</v>
          </cell>
          <cell r="H14">
            <v>404525</v>
          </cell>
          <cell r="I14">
            <v>6</v>
          </cell>
          <cell r="J14">
            <v>0</v>
          </cell>
          <cell r="K14">
            <v>0</v>
          </cell>
          <cell r="L14">
            <v>6</v>
          </cell>
          <cell r="M14">
            <v>23</v>
          </cell>
          <cell r="N14">
            <v>22</v>
          </cell>
          <cell r="O14">
            <v>3425</v>
          </cell>
          <cell r="P14">
            <v>3470</v>
          </cell>
          <cell r="Q14">
            <v>8</v>
          </cell>
          <cell r="R14">
            <v>9924</v>
          </cell>
          <cell r="S14">
            <v>1102</v>
          </cell>
          <cell r="T14">
            <v>11034</v>
          </cell>
          <cell r="U14">
            <v>8926</v>
          </cell>
          <cell r="V14">
            <v>198998</v>
          </cell>
          <cell r="W14">
            <v>17482</v>
          </cell>
          <cell r="X14">
            <v>225406</v>
          </cell>
          <cell r="Y14">
            <v>0</v>
          </cell>
          <cell r="Z14">
            <v>7</v>
          </cell>
          <cell r="AA14">
            <v>1389</v>
          </cell>
          <cell r="AB14">
            <v>1396</v>
          </cell>
          <cell r="AC14">
            <v>0</v>
          </cell>
          <cell r="AD14">
            <v>4</v>
          </cell>
          <cell r="AE14">
            <v>1337</v>
          </cell>
          <cell r="AF14">
            <v>1341</v>
          </cell>
          <cell r="AG14">
            <v>14</v>
          </cell>
          <cell r="AH14">
            <v>0</v>
          </cell>
          <cell r="AI14">
            <v>0</v>
          </cell>
          <cell r="AJ14">
            <v>14</v>
          </cell>
          <cell r="AK14">
            <v>2037</v>
          </cell>
          <cell r="AL14">
            <v>683</v>
          </cell>
          <cell r="AM14">
            <v>5723</v>
          </cell>
          <cell r="AN14">
            <v>8443</v>
          </cell>
          <cell r="AO14">
            <v>0</v>
          </cell>
          <cell r="AP14">
            <v>0</v>
          </cell>
          <cell r="AQ14">
            <v>0</v>
          </cell>
          <cell r="AR14">
            <v>0</v>
          </cell>
          <cell r="AS14">
            <v>1221</v>
          </cell>
          <cell r="AT14">
            <v>139078</v>
          </cell>
          <cell r="AU14">
            <v>13116</v>
          </cell>
          <cell r="AV14">
            <v>153415</v>
          </cell>
        </row>
        <row r="15">
          <cell r="E15">
            <v>674</v>
          </cell>
          <cell r="F15">
            <v>11387</v>
          </cell>
          <cell r="G15">
            <v>4710</v>
          </cell>
          <cell r="H15">
            <v>16771</v>
          </cell>
          <cell r="I15">
            <v>311</v>
          </cell>
          <cell r="J15">
            <v>0</v>
          </cell>
          <cell r="K15">
            <v>0</v>
          </cell>
          <cell r="L15">
            <v>311</v>
          </cell>
          <cell r="M15">
            <v>1135</v>
          </cell>
          <cell r="N15">
            <v>1038</v>
          </cell>
          <cell r="O15">
            <v>360</v>
          </cell>
          <cell r="P15">
            <v>2533</v>
          </cell>
          <cell r="Q15">
            <v>365</v>
          </cell>
          <cell r="R15">
            <v>-1286</v>
          </cell>
          <cell r="S15">
            <v>893</v>
          </cell>
          <cell r="T15">
            <v>-28</v>
          </cell>
          <cell r="U15">
            <v>-4715</v>
          </cell>
          <cell r="V15">
            <v>12148</v>
          </cell>
          <cell r="W15">
            <v>3734</v>
          </cell>
          <cell r="X15">
            <v>11167</v>
          </cell>
          <cell r="Y15">
            <v>0</v>
          </cell>
          <cell r="Z15">
            <v>340</v>
          </cell>
          <cell r="AA15">
            <v>512</v>
          </cell>
          <cell r="AB15">
            <v>852</v>
          </cell>
          <cell r="AC15">
            <v>0</v>
          </cell>
          <cell r="AD15">
            <v>158</v>
          </cell>
          <cell r="AE15">
            <v>-446</v>
          </cell>
          <cell r="AF15">
            <v>-288</v>
          </cell>
          <cell r="AG15">
            <v>716</v>
          </cell>
          <cell r="AH15">
            <v>0</v>
          </cell>
          <cell r="AI15">
            <v>0</v>
          </cell>
          <cell r="AJ15">
            <v>716</v>
          </cell>
          <cell r="AK15">
            <v>1237</v>
          </cell>
          <cell r="AL15">
            <v>874</v>
          </cell>
          <cell r="AM15">
            <v>-2553</v>
          </cell>
          <cell r="AN15">
            <v>-442</v>
          </cell>
          <cell r="AO15">
            <v>0</v>
          </cell>
          <cell r="AP15">
            <v>0</v>
          </cell>
          <cell r="AQ15">
            <v>0</v>
          </cell>
          <cell r="AR15">
            <v>0</v>
          </cell>
          <cell r="AS15">
            <v>1625</v>
          </cell>
          <cell r="AT15">
            <v>-1885</v>
          </cell>
          <cell r="AU15">
            <v>2210</v>
          </cell>
          <cell r="AV15">
            <v>1950</v>
          </cell>
        </row>
        <row r="16">
          <cell r="E16">
            <v>40712</v>
          </cell>
          <cell r="F16">
            <v>72368</v>
          </cell>
          <cell r="G16">
            <v>42507</v>
          </cell>
          <cell r="H16">
            <v>155587</v>
          </cell>
          <cell r="I16">
            <v>1166</v>
          </cell>
          <cell r="J16">
            <v>0</v>
          </cell>
          <cell r="K16">
            <v>0</v>
          </cell>
          <cell r="L16">
            <v>1166</v>
          </cell>
          <cell r="M16">
            <v>10638</v>
          </cell>
          <cell r="N16">
            <v>18444</v>
          </cell>
          <cell r="O16">
            <v>9295</v>
          </cell>
          <cell r="P16">
            <v>38377</v>
          </cell>
          <cell r="Q16">
            <v>1311</v>
          </cell>
          <cell r="R16">
            <v>3403</v>
          </cell>
          <cell r="S16">
            <v>848</v>
          </cell>
          <cell r="T16">
            <v>5562</v>
          </cell>
          <cell r="U16">
            <v>8839</v>
          </cell>
          <cell r="V16">
            <v>33542</v>
          </cell>
          <cell r="W16">
            <v>21545</v>
          </cell>
          <cell r="X16">
            <v>63926</v>
          </cell>
          <cell r="Y16">
            <v>0</v>
          </cell>
          <cell r="Z16">
            <v>544</v>
          </cell>
          <cell r="AA16">
            <v>2993</v>
          </cell>
          <cell r="AB16">
            <v>3537</v>
          </cell>
          <cell r="AC16">
            <v>0</v>
          </cell>
          <cell r="AD16">
            <v>294</v>
          </cell>
          <cell r="AE16">
            <v>-1290</v>
          </cell>
          <cell r="AF16">
            <v>-996</v>
          </cell>
          <cell r="AG16">
            <v>2675</v>
          </cell>
          <cell r="AH16">
            <v>0</v>
          </cell>
          <cell r="AI16">
            <v>0</v>
          </cell>
          <cell r="AJ16">
            <v>2675</v>
          </cell>
          <cell r="AK16">
            <v>4560</v>
          </cell>
          <cell r="AL16">
            <v>-1133</v>
          </cell>
          <cell r="AM16">
            <v>-4669</v>
          </cell>
          <cell r="AN16">
            <v>-1242</v>
          </cell>
          <cell r="AO16">
            <v>292</v>
          </cell>
          <cell r="AP16">
            <v>108</v>
          </cell>
          <cell r="AQ16">
            <v>-118</v>
          </cell>
          <cell r="AR16">
            <v>282</v>
          </cell>
          <cell r="AS16">
            <v>11231</v>
          </cell>
          <cell r="AT16">
            <v>17166</v>
          </cell>
          <cell r="AU16">
            <v>13903</v>
          </cell>
          <cell r="AV16">
            <v>42300</v>
          </cell>
        </row>
        <row r="17">
          <cell r="E17">
            <v>0</v>
          </cell>
          <cell r="F17">
            <v>0</v>
          </cell>
          <cell r="G17">
            <v>0</v>
          </cell>
          <cell r="H17">
            <v>0</v>
          </cell>
          <cell r="L17">
            <v>0</v>
          </cell>
          <cell r="P17">
            <v>0</v>
          </cell>
          <cell r="T17">
            <v>0</v>
          </cell>
          <cell r="X17">
            <v>0</v>
          </cell>
          <cell r="AB17">
            <v>0</v>
          </cell>
          <cell r="AF17">
            <v>0</v>
          </cell>
          <cell r="AJ17">
            <v>0</v>
          </cell>
          <cell r="AN17">
            <v>0</v>
          </cell>
          <cell r="AR17">
            <v>0</v>
          </cell>
          <cell r="AV17">
            <v>0</v>
          </cell>
        </row>
        <row r="18">
          <cell r="E18">
            <v>41386</v>
          </cell>
          <cell r="F18">
            <v>83755</v>
          </cell>
          <cell r="G18">
            <v>47217</v>
          </cell>
          <cell r="H18">
            <v>172358</v>
          </cell>
          <cell r="I18">
            <v>1477</v>
          </cell>
          <cell r="J18">
            <v>0</v>
          </cell>
          <cell r="K18">
            <v>0</v>
          </cell>
          <cell r="L18">
            <v>1477</v>
          </cell>
          <cell r="M18">
            <v>11773</v>
          </cell>
          <cell r="N18">
            <v>19482</v>
          </cell>
          <cell r="O18">
            <v>9655</v>
          </cell>
          <cell r="P18">
            <v>40910</v>
          </cell>
          <cell r="Q18">
            <v>1676</v>
          </cell>
          <cell r="R18">
            <v>2117</v>
          </cell>
          <cell r="S18">
            <v>1741</v>
          </cell>
          <cell r="T18">
            <v>5534</v>
          </cell>
          <cell r="U18">
            <v>4124</v>
          </cell>
          <cell r="V18">
            <v>45690</v>
          </cell>
          <cell r="W18">
            <v>25279</v>
          </cell>
          <cell r="X18">
            <v>75093</v>
          </cell>
          <cell r="Y18">
            <v>0</v>
          </cell>
          <cell r="Z18">
            <v>884</v>
          </cell>
          <cell r="AA18">
            <v>3505</v>
          </cell>
          <cell r="AB18">
            <v>4389</v>
          </cell>
          <cell r="AC18">
            <v>0</v>
          </cell>
          <cell r="AD18">
            <v>452</v>
          </cell>
          <cell r="AE18">
            <v>-1736</v>
          </cell>
          <cell r="AF18">
            <v>-1284</v>
          </cell>
          <cell r="AG18">
            <v>3391</v>
          </cell>
          <cell r="AH18">
            <v>0</v>
          </cell>
          <cell r="AI18">
            <v>0</v>
          </cell>
          <cell r="AJ18">
            <v>3391</v>
          </cell>
          <cell r="AK18">
            <v>5797</v>
          </cell>
          <cell r="AL18">
            <v>-259</v>
          </cell>
          <cell r="AM18">
            <v>-7222</v>
          </cell>
          <cell r="AN18">
            <v>-1684</v>
          </cell>
          <cell r="AO18">
            <v>292</v>
          </cell>
          <cell r="AP18">
            <v>108</v>
          </cell>
          <cell r="AQ18">
            <v>-118</v>
          </cell>
          <cell r="AR18">
            <v>282</v>
          </cell>
          <cell r="AS18">
            <v>12856</v>
          </cell>
          <cell r="AT18">
            <v>15281</v>
          </cell>
          <cell r="AU18">
            <v>16113</v>
          </cell>
          <cell r="AV18">
            <v>44250</v>
          </cell>
        </row>
      </sheetData>
      <sheetData sheetId="21" refreshError="1"/>
      <sheetData sheetId="22">
        <row r="3">
          <cell r="A3" t="str">
            <v>GrpNo</v>
          </cell>
          <cell r="B3" t="str">
            <v>GROUP NAME:</v>
          </cell>
          <cell r="C3" t="str">
            <v>MB LIQUOR CONTROL COMMISSION</v>
          </cell>
        </row>
        <row r="4">
          <cell r="A4">
            <v>65500</v>
          </cell>
          <cell r="B4" t="str">
            <v>GROUP NUMBER: 65500</v>
          </cell>
          <cell r="C4">
            <v>-97030</v>
          </cell>
        </row>
        <row r="5">
          <cell r="A5">
            <v>65500</v>
          </cell>
          <cell r="B5" t="str">
            <v>PERIOD OF REVIEW:  DECEMBER 01, 2011  TO  NOVEMBER 30, 2012</v>
          </cell>
        </row>
        <row r="6">
          <cell r="A6">
            <v>65500</v>
          </cell>
          <cell r="C6" t="str">
            <v>AMB./HOSP.</v>
          </cell>
        </row>
        <row r="7">
          <cell r="A7">
            <v>65500</v>
          </cell>
          <cell r="C7" t="str">
            <v>PLAN</v>
          </cell>
        </row>
        <row r="8">
          <cell r="A8">
            <v>65500</v>
          </cell>
          <cell r="B8" t="str">
            <v>PREVIOUS PERIOD</v>
          </cell>
        </row>
        <row r="9">
          <cell r="A9">
            <v>65500</v>
          </cell>
          <cell r="B9" t="str">
            <v>POSITION AFTER RES</v>
          </cell>
          <cell r="C9">
            <v>1166</v>
          </cell>
        </row>
        <row r="10">
          <cell r="A10">
            <v>65500</v>
          </cell>
          <cell r="B10" t="str">
            <v>PLUS I.B.N.R.</v>
          </cell>
          <cell r="C10">
            <v>0</v>
          </cell>
        </row>
        <row r="11">
          <cell r="A11">
            <v>65500</v>
          </cell>
          <cell r="B11" t="str">
            <v>PLUS R.S.R.</v>
          </cell>
          <cell r="C11">
            <v>0</v>
          </cell>
        </row>
        <row r="12">
          <cell r="A12">
            <v>65500</v>
          </cell>
          <cell r="B12" t="str">
            <v>BALANCE FWD.</v>
          </cell>
          <cell r="C12">
            <v>1166</v>
          </cell>
        </row>
        <row r="13">
          <cell r="A13">
            <v>65500</v>
          </cell>
          <cell r="B13" t="str">
            <v>CURRENT PERIOD</v>
          </cell>
        </row>
        <row r="14">
          <cell r="A14">
            <v>65500</v>
          </cell>
          <cell r="B14" t="str">
            <v>INCOME</v>
          </cell>
          <cell r="C14">
            <v>317</v>
          </cell>
        </row>
        <row r="15">
          <cell r="A15">
            <v>65500</v>
          </cell>
          <cell r="B15" t="str">
            <v>CLAIMS:</v>
          </cell>
        </row>
        <row r="16">
          <cell r="A16">
            <v>65500</v>
          </cell>
          <cell r="B16" t="str">
            <v>CLAIMS PAID</v>
          </cell>
          <cell r="C16">
            <v>0</v>
          </cell>
        </row>
        <row r="17">
          <cell r="A17">
            <v>65500</v>
          </cell>
          <cell r="B17" t="str">
            <v>EXPENSES:</v>
          </cell>
        </row>
        <row r="18">
          <cell r="A18">
            <v>65500</v>
          </cell>
          <cell r="B18" t="str">
            <v>RISK</v>
          </cell>
          <cell r="C18">
            <v>0</v>
          </cell>
        </row>
        <row r="19">
          <cell r="A19">
            <v>65500</v>
          </cell>
          <cell r="B19" t="str">
            <v>COMMISSIONS</v>
          </cell>
          <cell r="C19">
            <v>6</v>
          </cell>
        </row>
        <row r="20">
          <cell r="A20">
            <v>65500</v>
          </cell>
          <cell r="B20" t="str">
            <v>PREMIUM TAX</v>
          </cell>
        </row>
        <row r="21">
          <cell r="A21">
            <v>65500</v>
          </cell>
          <cell r="B21" t="str">
            <v>INTEREST ADJ.</v>
          </cell>
          <cell r="C21">
            <v>0</v>
          </cell>
        </row>
        <row r="22">
          <cell r="A22">
            <v>65500</v>
          </cell>
          <cell r="B22" t="str">
            <v>GAIN(LOSS) IN PERIOD</v>
          </cell>
          <cell r="C22">
            <v>311</v>
          </cell>
        </row>
        <row r="23">
          <cell r="A23">
            <v>65500</v>
          </cell>
          <cell r="B23" t="str">
            <v>RESERVES</v>
          </cell>
        </row>
        <row r="24">
          <cell r="A24">
            <v>65500</v>
          </cell>
          <cell r="B24" t="str">
            <v>I.B.N.R.</v>
          </cell>
          <cell r="C24">
            <v>0</v>
          </cell>
        </row>
        <row r="25">
          <cell r="A25">
            <v>65500</v>
          </cell>
          <cell r="B25" t="str">
            <v>R.S.R.</v>
          </cell>
          <cell r="C25">
            <v>0</v>
          </cell>
        </row>
        <row r="26">
          <cell r="A26">
            <v>65500</v>
          </cell>
          <cell r="B26" t="str">
            <v>AFTER RESERVES</v>
          </cell>
        </row>
        <row r="27">
          <cell r="A27">
            <v>65500</v>
          </cell>
          <cell r="B27" t="str">
            <v>CURRENT POSITION</v>
          </cell>
          <cell r="C27">
            <v>1477</v>
          </cell>
        </row>
        <row r="28">
          <cell r="A28">
            <v>65500</v>
          </cell>
        </row>
        <row r="29">
          <cell r="A29">
            <v>65501</v>
          </cell>
          <cell r="B29" t="str">
            <v>GROUP NUMBER: 65501</v>
          </cell>
          <cell r="C29">
            <v>-97030</v>
          </cell>
        </row>
        <row r="30">
          <cell r="A30">
            <v>65501</v>
          </cell>
          <cell r="B30" t="str">
            <v>PERIOD OF REVIEW:  DECEMBER</v>
          </cell>
          <cell r="C30" t="str">
            <v>01,2011  TO  NOVEMBER</v>
          </cell>
          <cell r="E30" t="str">
            <v>30,2012</v>
          </cell>
        </row>
        <row r="31">
          <cell r="A31">
            <v>65501</v>
          </cell>
          <cell r="C31" t="str">
            <v>AMB./HOSP.</v>
          </cell>
          <cell r="D31" t="str">
            <v>EXT.HEALTH</v>
          </cell>
          <cell r="E31" t="str">
            <v>VISION</v>
          </cell>
          <cell r="F31" t="str">
            <v>ALL</v>
          </cell>
        </row>
        <row r="32">
          <cell r="A32">
            <v>65501</v>
          </cell>
          <cell r="C32" t="str">
            <v>PLAN</v>
          </cell>
          <cell r="D32" t="str">
            <v>PLAN</v>
          </cell>
          <cell r="E32" t="str">
            <v>PLAN</v>
          </cell>
          <cell r="F32" t="str">
            <v>PLANS</v>
          </cell>
        </row>
        <row r="33">
          <cell r="A33">
            <v>65501</v>
          </cell>
          <cell r="B33" t="str">
            <v>PREVIOUS PERIOD</v>
          </cell>
        </row>
        <row r="34">
          <cell r="A34">
            <v>65501</v>
          </cell>
          <cell r="B34" t="str">
            <v>POSITION AFTER RES</v>
          </cell>
          <cell r="C34">
            <v>10638</v>
          </cell>
          <cell r="D34">
            <v>18444</v>
          </cell>
          <cell r="E34">
            <v>9295</v>
          </cell>
          <cell r="F34">
            <v>38377</v>
          </cell>
        </row>
        <row r="35">
          <cell r="A35">
            <v>65501</v>
          </cell>
          <cell r="B35" t="str">
            <v>PLUS I.B.N.R.</v>
          </cell>
          <cell r="C35">
            <v>0</v>
          </cell>
          <cell r="D35">
            <v>0</v>
          </cell>
          <cell r="E35">
            <v>0</v>
          </cell>
          <cell r="F35">
            <v>0</v>
          </cell>
        </row>
        <row r="36">
          <cell r="A36">
            <v>65501</v>
          </cell>
          <cell r="B36" t="str">
            <v>PLUS R.S.R.</v>
          </cell>
          <cell r="C36">
            <v>0</v>
          </cell>
          <cell r="D36">
            <v>0</v>
          </cell>
          <cell r="E36">
            <v>0</v>
          </cell>
          <cell r="F36">
            <v>0</v>
          </cell>
        </row>
        <row r="37">
          <cell r="A37">
            <v>65501</v>
          </cell>
          <cell r="B37" t="str">
            <v>BALANCE FWD.</v>
          </cell>
          <cell r="C37">
            <v>10638</v>
          </cell>
          <cell r="D37">
            <v>18444</v>
          </cell>
          <cell r="E37">
            <v>9295</v>
          </cell>
          <cell r="F37">
            <v>38377</v>
          </cell>
        </row>
        <row r="38">
          <cell r="A38">
            <v>65501</v>
          </cell>
          <cell r="B38" t="str">
            <v>CURRENT PERIOD</v>
          </cell>
        </row>
        <row r="39">
          <cell r="A39">
            <v>65501</v>
          </cell>
          <cell r="B39" t="str">
            <v>INCOME</v>
          </cell>
          <cell r="C39">
            <v>1158</v>
          </cell>
          <cell r="D39">
            <v>1060</v>
          </cell>
          <cell r="E39">
            <v>3785</v>
          </cell>
          <cell r="F39">
            <v>6003</v>
          </cell>
        </row>
        <row r="40">
          <cell r="A40">
            <v>65501</v>
          </cell>
          <cell r="B40" t="str">
            <v>CLAIMS:</v>
          </cell>
        </row>
        <row r="41">
          <cell r="A41">
            <v>65501</v>
          </cell>
          <cell r="B41" t="str">
            <v>CLAIMS PAID</v>
          </cell>
          <cell r="C41">
            <v>0</v>
          </cell>
          <cell r="D41">
            <v>0</v>
          </cell>
          <cell r="E41">
            <v>3072</v>
          </cell>
          <cell r="F41">
            <v>3072</v>
          </cell>
        </row>
        <row r="42">
          <cell r="A42">
            <v>65501</v>
          </cell>
          <cell r="B42" t="str">
            <v>EXPENSES:</v>
          </cell>
        </row>
        <row r="43">
          <cell r="A43">
            <v>65501</v>
          </cell>
          <cell r="B43" t="str">
            <v>ADMINISTRATION</v>
          </cell>
          <cell r="E43">
            <v>277</v>
          </cell>
          <cell r="F43">
            <v>277</v>
          </cell>
        </row>
        <row r="44">
          <cell r="A44">
            <v>65501</v>
          </cell>
          <cell r="B44" t="str">
            <v>RISK</v>
          </cell>
          <cell r="C44">
            <v>0</v>
          </cell>
          <cell r="D44">
            <v>0</v>
          </cell>
          <cell r="E44">
            <v>0</v>
          </cell>
          <cell r="F44">
            <v>0</v>
          </cell>
        </row>
        <row r="45">
          <cell r="A45">
            <v>65501</v>
          </cell>
          <cell r="B45" t="str">
            <v>COMMISSIONS</v>
          </cell>
          <cell r="C45">
            <v>23</v>
          </cell>
          <cell r="D45">
            <v>22</v>
          </cell>
          <cell r="E45">
            <v>76</v>
          </cell>
          <cell r="F45">
            <v>121</v>
          </cell>
        </row>
        <row r="46">
          <cell r="A46">
            <v>65501</v>
          </cell>
          <cell r="B46" t="str">
            <v>PREMIUM TAX</v>
          </cell>
          <cell r="F46">
            <v>0</v>
          </cell>
        </row>
        <row r="47">
          <cell r="A47">
            <v>65501</v>
          </cell>
          <cell r="B47" t="str">
            <v>INTEREST ADJ.</v>
          </cell>
          <cell r="C47">
            <v>0</v>
          </cell>
          <cell r="D47">
            <v>0</v>
          </cell>
          <cell r="E47">
            <v>0</v>
          </cell>
          <cell r="F47">
            <v>0</v>
          </cell>
        </row>
        <row r="48">
          <cell r="A48">
            <v>65501</v>
          </cell>
          <cell r="B48" t="str">
            <v>GAIN(LOSS) IN PERIOD</v>
          </cell>
          <cell r="C48">
            <v>1135</v>
          </cell>
          <cell r="D48">
            <v>1038</v>
          </cell>
          <cell r="E48">
            <v>360</v>
          </cell>
          <cell r="F48">
            <v>2533</v>
          </cell>
        </row>
        <row r="49">
          <cell r="A49">
            <v>65501</v>
          </cell>
          <cell r="B49" t="str">
            <v>RESERVES</v>
          </cell>
        </row>
        <row r="50">
          <cell r="A50">
            <v>65501</v>
          </cell>
          <cell r="B50" t="str">
            <v>I.B.N.R.</v>
          </cell>
          <cell r="C50">
            <v>0</v>
          </cell>
          <cell r="D50">
            <v>0</v>
          </cell>
          <cell r="E50">
            <v>0</v>
          </cell>
          <cell r="F50">
            <v>0</v>
          </cell>
        </row>
        <row r="51">
          <cell r="A51">
            <v>65501</v>
          </cell>
          <cell r="B51" t="str">
            <v>R.S.R.</v>
          </cell>
          <cell r="C51">
            <v>0</v>
          </cell>
          <cell r="D51">
            <v>0</v>
          </cell>
          <cell r="E51">
            <v>0</v>
          </cell>
          <cell r="F51">
            <v>0</v>
          </cell>
        </row>
        <row r="52">
          <cell r="A52">
            <v>65501</v>
          </cell>
          <cell r="B52" t="str">
            <v>AFTER RESERVES</v>
          </cell>
        </row>
        <row r="53">
          <cell r="A53">
            <v>65501</v>
          </cell>
          <cell r="B53" t="str">
            <v>CURRENT POSITION</v>
          </cell>
          <cell r="C53">
            <v>11773</v>
          </cell>
          <cell r="D53">
            <v>19482</v>
          </cell>
          <cell r="E53">
            <v>9655</v>
          </cell>
          <cell r="F53">
            <v>40910</v>
          </cell>
        </row>
        <row r="54">
          <cell r="A54">
            <v>65501</v>
          </cell>
        </row>
        <row r="55">
          <cell r="A55">
            <v>65502</v>
          </cell>
          <cell r="B55" t="str">
            <v>GROUP NUMBER: 65502</v>
          </cell>
          <cell r="C55">
            <v>-97030</v>
          </cell>
        </row>
        <row r="56">
          <cell r="A56">
            <v>65502</v>
          </cell>
          <cell r="B56" t="str">
            <v>PERIOD OF REVIEW:  DECEMBER</v>
          </cell>
          <cell r="C56" t="str">
            <v>01,2011  TO  NOVEMBER</v>
          </cell>
          <cell r="E56" t="str">
            <v>30,2012</v>
          </cell>
        </row>
        <row r="57">
          <cell r="A57">
            <v>65502</v>
          </cell>
          <cell r="C57" t="str">
            <v>AMB./HOSP.</v>
          </cell>
          <cell r="D57" t="str">
            <v>EXT.HEALTH</v>
          </cell>
          <cell r="E57" t="str">
            <v>VISION</v>
          </cell>
          <cell r="F57" t="str">
            <v>ALL</v>
          </cell>
        </row>
        <row r="58">
          <cell r="A58">
            <v>65502</v>
          </cell>
          <cell r="C58" t="str">
            <v>PLAN</v>
          </cell>
          <cell r="D58" t="str">
            <v>PLAN</v>
          </cell>
          <cell r="E58" t="str">
            <v>PLAN</v>
          </cell>
          <cell r="F58" t="str">
            <v>PLANS</v>
          </cell>
        </row>
        <row r="59">
          <cell r="A59">
            <v>65502</v>
          </cell>
          <cell r="B59" t="str">
            <v>PREVIOUS PERIOD</v>
          </cell>
        </row>
        <row r="60">
          <cell r="A60">
            <v>65502</v>
          </cell>
          <cell r="B60" t="str">
            <v>POSITION AFTER RES</v>
          </cell>
          <cell r="C60">
            <v>1311</v>
          </cell>
          <cell r="D60">
            <v>3403</v>
          </cell>
          <cell r="E60">
            <v>848</v>
          </cell>
          <cell r="F60">
            <v>5562</v>
          </cell>
        </row>
        <row r="61">
          <cell r="A61">
            <v>65502</v>
          </cell>
          <cell r="B61" t="str">
            <v>PLUS I.B.N.R.</v>
          </cell>
          <cell r="C61">
            <v>0</v>
          </cell>
          <cell r="D61">
            <v>0</v>
          </cell>
          <cell r="E61">
            <v>0</v>
          </cell>
          <cell r="F61">
            <v>0</v>
          </cell>
        </row>
        <row r="62">
          <cell r="A62">
            <v>65502</v>
          </cell>
          <cell r="B62" t="str">
            <v>PLUS R.S.R.</v>
          </cell>
          <cell r="C62">
            <v>0</v>
          </cell>
          <cell r="D62">
            <v>0</v>
          </cell>
          <cell r="E62">
            <v>0</v>
          </cell>
          <cell r="F62">
            <v>0</v>
          </cell>
        </row>
        <row r="63">
          <cell r="A63">
            <v>65502</v>
          </cell>
          <cell r="B63" t="str">
            <v>BALANCE FWD.</v>
          </cell>
          <cell r="C63">
            <v>1311</v>
          </cell>
          <cell r="D63">
            <v>3403</v>
          </cell>
          <cell r="E63">
            <v>848</v>
          </cell>
          <cell r="F63">
            <v>5562</v>
          </cell>
        </row>
        <row r="64">
          <cell r="A64">
            <v>65502</v>
          </cell>
          <cell r="B64" t="str">
            <v>CURRENT PERIOD</v>
          </cell>
        </row>
        <row r="65">
          <cell r="A65">
            <v>65502</v>
          </cell>
          <cell r="B65" t="str">
            <v>INCOME</v>
          </cell>
          <cell r="C65">
            <v>373</v>
          </cell>
          <cell r="D65">
            <v>8638</v>
          </cell>
          <cell r="E65">
            <v>1995</v>
          </cell>
          <cell r="F65">
            <v>11006</v>
          </cell>
        </row>
        <row r="66">
          <cell r="A66">
            <v>65502</v>
          </cell>
          <cell r="B66" t="str">
            <v>CLAIMS:</v>
          </cell>
        </row>
        <row r="67">
          <cell r="A67">
            <v>65502</v>
          </cell>
          <cell r="B67" t="str">
            <v>CLAIMS PAID</v>
          </cell>
          <cell r="C67">
            <v>0</v>
          </cell>
          <cell r="D67">
            <v>8947</v>
          </cell>
          <cell r="E67">
            <v>975</v>
          </cell>
          <cell r="F67">
            <v>9922</v>
          </cell>
        </row>
        <row r="68">
          <cell r="A68">
            <v>65502</v>
          </cell>
          <cell r="B68" t="str">
            <v>EXPENSES:</v>
          </cell>
        </row>
        <row r="69">
          <cell r="A69">
            <v>65502</v>
          </cell>
          <cell r="B69" t="str">
            <v>ADMINISTRATION</v>
          </cell>
          <cell r="D69">
            <v>804</v>
          </cell>
          <cell r="E69">
            <v>87</v>
          </cell>
          <cell r="F69">
            <v>891</v>
          </cell>
        </row>
        <row r="70">
          <cell r="A70">
            <v>65502</v>
          </cell>
          <cell r="B70" t="str">
            <v>RISK</v>
          </cell>
          <cell r="C70">
            <v>0</v>
          </cell>
          <cell r="D70">
            <v>0</v>
          </cell>
          <cell r="E70">
            <v>0</v>
          </cell>
          <cell r="F70">
            <v>0</v>
          </cell>
        </row>
        <row r="71">
          <cell r="A71">
            <v>65502</v>
          </cell>
          <cell r="B71" t="str">
            <v>COMMISSIONS</v>
          </cell>
          <cell r="C71">
            <v>8</v>
          </cell>
          <cell r="D71">
            <v>173</v>
          </cell>
          <cell r="E71">
            <v>40</v>
          </cell>
          <cell r="F71">
            <v>221</v>
          </cell>
        </row>
        <row r="72">
          <cell r="A72">
            <v>65502</v>
          </cell>
          <cell r="B72" t="str">
            <v>PREMIUM TAX</v>
          </cell>
          <cell r="F72">
            <v>0</v>
          </cell>
        </row>
        <row r="73">
          <cell r="A73">
            <v>65502</v>
          </cell>
          <cell r="B73" t="str">
            <v>INTEREST ADJ.</v>
          </cell>
          <cell r="C73">
            <v>0</v>
          </cell>
          <cell r="D73">
            <v>0</v>
          </cell>
          <cell r="E73">
            <v>0</v>
          </cell>
          <cell r="F73">
            <v>0</v>
          </cell>
        </row>
        <row r="74">
          <cell r="A74">
            <v>65502</v>
          </cell>
          <cell r="B74" t="str">
            <v>GAIN(LOSS) IN PERIOD</v>
          </cell>
          <cell r="C74">
            <v>365</v>
          </cell>
          <cell r="D74">
            <v>-1286</v>
          </cell>
          <cell r="E74">
            <v>893</v>
          </cell>
          <cell r="F74">
            <v>-28</v>
          </cell>
        </row>
        <row r="75">
          <cell r="A75">
            <v>65502</v>
          </cell>
          <cell r="B75" t="str">
            <v>RESERVES</v>
          </cell>
        </row>
        <row r="76">
          <cell r="A76">
            <v>65502</v>
          </cell>
          <cell r="B76" t="str">
            <v>I.B.N.R.</v>
          </cell>
          <cell r="C76">
            <v>0</v>
          </cell>
          <cell r="D76">
            <v>0</v>
          </cell>
          <cell r="E76">
            <v>0</v>
          </cell>
          <cell r="F76">
            <v>0</v>
          </cell>
        </row>
        <row r="77">
          <cell r="A77">
            <v>65502</v>
          </cell>
          <cell r="B77" t="str">
            <v>R.S.R.</v>
          </cell>
          <cell r="C77">
            <v>0</v>
          </cell>
          <cell r="D77">
            <v>0</v>
          </cell>
          <cell r="E77">
            <v>0</v>
          </cell>
          <cell r="F77">
            <v>0</v>
          </cell>
        </row>
        <row r="78">
          <cell r="A78">
            <v>65502</v>
          </cell>
          <cell r="B78" t="str">
            <v>AFTER RESERVES</v>
          </cell>
        </row>
        <row r="79">
          <cell r="A79">
            <v>65502</v>
          </cell>
          <cell r="B79" t="str">
            <v>CURRENT POSITION</v>
          </cell>
          <cell r="C79">
            <v>1676</v>
          </cell>
          <cell r="D79">
            <v>2117</v>
          </cell>
          <cell r="E79">
            <v>1741</v>
          </cell>
          <cell r="F79">
            <v>5534</v>
          </cell>
        </row>
        <row r="80">
          <cell r="A80">
            <v>65502</v>
          </cell>
        </row>
        <row r="81">
          <cell r="A81">
            <v>65503</v>
          </cell>
          <cell r="B81" t="str">
            <v>GROUP NUMBER: 65503</v>
          </cell>
          <cell r="C81">
            <v>-97030</v>
          </cell>
        </row>
        <row r="82">
          <cell r="A82">
            <v>65503</v>
          </cell>
          <cell r="B82" t="str">
            <v>PERIOD OF REVIEW:  DECEMBER</v>
          </cell>
          <cell r="C82" t="str">
            <v>01,2011  TO  NOVEMBER</v>
          </cell>
          <cell r="E82" t="str">
            <v>30,2012</v>
          </cell>
        </row>
        <row r="83">
          <cell r="A83">
            <v>65503</v>
          </cell>
          <cell r="C83" t="str">
            <v>AMB./HOSP.</v>
          </cell>
          <cell r="D83" t="str">
            <v>EXT.HEALTH</v>
          </cell>
          <cell r="E83" t="str">
            <v>VISION</v>
          </cell>
          <cell r="F83" t="str">
            <v>ALL</v>
          </cell>
        </row>
        <row r="84">
          <cell r="A84">
            <v>65503</v>
          </cell>
          <cell r="C84" t="str">
            <v>PLAN</v>
          </cell>
          <cell r="D84" t="str">
            <v>PLAN</v>
          </cell>
          <cell r="E84" t="str">
            <v>PLAN</v>
          </cell>
          <cell r="F84" t="str">
            <v>PLANS</v>
          </cell>
        </row>
        <row r="85">
          <cell r="A85">
            <v>65503</v>
          </cell>
          <cell r="B85" t="str">
            <v>PREVIOUS PERIOD</v>
          </cell>
        </row>
        <row r="86">
          <cell r="A86">
            <v>65503</v>
          </cell>
          <cell r="B86" t="str">
            <v>POSITION AFTER RES</v>
          </cell>
          <cell r="C86">
            <v>8839</v>
          </cell>
          <cell r="D86">
            <v>33542</v>
          </cell>
          <cell r="E86">
            <v>21545</v>
          </cell>
          <cell r="F86">
            <v>63926</v>
          </cell>
        </row>
        <row r="87">
          <cell r="A87">
            <v>65503</v>
          </cell>
          <cell r="B87" t="str">
            <v>PLUS I.B.N.R.</v>
          </cell>
          <cell r="C87">
            <v>0</v>
          </cell>
          <cell r="D87">
            <v>0</v>
          </cell>
          <cell r="E87">
            <v>0</v>
          </cell>
          <cell r="F87">
            <v>0</v>
          </cell>
        </row>
        <row r="88">
          <cell r="A88">
            <v>65503</v>
          </cell>
          <cell r="B88" t="str">
            <v>PLUS R.S.R.</v>
          </cell>
          <cell r="C88">
            <v>0</v>
          </cell>
          <cell r="D88">
            <v>0</v>
          </cell>
          <cell r="E88">
            <v>0</v>
          </cell>
          <cell r="F88">
            <v>0</v>
          </cell>
        </row>
        <row r="89">
          <cell r="A89">
            <v>65503</v>
          </cell>
          <cell r="B89" t="str">
            <v>BALANCE FWD.</v>
          </cell>
          <cell r="C89">
            <v>8839</v>
          </cell>
          <cell r="D89">
            <v>33542</v>
          </cell>
          <cell r="E89">
            <v>21545</v>
          </cell>
          <cell r="F89">
            <v>63926</v>
          </cell>
        </row>
        <row r="90">
          <cell r="A90">
            <v>65503</v>
          </cell>
          <cell r="B90" t="str">
            <v>CURRENT PERIOD</v>
          </cell>
        </row>
        <row r="91">
          <cell r="A91">
            <v>65503</v>
          </cell>
          <cell r="B91" t="str">
            <v>INCOME</v>
          </cell>
          <cell r="C91">
            <v>4211</v>
          </cell>
          <cell r="D91">
            <v>211146</v>
          </cell>
          <cell r="E91">
            <v>21216</v>
          </cell>
          <cell r="F91">
            <v>236573</v>
          </cell>
        </row>
        <row r="92">
          <cell r="A92">
            <v>65503</v>
          </cell>
          <cell r="B92" t="str">
            <v>CLAIMS:</v>
          </cell>
        </row>
        <row r="93">
          <cell r="A93">
            <v>65503</v>
          </cell>
          <cell r="B93" t="str">
            <v>CLAIMS PAID</v>
          </cell>
          <cell r="C93">
            <v>8112</v>
          </cell>
          <cell r="D93">
            <v>178692</v>
          </cell>
          <cell r="E93">
            <v>15649</v>
          </cell>
          <cell r="F93">
            <v>202453</v>
          </cell>
        </row>
        <row r="94">
          <cell r="A94">
            <v>65503</v>
          </cell>
          <cell r="B94" t="str">
            <v>EXPENSES:</v>
          </cell>
        </row>
        <row r="95">
          <cell r="A95">
            <v>65503</v>
          </cell>
          <cell r="B95" t="str">
            <v>ADMINISTRATION</v>
          </cell>
          <cell r="C95">
            <v>730</v>
          </cell>
          <cell r="D95">
            <v>16083</v>
          </cell>
          <cell r="E95">
            <v>1409</v>
          </cell>
          <cell r="F95">
            <v>18222</v>
          </cell>
        </row>
        <row r="96">
          <cell r="A96">
            <v>65503</v>
          </cell>
          <cell r="B96" t="str">
            <v>RISK</v>
          </cell>
          <cell r="C96">
            <v>0</v>
          </cell>
          <cell r="D96">
            <v>0</v>
          </cell>
          <cell r="E96">
            <v>0</v>
          </cell>
          <cell r="F96">
            <v>0</v>
          </cell>
        </row>
        <row r="97">
          <cell r="A97">
            <v>65503</v>
          </cell>
          <cell r="B97" t="str">
            <v>COMMISSIONS</v>
          </cell>
          <cell r="C97">
            <v>84</v>
          </cell>
          <cell r="D97">
            <v>4223</v>
          </cell>
          <cell r="E97">
            <v>424</v>
          </cell>
          <cell r="F97">
            <v>4731</v>
          </cell>
        </row>
        <row r="98">
          <cell r="A98">
            <v>65503</v>
          </cell>
          <cell r="B98" t="str">
            <v>PREMIUM TAX</v>
          </cell>
          <cell r="F98">
            <v>0</v>
          </cell>
        </row>
        <row r="99">
          <cell r="A99">
            <v>65503</v>
          </cell>
          <cell r="B99" t="str">
            <v>INTEREST ADJ.</v>
          </cell>
          <cell r="C99">
            <v>0</v>
          </cell>
          <cell r="D99">
            <v>0</v>
          </cell>
          <cell r="E99">
            <v>0</v>
          </cell>
          <cell r="F99">
            <v>0</v>
          </cell>
        </row>
        <row r="100">
          <cell r="A100">
            <v>65503</v>
          </cell>
          <cell r="B100" t="str">
            <v>GAIN(LOSS) IN PERIOD</v>
          </cell>
          <cell r="C100">
            <v>-4715</v>
          </cell>
          <cell r="D100">
            <v>12148</v>
          </cell>
          <cell r="E100">
            <v>3734</v>
          </cell>
          <cell r="F100">
            <v>11167</v>
          </cell>
        </row>
        <row r="101">
          <cell r="A101">
            <v>65503</v>
          </cell>
          <cell r="B101" t="str">
            <v>RESERVES</v>
          </cell>
        </row>
        <row r="102">
          <cell r="A102">
            <v>65503</v>
          </cell>
          <cell r="B102" t="str">
            <v>I.B.N.R.</v>
          </cell>
          <cell r="C102">
            <v>0</v>
          </cell>
          <cell r="D102">
            <v>0</v>
          </cell>
          <cell r="E102">
            <v>0</v>
          </cell>
          <cell r="F102">
            <v>0</v>
          </cell>
        </row>
        <row r="103">
          <cell r="A103">
            <v>65503</v>
          </cell>
          <cell r="B103" t="str">
            <v>R.S.R.</v>
          </cell>
          <cell r="C103">
            <v>0</v>
          </cell>
          <cell r="D103">
            <v>0</v>
          </cell>
          <cell r="E103">
            <v>0</v>
          </cell>
          <cell r="F103">
            <v>0</v>
          </cell>
        </row>
        <row r="104">
          <cell r="A104">
            <v>65503</v>
          </cell>
          <cell r="B104" t="str">
            <v>AFTER RESERVES</v>
          </cell>
        </row>
        <row r="105">
          <cell r="A105">
            <v>65503</v>
          </cell>
          <cell r="B105" t="str">
            <v>CURRENT POSITION</v>
          </cell>
          <cell r="C105">
            <v>4124</v>
          </cell>
          <cell r="D105">
            <v>45690</v>
          </cell>
          <cell r="E105">
            <v>25279</v>
          </cell>
          <cell r="F105">
            <v>75093</v>
          </cell>
        </row>
        <row r="106">
          <cell r="A106">
            <v>65503</v>
          </cell>
        </row>
        <row r="107">
          <cell r="A107">
            <v>65504</v>
          </cell>
          <cell r="B107" t="str">
            <v>GROUP NUMBER: 65504</v>
          </cell>
          <cell r="C107">
            <v>-97030</v>
          </cell>
        </row>
        <row r="108">
          <cell r="A108">
            <v>65504</v>
          </cell>
          <cell r="B108" t="str">
            <v>PERIOD OF REVIEW:  DECEMBER</v>
          </cell>
          <cell r="C108" t="str">
            <v>01,2011  TO  NOVEMBER</v>
          </cell>
          <cell r="E108" t="str">
            <v>30,2012</v>
          </cell>
        </row>
        <row r="109">
          <cell r="A109">
            <v>65504</v>
          </cell>
          <cell r="D109" t="str">
            <v>EXT.HEALTH</v>
          </cell>
          <cell r="E109" t="str">
            <v>VISION</v>
          </cell>
          <cell r="F109" t="str">
            <v>ALL</v>
          </cell>
        </row>
        <row r="110">
          <cell r="A110">
            <v>65504</v>
          </cell>
          <cell r="D110" t="str">
            <v>PLAN</v>
          </cell>
          <cell r="E110" t="str">
            <v>PLAN</v>
          </cell>
          <cell r="F110" t="str">
            <v>PLANS</v>
          </cell>
        </row>
        <row r="111">
          <cell r="A111">
            <v>65504</v>
          </cell>
          <cell r="B111" t="str">
            <v>PREVIOUS PERIOD</v>
          </cell>
        </row>
        <row r="112">
          <cell r="A112">
            <v>65504</v>
          </cell>
          <cell r="B112" t="str">
            <v>POSITION AFTER RES</v>
          </cell>
          <cell r="D112">
            <v>544</v>
          </cell>
          <cell r="E112">
            <v>2993</v>
          </cell>
          <cell r="F112">
            <v>3537</v>
          </cell>
        </row>
        <row r="113">
          <cell r="A113">
            <v>65504</v>
          </cell>
          <cell r="B113" t="str">
            <v>PLUS I.B.N.R.</v>
          </cell>
          <cell r="D113">
            <v>0</v>
          </cell>
          <cell r="E113">
            <v>0</v>
          </cell>
          <cell r="F113">
            <v>0</v>
          </cell>
        </row>
        <row r="114">
          <cell r="A114">
            <v>65504</v>
          </cell>
          <cell r="B114" t="str">
            <v>PLUS R.S.R.</v>
          </cell>
          <cell r="D114">
            <v>0</v>
          </cell>
          <cell r="E114">
            <v>0</v>
          </cell>
          <cell r="F114">
            <v>0</v>
          </cell>
        </row>
        <row r="115">
          <cell r="A115">
            <v>65504</v>
          </cell>
          <cell r="B115" t="str">
            <v>BALANCE FWD.</v>
          </cell>
          <cell r="D115">
            <v>544</v>
          </cell>
          <cell r="E115">
            <v>2993</v>
          </cell>
          <cell r="F115">
            <v>3537</v>
          </cell>
        </row>
        <row r="116">
          <cell r="A116">
            <v>65504</v>
          </cell>
          <cell r="B116" t="str">
            <v>CURRENT PERIOD</v>
          </cell>
        </row>
        <row r="117">
          <cell r="A117">
            <v>65504</v>
          </cell>
          <cell r="B117" t="str">
            <v>INCOME</v>
          </cell>
          <cell r="D117">
            <v>347</v>
          </cell>
          <cell r="E117">
            <v>1901</v>
          </cell>
          <cell r="F117">
            <v>2248</v>
          </cell>
        </row>
        <row r="118">
          <cell r="A118">
            <v>65504</v>
          </cell>
          <cell r="B118" t="str">
            <v>CLAIMS:</v>
          </cell>
        </row>
        <row r="119">
          <cell r="A119">
            <v>65504</v>
          </cell>
          <cell r="B119" t="str">
            <v>CLAIMS PAID</v>
          </cell>
          <cell r="D119">
            <v>0</v>
          </cell>
          <cell r="E119">
            <v>1239</v>
          </cell>
          <cell r="F119">
            <v>1239</v>
          </cell>
        </row>
        <row r="120">
          <cell r="A120">
            <v>65504</v>
          </cell>
          <cell r="B120" t="str">
            <v>EXPENSES:</v>
          </cell>
        </row>
        <row r="121">
          <cell r="A121">
            <v>65504</v>
          </cell>
          <cell r="B121" t="str">
            <v>ADMINISTRATION</v>
          </cell>
          <cell r="E121">
            <v>112</v>
          </cell>
          <cell r="F121">
            <v>112</v>
          </cell>
        </row>
        <row r="122">
          <cell r="A122">
            <v>65504</v>
          </cell>
          <cell r="B122" t="str">
            <v>RISK</v>
          </cell>
          <cell r="D122">
            <v>0</v>
          </cell>
          <cell r="E122">
            <v>0</v>
          </cell>
          <cell r="F122">
            <v>0</v>
          </cell>
        </row>
        <row r="123">
          <cell r="A123">
            <v>65504</v>
          </cell>
          <cell r="B123" t="str">
            <v>COMMISSIONS</v>
          </cell>
          <cell r="D123">
            <v>7</v>
          </cell>
          <cell r="E123">
            <v>38</v>
          </cell>
          <cell r="F123">
            <v>45</v>
          </cell>
        </row>
        <row r="124">
          <cell r="A124">
            <v>65504</v>
          </cell>
          <cell r="B124" t="str">
            <v>PREMIUM TAX</v>
          </cell>
          <cell r="F124">
            <v>0</v>
          </cell>
        </row>
        <row r="125">
          <cell r="A125">
            <v>65504</v>
          </cell>
          <cell r="B125" t="str">
            <v>INTEREST ADJ.</v>
          </cell>
          <cell r="D125">
            <v>0</v>
          </cell>
          <cell r="E125">
            <v>0</v>
          </cell>
          <cell r="F125">
            <v>0</v>
          </cell>
        </row>
        <row r="126">
          <cell r="A126">
            <v>65504</v>
          </cell>
          <cell r="B126" t="str">
            <v>GAIN(LOSS) IN PERIOD</v>
          </cell>
          <cell r="D126">
            <v>340</v>
          </cell>
          <cell r="E126">
            <v>512</v>
          </cell>
          <cell r="F126">
            <v>852</v>
          </cell>
        </row>
        <row r="127">
          <cell r="A127">
            <v>65504</v>
          </cell>
          <cell r="B127" t="str">
            <v>RESERVES</v>
          </cell>
        </row>
        <row r="128">
          <cell r="A128">
            <v>65504</v>
          </cell>
          <cell r="B128" t="str">
            <v>I.B.N.R.</v>
          </cell>
          <cell r="D128">
            <v>0</v>
          </cell>
          <cell r="E128">
            <v>0</v>
          </cell>
          <cell r="F128">
            <v>0</v>
          </cell>
        </row>
        <row r="129">
          <cell r="A129">
            <v>65504</v>
          </cell>
          <cell r="B129" t="str">
            <v>R.S.R.</v>
          </cell>
          <cell r="D129">
            <v>0</v>
          </cell>
          <cell r="E129">
            <v>0</v>
          </cell>
          <cell r="F129">
            <v>0</v>
          </cell>
        </row>
        <row r="130">
          <cell r="A130">
            <v>65504</v>
          </cell>
          <cell r="B130" t="str">
            <v>AFTER RESERVES</v>
          </cell>
        </row>
        <row r="131">
          <cell r="A131">
            <v>65504</v>
          </cell>
          <cell r="B131" t="str">
            <v>CURRENT POSITION</v>
          </cell>
          <cell r="D131">
            <v>884</v>
          </cell>
          <cell r="E131">
            <v>3505</v>
          </cell>
          <cell r="F131">
            <v>4389</v>
          </cell>
        </row>
        <row r="132">
          <cell r="A132">
            <v>65504</v>
          </cell>
        </row>
        <row r="133">
          <cell r="A133">
            <v>65505</v>
          </cell>
          <cell r="B133" t="str">
            <v>GROUP NUMBER: 65505</v>
          </cell>
          <cell r="C133">
            <v>-97030</v>
          </cell>
        </row>
        <row r="134">
          <cell r="A134">
            <v>65505</v>
          </cell>
          <cell r="B134" t="str">
            <v>PERIOD OF REVIEW:  DECEMBER</v>
          </cell>
          <cell r="C134" t="str">
            <v>01,2011  TO  NOVEMBER</v>
          </cell>
          <cell r="E134" t="str">
            <v>30,2012</v>
          </cell>
        </row>
        <row r="135">
          <cell r="A135">
            <v>65505</v>
          </cell>
          <cell r="D135" t="str">
            <v>EXT.HEALTH</v>
          </cell>
          <cell r="E135" t="str">
            <v>VISION</v>
          </cell>
          <cell r="F135" t="str">
            <v>ALL</v>
          </cell>
        </row>
        <row r="136">
          <cell r="A136">
            <v>65505</v>
          </cell>
          <cell r="D136" t="str">
            <v>PLAN</v>
          </cell>
          <cell r="E136" t="str">
            <v>PLAN</v>
          </cell>
          <cell r="F136" t="str">
            <v>PLANS</v>
          </cell>
        </row>
        <row r="137">
          <cell r="A137">
            <v>65505</v>
          </cell>
          <cell r="B137" t="str">
            <v>PREVIOUS PERIOD</v>
          </cell>
        </row>
        <row r="138">
          <cell r="A138">
            <v>65505</v>
          </cell>
          <cell r="B138" t="str">
            <v>POSITION AFTER RES</v>
          </cell>
          <cell r="D138">
            <v>294</v>
          </cell>
          <cell r="E138">
            <v>-1290</v>
          </cell>
          <cell r="F138">
            <v>-996</v>
          </cell>
        </row>
        <row r="139">
          <cell r="A139">
            <v>65505</v>
          </cell>
          <cell r="B139" t="str">
            <v>PLUS I.B.N.R.</v>
          </cell>
          <cell r="D139">
            <v>0</v>
          </cell>
          <cell r="E139">
            <v>0</v>
          </cell>
          <cell r="F139">
            <v>0</v>
          </cell>
        </row>
        <row r="140">
          <cell r="A140">
            <v>65505</v>
          </cell>
          <cell r="B140" t="str">
            <v>PLUS R.S.R.</v>
          </cell>
          <cell r="D140">
            <v>0</v>
          </cell>
          <cell r="E140">
            <v>0</v>
          </cell>
          <cell r="F140">
            <v>0</v>
          </cell>
        </row>
        <row r="141">
          <cell r="A141">
            <v>65505</v>
          </cell>
          <cell r="B141" t="str">
            <v>BALANCE FWD.</v>
          </cell>
          <cell r="D141">
            <v>294</v>
          </cell>
          <cell r="E141">
            <v>-1290</v>
          </cell>
          <cell r="F141">
            <v>-996</v>
          </cell>
        </row>
        <row r="142">
          <cell r="A142">
            <v>65505</v>
          </cell>
          <cell r="B142" t="str">
            <v>CURRENT PERIOD</v>
          </cell>
        </row>
        <row r="143">
          <cell r="A143">
            <v>65505</v>
          </cell>
          <cell r="B143" t="str">
            <v>INCOME</v>
          </cell>
          <cell r="D143">
            <v>162</v>
          </cell>
          <cell r="E143">
            <v>891</v>
          </cell>
          <cell r="F143">
            <v>1053</v>
          </cell>
        </row>
        <row r="144">
          <cell r="A144">
            <v>65505</v>
          </cell>
          <cell r="B144" t="str">
            <v>CLAIMS:</v>
          </cell>
        </row>
        <row r="145">
          <cell r="A145">
            <v>65505</v>
          </cell>
          <cell r="B145" t="str">
            <v>CLAIMS PAID</v>
          </cell>
          <cell r="D145">
            <v>0</v>
          </cell>
          <cell r="E145">
            <v>1211</v>
          </cell>
          <cell r="F145">
            <v>1211</v>
          </cell>
        </row>
        <row r="146">
          <cell r="A146">
            <v>65505</v>
          </cell>
          <cell r="B146" t="str">
            <v>EXPENSES:</v>
          </cell>
        </row>
        <row r="147">
          <cell r="A147">
            <v>65505</v>
          </cell>
          <cell r="B147" t="str">
            <v>ADMINISTRATION</v>
          </cell>
          <cell r="E147">
            <v>109</v>
          </cell>
          <cell r="F147">
            <v>109</v>
          </cell>
        </row>
        <row r="148">
          <cell r="A148">
            <v>65505</v>
          </cell>
          <cell r="B148" t="str">
            <v>RISK</v>
          </cell>
          <cell r="D148">
            <v>0</v>
          </cell>
          <cell r="E148">
            <v>0</v>
          </cell>
          <cell r="F148">
            <v>0</v>
          </cell>
        </row>
        <row r="149">
          <cell r="A149">
            <v>65505</v>
          </cell>
          <cell r="B149" t="str">
            <v>COMMISSIONS</v>
          </cell>
          <cell r="D149">
            <v>4</v>
          </cell>
          <cell r="E149">
            <v>17</v>
          </cell>
          <cell r="F149">
            <v>21</v>
          </cell>
        </row>
        <row r="150">
          <cell r="A150">
            <v>65505</v>
          </cell>
          <cell r="B150" t="str">
            <v>PREMIUM TAX</v>
          </cell>
          <cell r="F150">
            <v>0</v>
          </cell>
        </row>
        <row r="151">
          <cell r="A151">
            <v>65505</v>
          </cell>
          <cell r="B151" t="str">
            <v>INTEREST ADJ.</v>
          </cell>
          <cell r="D151">
            <v>0</v>
          </cell>
          <cell r="E151">
            <v>0</v>
          </cell>
          <cell r="F151">
            <v>0</v>
          </cell>
        </row>
        <row r="152">
          <cell r="A152">
            <v>65505</v>
          </cell>
          <cell r="B152" t="str">
            <v>GAIN(LOSS) IN PERIOD</v>
          </cell>
          <cell r="D152">
            <v>158</v>
          </cell>
          <cell r="E152">
            <v>-446</v>
          </cell>
          <cell r="F152">
            <v>-288</v>
          </cell>
        </row>
        <row r="153">
          <cell r="A153">
            <v>65505</v>
          </cell>
          <cell r="B153" t="str">
            <v>RESERVES</v>
          </cell>
        </row>
        <row r="154">
          <cell r="A154">
            <v>65505</v>
          </cell>
          <cell r="B154" t="str">
            <v>I.B.N.R.</v>
          </cell>
          <cell r="D154">
            <v>0</v>
          </cell>
          <cell r="E154">
            <v>0</v>
          </cell>
          <cell r="F154">
            <v>0</v>
          </cell>
        </row>
        <row r="155">
          <cell r="A155">
            <v>65505</v>
          </cell>
          <cell r="B155" t="str">
            <v>R.S.R.</v>
          </cell>
          <cell r="D155">
            <v>0</v>
          </cell>
          <cell r="E155">
            <v>0</v>
          </cell>
          <cell r="F155">
            <v>0</v>
          </cell>
        </row>
        <row r="156">
          <cell r="A156">
            <v>65505</v>
          </cell>
          <cell r="B156" t="str">
            <v>AFTER RESERVES</v>
          </cell>
        </row>
        <row r="157">
          <cell r="A157">
            <v>65505</v>
          </cell>
          <cell r="B157" t="str">
            <v>CURRENT POSITION</v>
          </cell>
          <cell r="D157">
            <v>452</v>
          </cell>
          <cell r="E157">
            <v>-1736</v>
          </cell>
          <cell r="F157">
            <v>-1284</v>
          </cell>
        </row>
        <row r="158">
          <cell r="A158">
            <v>65505</v>
          </cell>
        </row>
        <row r="159">
          <cell r="A159">
            <v>65506</v>
          </cell>
          <cell r="B159" t="str">
            <v>GROUP NUMBER: 65506</v>
          </cell>
          <cell r="C159">
            <v>-97030</v>
          </cell>
        </row>
        <row r="160">
          <cell r="A160">
            <v>65506</v>
          </cell>
          <cell r="B160" t="str">
            <v>PERIOD OF REVIEW:  DECEMBER</v>
          </cell>
          <cell r="C160" t="str">
            <v>01,2011  TO  NOVEMBER</v>
          </cell>
          <cell r="E160" t="str">
            <v>30,2012</v>
          </cell>
        </row>
        <row r="161">
          <cell r="A161">
            <v>65506</v>
          </cell>
          <cell r="C161" t="str">
            <v>AMB./HOSP.</v>
          </cell>
        </row>
        <row r="162">
          <cell r="A162">
            <v>65506</v>
          </cell>
          <cell r="C162" t="str">
            <v>PLAN</v>
          </cell>
        </row>
        <row r="163">
          <cell r="A163">
            <v>65506</v>
          </cell>
          <cell r="B163" t="str">
            <v>PREVIOUS PERIOD</v>
          </cell>
        </row>
        <row r="164">
          <cell r="A164">
            <v>65506</v>
          </cell>
          <cell r="B164" t="str">
            <v>POSITION AFTER RES</v>
          </cell>
          <cell r="C164">
            <v>2675</v>
          </cell>
        </row>
        <row r="165">
          <cell r="A165">
            <v>65506</v>
          </cell>
          <cell r="B165" t="str">
            <v>PLUS I.B.N.R.</v>
          </cell>
          <cell r="C165">
            <v>0</v>
          </cell>
        </row>
        <row r="166">
          <cell r="A166">
            <v>65506</v>
          </cell>
          <cell r="B166" t="str">
            <v>PLUS R.S.R.</v>
          </cell>
          <cell r="C166">
            <v>0</v>
          </cell>
        </row>
        <row r="167">
          <cell r="A167">
            <v>65506</v>
          </cell>
          <cell r="B167" t="str">
            <v>BALANCE FWD.</v>
          </cell>
          <cell r="C167">
            <v>2675</v>
          </cell>
        </row>
        <row r="168">
          <cell r="A168">
            <v>65506</v>
          </cell>
          <cell r="B168" t="str">
            <v>CURRENT PERIOD</v>
          </cell>
        </row>
        <row r="169">
          <cell r="A169">
            <v>65506</v>
          </cell>
          <cell r="B169" t="str">
            <v>INCOME</v>
          </cell>
          <cell r="C169">
            <v>730</v>
          </cell>
        </row>
        <row r="170">
          <cell r="A170">
            <v>65506</v>
          </cell>
          <cell r="B170" t="str">
            <v>CLAIMS:</v>
          </cell>
        </row>
        <row r="171">
          <cell r="A171">
            <v>65506</v>
          </cell>
          <cell r="B171" t="str">
            <v>CLAIMS PAID</v>
          </cell>
          <cell r="C171">
            <v>0</v>
          </cell>
        </row>
        <row r="172">
          <cell r="A172">
            <v>65506</v>
          </cell>
          <cell r="B172" t="str">
            <v>EXPENSES:</v>
          </cell>
        </row>
        <row r="173">
          <cell r="A173">
            <v>65506</v>
          </cell>
          <cell r="B173" t="str">
            <v>RISK</v>
          </cell>
          <cell r="C173">
            <v>0</v>
          </cell>
        </row>
        <row r="174">
          <cell r="A174">
            <v>65506</v>
          </cell>
          <cell r="B174" t="str">
            <v>COMMISSIONS</v>
          </cell>
          <cell r="C174">
            <v>14</v>
          </cell>
        </row>
        <row r="175">
          <cell r="A175">
            <v>65506</v>
          </cell>
          <cell r="B175" t="str">
            <v>PREMIUM TAX</v>
          </cell>
        </row>
        <row r="176">
          <cell r="A176">
            <v>65506</v>
          </cell>
          <cell r="B176" t="str">
            <v>INTEREST ADJ.</v>
          </cell>
          <cell r="C176">
            <v>0</v>
          </cell>
        </row>
        <row r="177">
          <cell r="A177">
            <v>65506</v>
          </cell>
          <cell r="B177" t="str">
            <v>GAIN(LOSS) IN PERIOD</v>
          </cell>
          <cell r="C177">
            <v>716</v>
          </cell>
        </row>
        <row r="178">
          <cell r="A178">
            <v>65506</v>
          </cell>
          <cell r="B178" t="str">
            <v>RESERVES</v>
          </cell>
        </row>
        <row r="179">
          <cell r="A179">
            <v>65506</v>
          </cell>
          <cell r="B179" t="str">
            <v>I.B.N.R.</v>
          </cell>
          <cell r="C179">
            <v>0</v>
          </cell>
        </row>
        <row r="180">
          <cell r="A180">
            <v>65506</v>
          </cell>
          <cell r="B180" t="str">
            <v>R.S.R.</v>
          </cell>
          <cell r="C180">
            <v>0</v>
          </cell>
        </row>
        <row r="181">
          <cell r="A181">
            <v>65506</v>
          </cell>
          <cell r="B181" t="str">
            <v>AFTER RESERVES</v>
          </cell>
        </row>
        <row r="182">
          <cell r="A182">
            <v>65506</v>
          </cell>
          <cell r="B182" t="str">
            <v>CURRENT POSITION</v>
          </cell>
          <cell r="C182">
            <v>3391</v>
          </cell>
        </row>
        <row r="183">
          <cell r="A183">
            <v>65506</v>
          </cell>
        </row>
        <row r="184">
          <cell r="A184">
            <v>65507</v>
          </cell>
          <cell r="B184" t="str">
            <v>GROUP NUMBER: 65507</v>
          </cell>
          <cell r="C184">
            <v>-97030</v>
          </cell>
        </row>
        <row r="185">
          <cell r="A185">
            <v>65507</v>
          </cell>
          <cell r="B185" t="str">
            <v>PERIOD OF REVIEW:  DECEMBER</v>
          </cell>
          <cell r="C185" t="str">
            <v>01,2011  TO  NOVEMBER</v>
          </cell>
          <cell r="E185" t="str">
            <v>30,2012</v>
          </cell>
        </row>
        <row r="186">
          <cell r="A186">
            <v>65507</v>
          </cell>
          <cell r="C186" t="str">
            <v>AMB./HOSP.</v>
          </cell>
          <cell r="D186" t="str">
            <v>EXT.HEALTH</v>
          </cell>
          <cell r="E186" t="str">
            <v>VISION</v>
          </cell>
          <cell r="F186" t="str">
            <v>ALL</v>
          </cell>
        </row>
        <row r="187">
          <cell r="A187">
            <v>65507</v>
          </cell>
          <cell r="C187" t="str">
            <v>PLAN</v>
          </cell>
          <cell r="D187" t="str">
            <v>PLAN</v>
          </cell>
          <cell r="E187" t="str">
            <v>PLAN</v>
          </cell>
          <cell r="F187" t="str">
            <v>PLANS</v>
          </cell>
        </row>
        <row r="188">
          <cell r="A188">
            <v>65507</v>
          </cell>
          <cell r="B188" t="str">
            <v>PREVIOUS PERIOD</v>
          </cell>
        </row>
        <row r="189">
          <cell r="A189">
            <v>65507</v>
          </cell>
          <cell r="B189" t="str">
            <v>POSITION AFTER RES</v>
          </cell>
          <cell r="C189">
            <v>4560</v>
          </cell>
          <cell r="D189">
            <v>-1133</v>
          </cell>
          <cell r="E189">
            <v>-4669</v>
          </cell>
          <cell r="F189">
            <v>-1242</v>
          </cell>
        </row>
        <row r="190">
          <cell r="A190">
            <v>65507</v>
          </cell>
          <cell r="B190" t="str">
            <v>PLUS I.B.N.R.</v>
          </cell>
          <cell r="C190">
            <v>0</v>
          </cell>
          <cell r="D190">
            <v>0</v>
          </cell>
          <cell r="E190">
            <v>0</v>
          </cell>
          <cell r="F190">
            <v>0</v>
          </cell>
        </row>
        <row r="191">
          <cell r="A191">
            <v>65507</v>
          </cell>
          <cell r="B191" t="str">
            <v>PLUS R.S.R.</v>
          </cell>
          <cell r="C191">
            <v>0</v>
          </cell>
          <cell r="D191">
            <v>0</v>
          </cell>
          <cell r="E191">
            <v>0</v>
          </cell>
          <cell r="F191">
            <v>0</v>
          </cell>
        </row>
        <row r="192">
          <cell r="A192">
            <v>65507</v>
          </cell>
          <cell r="B192" t="str">
            <v>BALANCE FWD.</v>
          </cell>
          <cell r="C192">
            <v>4560</v>
          </cell>
          <cell r="D192">
            <v>-1133</v>
          </cell>
          <cell r="E192">
            <v>-4669</v>
          </cell>
          <cell r="F192">
            <v>-1242</v>
          </cell>
        </row>
        <row r="193">
          <cell r="A193">
            <v>65507</v>
          </cell>
          <cell r="B193" t="str">
            <v>CURRENT PERIOD</v>
          </cell>
        </row>
        <row r="194">
          <cell r="A194">
            <v>65507</v>
          </cell>
          <cell r="B194" t="str">
            <v>INCOME</v>
          </cell>
          <cell r="C194">
            <v>3274</v>
          </cell>
          <cell r="D194">
            <v>1557</v>
          </cell>
          <cell r="E194">
            <v>3170</v>
          </cell>
          <cell r="F194">
            <v>8001</v>
          </cell>
        </row>
        <row r="195">
          <cell r="A195">
            <v>65507</v>
          </cell>
          <cell r="B195" t="str">
            <v>CLAIMS:</v>
          </cell>
        </row>
        <row r="196">
          <cell r="A196">
            <v>65507</v>
          </cell>
          <cell r="B196" t="str">
            <v>CLAIMS PAID</v>
          </cell>
          <cell r="C196">
            <v>1808</v>
          </cell>
          <cell r="D196">
            <v>598</v>
          </cell>
          <cell r="E196">
            <v>5192</v>
          </cell>
          <cell r="F196">
            <v>7598</v>
          </cell>
        </row>
        <row r="197">
          <cell r="A197">
            <v>65507</v>
          </cell>
          <cell r="B197" t="str">
            <v>EXPENSES:</v>
          </cell>
        </row>
        <row r="198">
          <cell r="A198">
            <v>65507</v>
          </cell>
          <cell r="B198" t="str">
            <v>ADMINISTRATION</v>
          </cell>
          <cell r="C198">
            <v>163</v>
          </cell>
          <cell r="D198">
            <v>54</v>
          </cell>
          <cell r="E198">
            <v>467</v>
          </cell>
          <cell r="F198">
            <v>684</v>
          </cell>
        </row>
        <row r="199">
          <cell r="A199">
            <v>65507</v>
          </cell>
          <cell r="B199" t="str">
            <v>RISK</v>
          </cell>
          <cell r="C199">
            <v>0</v>
          </cell>
          <cell r="D199">
            <v>0</v>
          </cell>
          <cell r="E199">
            <v>0</v>
          </cell>
          <cell r="F199">
            <v>0</v>
          </cell>
        </row>
        <row r="200">
          <cell r="A200">
            <v>65507</v>
          </cell>
          <cell r="B200" t="str">
            <v>COMMISSIONS</v>
          </cell>
          <cell r="C200">
            <v>66</v>
          </cell>
          <cell r="D200">
            <v>31</v>
          </cell>
          <cell r="E200">
            <v>64</v>
          </cell>
          <cell r="F200">
            <v>161</v>
          </cell>
        </row>
        <row r="201">
          <cell r="A201">
            <v>65507</v>
          </cell>
          <cell r="B201" t="str">
            <v>PREMIUM TAX</v>
          </cell>
          <cell r="F201">
            <v>0</v>
          </cell>
        </row>
        <row r="202">
          <cell r="A202">
            <v>65507</v>
          </cell>
          <cell r="B202" t="str">
            <v>INTEREST ADJ.</v>
          </cell>
          <cell r="C202">
            <v>0</v>
          </cell>
          <cell r="D202">
            <v>0</v>
          </cell>
          <cell r="E202">
            <v>0</v>
          </cell>
          <cell r="F202">
            <v>0</v>
          </cell>
        </row>
        <row r="203">
          <cell r="A203">
            <v>65507</v>
          </cell>
          <cell r="B203" t="str">
            <v>GAIN(LOSS) IN PERIOD</v>
          </cell>
          <cell r="C203">
            <v>1237</v>
          </cell>
          <cell r="D203">
            <v>874</v>
          </cell>
          <cell r="E203">
            <v>-2553</v>
          </cell>
          <cell r="F203">
            <v>-442</v>
          </cell>
        </row>
        <row r="204">
          <cell r="A204">
            <v>65507</v>
          </cell>
          <cell r="B204" t="str">
            <v>RESERVES</v>
          </cell>
        </row>
        <row r="205">
          <cell r="A205">
            <v>65507</v>
          </cell>
          <cell r="B205" t="str">
            <v>I.B.N.R.</v>
          </cell>
          <cell r="C205">
            <v>0</v>
          </cell>
          <cell r="D205">
            <v>0</v>
          </cell>
          <cell r="E205">
            <v>0</v>
          </cell>
          <cell r="F205">
            <v>0</v>
          </cell>
        </row>
        <row r="206">
          <cell r="A206">
            <v>65507</v>
          </cell>
          <cell r="B206" t="str">
            <v>R.S.R.</v>
          </cell>
          <cell r="C206">
            <v>0</v>
          </cell>
          <cell r="D206">
            <v>0</v>
          </cell>
          <cell r="E206">
            <v>0</v>
          </cell>
          <cell r="F206">
            <v>0</v>
          </cell>
        </row>
        <row r="207">
          <cell r="A207">
            <v>65507</v>
          </cell>
          <cell r="B207" t="str">
            <v>AFTER RESERVES</v>
          </cell>
        </row>
        <row r="208">
          <cell r="A208">
            <v>65507</v>
          </cell>
          <cell r="B208" t="str">
            <v>CURRENT POSITION</v>
          </cell>
          <cell r="C208">
            <v>5797</v>
          </cell>
          <cell r="D208">
            <v>-259</v>
          </cell>
          <cell r="E208">
            <v>-7222</v>
          </cell>
          <cell r="F208">
            <v>-1684</v>
          </cell>
        </row>
        <row r="209">
          <cell r="A209">
            <v>65507</v>
          </cell>
        </row>
        <row r="210">
          <cell r="A210">
            <v>65509</v>
          </cell>
          <cell r="B210" t="str">
            <v>GROUP NUMBER: 65509</v>
          </cell>
          <cell r="C210">
            <v>-97030</v>
          </cell>
        </row>
        <row r="211">
          <cell r="A211">
            <v>65509</v>
          </cell>
          <cell r="B211" t="str">
            <v>PERIOD OF REVIEW:</v>
          </cell>
        </row>
        <row r="212">
          <cell r="A212">
            <v>65509</v>
          </cell>
          <cell r="C212" t="str">
            <v>AMB./HOSP.</v>
          </cell>
          <cell r="D212" t="str">
            <v>EXT.HEALTH</v>
          </cell>
          <cell r="E212" t="str">
            <v>VISION</v>
          </cell>
          <cell r="F212" t="str">
            <v>ALL</v>
          </cell>
        </row>
        <row r="213">
          <cell r="A213">
            <v>65509</v>
          </cell>
          <cell r="C213" t="str">
            <v>PLAN</v>
          </cell>
          <cell r="D213" t="str">
            <v>PLAN</v>
          </cell>
          <cell r="E213" t="str">
            <v>PLAN</v>
          </cell>
          <cell r="F213" t="str">
            <v>PLANS</v>
          </cell>
        </row>
        <row r="214">
          <cell r="A214">
            <v>65509</v>
          </cell>
          <cell r="B214" t="str">
            <v>PREVIOUS PERIOD</v>
          </cell>
        </row>
        <row r="215">
          <cell r="A215">
            <v>65509</v>
          </cell>
          <cell r="B215" t="str">
            <v>POSITION AFTER RES</v>
          </cell>
          <cell r="C215">
            <v>292</v>
          </cell>
          <cell r="D215">
            <v>108</v>
          </cell>
          <cell r="E215">
            <v>-118</v>
          </cell>
          <cell r="F215">
            <v>282</v>
          </cell>
        </row>
        <row r="216">
          <cell r="A216">
            <v>65509</v>
          </cell>
          <cell r="B216" t="str">
            <v>PLUS I.B.N.R.</v>
          </cell>
          <cell r="C216">
            <v>0</v>
          </cell>
          <cell r="D216">
            <v>0</v>
          </cell>
          <cell r="E216">
            <v>0</v>
          </cell>
          <cell r="F216">
            <v>0</v>
          </cell>
        </row>
        <row r="217">
          <cell r="A217">
            <v>65509</v>
          </cell>
          <cell r="B217" t="str">
            <v>PLUS R.S.R.</v>
          </cell>
          <cell r="C217">
            <v>0</v>
          </cell>
          <cell r="D217">
            <v>0</v>
          </cell>
          <cell r="E217">
            <v>0</v>
          </cell>
          <cell r="F217">
            <v>0</v>
          </cell>
        </row>
        <row r="218">
          <cell r="A218">
            <v>65509</v>
          </cell>
          <cell r="B218" t="str">
            <v>BALANCE FWD.</v>
          </cell>
          <cell r="C218">
            <v>292</v>
          </cell>
          <cell r="D218">
            <v>108</v>
          </cell>
          <cell r="E218">
            <v>-118</v>
          </cell>
          <cell r="F218">
            <v>282</v>
          </cell>
        </row>
        <row r="219">
          <cell r="A219">
            <v>65509</v>
          </cell>
          <cell r="B219" t="str">
            <v>CURRENT PERIOD</v>
          </cell>
        </row>
        <row r="220">
          <cell r="A220">
            <v>65509</v>
          </cell>
          <cell r="B220" t="str">
            <v>INCOME</v>
          </cell>
          <cell r="C220">
            <v>0</v>
          </cell>
          <cell r="D220">
            <v>0</v>
          </cell>
          <cell r="E220">
            <v>0</v>
          </cell>
          <cell r="F220">
            <v>0</v>
          </cell>
        </row>
        <row r="221">
          <cell r="A221">
            <v>65509</v>
          </cell>
          <cell r="B221" t="str">
            <v>CLAIMS:</v>
          </cell>
        </row>
        <row r="222">
          <cell r="A222">
            <v>65509</v>
          </cell>
          <cell r="B222" t="str">
            <v>CLAIMS PAID</v>
          </cell>
          <cell r="C222">
            <v>0</v>
          </cell>
          <cell r="D222">
            <v>0</v>
          </cell>
          <cell r="E222">
            <v>0</v>
          </cell>
          <cell r="F222">
            <v>0</v>
          </cell>
        </row>
        <row r="223">
          <cell r="A223">
            <v>65509</v>
          </cell>
          <cell r="B223" t="str">
            <v>EXPENSES:</v>
          </cell>
        </row>
        <row r="224">
          <cell r="A224">
            <v>65509</v>
          </cell>
          <cell r="B224" t="str">
            <v>RISK</v>
          </cell>
          <cell r="C224">
            <v>0</v>
          </cell>
          <cell r="D224">
            <v>0</v>
          </cell>
          <cell r="E224">
            <v>0</v>
          </cell>
          <cell r="F224">
            <v>0</v>
          </cell>
        </row>
        <row r="225">
          <cell r="A225">
            <v>65509</v>
          </cell>
          <cell r="B225" t="str">
            <v>COMMISSIONS</v>
          </cell>
          <cell r="C225">
            <v>0</v>
          </cell>
          <cell r="D225">
            <v>0</v>
          </cell>
          <cell r="E225">
            <v>0</v>
          </cell>
          <cell r="F225">
            <v>0</v>
          </cell>
        </row>
        <row r="226">
          <cell r="A226">
            <v>65509</v>
          </cell>
          <cell r="B226" t="str">
            <v>PREMIUM TAX</v>
          </cell>
          <cell r="F226">
            <v>0</v>
          </cell>
        </row>
        <row r="227">
          <cell r="A227">
            <v>65509</v>
          </cell>
          <cell r="B227" t="str">
            <v>INTEREST ADJ.</v>
          </cell>
          <cell r="C227">
            <v>0</v>
          </cell>
          <cell r="D227">
            <v>0</v>
          </cell>
          <cell r="E227">
            <v>0</v>
          </cell>
          <cell r="F227">
            <v>0</v>
          </cell>
        </row>
        <row r="228">
          <cell r="A228">
            <v>65509</v>
          </cell>
          <cell r="B228" t="str">
            <v>GAIN(LOSS) IN PERIOD</v>
          </cell>
          <cell r="C228">
            <v>0</v>
          </cell>
          <cell r="D228">
            <v>0</v>
          </cell>
          <cell r="E228">
            <v>0</v>
          </cell>
          <cell r="F228">
            <v>0</v>
          </cell>
        </row>
        <row r="229">
          <cell r="A229">
            <v>65509</v>
          </cell>
          <cell r="B229" t="str">
            <v>RESERVES</v>
          </cell>
        </row>
        <row r="230">
          <cell r="A230">
            <v>65509</v>
          </cell>
          <cell r="B230" t="str">
            <v>I.B.N.R.</v>
          </cell>
          <cell r="C230">
            <v>0</v>
          </cell>
          <cell r="D230">
            <v>0</v>
          </cell>
          <cell r="E230">
            <v>0</v>
          </cell>
          <cell r="F230">
            <v>0</v>
          </cell>
        </row>
        <row r="231">
          <cell r="A231">
            <v>65509</v>
          </cell>
          <cell r="B231" t="str">
            <v>R.S.R.</v>
          </cell>
          <cell r="C231">
            <v>0</v>
          </cell>
          <cell r="D231">
            <v>0</v>
          </cell>
          <cell r="E231">
            <v>0</v>
          </cell>
          <cell r="F231">
            <v>0</v>
          </cell>
        </row>
        <row r="232">
          <cell r="A232">
            <v>65509</v>
          </cell>
          <cell r="B232" t="str">
            <v>AFTER RESERVES</v>
          </cell>
        </row>
        <row r="233">
          <cell r="A233">
            <v>65509</v>
          </cell>
          <cell r="B233" t="str">
            <v>CURRENT POSITION</v>
          </cell>
          <cell r="C233">
            <v>292</v>
          </cell>
          <cell r="D233">
            <v>108</v>
          </cell>
          <cell r="E233">
            <v>-118</v>
          </cell>
          <cell r="F233">
            <v>282</v>
          </cell>
        </row>
        <row r="234">
          <cell r="A234">
            <v>65509</v>
          </cell>
        </row>
        <row r="235">
          <cell r="A235">
            <v>65512</v>
          </cell>
          <cell r="B235" t="str">
            <v>GROUP NUMBER: 65512</v>
          </cell>
          <cell r="C235">
            <v>-97030</v>
          </cell>
        </row>
        <row r="236">
          <cell r="A236">
            <v>65512</v>
          </cell>
          <cell r="B236" t="str">
            <v>PERIOD OF REVIEW:  DECEMBER</v>
          </cell>
          <cell r="C236" t="str">
            <v>01,2011  TO  NOVEMBER</v>
          </cell>
          <cell r="E236" t="str">
            <v>30,2012</v>
          </cell>
        </row>
        <row r="237">
          <cell r="A237">
            <v>65512</v>
          </cell>
          <cell r="C237" t="str">
            <v>AMB./HOSP.</v>
          </cell>
          <cell r="D237" t="str">
            <v>EXT.HEALTH</v>
          </cell>
          <cell r="E237" t="str">
            <v>VISION</v>
          </cell>
          <cell r="F237" t="str">
            <v>ALL</v>
          </cell>
        </row>
        <row r="238">
          <cell r="A238">
            <v>65512</v>
          </cell>
          <cell r="C238" t="str">
            <v>PLAN</v>
          </cell>
          <cell r="D238" t="str">
            <v>PLAN</v>
          </cell>
          <cell r="E238" t="str">
            <v>PLAN</v>
          </cell>
          <cell r="F238" t="str">
            <v>PLANS</v>
          </cell>
        </row>
        <row r="239">
          <cell r="A239">
            <v>65512</v>
          </cell>
          <cell r="B239" t="str">
            <v>PREVIOUS PERIOD</v>
          </cell>
        </row>
        <row r="240">
          <cell r="A240">
            <v>65512</v>
          </cell>
          <cell r="B240" t="str">
            <v>POSITION AFTER RES</v>
          </cell>
          <cell r="C240">
            <v>11231</v>
          </cell>
          <cell r="D240">
            <v>17166</v>
          </cell>
          <cell r="E240">
            <v>13903</v>
          </cell>
          <cell r="F240">
            <v>42300</v>
          </cell>
        </row>
        <row r="241">
          <cell r="A241">
            <v>65512</v>
          </cell>
          <cell r="B241" t="str">
            <v>PLUS I.B.N.R.</v>
          </cell>
          <cell r="C241">
            <v>0</v>
          </cell>
          <cell r="D241">
            <v>0</v>
          </cell>
          <cell r="E241">
            <v>0</v>
          </cell>
          <cell r="F241">
            <v>0</v>
          </cell>
        </row>
        <row r="242">
          <cell r="A242">
            <v>65512</v>
          </cell>
          <cell r="B242" t="str">
            <v>PLUS R.S.R.</v>
          </cell>
          <cell r="C242">
            <v>0</v>
          </cell>
          <cell r="D242">
            <v>0</v>
          </cell>
          <cell r="E242">
            <v>0</v>
          </cell>
          <cell r="F242">
            <v>0</v>
          </cell>
        </row>
        <row r="243">
          <cell r="A243">
            <v>65512</v>
          </cell>
          <cell r="B243" t="str">
            <v>BALANCE FWD.</v>
          </cell>
          <cell r="C243">
            <v>11231</v>
          </cell>
          <cell r="D243">
            <v>17166</v>
          </cell>
          <cell r="E243">
            <v>13903</v>
          </cell>
          <cell r="F243">
            <v>42300</v>
          </cell>
        </row>
        <row r="244">
          <cell r="A244">
            <v>65512</v>
          </cell>
          <cell r="B244" t="str">
            <v>CURRENT PERIOD</v>
          </cell>
        </row>
        <row r="245">
          <cell r="A245">
            <v>65512</v>
          </cell>
          <cell r="B245" t="str">
            <v>INCOME</v>
          </cell>
          <cell r="C245">
            <v>2846</v>
          </cell>
          <cell r="D245">
            <v>137193</v>
          </cell>
          <cell r="E245">
            <v>15326</v>
          </cell>
          <cell r="F245">
            <v>155365</v>
          </cell>
        </row>
        <row r="246">
          <cell r="A246">
            <v>65512</v>
          </cell>
          <cell r="B246" t="str">
            <v>CLAIMS:</v>
          </cell>
        </row>
        <row r="247">
          <cell r="A247">
            <v>65512</v>
          </cell>
          <cell r="B247" t="str">
            <v>CLAIMS PAID</v>
          </cell>
          <cell r="C247">
            <v>1068</v>
          </cell>
          <cell r="D247">
            <v>125077</v>
          </cell>
          <cell r="E247">
            <v>11752</v>
          </cell>
          <cell r="F247">
            <v>137897</v>
          </cell>
        </row>
        <row r="248">
          <cell r="A248">
            <v>65512</v>
          </cell>
          <cell r="B248" t="str">
            <v>EXPENSES:</v>
          </cell>
        </row>
        <row r="249">
          <cell r="A249">
            <v>65512</v>
          </cell>
          <cell r="B249" t="str">
            <v>ADMINISTRATION</v>
          </cell>
          <cell r="C249">
            <v>96</v>
          </cell>
          <cell r="D249">
            <v>11257</v>
          </cell>
          <cell r="E249">
            <v>1058</v>
          </cell>
          <cell r="F249">
            <v>12411</v>
          </cell>
        </row>
        <row r="250">
          <cell r="A250">
            <v>65512</v>
          </cell>
          <cell r="B250" t="str">
            <v>RISK</v>
          </cell>
          <cell r="C250">
            <v>0</v>
          </cell>
          <cell r="D250">
            <v>0</v>
          </cell>
          <cell r="E250">
            <v>0</v>
          </cell>
          <cell r="F250">
            <v>0</v>
          </cell>
        </row>
        <row r="251">
          <cell r="A251">
            <v>65512</v>
          </cell>
          <cell r="B251" t="str">
            <v>COMMISSIONS</v>
          </cell>
          <cell r="C251">
            <v>57</v>
          </cell>
          <cell r="D251">
            <v>2744</v>
          </cell>
          <cell r="E251">
            <v>306</v>
          </cell>
          <cell r="F251">
            <v>3107</v>
          </cell>
        </row>
        <row r="252">
          <cell r="A252">
            <v>65512</v>
          </cell>
          <cell r="B252" t="str">
            <v>PREMIUM TAX</v>
          </cell>
          <cell r="F252">
            <v>0</v>
          </cell>
        </row>
        <row r="253">
          <cell r="A253">
            <v>65512</v>
          </cell>
          <cell r="B253" t="str">
            <v>INTEREST ADJ.</v>
          </cell>
          <cell r="C253">
            <v>0</v>
          </cell>
          <cell r="D253">
            <v>0</v>
          </cell>
          <cell r="E253">
            <v>0</v>
          </cell>
          <cell r="F253">
            <v>0</v>
          </cell>
        </row>
        <row r="254">
          <cell r="A254">
            <v>65512</v>
          </cell>
          <cell r="B254" t="str">
            <v>GAIN(LOSS) IN PERIOD</v>
          </cell>
          <cell r="C254">
            <v>1625</v>
          </cell>
          <cell r="D254">
            <v>-1885</v>
          </cell>
          <cell r="E254">
            <v>2210</v>
          </cell>
          <cell r="F254">
            <v>1950</v>
          </cell>
        </row>
        <row r="255">
          <cell r="A255">
            <v>65512</v>
          </cell>
          <cell r="B255" t="str">
            <v>RESERVES</v>
          </cell>
        </row>
        <row r="256">
          <cell r="A256">
            <v>65512</v>
          </cell>
          <cell r="B256" t="str">
            <v>I.B.N.R.</v>
          </cell>
          <cell r="C256">
            <v>0</v>
          </cell>
          <cell r="D256">
            <v>0</v>
          </cell>
          <cell r="E256">
            <v>0</v>
          </cell>
          <cell r="F256">
            <v>0</v>
          </cell>
        </row>
        <row r="257">
          <cell r="A257">
            <v>65512</v>
          </cell>
          <cell r="B257" t="str">
            <v>R.S.R.</v>
          </cell>
          <cell r="C257">
            <v>0</v>
          </cell>
          <cell r="D257">
            <v>0</v>
          </cell>
          <cell r="E257">
            <v>0</v>
          </cell>
          <cell r="F257">
            <v>0</v>
          </cell>
        </row>
        <row r="258">
          <cell r="A258">
            <v>65512</v>
          </cell>
          <cell r="B258" t="str">
            <v>AFTER RESERVES</v>
          </cell>
        </row>
        <row r="259">
          <cell r="A259">
            <v>65512</v>
          </cell>
          <cell r="B259" t="str">
            <v>CURRENT POSITION</v>
          </cell>
          <cell r="C259">
            <v>12856</v>
          </cell>
          <cell r="D259">
            <v>15281</v>
          </cell>
          <cell r="E259">
            <v>16113</v>
          </cell>
          <cell r="F259">
            <v>44250</v>
          </cell>
        </row>
        <row r="260">
          <cell r="A260">
            <v>65512</v>
          </cell>
        </row>
        <row r="261">
          <cell r="A261">
            <v>97030</v>
          </cell>
          <cell r="B261" t="str">
            <v>GROUP NUMBER: 97030</v>
          </cell>
        </row>
        <row r="262">
          <cell r="A262">
            <v>97030</v>
          </cell>
          <cell r="B262" t="str">
            <v>PERIOD OF REVIEW:  DECEMBER</v>
          </cell>
          <cell r="C262" t="str">
            <v>01,2011  TO  NOVEMBER</v>
          </cell>
          <cell r="E262" t="str">
            <v>30,2012</v>
          </cell>
        </row>
        <row r="263">
          <cell r="A263">
            <v>97030</v>
          </cell>
          <cell r="C263" t="str">
            <v>AMB./HOSP.</v>
          </cell>
          <cell r="D263" t="str">
            <v>EXT.HEALTH</v>
          </cell>
          <cell r="E263" t="str">
            <v>VISION</v>
          </cell>
          <cell r="F263" t="str">
            <v>ALL</v>
          </cell>
        </row>
        <row r="264">
          <cell r="A264">
            <v>97030</v>
          </cell>
          <cell r="C264" t="str">
            <v>PLAN</v>
          </cell>
          <cell r="D264" t="str">
            <v>PLAN</v>
          </cell>
          <cell r="E264" t="str">
            <v>PLAN</v>
          </cell>
          <cell r="F264" t="str">
            <v>PLANS</v>
          </cell>
        </row>
        <row r="265">
          <cell r="A265">
            <v>97030</v>
          </cell>
          <cell r="B265" t="str">
            <v>PREVIOUS PERIOD</v>
          </cell>
        </row>
        <row r="266">
          <cell r="A266">
            <v>97030</v>
          </cell>
          <cell r="B266" t="str">
            <v>POSITION AFTER RES</v>
          </cell>
          <cell r="C266">
            <v>40712</v>
          </cell>
          <cell r="D266">
            <v>72368</v>
          </cell>
          <cell r="E266">
            <v>42507</v>
          </cell>
          <cell r="F266">
            <v>155587</v>
          </cell>
        </row>
        <row r="267">
          <cell r="A267">
            <v>97030</v>
          </cell>
          <cell r="B267" t="str">
            <v>PLUS I.B.N.R.</v>
          </cell>
          <cell r="C267">
            <v>0</v>
          </cell>
          <cell r="D267">
            <v>0</v>
          </cell>
          <cell r="E267">
            <v>0</v>
          </cell>
          <cell r="F267">
            <v>0</v>
          </cell>
        </row>
        <row r="268">
          <cell r="A268">
            <v>97030</v>
          </cell>
          <cell r="B268" t="str">
            <v>PLUS R.S.R.</v>
          </cell>
          <cell r="C268">
            <v>0</v>
          </cell>
          <cell r="D268">
            <v>0</v>
          </cell>
          <cell r="E268">
            <v>0</v>
          </cell>
          <cell r="F268">
            <v>0</v>
          </cell>
        </row>
        <row r="269">
          <cell r="A269">
            <v>97030</v>
          </cell>
          <cell r="B269" t="str">
            <v>BALANCE FWD.</v>
          </cell>
          <cell r="C269">
            <v>40712</v>
          </cell>
          <cell r="D269">
            <v>72368</v>
          </cell>
          <cell r="E269">
            <v>42507</v>
          </cell>
          <cell r="F269">
            <v>155587</v>
          </cell>
        </row>
        <row r="270">
          <cell r="A270">
            <v>97030</v>
          </cell>
          <cell r="B270" t="str">
            <v>CURRENT PERIOD</v>
          </cell>
        </row>
        <row r="271">
          <cell r="A271">
            <v>97030</v>
          </cell>
          <cell r="B271" t="str">
            <v>INCOME</v>
          </cell>
          <cell r="C271">
            <v>12909</v>
          </cell>
          <cell r="D271">
            <v>360103</v>
          </cell>
          <cell r="E271">
            <v>48284</v>
          </cell>
          <cell r="F271">
            <v>421296</v>
          </cell>
        </row>
        <row r="272">
          <cell r="A272">
            <v>97030</v>
          </cell>
          <cell r="B272" t="str">
            <v>CLAIMS:</v>
          </cell>
        </row>
        <row r="273">
          <cell r="A273">
            <v>97030</v>
          </cell>
          <cell r="B273" t="str">
            <v>CLAIMS PAID</v>
          </cell>
          <cell r="C273">
            <v>10988</v>
          </cell>
          <cell r="D273">
            <v>313314</v>
          </cell>
          <cell r="E273">
            <v>39090</v>
          </cell>
          <cell r="F273">
            <v>363392</v>
          </cell>
        </row>
        <row r="274">
          <cell r="A274">
            <v>97030</v>
          </cell>
          <cell r="B274" t="str">
            <v>EXPENSES:</v>
          </cell>
        </row>
        <row r="275">
          <cell r="A275">
            <v>97030</v>
          </cell>
          <cell r="B275" t="str">
            <v>ADMINISTRATION</v>
          </cell>
          <cell r="C275">
            <v>989</v>
          </cell>
          <cell r="D275">
            <v>28198</v>
          </cell>
          <cell r="E275">
            <v>3519</v>
          </cell>
          <cell r="F275">
            <v>32706</v>
          </cell>
        </row>
        <row r="276">
          <cell r="A276">
            <v>97030</v>
          </cell>
          <cell r="B276" t="str">
            <v>RISK</v>
          </cell>
          <cell r="C276">
            <v>0</v>
          </cell>
          <cell r="D276">
            <v>0</v>
          </cell>
          <cell r="E276">
            <v>0</v>
          </cell>
          <cell r="F276">
            <v>0</v>
          </cell>
        </row>
        <row r="277">
          <cell r="A277">
            <v>97030</v>
          </cell>
          <cell r="B277" t="str">
            <v>COMMISSIONS</v>
          </cell>
          <cell r="C277">
            <v>258</v>
          </cell>
          <cell r="D277">
            <v>7204</v>
          </cell>
          <cell r="E277">
            <v>965</v>
          </cell>
          <cell r="F277">
            <v>8427</v>
          </cell>
        </row>
        <row r="278">
          <cell r="A278">
            <v>97030</v>
          </cell>
          <cell r="B278" t="str">
            <v>PREMIUM TAX</v>
          </cell>
          <cell r="F278">
            <v>0</v>
          </cell>
        </row>
        <row r="279">
          <cell r="A279">
            <v>97030</v>
          </cell>
          <cell r="B279" t="str">
            <v>GAIN(LOSS) IN PERIOD</v>
          </cell>
          <cell r="C279">
            <v>674</v>
          </cell>
          <cell r="D279">
            <v>11387</v>
          </cell>
          <cell r="E279">
            <v>4710</v>
          </cell>
          <cell r="F279">
            <v>16771</v>
          </cell>
        </row>
        <row r="280">
          <cell r="A280">
            <v>97030</v>
          </cell>
          <cell r="B280" t="str">
            <v>RESERVES</v>
          </cell>
        </row>
        <row r="281">
          <cell r="A281">
            <v>97030</v>
          </cell>
          <cell r="B281" t="str">
            <v>I.B.N.R.</v>
          </cell>
          <cell r="C281">
            <v>0</v>
          </cell>
          <cell r="D281">
            <v>0</v>
          </cell>
          <cell r="E281">
            <v>0</v>
          </cell>
          <cell r="F281">
            <v>0</v>
          </cell>
        </row>
        <row r="282">
          <cell r="A282">
            <v>97030</v>
          </cell>
          <cell r="B282" t="str">
            <v>R.S.R.</v>
          </cell>
          <cell r="C282">
            <v>0</v>
          </cell>
          <cell r="D282">
            <v>0</v>
          </cell>
          <cell r="E282">
            <v>0</v>
          </cell>
          <cell r="F282">
            <v>0</v>
          </cell>
        </row>
        <row r="283">
          <cell r="A283">
            <v>97030</v>
          </cell>
          <cell r="B283" t="str">
            <v>AFTER RESERVES</v>
          </cell>
        </row>
        <row r="284">
          <cell r="A284">
            <v>97030</v>
          </cell>
          <cell r="B284" t="str">
            <v>CURRENT POSITION</v>
          </cell>
          <cell r="C284">
            <v>41386</v>
          </cell>
          <cell r="D284">
            <v>83755</v>
          </cell>
          <cell r="E284">
            <v>47217</v>
          </cell>
          <cell r="F284">
            <v>172358</v>
          </cell>
        </row>
      </sheetData>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Rates Confirmation with BASO"/>
      <sheetName val="Opt CI"/>
      <sheetName val="Opt Life"/>
      <sheetName val="Rate Action "/>
      <sheetName val="Rate History"/>
      <sheetName val="Assessment Input"/>
      <sheetName val="Assessments"/>
      <sheetName val="Life Calc"/>
      <sheetName val="Ltd Calc"/>
      <sheetName val="premiums &amp; claims "/>
      <sheetName val="Module1"/>
      <sheetName val="Refund versus BASO"/>
      <sheetName val="Refund Expenses BASO Quote CY"/>
      <sheetName val="Refund Expenses BASO Quote P1"/>
      <sheetName val="Refund Expenses BASO Quote P2"/>
      <sheetName val="LTD &amp; Waiver Claimants"/>
      <sheetName val="STD Claims Detail for Report"/>
      <sheetName val="Health Claims"/>
      <sheetName val="Top Drugs"/>
      <sheetName val="Dental Claims"/>
      <sheetName val="Appendix G"/>
      <sheetName val="Rates vs. MBC"/>
      <sheetName val="Grpnet Experience"/>
      <sheetName val="Grpnet Dental"/>
      <sheetName val="Grpnet Health"/>
      <sheetName val="Enrollment"/>
      <sheetName val="LTD Alternative"/>
      <sheetName val="Vision Alternative"/>
    </sheetNames>
    <sheetDataSet>
      <sheetData sheetId="0"/>
      <sheetData sheetId="1"/>
      <sheetData sheetId="2"/>
      <sheetData sheetId="3"/>
      <sheetData sheetId="4"/>
      <sheetData sheetId="5"/>
      <sheetData sheetId="6">
        <row r="12">
          <cell r="B12">
            <v>0.88600000000000001</v>
          </cell>
          <cell r="D12">
            <v>0.17</v>
          </cell>
        </row>
        <row r="13">
          <cell r="B13">
            <v>0.88600000000000001</v>
          </cell>
          <cell r="D13">
            <v>0.03</v>
          </cell>
        </row>
        <row r="15">
          <cell r="D15">
            <v>0.08</v>
          </cell>
        </row>
        <row r="16">
          <cell r="B16">
            <v>0</v>
          </cell>
          <cell r="D16">
            <v>0.13300000000000001</v>
          </cell>
        </row>
      </sheetData>
      <sheetData sheetId="7">
        <row r="55">
          <cell r="M55">
            <v>10.33</v>
          </cell>
        </row>
        <row r="56">
          <cell r="M56">
            <v>27.14</v>
          </cell>
        </row>
        <row r="72">
          <cell r="G72">
            <v>0.19</v>
          </cell>
        </row>
        <row r="73">
          <cell r="G73">
            <v>0.88600000000000001</v>
          </cell>
        </row>
        <row r="92">
          <cell r="M92">
            <v>24.5</v>
          </cell>
        </row>
        <row r="93">
          <cell r="M93">
            <v>90.73</v>
          </cell>
        </row>
        <row r="110">
          <cell r="G110">
            <v>0.88600000000000001</v>
          </cell>
        </row>
        <row r="129">
          <cell r="M129">
            <v>0</v>
          </cell>
        </row>
        <row r="130">
          <cell r="M130">
            <v>0</v>
          </cell>
        </row>
        <row r="167">
          <cell r="M167">
            <v>35.86</v>
          </cell>
        </row>
        <row r="168">
          <cell r="M168">
            <v>94.2</v>
          </cell>
        </row>
      </sheetData>
      <sheetData sheetId="8">
        <row r="20">
          <cell r="B20">
            <v>203</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2010"/>
      <sheetName val="Assessment Input"/>
      <sheetName val="Assessments"/>
      <sheetName val="Rate Action"/>
      <sheetName val="Rate Confirmation"/>
      <sheetName val="Rate History"/>
      <sheetName val="Life Calc"/>
      <sheetName val="Ltd Calc"/>
      <sheetName val="Experience"/>
      <sheetName val="Disability Info."/>
      <sheetName val="WI Claims"/>
      <sheetName val="Module1"/>
      <sheetName val="Health Summary"/>
      <sheetName val="EHB Claims"/>
      <sheetName val="Dental Claims"/>
      <sheetName val="Notes"/>
      <sheetName val="Divisions"/>
      <sheetName val="BASO Quo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essment Input-CMB"/>
      <sheetName val="Assessment Input-SAL"/>
      <sheetName val="Assessment Input-HRY"/>
      <sheetName val="Assessments-CMB"/>
      <sheetName val="Assessments-SAL"/>
      <sheetName val="Assessments-HRY"/>
      <sheetName val="Rates By Benefit 2010"/>
      <sheetName val="Rates By Ee Group 2010"/>
      <sheetName val="Rate Action"/>
      <sheetName val="Rate History"/>
      <sheetName val="Life Calc"/>
      <sheetName val="Ltd Calc"/>
      <sheetName val="Module1"/>
      <sheetName val="Experience wrksht"/>
      <sheetName val="Experience"/>
      <sheetName val="Health Claims"/>
      <sheetName val="Dental Claims"/>
      <sheetName val="Retention"/>
      <sheetName val="Renewal Notes"/>
      <sheetName val="Sheet1"/>
    </sheetNames>
    <sheetDataSet>
      <sheetData sheetId="0">
        <row r="14">
          <cell r="B14">
            <v>0.78300000000000003</v>
          </cell>
        </row>
        <row r="16">
          <cell r="B16">
            <v>0.78300000000000003</v>
          </cell>
        </row>
      </sheetData>
      <sheetData sheetId="1" refreshError="1"/>
      <sheetData sheetId="2" refreshError="1"/>
      <sheetData sheetId="3">
        <row r="18">
          <cell r="M18">
            <v>34.78</v>
          </cell>
        </row>
        <row r="61">
          <cell r="M61">
            <v>22.09</v>
          </cell>
        </row>
        <row r="62">
          <cell r="M62">
            <v>79.180000000000007</v>
          </cell>
        </row>
      </sheetData>
      <sheetData sheetId="4">
        <row r="91">
          <cell r="M91">
            <v>60.21</v>
          </cell>
        </row>
      </sheetData>
      <sheetData sheetId="5">
        <row r="91">
          <cell r="M91">
            <v>11.77</v>
          </cell>
        </row>
        <row r="92">
          <cell r="M92">
            <v>27.99</v>
          </cell>
        </row>
      </sheetData>
      <sheetData sheetId="6" refreshError="1"/>
      <sheetData sheetId="7" refreshError="1"/>
      <sheetData sheetId="8" refreshError="1"/>
      <sheetData sheetId="9" refreshError="1"/>
      <sheetData sheetId="10">
        <row r="19">
          <cell r="B19">
            <v>68</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BD495-CBDD-4951-9DB2-C6F9FFD25F24}">
  <dimension ref="A1:N14"/>
  <sheetViews>
    <sheetView showGridLines="0" tabSelected="1" workbookViewId="0">
      <selection activeCell="A5" sqref="A5:N6"/>
    </sheetView>
  </sheetViews>
  <sheetFormatPr defaultRowHeight="12.75"/>
  <sheetData>
    <row r="1" spans="1:14" ht="20.25">
      <c r="A1" s="323" t="s">
        <v>10</v>
      </c>
      <c r="B1" s="1"/>
    </row>
    <row r="2" spans="1:14" ht="20.25">
      <c r="A2" s="324" t="s">
        <v>146</v>
      </c>
      <c r="B2" s="321"/>
    </row>
    <row r="3" spans="1:14" ht="20.25">
      <c r="A3" s="325" t="s">
        <v>210</v>
      </c>
      <c r="B3" s="327"/>
      <c r="C3" s="327"/>
      <c r="D3" s="327"/>
      <c r="E3" s="328"/>
    </row>
    <row r="5" spans="1:14" s="3" customFormat="1" ht="43.5" customHeight="1">
      <c r="A5" s="330" t="s">
        <v>211</v>
      </c>
      <c r="B5" s="330"/>
      <c r="C5" s="330"/>
      <c r="D5" s="330"/>
      <c r="E5" s="330"/>
      <c r="F5" s="330"/>
      <c r="G5" s="330"/>
      <c r="H5" s="330"/>
      <c r="I5" s="330"/>
      <c r="J5" s="330"/>
      <c r="K5" s="330"/>
      <c r="L5" s="330"/>
      <c r="M5" s="330"/>
      <c r="N5" s="330"/>
    </row>
    <row r="6" spans="1:14" s="3" customFormat="1" ht="32.1" customHeight="1">
      <c r="A6" s="330"/>
      <c r="B6" s="330"/>
      <c r="C6" s="330"/>
      <c r="D6" s="330"/>
      <c r="E6" s="330"/>
      <c r="F6" s="330"/>
      <c r="G6" s="330"/>
      <c r="H6" s="330"/>
      <c r="I6" s="330"/>
      <c r="J6" s="330"/>
      <c r="K6" s="330"/>
      <c r="L6" s="330"/>
      <c r="M6" s="330"/>
      <c r="N6" s="330"/>
    </row>
    <row r="7" spans="1:14" s="3" customFormat="1" ht="15.75">
      <c r="A7" s="322"/>
      <c r="C7" s="319"/>
      <c r="D7" s="319"/>
      <c r="E7" s="2"/>
    </row>
    <row r="8" spans="1:14" ht="38.1" customHeight="1">
      <c r="A8" s="331" t="s">
        <v>209</v>
      </c>
      <c r="B8" s="331"/>
      <c r="C8" s="331"/>
      <c r="D8" s="331"/>
      <c r="E8" s="331"/>
      <c r="F8" s="331"/>
      <c r="G8" s="331"/>
      <c r="H8" s="331"/>
      <c r="I8" s="331"/>
      <c r="J8" s="331"/>
      <c r="K8" s="331"/>
      <c r="L8" s="331"/>
      <c r="M8" s="331"/>
      <c r="N8" s="331"/>
    </row>
    <row r="9" spans="1:14" ht="38.1" customHeight="1">
      <c r="A9" s="331"/>
      <c r="B9" s="331"/>
      <c r="C9" s="331"/>
      <c r="D9" s="331"/>
      <c r="E9" s="331"/>
      <c r="F9" s="331"/>
      <c r="G9" s="331"/>
      <c r="H9" s="331"/>
      <c r="I9" s="331"/>
      <c r="J9" s="331"/>
      <c r="K9" s="331"/>
      <c r="L9" s="331"/>
      <c r="M9" s="331"/>
      <c r="N9" s="331"/>
    </row>
    <row r="10" spans="1:14" ht="12.6" customHeight="1">
      <c r="A10" s="326"/>
      <c r="B10" s="326"/>
      <c r="C10" s="326"/>
      <c r="D10" s="326"/>
      <c r="E10" s="326"/>
      <c r="F10" s="326"/>
      <c r="G10" s="326"/>
      <c r="H10" s="326"/>
      <c r="I10" s="326"/>
      <c r="J10" s="326"/>
      <c r="K10" s="326"/>
      <c r="L10" s="326"/>
      <c r="M10" s="326"/>
      <c r="N10" s="326"/>
    </row>
    <row r="11" spans="1:14" ht="12.6" customHeight="1">
      <c r="A11" s="326"/>
      <c r="B11" s="326"/>
      <c r="C11" s="326"/>
      <c r="D11" s="326"/>
      <c r="E11" s="326"/>
      <c r="F11" s="326"/>
      <c r="G11" s="326"/>
      <c r="H11" s="326"/>
      <c r="I11" s="326"/>
      <c r="J11" s="326"/>
      <c r="K11" s="326"/>
      <c r="L11" s="326"/>
      <c r="M11" s="326"/>
      <c r="N11" s="326"/>
    </row>
    <row r="12" spans="1:14" ht="12.6" customHeight="1">
      <c r="A12" s="326"/>
      <c r="B12" s="326"/>
      <c r="C12" s="326"/>
      <c r="D12" s="326"/>
      <c r="E12" s="326"/>
      <c r="F12" s="326"/>
      <c r="G12" s="326"/>
      <c r="H12" s="326"/>
      <c r="I12" s="326"/>
      <c r="J12" s="326"/>
      <c r="K12" s="326"/>
      <c r="L12" s="326"/>
      <c r="M12" s="326"/>
      <c r="N12" s="326"/>
    </row>
    <row r="13" spans="1:14" ht="12.6" customHeight="1">
      <c r="A13" s="326"/>
      <c r="B13" s="326"/>
      <c r="C13" s="326"/>
      <c r="D13" s="326"/>
      <c r="E13" s="326"/>
      <c r="F13" s="326"/>
      <c r="G13" s="326"/>
      <c r="H13" s="326"/>
      <c r="I13" s="326"/>
      <c r="J13" s="326"/>
      <c r="K13" s="326"/>
      <c r="L13" s="326"/>
      <c r="M13" s="326"/>
      <c r="N13" s="326"/>
    </row>
    <row r="14" spans="1:14" ht="12.6" customHeight="1">
      <c r="A14" s="326"/>
      <c r="B14" s="326"/>
      <c r="C14" s="326"/>
      <c r="D14" s="326"/>
      <c r="E14" s="326"/>
      <c r="F14" s="326"/>
      <c r="G14" s="326"/>
      <c r="H14" s="326"/>
      <c r="I14" s="326"/>
      <c r="J14" s="326"/>
      <c r="K14" s="326"/>
      <c r="L14" s="326"/>
      <c r="M14" s="326"/>
      <c r="N14" s="326"/>
    </row>
  </sheetData>
  <sheetProtection algorithmName="SHA-512" hashValue="fgoTqFxHL4K0VTX2g0Y056zjX8WE9fZoDOiI7q2dHcNcDThZ3sC/i0NmVpPXIk6nY+J9XG8jMRLB5SBDlIBUpQ==" saltValue="7LmraHLTJK2bRanx3IBSqQ==" spinCount="100000" sheet="1" objects="1" scenarios="1"/>
  <mergeCells count="2">
    <mergeCell ref="A5:N6"/>
    <mergeCell ref="A8:N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D840F-8029-49CC-B404-E6B446CF2571}">
  <sheetPr>
    <pageSetUpPr fitToPage="1"/>
  </sheetPr>
  <dimension ref="A1:D75"/>
  <sheetViews>
    <sheetView showGridLines="0" zoomScale="90" zoomScaleNormal="90" zoomScaleSheetLayoutView="80" workbookViewId="0">
      <pane xSplit="4" ySplit="6" topLeftCell="E7" activePane="bottomRight" state="frozen"/>
      <selection pane="topRight" activeCell="E1" sqref="E1"/>
      <selection pane="bottomLeft" activeCell="A5" sqref="A5"/>
      <selection pane="bottomRight" activeCell="D11" sqref="D11"/>
    </sheetView>
  </sheetViews>
  <sheetFormatPr defaultColWidth="9.140625" defaultRowHeight="12.75"/>
  <cols>
    <col min="1" max="1" width="13.28515625" style="72" customWidth="1"/>
    <col min="2" max="2" width="78.42578125" style="6" customWidth="1"/>
    <col min="3" max="3" width="10.7109375" style="6" customWidth="1"/>
    <col min="4" max="4" width="255.5703125" style="5" customWidth="1"/>
    <col min="5" max="16384" width="9.140625" style="3"/>
  </cols>
  <sheetData>
    <row r="1" spans="1:4" ht="18">
      <c r="A1" s="75" t="s">
        <v>10</v>
      </c>
      <c r="B1" s="1"/>
      <c r="C1" s="1"/>
      <c r="D1" s="2"/>
    </row>
    <row r="2" spans="1:4" ht="15.75">
      <c r="A2" s="332" t="s">
        <v>146</v>
      </c>
      <c r="B2" s="332"/>
      <c r="C2" s="164"/>
      <c r="D2" s="2"/>
    </row>
    <row r="3" spans="1:4" ht="24" customHeight="1">
      <c r="A3" s="333" t="s">
        <v>200</v>
      </c>
      <c r="B3" s="333"/>
      <c r="C3" s="164"/>
      <c r="D3" s="2"/>
    </row>
    <row r="4" spans="1:4" ht="15.75">
      <c r="A4" s="71"/>
      <c r="B4" s="317"/>
      <c r="C4" s="205"/>
      <c r="D4" s="205"/>
    </row>
    <row r="5" spans="1:4" ht="15.75">
      <c r="B5" s="1"/>
      <c r="C5" s="1"/>
      <c r="D5" s="2"/>
    </row>
    <row r="6" spans="1:4" s="4" customFormat="1" ht="36.75" customHeight="1">
      <c r="A6" s="65"/>
      <c r="B6" s="65" t="s">
        <v>42</v>
      </c>
      <c r="C6" s="65" t="s">
        <v>0</v>
      </c>
      <c r="D6" s="302" t="s">
        <v>136</v>
      </c>
    </row>
    <row r="7" spans="1:4" ht="15.75">
      <c r="A7" s="310" t="s">
        <v>149</v>
      </c>
      <c r="B7" s="8" t="s">
        <v>4</v>
      </c>
      <c r="C7" s="40" t="s">
        <v>1</v>
      </c>
      <c r="D7" s="78"/>
    </row>
    <row r="8" spans="1:4" ht="66.75" customHeight="1">
      <c r="A8" s="73">
        <v>1</v>
      </c>
      <c r="B8" s="7" t="s">
        <v>156</v>
      </c>
      <c r="C8" s="222"/>
      <c r="D8" s="303"/>
    </row>
    <row r="9" spans="1:4" ht="86.25" customHeight="1">
      <c r="A9" s="314" t="s">
        <v>148</v>
      </c>
      <c r="B9" s="8" t="s">
        <v>108</v>
      </c>
      <c r="C9" s="329">
        <v>0.4</v>
      </c>
      <c r="D9" s="78"/>
    </row>
    <row r="10" spans="1:4" ht="68.099999999999994" customHeight="1">
      <c r="A10" s="73">
        <v>2</v>
      </c>
      <c r="B10" s="7" t="s">
        <v>160</v>
      </c>
      <c r="C10" s="68"/>
      <c r="D10" s="304"/>
    </row>
    <row r="11" spans="1:4" ht="119.1" customHeight="1">
      <c r="A11" s="74">
        <f t="shared" ref="A11:A21" si="0">A10+1</f>
        <v>3</v>
      </c>
      <c r="B11" s="10" t="s">
        <v>191</v>
      </c>
      <c r="C11" s="202"/>
      <c r="D11" s="304"/>
    </row>
    <row r="12" spans="1:4" ht="140.25">
      <c r="A12" s="74">
        <f t="shared" si="0"/>
        <v>4</v>
      </c>
      <c r="B12" s="10" t="s">
        <v>192</v>
      </c>
      <c r="C12" s="202"/>
      <c r="D12" s="304"/>
    </row>
    <row r="13" spans="1:4" ht="101.1" customHeight="1">
      <c r="A13" s="74">
        <f t="shared" si="0"/>
        <v>5</v>
      </c>
      <c r="B13" s="9" t="s">
        <v>193</v>
      </c>
      <c r="C13" s="202"/>
      <c r="D13" s="304"/>
    </row>
    <row r="14" spans="1:4" ht="102" customHeight="1">
      <c r="A14" s="74">
        <f t="shared" si="0"/>
        <v>6</v>
      </c>
      <c r="B14" s="9" t="s">
        <v>194</v>
      </c>
      <c r="C14" s="202"/>
      <c r="D14" s="304"/>
    </row>
    <row r="15" spans="1:4" ht="45.95" customHeight="1">
      <c r="A15" s="74">
        <f t="shared" si="0"/>
        <v>7</v>
      </c>
      <c r="B15" s="10" t="s">
        <v>109</v>
      </c>
      <c r="C15" s="68"/>
      <c r="D15" s="304"/>
    </row>
    <row r="16" spans="1:4" ht="78" customHeight="1">
      <c r="A16" s="74">
        <f t="shared" si="0"/>
        <v>8</v>
      </c>
      <c r="B16" s="10" t="s">
        <v>157</v>
      </c>
      <c r="C16" s="68"/>
      <c r="D16" s="304"/>
    </row>
    <row r="17" spans="1:4" ht="93.95" customHeight="1">
      <c r="A17" s="74">
        <f t="shared" si="0"/>
        <v>9</v>
      </c>
      <c r="B17" s="9" t="s">
        <v>158</v>
      </c>
      <c r="C17" s="70"/>
      <c r="D17" s="305"/>
    </row>
    <row r="18" spans="1:4">
      <c r="A18" s="74">
        <f t="shared" si="0"/>
        <v>10</v>
      </c>
      <c r="B18" s="7" t="s">
        <v>110</v>
      </c>
      <c r="C18" s="68"/>
      <c r="D18" s="304"/>
    </row>
    <row r="19" spans="1:4" ht="40.5" customHeight="1">
      <c r="A19" s="74">
        <f t="shared" si="0"/>
        <v>11</v>
      </c>
      <c r="B19" s="10" t="s">
        <v>115</v>
      </c>
      <c r="C19" s="41"/>
      <c r="D19" s="305"/>
    </row>
    <row r="20" spans="1:4" ht="98.45" customHeight="1">
      <c r="A20" s="74">
        <f t="shared" si="0"/>
        <v>12</v>
      </c>
      <c r="B20" s="7" t="s">
        <v>159</v>
      </c>
      <c r="C20" s="202"/>
      <c r="D20" s="304"/>
    </row>
    <row r="21" spans="1:4" ht="66.75" customHeight="1">
      <c r="A21" s="74">
        <f t="shared" si="0"/>
        <v>13</v>
      </c>
      <c r="B21" s="7" t="s">
        <v>111</v>
      </c>
      <c r="C21" s="41"/>
      <c r="D21" s="305"/>
    </row>
    <row r="22" spans="1:4" ht="15.75">
      <c r="A22" s="312" t="s">
        <v>2</v>
      </c>
      <c r="B22" s="8" t="s">
        <v>7</v>
      </c>
      <c r="C22" s="329">
        <v>0.25</v>
      </c>
      <c r="D22" s="78"/>
    </row>
    <row r="23" spans="1:4" ht="115.5" customHeight="1">
      <c r="A23" s="74">
        <f>A21+1</f>
        <v>14</v>
      </c>
      <c r="B23" s="7" t="s">
        <v>161</v>
      </c>
      <c r="C23" s="69"/>
      <c r="D23" s="306"/>
    </row>
    <row r="24" spans="1:4" ht="47.1" customHeight="1">
      <c r="A24" s="74">
        <f>A23+1</f>
        <v>15</v>
      </c>
      <c r="B24" s="76" t="s">
        <v>162</v>
      </c>
      <c r="C24" s="42"/>
      <c r="D24" s="306"/>
    </row>
    <row r="25" spans="1:4" ht="60" customHeight="1">
      <c r="A25" s="180">
        <f>A24+1</f>
        <v>16</v>
      </c>
      <c r="B25" s="10" t="s">
        <v>163</v>
      </c>
      <c r="C25" s="42"/>
      <c r="D25" s="306"/>
    </row>
    <row r="26" spans="1:4" ht="57.6" customHeight="1">
      <c r="A26" s="180">
        <f>A25+1</f>
        <v>17</v>
      </c>
      <c r="B26" s="10" t="s">
        <v>164</v>
      </c>
      <c r="C26" s="42"/>
      <c r="D26" s="306"/>
    </row>
    <row r="27" spans="1:4" ht="75.599999999999994" customHeight="1">
      <c r="A27" s="180">
        <f>A26+1</f>
        <v>18</v>
      </c>
      <c r="B27" s="10" t="s">
        <v>165</v>
      </c>
      <c r="C27" s="42"/>
      <c r="D27" s="306"/>
    </row>
    <row r="28" spans="1:4" ht="60" customHeight="1">
      <c r="A28" s="180">
        <f>A27+1</f>
        <v>19</v>
      </c>
      <c r="B28" s="9" t="s">
        <v>166</v>
      </c>
      <c r="C28" s="42"/>
      <c r="D28" s="306"/>
    </row>
    <row r="29" spans="1:4" ht="15.75">
      <c r="A29" s="312" t="s">
        <v>150</v>
      </c>
      <c r="B29" s="8" t="s">
        <v>8</v>
      </c>
      <c r="C29" s="329">
        <v>0.1</v>
      </c>
      <c r="D29" s="78"/>
    </row>
    <row r="30" spans="1:4" s="5" customFormat="1" ht="72.95" customHeight="1">
      <c r="A30" s="74">
        <f>A28+1</f>
        <v>20</v>
      </c>
      <c r="B30" s="7" t="s">
        <v>170</v>
      </c>
      <c r="C30" s="42"/>
      <c r="D30" s="306"/>
    </row>
    <row r="31" spans="1:4" ht="74.45" customHeight="1">
      <c r="A31" s="74">
        <f t="shared" ref="A31:A39" si="1">A30+1</f>
        <v>21</v>
      </c>
      <c r="B31" s="7" t="s">
        <v>169</v>
      </c>
      <c r="C31" s="42"/>
      <c r="D31" s="306"/>
    </row>
    <row r="32" spans="1:4" ht="72.95" customHeight="1">
      <c r="A32" s="74">
        <f t="shared" si="1"/>
        <v>22</v>
      </c>
      <c r="B32" s="7" t="s">
        <v>171</v>
      </c>
      <c r="C32" s="42"/>
      <c r="D32" s="306"/>
    </row>
    <row r="33" spans="1:4" ht="72.599999999999994" customHeight="1">
      <c r="A33" s="74">
        <f t="shared" si="1"/>
        <v>23</v>
      </c>
      <c r="B33" s="9" t="s">
        <v>168</v>
      </c>
      <c r="C33" s="69"/>
      <c r="D33" s="306"/>
    </row>
    <row r="34" spans="1:4" ht="70.5" customHeight="1">
      <c r="A34" s="74">
        <f t="shared" si="1"/>
        <v>24</v>
      </c>
      <c r="B34" s="9" t="s">
        <v>172</v>
      </c>
      <c r="C34" s="69"/>
      <c r="D34" s="306"/>
    </row>
    <row r="35" spans="1:4" ht="77.099999999999994" customHeight="1">
      <c r="A35" s="74">
        <f t="shared" si="1"/>
        <v>25</v>
      </c>
      <c r="B35" s="9" t="s">
        <v>167</v>
      </c>
      <c r="C35" s="69"/>
      <c r="D35" s="306"/>
    </row>
    <row r="36" spans="1:4" ht="78" customHeight="1">
      <c r="A36" s="74">
        <f t="shared" si="1"/>
        <v>26</v>
      </c>
      <c r="B36" s="7" t="s">
        <v>173</v>
      </c>
      <c r="C36" s="42"/>
      <c r="D36" s="306"/>
    </row>
    <row r="37" spans="1:4" ht="51" customHeight="1">
      <c r="A37" s="74">
        <f t="shared" si="1"/>
        <v>27</v>
      </c>
      <c r="B37" s="10" t="s">
        <v>174</v>
      </c>
      <c r="C37" s="42"/>
      <c r="D37" s="306"/>
    </row>
    <row r="38" spans="1:4" ht="50.45" customHeight="1">
      <c r="A38" s="74">
        <f t="shared" si="1"/>
        <v>28</v>
      </c>
      <c r="B38" s="7" t="s">
        <v>175</v>
      </c>
      <c r="C38" s="42"/>
      <c r="D38" s="306"/>
    </row>
    <row r="39" spans="1:4" ht="50.45" customHeight="1">
      <c r="A39" s="74">
        <f t="shared" si="1"/>
        <v>29</v>
      </c>
      <c r="B39" s="7" t="s">
        <v>176</v>
      </c>
      <c r="C39" s="42"/>
      <c r="D39" s="306"/>
    </row>
    <row r="40" spans="1:4" ht="15.75">
      <c r="A40" s="312" t="s">
        <v>151</v>
      </c>
      <c r="B40" s="8" t="s">
        <v>5</v>
      </c>
      <c r="C40" s="329">
        <v>0.15</v>
      </c>
      <c r="D40" s="78"/>
    </row>
    <row r="41" spans="1:4" ht="75.599999999999994" customHeight="1">
      <c r="A41" s="74">
        <f>A39+1</f>
        <v>30</v>
      </c>
      <c r="B41" s="9" t="s">
        <v>189</v>
      </c>
      <c r="C41" s="69"/>
      <c r="D41" s="307"/>
    </row>
    <row r="42" spans="1:4" ht="74.45" customHeight="1">
      <c r="A42" s="74">
        <f t="shared" ref="A42:A49" si="2">A41+1</f>
        <v>31</v>
      </c>
      <c r="B42" s="9" t="s">
        <v>177</v>
      </c>
      <c r="C42" s="69"/>
      <c r="D42" s="307"/>
    </row>
    <row r="43" spans="1:4" ht="77.099999999999994" customHeight="1">
      <c r="A43" s="74">
        <f t="shared" si="2"/>
        <v>32</v>
      </c>
      <c r="B43" s="9" t="s">
        <v>178</v>
      </c>
      <c r="C43" s="69"/>
      <c r="D43" s="307"/>
    </row>
    <row r="44" spans="1:4" ht="78.95" customHeight="1">
      <c r="A44" s="74">
        <f t="shared" si="2"/>
        <v>33</v>
      </c>
      <c r="B44" s="9" t="s">
        <v>179</v>
      </c>
      <c r="C44" s="69"/>
      <c r="D44" s="307"/>
    </row>
    <row r="45" spans="1:4" ht="48.95" customHeight="1">
      <c r="A45" s="74">
        <f t="shared" si="2"/>
        <v>34</v>
      </c>
      <c r="B45" s="7" t="s">
        <v>180</v>
      </c>
      <c r="C45" s="42"/>
      <c r="D45" s="306"/>
    </row>
    <row r="46" spans="1:4" ht="50.45" customHeight="1">
      <c r="A46" s="74">
        <f t="shared" si="2"/>
        <v>35</v>
      </c>
      <c r="B46" s="9" t="s">
        <v>181</v>
      </c>
      <c r="C46" s="42"/>
      <c r="D46" s="306"/>
    </row>
    <row r="47" spans="1:4" ht="78" customHeight="1">
      <c r="A47" s="74">
        <f t="shared" si="2"/>
        <v>36</v>
      </c>
      <c r="B47" s="7" t="s">
        <v>182</v>
      </c>
      <c r="C47" s="42"/>
      <c r="D47" s="306"/>
    </row>
    <row r="48" spans="1:4" ht="72.75" customHeight="1">
      <c r="A48" s="74">
        <f t="shared" si="2"/>
        <v>37</v>
      </c>
      <c r="B48" s="7" t="s">
        <v>183</v>
      </c>
      <c r="C48" s="42"/>
      <c r="D48" s="306"/>
    </row>
    <row r="49" spans="1:4" ht="72.75" customHeight="1">
      <c r="A49" s="74">
        <f t="shared" si="2"/>
        <v>38</v>
      </c>
      <c r="B49" s="7" t="s">
        <v>184</v>
      </c>
      <c r="C49" s="42"/>
      <c r="D49" s="318"/>
    </row>
    <row r="50" spans="1:4" ht="41.25">
      <c r="A50" s="313" t="s">
        <v>3</v>
      </c>
      <c r="B50" s="8" t="s">
        <v>75</v>
      </c>
      <c r="C50" s="329">
        <v>0.02</v>
      </c>
      <c r="D50" s="79"/>
    </row>
    <row r="51" spans="1:4" ht="99.6" customHeight="1">
      <c r="A51" s="74">
        <f>A49+1</f>
        <v>39</v>
      </c>
      <c r="B51" s="7" t="s">
        <v>185</v>
      </c>
      <c r="C51" s="42"/>
      <c r="D51" s="308"/>
    </row>
    <row r="52" spans="1:4" ht="15.75">
      <c r="A52" s="312" t="s">
        <v>152</v>
      </c>
      <c r="B52" s="179" t="s">
        <v>6</v>
      </c>
      <c r="C52" s="329">
        <v>0.04</v>
      </c>
      <c r="D52" s="79"/>
    </row>
    <row r="53" spans="1:4" ht="72.95" customHeight="1">
      <c r="A53" s="74">
        <f>A51+1</f>
        <v>40</v>
      </c>
      <c r="B53" s="76" t="s">
        <v>195</v>
      </c>
      <c r="C53" s="42"/>
      <c r="D53" s="303"/>
    </row>
    <row r="54" spans="1:4" ht="60.6" customHeight="1">
      <c r="A54" s="74">
        <f t="shared" ref="A54:A59" si="3">A53+1</f>
        <v>41</v>
      </c>
      <c r="B54" s="9" t="s">
        <v>196</v>
      </c>
      <c r="C54" s="42"/>
      <c r="D54" s="303"/>
    </row>
    <row r="55" spans="1:4" ht="60.6" customHeight="1">
      <c r="A55" s="74">
        <f t="shared" si="3"/>
        <v>42</v>
      </c>
      <c r="B55" s="9" t="s">
        <v>197</v>
      </c>
      <c r="C55" s="42"/>
      <c r="D55" s="303"/>
    </row>
    <row r="56" spans="1:4" ht="67.5" customHeight="1">
      <c r="A56" s="74">
        <f t="shared" si="3"/>
        <v>43</v>
      </c>
      <c r="B56" s="9" t="s">
        <v>198</v>
      </c>
      <c r="C56" s="42"/>
      <c r="D56" s="303"/>
    </row>
    <row r="57" spans="1:4" ht="47.1" customHeight="1">
      <c r="A57" s="74">
        <f t="shared" si="3"/>
        <v>44</v>
      </c>
      <c r="B57" s="9" t="s">
        <v>190</v>
      </c>
      <c r="C57" s="42"/>
      <c r="D57" s="303"/>
    </row>
    <row r="58" spans="1:4" ht="68.45" customHeight="1">
      <c r="A58" s="74">
        <f t="shared" si="3"/>
        <v>45</v>
      </c>
      <c r="B58" s="9" t="s">
        <v>206</v>
      </c>
      <c r="C58" s="42"/>
      <c r="D58" s="303"/>
    </row>
    <row r="59" spans="1:4" ht="60.95" customHeight="1">
      <c r="A59" s="74">
        <f t="shared" si="3"/>
        <v>46</v>
      </c>
      <c r="B59" s="9" t="s">
        <v>199</v>
      </c>
      <c r="C59" s="42"/>
      <c r="D59" s="303"/>
    </row>
    <row r="60" spans="1:4" ht="41.25">
      <c r="A60" s="312" t="s">
        <v>153</v>
      </c>
      <c r="B60" s="8" t="s">
        <v>74</v>
      </c>
      <c r="C60" s="329">
        <v>0.02</v>
      </c>
      <c r="D60" s="78"/>
    </row>
    <row r="61" spans="1:4" ht="53.45" customHeight="1">
      <c r="A61" s="74">
        <f>A59+1</f>
        <v>47</v>
      </c>
      <c r="B61" s="7" t="s">
        <v>186</v>
      </c>
      <c r="C61" s="42"/>
      <c r="D61" s="308"/>
    </row>
    <row r="62" spans="1:4" ht="178.5">
      <c r="A62" s="74">
        <f>A61+1</f>
        <v>48</v>
      </c>
      <c r="B62" s="7" t="s">
        <v>187</v>
      </c>
      <c r="C62" s="42"/>
      <c r="D62" s="308"/>
    </row>
    <row r="63" spans="1:4" ht="41.25">
      <c r="A63" s="311" t="s">
        <v>154</v>
      </c>
      <c r="B63" s="8" t="s">
        <v>9</v>
      </c>
      <c r="C63" s="329">
        <v>0.02</v>
      </c>
      <c r="D63" s="78"/>
    </row>
    <row r="64" spans="1:4" ht="76.5">
      <c r="A64" s="74">
        <f>A62+1</f>
        <v>49</v>
      </c>
      <c r="B64" s="7" t="s">
        <v>112</v>
      </c>
      <c r="C64" s="42"/>
      <c r="D64" s="309"/>
    </row>
    <row r="65" spans="1:4" ht="127.5">
      <c r="A65" s="74">
        <f>A64+1</f>
        <v>50</v>
      </c>
      <c r="B65" s="7" t="s">
        <v>188</v>
      </c>
      <c r="C65" s="42"/>
      <c r="D65" s="308"/>
    </row>
    <row r="66" spans="1:4" ht="39" customHeight="1">
      <c r="A66" s="74">
        <f>A65+1</f>
        <v>51</v>
      </c>
      <c r="B66" s="9" t="s">
        <v>113</v>
      </c>
      <c r="C66" s="42"/>
      <c r="D66" s="306"/>
    </row>
    <row r="70" spans="1:4">
      <c r="A70" s="3"/>
      <c r="B70" s="3"/>
    </row>
    <row r="71" spans="1:4">
      <c r="A71" s="3"/>
      <c r="B71" s="3"/>
    </row>
    <row r="72" spans="1:4">
      <c r="A72" s="3"/>
      <c r="B72" s="3"/>
    </row>
    <row r="73" spans="1:4">
      <c r="A73" s="3"/>
      <c r="B73" s="3"/>
    </row>
    <row r="74" spans="1:4">
      <c r="A74" s="3"/>
      <c r="B74" s="3"/>
    </row>
    <row r="75" spans="1:4">
      <c r="A75" s="3"/>
      <c r="B75" s="3"/>
    </row>
  </sheetData>
  <sheetProtection algorithmName="SHA-512" hashValue="uyI+6sl9jMJDX5CtNN0EcNKLWOl82YM6tv4GvkGhDsentJVLajVmSvSQjuZItlyHw8zELLlNMsqBj112Jgk5tQ==" saltValue="iYVdECsc+w091Dn3B1u1Bg==" spinCount="100000" sheet="1" objects="1" scenarios="1"/>
  <mergeCells count="2">
    <mergeCell ref="A2:B2"/>
    <mergeCell ref="A3:B3"/>
  </mergeCells>
  <pageMargins left="0.5" right="0.5" top="0" bottom="0" header="0" footer="0"/>
  <pageSetup paperSize="3" scale="64" fitToHeight="0" orientation="landscape" r:id="rId1"/>
  <headerFooter alignWithMargins="0"/>
  <rowBreaks count="1" manualBreakCount="1">
    <brk id="2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FBEB3A-6F4C-49E6-96CF-0A15F345E5DC}">
  <sheetPr>
    <tabColor theme="0"/>
    <pageSetUpPr fitToPage="1"/>
  </sheetPr>
  <dimension ref="A1:P45"/>
  <sheetViews>
    <sheetView showGridLines="0" zoomScaleNormal="100" workbookViewId="0">
      <selection activeCell="C17" sqref="C17"/>
    </sheetView>
  </sheetViews>
  <sheetFormatPr defaultColWidth="11.7109375" defaultRowHeight="15" customHeight="1" outlineLevelRow="1"/>
  <cols>
    <col min="1" max="1" width="15.85546875" style="88" customWidth="1"/>
    <col min="2" max="2" width="39.42578125" style="88" customWidth="1"/>
    <col min="3" max="4" width="11.28515625" style="88" customWidth="1"/>
    <col min="5" max="5" width="11.28515625" style="91" customWidth="1"/>
    <col min="6" max="6" width="11.28515625" style="88" customWidth="1"/>
    <col min="7" max="7" width="13.85546875" style="88" customWidth="1"/>
    <col min="8" max="8" width="11.28515625" style="91" customWidth="1"/>
    <col min="9" max="9" width="11.28515625" style="88" customWidth="1"/>
    <col min="10" max="10" width="13.85546875" style="88" customWidth="1"/>
    <col min="11" max="11" width="11.28515625" style="88" customWidth="1"/>
    <col min="12" max="12" width="1.7109375" style="88" customWidth="1"/>
    <col min="13" max="15" width="13.7109375" style="88" customWidth="1"/>
    <col min="16" max="16" width="16.140625" style="88" customWidth="1"/>
    <col min="17" max="16384" width="11.7109375" style="88"/>
  </cols>
  <sheetData>
    <row r="1" spans="1:16" ht="15" customHeight="1" outlineLevel="1">
      <c r="A1" s="89" t="s">
        <v>10</v>
      </c>
      <c r="C1" s="90"/>
      <c r="D1" s="90"/>
      <c r="G1" s="341"/>
      <c r="H1" s="341"/>
      <c r="I1" s="341"/>
      <c r="J1" s="341"/>
      <c r="K1" s="341"/>
      <c r="L1" s="341"/>
      <c r="M1" s="341"/>
      <c r="N1" s="341"/>
    </row>
    <row r="2" spans="1:16" ht="15" customHeight="1" outlineLevel="1">
      <c r="A2" s="92" t="s">
        <v>62</v>
      </c>
      <c r="C2" s="93"/>
      <c r="D2" s="90"/>
      <c r="E2" s="32"/>
      <c r="H2" s="32"/>
    </row>
    <row r="3" spans="1:16" ht="20.45" customHeight="1" outlineLevel="1">
      <c r="A3" s="333" t="s">
        <v>200</v>
      </c>
      <c r="B3" s="333"/>
      <c r="C3" s="333"/>
      <c r="D3" s="333"/>
      <c r="E3" s="95"/>
      <c r="H3" s="95"/>
    </row>
    <row r="4" spans="1:16" ht="15" customHeight="1">
      <c r="A4" s="96"/>
      <c r="B4" s="32"/>
      <c r="D4" s="97"/>
      <c r="E4" s="98"/>
      <c r="H4" s="98"/>
    </row>
    <row r="5" spans="1:16" ht="15" customHeight="1">
      <c r="A5" s="96"/>
      <c r="B5" s="32"/>
      <c r="D5" s="99"/>
      <c r="E5" s="98"/>
      <c r="H5" s="342" t="s">
        <v>51</v>
      </c>
      <c r="I5" s="342"/>
      <c r="J5" s="342"/>
      <c r="K5" s="342"/>
    </row>
    <row r="6" spans="1:16" ht="15" customHeight="1">
      <c r="A6" s="203" t="s">
        <v>89</v>
      </c>
      <c r="B6" s="203" t="s">
        <v>137</v>
      </c>
      <c r="C6" s="334" t="s">
        <v>11</v>
      </c>
      <c r="D6" s="335"/>
      <c r="E6" s="339" t="s">
        <v>24</v>
      </c>
      <c r="F6" s="340"/>
      <c r="G6" s="340"/>
      <c r="H6" s="339" t="s">
        <v>27</v>
      </c>
      <c r="I6" s="340"/>
      <c r="J6" s="340"/>
      <c r="K6" s="340"/>
      <c r="M6" s="337" t="s">
        <v>52</v>
      </c>
      <c r="N6" s="338" t="s">
        <v>53</v>
      </c>
      <c r="O6" s="338" t="s">
        <v>54</v>
      </c>
      <c r="P6" s="338" t="s">
        <v>56</v>
      </c>
    </row>
    <row r="7" spans="1:16" ht="30" customHeight="1">
      <c r="A7" s="207"/>
      <c r="B7" s="100"/>
      <c r="D7" s="12"/>
      <c r="E7" s="14" t="s">
        <v>12</v>
      </c>
      <c r="F7" s="13"/>
      <c r="G7" s="131" t="s">
        <v>81</v>
      </c>
      <c r="H7" s="14" t="s">
        <v>12</v>
      </c>
      <c r="I7" s="13"/>
      <c r="J7" s="131" t="s">
        <v>81</v>
      </c>
      <c r="K7" s="15" t="s">
        <v>13</v>
      </c>
      <c r="M7" s="337"/>
      <c r="N7" s="338"/>
      <c r="O7" s="338"/>
      <c r="P7" s="338"/>
    </row>
    <row r="8" spans="1:16" ht="15" customHeight="1">
      <c r="A8" s="208"/>
      <c r="B8" s="16"/>
      <c r="C8" s="227" t="s">
        <v>14</v>
      </c>
      <c r="D8" s="227" t="s">
        <v>15</v>
      </c>
      <c r="E8" s="26" t="s">
        <v>14</v>
      </c>
      <c r="F8" s="25" t="s">
        <v>15</v>
      </c>
      <c r="G8" s="102"/>
      <c r="H8" s="26" t="s">
        <v>14</v>
      </c>
      <c r="I8" s="25" t="s">
        <v>15</v>
      </c>
      <c r="J8" s="102"/>
      <c r="K8" s="119"/>
      <c r="M8" s="139"/>
      <c r="N8" s="139"/>
      <c r="O8" s="139"/>
      <c r="P8" s="139"/>
    </row>
    <row r="9" spans="1:16" ht="15" customHeight="1">
      <c r="A9" s="209" t="s">
        <v>138</v>
      </c>
      <c r="B9" s="11" t="s">
        <v>26</v>
      </c>
      <c r="C9" s="228">
        <v>853</v>
      </c>
      <c r="D9" s="228">
        <v>2244</v>
      </c>
      <c r="E9" s="22">
        <v>3.82</v>
      </c>
      <c r="F9" s="21">
        <v>7.64</v>
      </c>
      <c r="G9" s="283">
        <f>(C9*E9)+(D9*F9)</f>
        <v>20402.62</v>
      </c>
      <c r="H9" s="261"/>
      <c r="I9" s="262"/>
      <c r="J9" s="283">
        <f>(C9*H9)+(D9*I9)</f>
        <v>0</v>
      </c>
      <c r="K9" s="284">
        <f>(J9-G9)/G9</f>
        <v>-1</v>
      </c>
      <c r="M9" s="107"/>
      <c r="N9" s="107"/>
      <c r="O9" s="107"/>
      <c r="P9" s="107"/>
    </row>
    <row r="10" spans="1:16" ht="15" customHeight="1">
      <c r="A10" s="210"/>
      <c r="B10" s="106" t="s">
        <v>28</v>
      </c>
      <c r="C10" s="120">
        <f>C9</f>
        <v>853</v>
      </c>
      <c r="D10" s="120">
        <f>D9</f>
        <v>2244</v>
      </c>
      <c r="E10" s="24"/>
      <c r="F10" s="23"/>
      <c r="G10" s="288">
        <f>G9</f>
        <v>20402.62</v>
      </c>
      <c r="H10" s="124"/>
      <c r="I10" s="85"/>
      <c r="J10" s="288">
        <f>J9</f>
        <v>0</v>
      </c>
      <c r="K10" s="286">
        <f>(J10-G10)/G10</f>
        <v>-1</v>
      </c>
      <c r="M10" s="254"/>
      <c r="N10" s="254"/>
      <c r="O10" s="254"/>
      <c r="P10" s="263"/>
    </row>
    <row r="11" spans="1:16" ht="15" customHeight="1">
      <c r="A11" s="209"/>
      <c r="B11" s="11" t="s">
        <v>17</v>
      </c>
      <c r="C11" s="86"/>
      <c r="D11" s="86"/>
      <c r="E11" s="20"/>
      <c r="F11" s="17"/>
      <c r="G11" s="283"/>
      <c r="H11" s="125"/>
      <c r="I11" s="126"/>
      <c r="J11" s="283"/>
      <c r="K11" s="295"/>
      <c r="M11" s="107"/>
      <c r="N11" s="107"/>
      <c r="O11" s="107"/>
      <c r="P11" s="107"/>
    </row>
    <row r="12" spans="1:16" ht="15" customHeight="1">
      <c r="A12" s="209">
        <v>52</v>
      </c>
      <c r="B12" s="109" t="s">
        <v>18</v>
      </c>
      <c r="C12" s="228">
        <v>4</v>
      </c>
      <c r="D12" s="228">
        <v>2</v>
      </c>
      <c r="E12" s="22">
        <v>1.06</v>
      </c>
      <c r="F12" s="21">
        <v>2.2999999999999998</v>
      </c>
      <c r="G12" s="283">
        <f t="shared" ref="G12:G13" si="0">(C12*E12)+(D12*F12)</f>
        <v>8.84</v>
      </c>
      <c r="H12" s="261"/>
      <c r="I12" s="262"/>
      <c r="J12" s="283">
        <f t="shared" ref="J12:J13" si="1">(C12*H12)+(D12*I12)</f>
        <v>0</v>
      </c>
      <c r="K12" s="284">
        <f t="shared" ref="K12:K13" si="2">(J12-G12)/G12</f>
        <v>-1</v>
      </c>
      <c r="M12" s="107"/>
      <c r="N12" s="107"/>
      <c r="O12" s="107"/>
      <c r="P12" s="107"/>
    </row>
    <row r="13" spans="1:16" ht="15" customHeight="1">
      <c r="A13" s="209">
        <v>79</v>
      </c>
      <c r="B13" s="109" t="s">
        <v>16</v>
      </c>
      <c r="C13" s="228">
        <v>1</v>
      </c>
      <c r="D13" s="228">
        <v>0</v>
      </c>
      <c r="E13" s="22">
        <v>1.1599999999999999</v>
      </c>
      <c r="F13" s="21">
        <v>2.5</v>
      </c>
      <c r="G13" s="283">
        <f t="shared" si="0"/>
        <v>1.1599999999999999</v>
      </c>
      <c r="H13" s="261"/>
      <c r="I13" s="262"/>
      <c r="J13" s="283">
        <f t="shared" si="1"/>
        <v>0</v>
      </c>
      <c r="K13" s="284">
        <f t="shared" si="2"/>
        <v>-1</v>
      </c>
      <c r="M13" s="107"/>
      <c r="N13" s="107"/>
      <c r="O13" s="107"/>
      <c r="P13" s="107"/>
    </row>
    <row r="14" spans="1:16" ht="15" customHeight="1">
      <c r="A14" s="210"/>
      <c r="B14" s="106" t="s">
        <v>19</v>
      </c>
      <c r="C14" s="120">
        <f>C12+C13</f>
        <v>5</v>
      </c>
      <c r="D14" s="120">
        <f>D12+D13</f>
        <v>2</v>
      </c>
      <c r="E14" s="24"/>
      <c r="F14" s="23"/>
      <c r="G14" s="288">
        <f>G12+G13</f>
        <v>10</v>
      </c>
      <c r="H14" s="124"/>
      <c r="I14" s="85"/>
      <c r="J14" s="288">
        <f>J12+J13</f>
        <v>0</v>
      </c>
      <c r="K14" s="286">
        <f>(J14-G14)/G14</f>
        <v>-1</v>
      </c>
      <c r="M14" s="254"/>
      <c r="N14" s="254"/>
      <c r="O14" s="254"/>
      <c r="P14" s="263"/>
    </row>
    <row r="15" spans="1:16" ht="15" customHeight="1">
      <c r="A15" s="209"/>
      <c r="B15" s="11" t="s">
        <v>33</v>
      </c>
      <c r="C15" s="86"/>
      <c r="D15" s="86"/>
      <c r="E15" s="20"/>
      <c r="F15" s="17"/>
      <c r="G15" s="283"/>
      <c r="H15" s="125"/>
      <c r="I15" s="126"/>
      <c r="J15" s="283"/>
      <c r="K15" s="295"/>
      <c r="M15" s="107"/>
      <c r="N15" s="107"/>
      <c r="O15" s="107"/>
      <c r="P15" s="107"/>
    </row>
    <row r="16" spans="1:16" ht="15" customHeight="1">
      <c r="A16" s="209">
        <v>84</v>
      </c>
      <c r="B16" s="109" t="s">
        <v>20</v>
      </c>
      <c r="C16" s="228">
        <v>12</v>
      </c>
      <c r="D16" s="228">
        <v>10</v>
      </c>
      <c r="E16" s="22">
        <v>38.04</v>
      </c>
      <c r="F16" s="21">
        <v>110</v>
      </c>
      <c r="G16" s="283">
        <f t="shared" ref="G16:G19" si="3">(C16*E16)+(D16*F16)</f>
        <v>1556.48</v>
      </c>
      <c r="H16" s="261"/>
      <c r="I16" s="262"/>
      <c r="J16" s="283">
        <f t="shared" ref="J16:J19" si="4">(C16*H16)+(D16*I16)</f>
        <v>0</v>
      </c>
      <c r="K16" s="284">
        <f t="shared" ref="K16:K19" si="5">(J16-G16)/G16</f>
        <v>-1</v>
      </c>
      <c r="M16" s="107"/>
      <c r="N16" s="107"/>
      <c r="O16" s="107"/>
      <c r="P16" s="107"/>
    </row>
    <row r="17" spans="1:16" ht="15" customHeight="1">
      <c r="A17" s="209" t="s">
        <v>139</v>
      </c>
      <c r="B17" s="109" t="s">
        <v>21</v>
      </c>
      <c r="C17" s="228">
        <v>292</v>
      </c>
      <c r="D17" s="228">
        <v>604</v>
      </c>
      <c r="E17" s="22">
        <v>40.840000000000003</v>
      </c>
      <c r="F17" s="21">
        <v>118.2</v>
      </c>
      <c r="G17" s="283">
        <f t="shared" si="3"/>
        <v>83318.080000000002</v>
      </c>
      <c r="H17" s="261"/>
      <c r="I17" s="262"/>
      <c r="J17" s="283">
        <f t="shared" si="4"/>
        <v>0</v>
      </c>
      <c r="K17" s="284">
        <f t="shared" si="5"/>
        <v>-1</v>
      </c>
      <c r="M17" s="107"/>
      <c r="N17" s="107"/>
      <c r="O17" s="107"/>
      <c r="P17" s="107"/>
    </row>
    <row r="18" spans="1:16" ht="15" customHeight="1">
      <c r="A18" s="209">
        <v>82</v>
      </c>
      <c r="B18" s="109" t="s">
        <v>22</v>
      </c>
      <c r="C18" s="228">
        <v>29</v>
      </c>
      <c r="D18" s="228">
        <v>27</v>
      </c>
      <c r="E18" s="22">
        <v>40.04</v>
      </c>
      <c r="F18" s="21">
        <v>112</v>
      </c>
      <c r="G18" s="283">
        <f t="shared" si="3"/>
        <v>4185.16</v>
      </c>
      <c r="H18" s="261"/>
      <c r="I18" s="262"/>
      <c r="J18" s="283">
        <f t="shared" si="4"/>
        <v>0</v>
      </c>
      <c r="K18" s="284">
        <f t="shared" si="5"/>
        <v>-1</v>
      </c>
      <c r="M18" s="107"/>
      <c r="N18" s="107"/>
      <c r="O18" s="107"/>
      <c r="P18" s="107"/>
    </row>
    <row r="19" spans="1:16" ht="15" customHeight="1">
      <c r="A19" s="209" t="s">
        <v>140</v>
      </c>
      <c r="B19" s="109" t="s">
        <v>23</v>
      </c>
      <c r="C19" s="228">
        <v>866</v>
      </c>
      <c r="D19" s="228">
        <v>2132</v>
      </c>
      <c r="E19" s="22">
        <v>42.84</v>
      </c>
      <c r="F19" s="21">
        <v>120.2</v>
      </c>
      <c r="G19" s="283">
        <f t="shared" si="3"/>
        <v>293365.83999999997</v>
      </c>
      <c r="H19" s="261"/>
      <c r="I19" s="262"/>
      <c r="J19" s="283">
        <f t="shared" si="4"/>
        <v>0</v>
      </c>
      <c r="K19" s="284">
        <f t="shared" si="5"/>
        <v>-1</v>
      </c>
      <c r="M19" s="107"/>
      <c r="N19" s="107"/>
      <c r="O19" s="107"/>
      <c r="P19" s="107"/>
    </row>
    <row r="20" spans="1:16" ht="15" customHeight="1">
      <c r="A20" s="105"/>
      <c r="B20" s="106" t="s">
        <v>34</v>
      </c>
      <c r="C20" s="120">
        <f>SUM(C16:C19)</f>
        <v>1199</v>
      </c>
      <c r="D20" s="120">
        <f>SUM(D16:D19)</f>
        <v>2773</v>
      </c>
      <c r="E20" s="24"/>
      <c r="F20" s="23"/>
      <c r="G20" s="296">
        <f>SUM(G16:G19)</f>
        <v>382425.55999999994</v>
      </c>
      <c r="H20" s="124"/>
      <c r="I20" s="85"/>
      <c r="J20" s="296">
        <f>SUM(J16:J19)</f>
        <v>0</v>
      </c>
      <c r="K20" s="286">
        <f>(J20-G20)/G20</f>
        <v>-1</v>
      </c>
      <c r="M20" s="254"/>
      <c r="N20" s="254"/>
      <c r="O20" s="254"/>
      <c r="P20" s="263"/>
    </row>
    <row r="21" spans="1:16" ht="15" customHeight="1">
      <c r="A21" s="114" t="s">
        <v>67</v>
      </c>
      <c r="B21" s="114"/>
      <c r="C21" s="122"/>
      <c r="D21" s="122"/>
      <c r="E21" s="33"/>
      <c r="F21" s="34"/>
      <c r="G21" s="287">
        <f>G10+G14+G20</f>
        <v>402838.17999999993</v>
      </c>
      <c r="H21" s="127"/>
      <c r="I21" s="128"/>
      <c r="J21" s="287">
        <f>J10+J14+J20</f>
        <v>0</v>
      </c>
      <c r="K21" s="285">
        <f>(J21-G21)/G21</f>
        <v>-1</v>
      </c>
      <c r="M21" s="107"/>
      <c r="N21" s="107"/>
      <c r="O21" s="107"/>
      <c r="P21" s="107"/>
    </row>
    <row r="22" spans="1:16" s="93" customFormat="1" ht="15" customHeight="1">
      <c r="A22" s="115"/>
      <c r="B22" s="115"/>
      <c r="C22" s="123"/>
      <c r="D22" s="123"/>
      <c r="E22" s="35"/>
      <c r="F22" s="36"/>
      <c r="G22" s="298"/>
      <c r="H22" s="129"/>
      <c r="I22" s="130"/>
      <c r="J22" s="298"/>
      <c r="K22" s="300"/>
      <c r="M22" s="116"/>
      <c r="N22" s="116"/>
      <c r="O22" s="116"/>
      <c r="P22" s="116"/>
    </row>
    <row r="23" spans="1:16" ht="15" customHeight="1">
      <c r="A23" s="16"/>
      <c r="B23" s="16"/>
      <c r="C23" s="25" t="s">
        <v>14</v>
      </c>
      <c r="D23" s="25" t="s">
        <v>15</v>
      </c>
      <c r="E23" s="26" t="s">
        <v>14</v>
      </c>
      <c r="F23" s="25" t="s">
        <v>15</v>
      </c>
      <c r="G23" s="299"/>
      <c r="H23" s="26" t="s">
        <v>14</v>
      </c>
      <c r="I23" s="25" t="s">
        <v>15</v>
      </c>
      <c r="J23" s="299"/>
      <c r="K23" s="301"/>
      <c r="M23" s="107"/>
      <c r="N23" s="107"/>
      <c r="O23" s="107"/>
      <c r="P23" s="107"/>
    </row>
    <row r="24" spans="1:16" ht="15" customHeight="1">
      <c r="A24" s="209">
        <v>80</v>
      </c>
      <c r="B24" s="11" t="s">
        <v>29</v>
      </c>
      <c r="C24" s="228">
        <v>43</v>
      </c>
      <c r="D24" s="228">
        <v>52</v>
      </c>
      <c r="E24" s="22">
        <v>1.1599999999999999</v>
      </c>
      <c r="F24" s="21">
        <v>2.5</v>
      </c>
      <c r="G24" s="283">
        <f t="shared" ref="G24" si="6">(C24*E24)+(D24*F24)</f>
        <v>179.88</v>
      </c>
      <c r="H24" s="261"/>
      <c r="I24" s="262"/>
      <c r="J24" s="283">
        <f t="shared" ref="J24" si="7">(C24*H24)+(D24*I24)</f>
        <v>0</v>
      </c>
      <c r="K24" s="284">
        <f t="shared" ref="K24" si="8">(J24-G24)/G24</f>
        <v>-1</v>
      </c>
      <c r="M24" s="254"/>
      <c r="N24" s="254"/>
      <c r="O24" s="254"/>
      <c r="P24" s="263"/>
    </row>
    <row r="25" spans="1:16" ht="15" customHeight="1">
      <c r="A25" s="114" t="s">
        <v>31</v>
      </c>
      <c r="B25" s="114"/>
      <c r="C25" s="122"/>
      <c r="D25" s="122"/>
      <c r="E25" s="33"/>
      <c r="F25" s="34"/>
      <c r="G25" s="287">
        <f>G24</f>
        <v>179.88</v>
      </c>
      <c r="H25" s="127"/>
      <c r="I25" s="128"/>
      <c r="J25" s="287">
        <f>J24</f>
        <v>0</v>
      </c>
      <c r="K25" s="285">
        <f>(J25-G25)/G25</f>
        <v>-1</v>
      </c>
      <c r="M25" s="107"/>
      <c r="N25" s="107"/>
      <c r="O25" s="107"/>
      <c r="P25" s="107"/>
    </row>
    <row r="26" spans="1:16" ht="15" customHeight="1">
      <c r="A26" s="117" t="s">
        <v>61</v>
      </c>
      <c r="B26" s="117"/>
      <c r="C26" s="81"/>
      <c r="D26" s="81"/>
      <c r="E26" s="28"/>
      <c r="F26" s="27"/>
      <c r="G26" s="289">
        <f>G21+G25</f>
        <v>403018.05999999994</v>
      </c>
      <c r="H26" s="28"/>
      <c r="I26" s="27"/>
      <c r="J26" s="289">
        <f>J21+J25</f>
        <v>0</v>
      </c>
      <c r="K26" s="290">
        <f t="shared" ref="K26" si="9">(J26-G26)/G26</f>
        <v>-1</v>
      </c>
      <c r="M26" s="111"/>
      <c r="N26" s="111"/>
      <c r="O26" s="111"/>
      <c r="P26" s="111"/>
    </row>
    <row r="27" spans="1:16" ht="15" customHeight="1">
      <c r="A27" s="112" t="s">
        <v>38</v>
      </c>
      <c r="B27" s="112"/>
      <c r="C27" s="29"/>
      <c r="D27" s="29"/>
      <c r="E27" s="31"/>
      <c r="F27" s="31"/>
      <c r="G27" s="31"/>
      <c r="H27" s="31"/>
      <c r="I27" s="31"/>
      <c r="J27" s="31"/>
      <c r="K27" s="30"/>
    </row>
    <row r="28" spans="1:16" ht="15" customHeight="1">
      <c r="A28" s="113" t="s">
        <v>45</v>
      </c>
    </row>
    <row r="29" spans="1:16" ht="15" customHeight="1">
      <c r="A29" s="113" t="s">
        <v>46</v>
      </c>
    </row>
    <row r="30" spans="1:16" ht="15" customHeight="1">
      <c r="A30" s="113" t="s">
        <v>57</v>
      </c>
      <c r="H30" s="88"/>
    </row>
    <row r="31" spans="1:16" ht="15" customHeight="1">
      <c r="A31" s="113"/>
      <c r="H31" s="88"/>
    </row>
    <row r="32" spans="1:16" ht="15" customHeight="1">
      <c r="A32" s="113"/>
      <c r="H32" s="88"/>
    </row>
    <row r="33" spans="1:16" ht="15" customHeight="1">
      <c r="A33" s="96"/>
      <c r="D33" s="99"/>
      <c r="E33" s="343" t="s">
        <v>51</v>
      </c>
      <c r="F33" s="343"/>
      <c r="G33" s="343"/>
      <c r="H33" s="88"/>
    </row>
    <row r="34" spans="1:16" ht="15" customHeight="1">
      <c r="A34" s="11"/>
      <c r="B34" s="203" t="s">
        <v>207</v>
      </c>
      <c r="C34" s="334" t="s">
        <v>11</v>
      </c>
      <c r="D34" s="335"/>
      <c r="E34" s="334" t="s">
        <v>27</v>
      </c>
      <c r="F34" s="336"/>
      <c r="G34" s="335"/>
      <c r="H34" s="88"/>
      <c r="M34" s="337" t="s">
        <v>52</v>
      </c>
      <c r="N34" s="338" t="s">
        <v>53</v>
      </c>
      <c r="O34" s="338" t="s">
        <v>54</v>
      </c>
      <c r="P34" s="338" t="s">
        <v>56</v>
      </c>
    </row>
    <row r="35" spans="1:16" ht="30.95" customHeight="1">
      <c r="A35" s="101"/>
      <c r="B35" s="88" t="s">
        <v>205</v>
      </c>
      <c r="C35" s="212"/>
      <c r="D35" s="213"/>
      <c r="E35" s="14" t="s">
        <v>12</v>
      </c>
      <c r="F35" s="13"/>
      <c r="G35" s="131" t="s">
        <v>81</v>
      </c>
      <c r="H35" s="88"/>
      <c r="M35" s="337"/>
      <c r="N35" s="338"/>
      <c r="O35" s="338"/>
      <c r="P35" s="338"/>
    </row>
    <row r="36" spans="1:16" ht="15" customHeight="1">
      <c r="A36" s="144"/>
      <c r="B36" s="144"/>
      <c r="C36" s="145" t="s">
        <v>14</v>
      </c>
      <c r="D36" s="211" t="s">
        <v>15</v>
      </c>
      <c r="E36" s="26" t="s">
        <v>14</v>
      </c>
      <c r="F36" s="25" t="s">
        <v>15</v>
      </c>
      <c r="G36" s="132"/>
      <c r="H36" s="88"/>
      <c r="M36" s="337"/>
      <c r="N36" s="338"/>
      <c r="O36" s="338"/>
      <c r="P36" s="338"/>
    </row>
    <row r="37" spans="1:16" ht="15" customHeight="1">
      <c r="A37" s="185"/>
      <c r="B37" s="38" t="s">
        <v>32</v>
      </c>
      <c r="C37" s="214">
        <f>C20</f>
        <v>1199</v>
      </c>
      <c r="D37" s="214">
        <f>D20</f>
        <v>2773</v>
      </c>
      <c r="E37" s="266"/>
      <c r="F37" s="267"/>
      <c r="G37" s="297">
        <f>(C37*E37)+(D37*F37)</f>
        <v>0</v>
      </c>
      <c r="H37" s="88"/>
      <c r="M37" s="264"/>
      <c r="N37" s="264"/>
      <c r="O37" s="264"/>
      <c r="P37" s="265"/>
    </row>
    <row r="38" spans="1:16" ht="15" customHeight="1">
      <c r="A38" s="112"/>
      <c r="B38" s="112"/>
      <c r="C38" s="29"/>
      <c r="D38" s="29"/>
      <c r="E38" s="31"/>
      <c r="F38" s="31"/>
      <c r="G38" s="31"/>
      <c r="H38" s="88"/>
    </row>
    <row r="39" spans="1:16" ht="15" customHeight="1">
      <c r="A39" s="112"/>
      <c r="H39" s="88"/>
    </row>
    <row r="40" spans="1:16" ht="15" customHeight="1">
      <c r="A40" s="96"/>
      <c r="D40" s="99"/>
      <c r="E40" s="343" t="s">
        <v>51</v>
      </c>
      <c r="F40" s="343"/>
      <c r="G40" s="343"/>
      <c r="H40" s="88"/>
    </row>
    <row r="41" spans="1:16" ht="15" customHeight="1">
      <c r="A41" s="11"/>
      <c r="B41" s="203" t="s">
        <v>208</v>
      </c>
      <c r="C41" s="334" t="s">
        <v>11</v>
      </c>
      <c r="D41" s="335"/>
      <c r="E41" s="334" t="s">
        <v>27</v>
      </c>
      <c r="F41" s="336"/>
      <c r="G41" s="335"/>
      <c r="H41" s="88"/>
      <c r="M41" s="337" t="s">
        <v>52</v>
      </c>
      <c r="N41" s="338" t="s">
        <v>53</v>
      </c>
      <c r="O41" s="338" t="s">
        <v>54</v>
      </c>
      <c r="P41" s="338" t="s">
        <v>56</v>
      </c>
    </row>
    <row r="42" spans="1:16" ht="30.95" customHeight="1">
      <c r="A42" s="101"/>
      <c r="B42" s="88" t="s">
        <v>205</v>
      </c>
      <c r="C42" s="212"/>
      <c r="D42" s="213"/>
      <c r="E42" s="14" t="s">
        <v>12</v>
      </c>
      <c r="F42" s="13"/>
      <c r="G42" s="131" t="s">
        <v>81</v>
      </c>
      <c r="M42" s="337"/>
      <c r="N42" s="338"/>
      <c r="O42" s="338"/>
      <c r="P42" s="338"/>
    </row>
    <row r="43" spans="1:16" ht="15" customHeight="1">
      <c r="A43" s="144"/>
      <c r="B43" s="144"/>
      <c r="C43" s="145" t="s">
        <v>14</v>
      </c>
      <c r="D43" s="211" t="s">
        <v>15</v>
      </c>
      <c r="E43" s="26" t="s">
        <v>14</v>
      </c>
      <c r="F43" s="25" t="s">
        <v>15</v>
      </c>
      <c r="G43" s="132"/>
      <c r="M43" s="337"/>
      <c r="N43" s="338"/>
      <c r="O43" s="338"/>
      <c r="P43" s="338"/>
    </row>
    <row r="44" spans="1:16" ht="15" customHeight="1">
      <c r="A44" s="185"/>
      <c r="B44" s="38" t="s">
        <v>116</v>
      </c>
      <c r="C44" s="214">
        <f>C10</f>
        <v>853</v>
      </c>
      <c r="D44" s="214">
        <f>D10</f>
        <v>2244</v>
      </c>
      <c r="E44" s="266"/>
      <c r="F44" s="267"/>
      <c r="G44" s="297">
        <f>(C44*E44)+(D44*F44)</f>
        <v>0</v>
      </c>
      <c r="M44" s="264"/>
      <c r="N44" s="264"/>
      <c r="O44" s="264"/>
      <c r="P44" s="265"/>
    </row>
    <row r="45" spans="1:16" ht="15" customHeight="1">
      <c r="A45" s="140"/>
      <c r="B45" s="113" t="s">
        <v>117</v>
      </c>
    </row>
  </sheetData>
  <sheetProtection algorithmName="SHA-512" hashValue="/wPLJS1/opwLieXshvVUkFNnZqn61+plI09XT7goXJVR3T8EyqsXs2BayPPTHBtjBBhdg+CkGuAXflFKVS10Nw==" saltValue="cf5x7Lo2K/C3Ey228KsqSA==" spinCount="100000" sheet="1" objects="1" scenarios="1"/>
  <mergeCells count="24">
    <mergeCell ref="P41:P43"/>
    <mergeCell ref="P6:P7"/>
    <mergeCell ref="M34:M36"/>
    <mergeCell ref="N34:N36"/>
    <mergeCell ref="O34:O36"/>
    <mergeCell ref="P34:P36"/>
    <mergeCell ref="N6:N7"/>
    <mergeCell ref="M6:M7"/>
    <mergeCell ref="O6:O7"/>
    <mergeCell ref="O41:O43"/>
    <mergeCell ref="G1:N1"/>
    <mergeCell ref="H5:K5"/>
    <mergeCell ref="E33:G33"/>
    <mergeCell ref="E40:G40"/>
    <mergeCell ref="H6:K6"/>
    <mergeCell ref="C41:D41"/>
    <mergeCell ref="E41:G41"/>
    <mergeCell ref="M41:M43"/>
    <mergeCell ref="N41:N43"/>
    <mergeCell ref="A3:D3"/>
    <mergeCell ref="C34:D34"/>
    <mergeCell ref="E34:G34"/>
    <mergeCell ref="E6:G6"/>
    <mergeCell ref="C6:D6"/>
  </mergeCells>
  <pageMargins left="0.27" right="0.25" top="0.25" bottom="0.25" header="0.3" footer="0.3"/>
  <pageSetup scale="64" orientation="portrait" r:id="rId1"/>
  <ignoredErrors>
    <ignoredError sqref="K9:K10 K12:K21 K24:K25 K26" evalErro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5265D-5C3F-4371-83CF-B6197C6772AE}">
  <sheetPr>
    <tabColor theme="0"/>
    <pageSetUpPr fitToPage="1"/>
  </sheetPr>
  <dimension ref="A1:T44"/>
  <sheetViews>
    <sheetView showGridLines="0" zoomScaleNormal="100" workbookViewId="0">
      <selection activeCell="B48" sqref="B48"/>
    </sheetView>
  </sheetViews>
  <sheetFormatPr defaultColWidth="11.7109375" defaultRowHeight="15" customHeight="1" outlineLevelRow="1"/>
  <cols>
    <col min="1" max="1" width="15" style="88" customWidth="1"/>
    <col min="2" max="2" width="39.42578125" style="88" customWidth="1"/>
    <col min="3" max="5" width="11.28515625" style="88" customWidth="1"/>
    <col min="6" max="6" width="11.28515625" style="91" customWidth="1"/>
    <col min="7" max="8" width="11.28515625" style="88" customWidth="1"/>
    <col min="9" max="9" width="13.85546875" style="88" customWidth="1"/>
    <col min="10" max="10" width="11.28515625" style="91" customWidth="1"/>
    <col min="11" max="12" width="11.28515625" style="88" customWidth="1"/>
    <col min="13" max="13" width="13.85546875" style="88" customWidth="1"/>
    <col min="14" max="14" width="11.28515625" style="88" customWidth="1"/>
    <col min="15" max="15" width="2.42578125" style="88" customWidth="1"/>
    <col min="16" max="18" width="13.7109375" style="88" customWidth="1"/>
    <col min="19" max="20" width="15.7109375" style="88" customWidth="1"/>
    <col min="21" max="16384" width="11.7109375" style="88"/>
  </cols>
  <sheetData>
    <row r="1" spans="1:20" ht="15" customHeight="1" outlineLevel="1">
      <c r="A1" s="89" t="s">
        <v>10</v>
      </c>
      <c r="C1" s="90"/>
      <c r="D1" s="90"/>
      <c r="E1" s="90"/>
      <c r="G1" s="341"/>
      <c r="H1" s="341"/>
      <c r="I1" s="341"/>
      <c r="J1" s="341"/>
      <c r="K1" s="341"/>
      <c r="L1" s="341"/>
      <c r="M1" s="341"/>
      <c r="N1" s="341"/>
    </row>
    <row r="2" spans="1:20" ht="15" customHeight="1" outlineLevel="1">
      <c r="A2" s="92" t="s">
        <v>63</v>
      </c>
      <c r="C2" s="93"/>
      <c r="D2" s="90"/>
      <c r="E2" s="90"/>
      <c r="F2" s="32"/>
      <c r="J2" s="32"/>
    </row>
    <row r="3" spans="1:20" ht="21.6" customHeight="1" outlineLevel="1">
      <c r="A3" s="333" t="s">
        <v>200</v>
      </c>
      <c r="B3" s="333"/>
      <c r="C3" s="333"/>
      <c r="D3" s="333"/>
      <c r="E3" s="94"/>
      <c r="F3" s="95"/>
      <c r="J3" s="95"/>
    </row>
    <row r="4" spans="1:20" ht="15" customHeight="1">
      <c r="A4" s="96"/>
      <c r="B4" s="32"/>
      <c r="D4" s="97"/>
      <c r="E4" s="97"/>
      <c r="F4" s="98"/>
      <c r="J4" s="98"/>
    </row>
    <row r="5" spans="1:20" ht="15" customHeight="1">
      <c r="A5" s="96"/>
      <c r="B5" s="32"/>
      <c r="D5" s="99"/>
      <c r="E5" s="97"/>
      <c r="F5" s="98"/>
      <c r="J5" s="342" t="s">
        <v>51</v>
      </c>
      <c r="K5" s="342"/>
      <c r="L5" s="342"/>
      <c r="M5" s="342"/>
      <c r="N5" s="342"/>
    </row>
    <row r="6" spans="1:20" ht="15" customHeight="1">
      <c r="A6" s="203" t="s">
        <v>89</v>
      </c>
      <c r="B6" s="203" t="s">
        <v>137</v>
      </c>
      <c r="C6" s="334" t="s">
        <v>11</v>
      </c>
      <c r="D6" s="336"/>
      <c r="E6" s="335"/>
      <c r="F6" s="339" t="s">
        <v>24</v>
      </c>
      <c r="G6" s="340"/>
      <c r="H6" s="340"/>
      <c r="I6" s="340"/>
      <c r="J6" s="339" t="s">
        <v>27</v>
      </c>
      <c r="K6" s="340"/>
      <c r="L6" s="340"/>
      <c r="M6" s="340"/>
      <c r="N6" s="340"/>
      <c r="P6" s="337" t="s">
        <v>52</v>
      </c>
      <c r="Q6" s="338" t="s">
        <v>53</v>
      </c>
      <c r="R6" s="338" t="s">
        <v>54</v>
      </c>
      <c r="S6" s="338" t="s">
        <v>56</v>
      </c>
      <c r="T6" s="338" t="s">
        <v>147</v>
      </c>
    </row>
    <row r="7" spans="1:20" ht="30" customHeight="1">
      <c r="A7" s="216"/>
      <c r="B7" s="215"/>
      <c r="C7" s="212"/>
      <c r="D7" s="212"/>
      <c r="E7" s="213"/>
      <c r="F7" s="14" t="s">
        <v>12</v>
      </c>
      <c r="G7" s="13"/>
      <c r="H7" s="13"/>
      <c r="I7" s="131" t="s">
        <v>81</v>
      </c>
      <c r="J7" s="14" t="s">
        <v>12</v>
      </c>
      <c r="K7" s="13"/>
      <c r="L7" s="13"/>
      <c r="M7" s="131" t="s">
        <v>81</v>
      </c>
      <c r="N7" s="15" t="s">
        <v>13</v>
      </c>
      <c r="P7" s="337"/>
      <c r="Q7" s="338"/>
      <c r="R7" s="338"/>
      <c r="S7" s="338"/>
      <c r="T7" s="338"/>
    </row>
    <row r="8" spans="1:20" ht="15" customHeight="1">
      <c r="A8" s="217"/>
      <c r="B8" s="144"/>
      <c r="C8" s="145" t="s">
        <v>14</v>
      </c>
      <c r="D8" s="145" t="s">
        <v>2</v>
      </c>
      <c r="E8" s="145" t="s">
        <v>3</v>
      </c>
      <c r="F8" s="26" t="s">
        <v>14</v>
      </c>
      <c r="G8" s="25" t="s">
        <v>2</v>
      </c>
      <c r="H8" s="25" t="s">
        <v>3</v>
      </c>
      <c r="I8" s="132"/>
      <c r="J8" s="26" t="s">
        <v>14</v>
      </c>
      <c r="K8" s="25" t="s">
        <v>2</v>
      </c>
      <c r="L8" s="25" t="s">
        <v>3</v>
      </c>
      <c r="M8" s="102"/>
      <c r="N8" s="103"/>
      <c r="P8" s="137"/>
      <c r="Q8" s="138"/>
      <c r="R8" s="138"/>
      <c r="S8" s="142"/>
      <c r="T8" s="142"/>
    </row>
    <row r="9" spans="1:20" ht="15" customHeight="1">
      <c r="A9" s="209" t="s">
        <v>141</v>
      </c>
      <c r="B9" s="11" t="s">
        <v>58</v>
      </c>
      <c r="C9" s="228">
        <v>2279</v>
      </c>
      <c r="D9" s="228">
        <v>1869</v>
      </c>
      <c r="E9" s="228">
        <v>81</v>
      </c>
      <c r="F9" s="83">
        <v>4.8</v>
      </c>
      <c r="G9" s="133">
        <v>9.64</v>
      </c>
      <c r="H9" s="133">
        <v>10.8</v>
      </c>
      <c r="I9" s="291">
        <f>(C9*F9)+(D9*G9)+(E9*H9)</f>
        <v>29831.16</v>
      </c>
      <c r="J9" s="252"/>
      <c r="K9" s="253"/>
      <c r="L9" s="253"/>
      <c r="M9" s="283">
        <f>(C9*J9)+(D9*K9)+(E9*L9)</f>
        <v>0</v>
      </c>
      <c r="N9" s="284">
        <f>(M9-I9)/I9</f>
        <v>-1</v>
      </c>
      <c r="P9" s="107"/>
      <c r="Q9" s="107"/>
      <c r="R9" s="107"/>
      <c r="S9" s="141"/>
      <c r="T9" s="141"/>
    </row>
    <row r="10" spans="1:20" ht="15" customHeight="1">
      <c r="A10" s="210"/>
      <c r="B10" s="106" t="s">
        <v>69</v>
      </c>
      <c r="C10" s="120"/>
      <c r="D10" s="120"/>
      <c r="E10" s="120"/>
      <c r="F10" s="24"/>
      <c r="G10" s="23"/>
      <c r="H10" s="23"/>
      <c r="I10" s="292">
        <f>I9</f>
        <v>29831.16</v>
      </c>
      <c r="J10" s="24"/>
      <c r="K10" s="23"/>
      <c r="L10" s="23"/>
      <c r="M10" s="288">
        <f>M9</f>
        <v>0</v>
      </c>
      <c r="N10" s="286">
        <f>(M10-I10)/I10</f>
        <v>-1</v>
      </c>
      <c r="P10" s="254"/>
      <c r="Q10" s="254"/>
      <c r="R10" s="254"/>
      <c r="S10" s="255"/>
      <c r="T10" s="315"/>
    </row>
    <row r="11" spans="1:20" ht="15" customHeight="1">
      <c r="A11" s="209"/>
      <c r="B11" s="11" t="s">
        <v>33</v>
      </c>
      <c r="C11" s="86"/>
      <c r="D11" s="86"/>
      <c r="E11" s="86"/>
      <c r="F11" s="84"/>
      <c r="G11" s="135"/>
      <c r="H11" s="135"/>
      <c r="I11" s="134"/>
      <c r="J11" s="20"/>
      <c r="K11" s="17"/>
      <c r="L11" s="17"/>
      <c r="M11" s="283"/>
      <c r="N11" s="295"/>
      <c r="P11" s="107"/>
      <c r="Q11" s="107"/>
      <c r="R11" s="107"/>
      <c r="S11" s="141"/>
      <c r="T11" s="141"/>
    </row>
    <row r="12" spans="1:20" ht="15" customHeight="1">
      <c r="A12" s="209" t="s">
        <v>142</v>
      </c>
      <c r="B12" s="109" t="s">
        <v>60</v>
      </c>
      <c r="C12" s="228">
        <v>965</v>
      </c>
      <c r="D12" s="228">
        <v>687</v>
      </c>
      <c r="E12" s="228">
        <v>17</v>
      </c>
      <c r="F12" s="83">
        <v>43.5</v>
      </c>
      <c r="G12" s="133">
        <v>77.64</v>
      </c>
      <c r="H12" s="133">
        <v>89.94</v>
      </c>
      <c r="I12" s="291">
        <f t="shared" ref="I12:I13" si="0">(C12*F12)+(D12*G12)+(E12*H12)</f>
        <v>96845.159999999989</v>
      </c>
      <c r="J12" s="252"/>
      <c r="K12" s="253"/>
      <c r="L12" s="253"/>
      <c r="M12" s="283">
        <f t="shared" ref="M12:M13" si="1">(C12*J12)+(D12*K12)+(E12*L12)</f>
        <v>0</v>
      </c>
      <c r="N12" s="284">
        <f>(M12-I12)/I12</f>
        <v>-1</v>
      </c>
      <c r="P12" s="107"/>
      <c r="Q12" s="107"/>
      <c r="R12" s="107"/>
      <c r="S12" s="141"/>
      <c r="T12" s="141"/>
    </row>
    <row r="13" spans="1:20" ht="15" customHeight="1">
      <c r="A13" s="209" t="s">
        <v>143</v>
      </c>
      <c r="B13" s="109" t="s">
        <v>59</v>
      </c>
      <c r="C13" s="228">
        <v>1110</v>
      </c>
      <c r="D13" s="228">
        <v>996</v>
      </c>
      <c r="E13" s="228">
        <v>57</v>
      </c>
      <c r="F13" s="83">
        <v>45.34</v>
      </c>
      <c r="G13" s="133">
        <v>79.44</v>
      </c>
      <c r="H13" s="133">
        <v>91.74</v>
      </c>
      <c r="I13" s="291">
        <f t="shared" si="0"/>
        <v>134678.81999999998</v>
      </c>
      <c r="J13" s="252"/>
      <c r="K13" s="253"/>
      <c r="L13" s="253"/>
      <c r="M13" s="283">
        <f t="shared" si="1"/>
        <v>0</v>
      </c>
      <c r="N13" s="284">
        <f>(M13-I13)/I13</f>
        <v>-1</v>
      </c>
      <c r="P13" s="107"/>
      <c r="Q13" s="107"/>
      <c r="R13" s="107"/>
      <c r="S13" s="141"/>
      <c r="T13" s="141"/>
    </row>
    <row r="14" spans="1:20" ht="15" customHeight="1">
      <c r="A14" s="210"/>
      <c r="B14" s="106" t="s">
        <v>34</v>
      </c>
      <c r="C14" s="87">
        <f>SUM(C12:C13)</f>
        <v>2075</v>
      </c>
      <c r="D14" s="87">
        <f>SUM(D12:D13)</f>
        <v>1683</v>
      </c>
      <c r="E14" s="87">
        <f>SUM(E12:E13)</f>
        <v>74</v>
      </c>
      <c r="F14" s="24"/>
      <c r="G14" s="23"/>
      <c r="H14" s="23"/>
      <c r="I14" s="293">
        <f>SUM(I12:I13)</f>
        <v>231523.97999999998</v>
      </c>
      <c r="J14" s="24"/>
      <c r="K14" s="23"/>
      <c r="L14" s="23"/>
      <c r="M14" s="296">
        <f>SUM(M12:M13)</f>
        <v>0</v>
      </c>
      <c r="N14" s="286">
        <f>(M14-I14)/I14</f>
        <v>-1</v>
      </c>
      <c r="P14" s="254"/>
      <c r="Q14" s="254"/>
      <c r="R14" s="254"/>
      <c r="S14" s="255"/>
      <c r="T14" s="315"/>
    </row>
    <row r="15" spans="1:20" ht="15" customHeight="1">
      <c r="A15" s="209" t="s">
        <v>144</v>
      </c>
      <c r="B15" s="11" t="s">
        <v>90</v>
      </c>
      <c r="C15" s="228">
        <v>1036</v>
      </c>
      <c r="D15" s="228">
        <v>1009</v>
      </c>
      <c r="E15" s="228">
        <v>66</v>
      </c>
      <c r="F15" s="83">
        <v>32.4</v>
      </c>
      <c r="G15" s="133">
        <v>64.599999999999994</v>
      </c>
      <c r="H15" s="133">
        <v>75</v>
      </c>
      <c r="I15" s="291">
        <f>(C15*F15)+(D15*G15)+(E15*H15)</f>
        <v>103697.79999999999</v>
      </c>
      <c r="J15" s="252"/>
      <c r="K15" s="253"/>
      <c r="L15" s="253"/>
      <c r="M15" s="283">
        <f>(C15*J15)+(D15*K15)+(E15*L15)</f>
        <v>0</v>
      </c>
      <c r="N15" s="284">
        <f t="shared" ref="N15" si="2">(M15-I15)/I15</f>
        <v>-1</v>
      </c>
      <c r="P15" s="107"/>
      <c r="Q15" s="107"/>
      <c r="R15" s="107"/>
      <c r="S15" s="141"/>
      <c r="T15" s="141"/>
    </row>
    <row r="16" spans="1:20" ht="15" customHeight="1">
      <c r="A16" s="105"/>
      <c r="B16" s="106" t="s">
        <v>65</v>
      </c>
      <c r="C16" s="23"/>
      <c r="D16" s="23"/>
      <c r="E16" s="23"/>
      <c r="F16" s="24"/>
      <c r="G16" s="23"/>
      <c r="H16" s="23"/>
      <c r="I16" s="292">
        <f>I15</f>
        <v>103697.79999999999</v>
      </c>
      <c r="J16" s="24"/>
      <c r="K16" s="23"/>
      <c r="L16" s="23"/>
      <c r="M16" s="288">
        <f>M15</f>
        <v>0</v>
      </c>
      <c r="N16" s="286">
        <f>(M16-I16)/I16</f>
        <v>-1</v>
      </c>
      <c r="P16" s="254"/>
      <c r="Q16" s="254"/>
      <c r="R16" s="254"/>
      <c r="S16" s="255"/>
      <c r="T16" s="315"/>
    </row>
    <row r="17" spans="1:20" ht="15" customHeight="1">
      <c r="A17" s="110" t="s">
        <v>66</v>
      </c>
      <c r="B17" s="110"/>
      <c r="C17" s="82"/>
      <c r="D17" s="82"/>
      <c r="E17" s="82"/>
      <c r="F17" s="33"/>
      <c r="G17" s="34"/>
      <c r="H17" s="34"/>
      <c r="I17" s="294">
        <f>I10+I14+I16</f>
        <v>365052.93999999994</v>
      </c>
      <c r="J17" s="33"/>
      <c r="K17" s="34"/>
      <c r="L17" s="34"/>
      <c r="M17" s="287">
        <f>M10+M14+M16</f>
        <v>0</v>
      </c>
      <c r="N17" s="285">
        <f>(M17-I17)/I17</f>
        <v>-1</v>
      </c>
      <c r="P17" s="111"/>
      <c r="Q17" s="111"/>
      <c r="R17" s="111"/>
      <c r="S17" s="143"/>
      <c r="T17" s="143"/>
    </row>
    <row r="18" spans="1:20" ht="15" customHeight="1">
      <c r="A18" s="77" t="s">
        <v>38</v>
      </c>
      <c r="B18" s="112"/>
      <c r="C18" s="29"/>
      <c r="D18" s="29"/>
      <c r="E18" s="29"/>
      <c r="F18" s="31"/>
      <c r="G18" s="31"/>
      <c r="H18" s="31"/>
      <c r="I18" s="31"/>
      <c r="J18" s="31"/>
      <c r="K18" s="31"/>
      <c r="L18" s="31"/>
      <c r="M18" s="31"/>
      <c r="N18" s="30"/>
    </row>
    <row r="19" spans="1:20" ht="15" customHeight="1">
      <c r="A19" s="113" t="s">
        <v>45</v>
      </c>
    </row>
    <row r="20" spans="1:20" ht="15" customHeight="1">
      <c r="A20" s="113" t="s">
        <v>57</v>
      </c>
    </row>
    <row r="21" spans="1:20" ht="15" customHeight="1">
      <c r="A21" s="113"/>
    </row>
    <row r="22" spans="1:20" ht="15" customHeight="1">
      <c r="J22" s="88"/>
    </row>
    <row r="23" spans="1:20" ht="15" customHeight="1">
      <c r="A23" s="96"/>
      <c r="D23" s="99"/>
      <c r="E23" s="97"/>
      <c r="F23" s="343" t="s">
        <v>51</v>
      </c>
      <c r="G23" s="343"/>
      <c r="H23" s="343"/>
      <c r="I23" s="343"/>
      <c r="J23" s="88"/>
    </row>
    <row r="24" spans="1:20" ht="15" customHeight="1">
      <c r="A24" s="11"/>
      <c r="B24" s="203" t="s">
        <v>203</v>
      </c>
      <c r="C24" s="334" t="s">
        <v>11</v>
      </c>
      <c r="D24" s="336"/>
      <c r="E24" s="335"/>
      <c r="F24" s="334" t="s">
        <v>27</v>
      </c>
      <c r="G24" s="336"/>
      <c r="H24" s="336"/>
      <c r="I24" s="336"/>
      <c r="J24" s="88"/>
      <c r="P24" s="344" t="s">
        <v>52</v>
      </c>
      <c r="Q24" s="347" t="s">
        <v>53</v>
      </c>
      <c r="R24" s="347" t="s">
        <v>54</v>
      </c>
      <c r="S24" s="347" t="s">
        <v>56</v>
      </c>
      <c r="T24" s="347" t="s">
        <v>147</v>
      </c>
    </row>
    <row r="25" spans="1:20" ht="24.95" customHeight="1">
      <c r="A25" s="101"/>
      <c r="B25" s="88" t="s">
        <v>205</v>
      </c>
      <c r="C25" s="212"/>
      <c r="D25" s="212"/>
      <c r="E25" s="213"/>
      <c r="F25" s="14" t="s">
        <v>12</v>
      </c>
      <c r="G25" s="13"/>
      <c r="H25" s="13"/>
      <c r="I25" s="131" t="s">
        <v>81</v>
      </c>
      <c r="J25" s="88"/>
      <c r="P25" s="345"/>
      <c r="Q25" s="348"/>
      <c r="R25" s="348"/>
      <c r="S25" s="348"/>
      <c r="T25" s="348"/>
    </row>
    <row r="26" spans="1:20" ht="15" customHeight="1">
      <c r="A26" s="144"/>
      <c r="B26" s="144"/>
      <c r="C26" s="145" t="s">
        <v>14</v>
      </c>
      <c r="D26" s="145" t="s">
        <v>2</v>
      </c>
      <c r="E26" s="145" t="s">
        <v>3</v>
      </c>
      <c r="F26" s="26" t="s">
        <v>14</v>
      </c>
      <c r="G26" s="25" t="s">
        <v>2</v>
      </c>
      <c r="H26" s="25" t="s">
        <v>3</v>
      </c>
      <c r="I26" s="132"/>
      <c r="J26" s="88"/>
      <c r="P26" s="346"/>
      <c r="Q26" s="349"/>
      <c r="R26" s="349"/>
      <c r="S26" s="349"/>
      <c r="T26" s="349"/>
    </row>
    <row r="27" spans="1:20" ht="15" customHeight="1">
      <c r="A27" s="185"/>
      <c r="B27" s="38" t="s">
        <v>32</v>
      </c>
      <c r="C27" s="214">
        <f>C14</f>
        <v>2075</v>
      </c>
      <c r="D27" s="214">
        <f>D14</f>
        <v>1683</v>
      </c>
      <c r="E27" s="214">
        <f>E14</f>
        <v>74</v>
      </c>
      <c r="F27" s="258"/>
      <c r="G27" s="259"/>
      <c r="H27" s="259"/>
      <c r="I27" s="297">
        <f>(C27*F27)+(D27*G27)+(E27*H27)</f>
        <v>0</v>
      </c>
      <c r="J27" s="88"/>
      <c r="P27" s="256"/>
      <c r="Q27" s="256"/>
      <c r="R27" s="256"/>
      <c r="S27" s="257"/>
      <c r="T27" s="316"/>
    </row>
    <row r="28" spans="1:20" s="189" customFormat="1" ht="15" customHeight="1">
      <c r="A28" s="186"/>
      <c r="B28" s="187"/>
      <c r="C28" s="218"/>
      <c r="D28" s="218"/>
      <c r="E28" s="218"/>
      <c r="F28" s="133"/>
      <c r="G28" s="133"/>
      <c r="H28" s="133"/>
      <c r="I28" s="188"/>
      <c r="P28" s="190"/>
      <c r="Q28" s="190"/>
      <c r="R28" s="190"/>
      <c r="S28" s="191"/>
    </row>
    <row r="29" spans="1:20" s="189" customFormat="1" ht="15" customHeight="1">
      <c r="A29" s="186"/>
      <c r="B29" s="187"/>
      <c r="C29" s="218"/>
      <c r="D29" s="218"/>
      <c r="E29" s="218"/>
      <c r="F29" s="133"/>
      <c r="G29" s="133"/>
      <c r="H29" s="133"/>
      <c r="I29" s="188"/>
    </row>
    <row r="30" spans="1:20" ht="15" customHeight="1">
      <c r="A30" s="185"/>
      <c r="C30" s="219"/>
      <c r="D30" s="220"/>
      <c r="E30" s="220"/>
      <c r="F30" s="343" t="s">
        <v>51</v>
      </c>
      <c r="G30" s="343"/>
      <c r="H30" s="343"/>
      <c r="I30" s="343"/>
      <c r="J30" s="140"/>
    </row>
    <row r="31" spans="1:20" ht="15" customHeight="1">
      <c r="A31" s="185"/>
      <c r="B31" s="203" t="s">
        <v>204</v>
      </c>
      <c r="C31" s="334" t="s">
        <v>11</v>
      </c>
      <c r="D31" s="336"/>
      <c r="E31" s="335"/>
      <c r="F31" s="337" t="s">
        <v>27</v>
      </c>
      <c r="G31" s="337"/>
      <c r="H31" s="337"/>
      <c r="I31" s="337"/>
      <c r="J31" s="140"/>
      <c r="P31" s="344" t="s">
        <v>52</v>
      </c>
      <c r="Q31" s="347" t="s">
        <v>53</v>
      </c>
      <c r="R31" s="347" t="s">
        <v>54</v>
      </c>
      <c r="S31" s="347" t="s">
        <v>56</v>
      </c>
      <c r="T31" s="347" t="s">
        <v>147</v>
      </c>
    </row>
    <row r="32" spans="1:20" ht="32.450000000000003" customHeight="1">
      <c r="A32" s="185"/>
      <c r="B32" s="88" t="s">
        <v>205</v>
      </c>
      <c r="C32" s="221"/>
      <c r="D32" s="221"/>
      <c r="E32" s="221"/>
      <c r="F32" s="14" t="s">
        <v>12</v>
      </c>
      <c r="G32" s="13"/>
      <c r="H32" s="13"/>
      <c r="I32" s="131" t="s">
        <v>81</v>
      </c>
      <c r="J32" s="140"/>
      <c r="P32" s="345"/>
      <c r="Q32" s="348"/>
      <c r="R32" s="348"/>
      <c r="S32" s="348"/>
      <c r="T32" s="348"/>
    </row>
    <row r="33" spans="1:20" ht="15" customHeight="1">
      <c r="A33" s="185"/>
      <c r="B33" s="144"/>
      <c r="C33" s="145" t="s">
        <v>14</v>
      </c>
      <c r="D33" s="145" t="s">
        <v>2</v>
      </c>
      <c r="E33" s="145" t="s">
        <v>3</v>
      </c>
      <c r="F33" s="125" t="s">
        <v>14</v>
      </c>
      <c r="G33" s="260" t="s">
        <v>2</v>
      </c>
      <c r="H33" s="260" t="s">
        <v>3</v>
      </c>
      <c r="I33" s="193"/>
      <c r="J33" s="140"/>
      <c r="P33" s="346"/>
      <c r="Q33" s="349"/>
      <c r="R33" s="349"/>
      <c r="S33" s="349"/>
      <c r="T33" s="349"/>
    </row>
    <row r="34" spans="1:20" ht="30.75" customHeight="1">
      <c r="A34" s="140"/>
      <c r="B34" s="194" t="s">
        <v>68</v>
      </c>
      <c r="C34" s="214">
        <f>C27</f>
        <v>2075</v>
      </c>
      <c r="D34" s="214">
        <f>D27</f>
        <v>1683</v>
      </c>
      <c r="E34" s="214">
        <f>E27</f>
        <v>74</v>
      </c>
      <c r="F34" s="258"/>
      <c r="G34" s="259"/>
      <c r="H34" s="259"/>
      <c r="I34" s="297">
        <f>(C34*F34)+(D34*G34)+(E34*H34)</f>
        <v>0</v>
      </c>
      <c r="J34" s="140"/>
      <c r="P34" s="256"/>
      <c r="Q34" s="256"/>
      <c r="R34" s="256"/>
      <c r="S34" s="257"/>
      <c r="T34" s="316"/>
    </row>
    <row r="35" spans="1:20" ht="15" customHeight="1">
      <c r="A35" s="140"/>
      <c r="B35" s="140"/>
      <c r="C35" s="140"/>
      <c r="D35" s="140"/>
      <c r="E35" s="140"/>
      <c r="F35" s="192"/>
      <c r="G35" s="140"/>
      <c r="H35" s="140"/>
      <c r="I35" s="140"/>
      <c r="J35" s="140"/>
    </row>
    <row r="37" spans="1:20" ht="15" customHeight="1">
      <c r="B37" s="204" t="s">
        <v>26</v>
      </c>
      <c r="C37" s="343" t="s">
        <v>51</v>
      </c>
      <c r="D37" s="343"/>
      <c r="E37" s="343"/>
      <c r="F37" s="343"/>
      <c r="G37" s="343"/>
      <c r="H37" s="343"/>
    </row>
    <row r="38" spans="1:20" ht="21.75" customHeight="1">
      <c r="B38" s="184" t="s">
        <v>125</v>
      </c>
      <c r="C38" s="353"/>
      <c r="D38" s="353"/>
      <c r="E38" s="353"/>
      <c r="F38" s="353"/>
      <c r="G38" s="353"/>
      <c r="H38" s="353"/>
      <c r="I38" s="91"/>
      <c r="J38" s="88"/>
    </row>
    <row r="39" spans="1:20" ht="21.75" customHeight="1">
      <c r="B39" s="183" t="s">
        <v>118</v>
      </c>
      <c r="C39" s="354" t="s">
        <v>126</v>
      </c>
      <c r="D39" s="354"/>
      <c r="E39" s="354"/>
      <c r="F39" s="354"/>
      <c r="G39" s="354"/>
      <c r="H39" s="354"/>
      <c r="I39" s="91"/>
      <c r="J39" s="88"/>
    </row>
    <row r="40" spans="1:20" ht="21.75" customHeight="1">
      <c r="B40" s="183" t="s">
        <v>119</v>
      </c>
      <c r="C40" s="351"/>
      <c r="D40" s="351"/>
      <c r="E40" s="351"/>
      <c r="F40" s="351"/>
      <c r="G40" s="351"/>
      <c r="H40" s="351"/>
      <c r="I40" s="91"/>
      <c r="J40" s="88"/>
    </row>
    <row r="41" spans="1:20" ht="21.75" customHeight="1">
      <c r="B41" s="183" t="s">
        <v>124</v>
      </c>
      <c r="C41" s="352" t="s">
        <v>120</v>
      </c>
      <c r="D41" s="352"/>
      <c r="E41" s="352"/>
      <c r="F41" s="352"/>
      <c r="G41" s="352"/>
      <c r="H41" s="352"/>
      <c r="I41" s="91"/>
      <c r="J41" s="88"/>
    </row>
    <row r="42" spans="1:20" ht="21.75" customHeight="1">
      <c r="B42" s="183" t="s">
        <v>121</v>
      </c>
      <c r="C42" s="351"/>
      <c r="D42" s="351"/>
      <c r="E42" s="351"/>
      <c r="F42" s="351"/>
      <c r="G42" s="351"/>
      <c r="H42" s="351"/>
      <c r="I42" s="91"/>
      <c r="J42" s="88"/>
    </row>
    <row r="43" spans="1:20" ht="21.75" customHeight="1">
      <c r="B43" s="183" t="s">
        <v>122</v>
      </c>
      <c r="C43" s="350"/>
      <c r="D43" s="350"/>
      <c r="E43" s="350"/>
      <c r="F43" s="350"/>
      <c r="G43" s="350"/>
      <c r="H43" s="350"/>
      <c r="I43" s="91"/>
      <c r="J43" s="88"/>
    </row>
    <row r="44" spans="1:20" ht="21.75" customHeight="1">
      <c r="B44" s="183" t="s">
        <v>123</v>
      </c>
      <c r="C44" s="350"/>
      <c r="D44" s="350"/>
      <c r="E44" s="350"/>
      <c r="F44" s="350"/>
      <c r="G44" s="350"/>
      <c r="H44" s="350"/>
      <c r="I44" s="91"/>
      <c r="J44" s="88"/>
    </row>
  </sheetData>
  <sheetProtection algorithmName="SHA-512" hashValue="71Lw5+WJ+Z9iKmkauUjabv9PZlEx42eJ6XqzwdiG08MNRQ154c8eU/k177ta//45T5B0eYymiV+xC603ptAWGg==" saltValue="qxZa/JHk4txz5n7w/3axGg==" spinCount="100000" sheet="1" objects="1" scenarios="1"/>
  <mergeCells count="35">
    <mergeCell ref="G1:N1"/>
    <mergeCell ref="F23:I23"/>
    <mergeCell ref="F30:I30"/>
    <mergeCell ref="F6:I6"/>
    <mergeCell ref="J6:N6"/>
    <mergeCell ref="F24:I24"/>
    <mergeCell ref="R31:R33"/>
    <mergeCell ref="Q24:Q26"/>
    <mergeCell ref="Q31:Q33"/>
    <mergeCell ref="C44:H44"/>
    <mergeCell ref="C31:E31"/>
    <mergeCell ref="F31:I31"/>
    <mergeCell ref="C37:H37"/>
    <mergeCell ref="C40:H40"/>
    <mergeCell ref="C41:H41"/>
    <mergeCell ref="C38:H38"/>
    <mergeCell ref="C39:H39"/>
    <mergeCell ref="C42:H42"/>
    <mergeCell ref="C43:H43"/>
    <mergeCell ref="A3:D3"/>
    <mergeCell ref="P24:P26"/>
    <mergeCell ref="J5:N5"/>
    <mergeCell ref="P31:P33"/>
    <mergeCell ref="T6:T7"/>
    <mergeCell ref="T24:T26"/>
    <mergeCell ref="T31:T33"/>
    <mergeCell ref="C6:E6"/>
    <mergeCell ref="C24:E24"/>
    <mergeCell ref="S31:S33"/>
    <mergeCell ref="R24:R26"/>
    <mergeCell ref="S24:S26"/>
    <mergeCell ref="P6:P7"/>
    <mergeCell ref="Q6:Q7"/>
    <mergeCell ref="R6:R7"/>
    <mergeCell ref="S6:S7"/>
  </mergeCells>
  <pageMargins left="0.27" right="0.25" top="0.25" bottom="0.25" header="0.3" footer="0.3"/>
  <pageSetup scale="64" orientation="portrait" r:id="rId1"/>
  <ignoredErrors>
    <ignoredError sqref="M10:N10 I10 N9 M12:N13 M15:N16 N14" evalError="1"/>
    <ignoredError sqref="I14 I16" formula="1"/>
    <ignoredError sqref="M14" evalError="1"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BAE83-4617-433D-80D3-25B833C0AB9F}">
  <sheetPr>
    <tabColor theme="0"/>
    <pageSetUpPr fitToPage="1"/>
  </sheetPr>
  <dimension ref="A1:J36"/>
  <sheetViews>
    <sheetView showGridLines="0" zoomScale="96" zoomScaleNormal="96" workbookViewId="0">
      <selection activeCell="D21" sqref="D21"/>
    </sheetView>
  </sheetViews>
  <sheetFormatPr defaultColWidth="8.7109375" defaultRowHeight="12.75"/>
  <cols>
    <col min="1" max="1" width="35.85546875" style="44" customWidth="1"/>
    <col min="2" max="2" width="39.140625" style="44" customWidth="1"/>
    <col min="3" max="3" width="18.7109375" style="44" customWidth="1"/>
    <col min="4" max="4" width="41" style="44" customWidth="1"/>
    <col min="5" max="5" width="71.85546875" style="44" customWidth="1"/>
    <col min="6" max="6" width="2" style="44" customWidth="1"/>
    <col min="7" max="7" width="16.140625" style="44" customWidth="1"/>
    <col min="8" max="16384" width="8.7109375" style="44"/>
  </cols>
  <sheetData>
    <row r="1" spans="1:10" ht="18">
      <c r="A1" s="89" t="s">
        <v>10</v>
      </c>
      <c r="C1" s="341"/>
      <c r="D1" s="341"/>
      <c r="E1" s="341"/>
      <c r="F1" s="341"/>
      <c r="G1" s="341"/>
      <c r="H1" s="341"/>
      <c r="I1" s="341"/>
      <c r="J1" s="341"/>
    </row>
    <row r="2" spans="1:10" ht="15">
      <c r="A2" s="92" t="s">
        <v>135</v>
      </c>
    </row>
    <row r="3" spans="1:10" ht="23.1" customHeight="1">
      <c r="A3" s="355" t="s">
        <v>200</v>
      </c>
      <c r="B3" s="355"/>
      <c r="C3" s="320"/>
      <c r="D3" s="320"/>
      <c r="E3" s="60"/>
    </row>
    <row r="4" spans="1:10" ht="15">
      <c r="A4" s="32"/>
    </row>
    <row r="6" spans="1:10">
      <c r="A6" s="45"/>
      <c r="B6" s="46"/>
      <c r="C6" s="47"/>
      <c r="D6" s="47"/>
      <c r="E6" s="47"/>
    </row>
    <row r="7" spans="1:10" ht="31.5" customHeight="1">
      <c r="A7" s="362" t="s">
        <v>91</v>
      </c>
      <c r="B7" s="363"/>
      <c r="C7" s="360" t="s">
        <v>51</v>
      </c>
      <c r="D7" s="361"/>
      <c r="E7" s="338" t="s">
        <v>134</v>
      </c>
      <c r="G7" s="338" t="s">
        <v>56</v>
      </c>
    </row>
    <row r="8" spans="1:10" ht="21.75" customHeight="1">
      <c r="A8" s="364"/>
      <c r="B8" s="365"/>
      <c r="C8" s="66" t="s">
        <v>39</v>
      </c>
      <c r="D8" s="67" t="s">
        <v>40</v>
      </c>
      <c r="E8" s="338"/>
      <c r="G8" s="338"/>
    </row>
    <row r="9" spans="1:10" s="48" customFormat="1" ht="26.25" customHeight="1">
      <c r="A9" s="366" t="s">
        <v>35</v>
      </c>
      <c r="B9" s="50" t="s">
        <v>44</v>
      </c>
      <c r="C9" s="230"/>
      <c r="D9" s="239"/>
      <c r="E9" s="245"/>
      <c r="G9" s="368"/>
    </row>
    <row r="10" spans="1:10" s="48" customFormat="1" ht="26.25" customHeight="1">
      <c r="A10" s="367"/>
      <c r="B10" s="43" t="s">
        <v>36</v>
      </c>
      <c r="C10" s="231"/>
      <c r="D10" s="240"/>
      <c r="E10" s="246"/>
      <c r="G10" s="368"/>
    </row>
    <row r="11" spans="1:10" s="60" customFormat="1" ht="26.25" customHeight="1">
      <c r="A11" s="358" t="s">
        <v>47</v>
      </c>
      <c r="B11" s="51" t="s">
        <v>17</v>
      </c>
      <c r="C11" s="232"/>
      <c r="D11" s="241"/>
      <c r="E11" s="241"/>
      <c r="G11" s="368"/>
    </row>
    <row r="12" spans="1:10" s="60" customFormat="1" ht="26.25" customHeight="1">
      <c r="A12" s="359"/>
      <c r="B12" s="52" t="s">
        <v>30</v>
      </c>
      <c r="C12" s="233"/>
      <c r="D12" s="242"/>
      <c r="E12" s="242"/>
      <c r="G12" s="368"/>
    </row>
    <row r="13" spans="1:10" s="60" customFormat="1" ht="26.25" customHeight="1">
      <c r="A13" s="359"/>
      <c r="B13" s="52" t="s">
        <v>37</v>
      </c>
      <c r="C13" s="233"/>
      <c r="D13" s="242"/>
      <c r="E13" s="247"/>
      <c r="G13" s="368"/>
    </row>
    <row r="14" spans="1:10" s="60" customFormat="1" ht="26.25" customHeight="1">
      <c r="A14" s="359"/>
      <c r="B14" s="52" t="s">
        <v>41</v>
      </c>
      <c r="C14" s="233"/>
      <c r="D14" s="242"/>
      <c r="E14" s="242"/>
      <c r="G14" s="368"/>
    </row>
    <row r="15" spans="1:10" s="60" customFormat="1" ht="26.25" customHeight="1">
      <c r="A15" s="53"/>
      <c r="B15" s="54" t="s">
        <v>36</v>
      </c>
      <c r="C15" s="234"/>
      <c r="D15" s="243"/>
      <c r="E15" s="248"/>
      <c r="G15" s="368"/>
    </row>
    <row r="16" spans="1:10" s="60" customFormat="1" ht="26.25" customHeight="1">
      <c r="A16" s="55" t="s">
        <v>70</v>
      </c>
      <c r="B16" s="56" t="s">
        <v>43</v>
      </c>
      <c r="C16" s="235"/>
      <c r="D16" s="244"/>
      <c r="E16" s="244"/>
      <c r="G16" s="251"/>
    </row>
    <row r="17" spans="1:7" s="60" customFormat="1" ht="26.25" customHeight="1">
      <c r="A17" s="55" t="s">
        <v>71</v>
      </c>
      <c r="B17" s="56" t="s">
        <v>43</v>
      </c>
      <c r="C17" s="235"/>
      <c r="D17" s="244"/>
      <c r="E17" s="244"/>
      <c r="G17" s="251"/>
    </row>
    <row r="18" spans="1:7" s="60" customFormat="1" ht="26.25" customHeight="1">
      <c r="A18" s="55" t="s">
        <v>72</v>
      </c>
      <c r="B18" s="56" t="s">
        <v>43</v>
      </c>
      <c r="C18" s="235"/>
      <c r="D18" s="244"/>
      <c r="E18" s="244"/>
      <c r="G18" s="251"/>
    </row>
    <row r="19" spans="1:7" s="60" customFormat="1" ht="26.25" customHeight="1">
      <c r="A19" s="356" t="s">
        <v>55</v>
      </c>
      <c r="B19" s="57" t="s">
        <v>39</v>
      </c>
      <c r="C19" s="236"/>
      <c r="D19" s="241"/>
      <c r="E19" s="249"/>
      <c r="G19" s="368"/>
    </row>
    <row r="20" spans="1:7" s="60" customFormat="1" ht="26.25" customHeight="1">
      <c r="A20" s="356"/>
      <c r="B20" s="58" t="s">
        <v>49</v>
      </c>
      <c r="C20" s="237"/>
      <c r="D20" s="61" t="s">
        <v>48</v>
      </c>
      <c r="E20" s="250"/>
      <c r="G20" s="368"/>
    </row>
    <row r="21" spans="1:7" s="60" customFormat="1" ht="26.25" customHeight="1">
      <c r="A21" s="357"/>
      <c r="B21" s="59" t="s">
        <v>50</v>
      </c>
      <c r="C21" s="238"/>
      <c r="D21" s="182" t="s">
        <v>48</v>
      </c>
      <c r="E21" s="246"/>
      <c r="G21" s="368"/>
    </row>
    <row r="22" spans="1:7" s="60" customFormat="1" ht="15.75" customHeight="1">
      <c r="A22" s="77" t="s">
        <v>38</v>
      </c>
      <c r="B22" s="62"/>
      <c r="C22" s="49"/>
      <c r="D22" s="39"/>
      <c r="E22" s="39"/>
    </row>
    <row r="23" spans="1:7" s="60" customFormat="1" ht="15.75" customHeight="1">
      <c r="A23" s="223" t="s">
        <v>45</v>
      </c>
      <c r="B23" s="62"/>
      <c r="C23" s="49"/>
      <c r="D23" s="39"/>
      <c r="E23" s="39"/>
    </row>
    <row r="24" spans="1:7" s="60" customFormat="1">
      <c r="A24" s="223" t="s">
        <v>57</v>
      </c>
      <c r="B24" s="63"/>
      <c r="C24" s="64"/>
      <c r="D24" s="64"/>
      <c r="E24" s="64"/>
    </row>
    <row r="26" spans="1:7" ht="27" customHeight="1"/>
    <row r="27" spans="1:7" ht="27" customHeight="1">
      <c r="A27" s="136" t="s">
        <v>73</v>
      </c>
      <c r="B27" s="229"/>
    </row>
    <row r="28" spans="1:7" ht="27" customHeight="1"/>
    <row r="29" spans="1:7" ht="27" customHeight="1"/>
    <row r="30" spans="1:7" ht="27" customHeight="1"/>
    <row r="31" spans="1:7" ht="27" customHeight="1"/>
    <row r="32" spans="1:7" ht="27" customHeight="1"/>
    <row r="33" ht="27" customHeight="1"/>
    <row r="34" ht="27" customHeight="1"/>
    <row r="35" ht="27" customHeight="1"/>
    <row r="36" ht="27" customHeight="1"/>
  </sheetData>
  <sheetProtection algorithmName="SHA-512" hashValue="EBgjj3oI4zjLJO3mDwxXhWq46QLFVrqyRvCsrrAYWDMWGl9scyzB3ZasGTShb4AUYAq5K+V50i1YJRfZbWSH3Q==" saltValue="M0plLtYjRxVsmfc2itwZ7Q==" spinCount="100000" sheet="1" objects="1" scenarios="1"/>
  <mergeCells count="12">
    <mergeCell ref="C1:J1"/>
    <mergeCell ref="G19:G21"/>
    <mergeCell ref="G7:G8"/>
    <mergeCell ref="G9:G10"/>
    <mergeCell ref="G11:G15"/>
    <mergeCell ref="A3:B3"/>
    <mergeCell ref="A19:A21"/>
    <mergeCell ref="A11:A14"/>
    <mergeCell ref="C7:D7"/>
    <mergeCell ref="E7:E8"/>
    <mergeCell ref="A7:B8"/>
    <mergeCell ref="A9:A10"/>
  </mergeCells>
  <dataValidations count="2">
    <dataValidation type="list" allowBlank="1" showInputMessage="1" showErrorMessage="1" sqref="D9:D18" xr:uid="{6382FFEC-50EE-4575-8796-7D5CDF0BBA6D}">
      <formula1>"Non-Pooled Paid Claims, Non-Pooled Paid Claims + Pooling Charges, Paid Claims (including pooled claims), Other"</formula1>
    </dataValidation>
    <dataValidation type="list" allowBlank="1" showInputMessage="1" showErrorMessage="1" sqref="D19" xr:uid="{6AFD6A09-9AD0-42F7-9B13-299F1E5D58DC}">
      <formula1>"Non-Pooled Paid Claims including Vision, Non-Pooled Paid Claims excluding Vision, Paid Claims including Pooled Claims excluding Vision, Paid Claims including Pooled Claims &amp; Vision, Other"</formula1>
    </dataValidation>
  </dataValidations>
  <pageMargins left="0.21" right="0.2" top="0.34" bottom="0.27" header="0.3" footer="0.3"/>
  <pageSetup paperSize="3" orientation="landscape" r:id="rId1"/>
  <rowBreaks count="1" manualBreakCount="1">
    <brk id="21" max="2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6F14A-7DB0-4763-8318-F9E7BEE9C0E4}">
  <sheetPr>
    <tabColor theme="0"/>
    <pageSetUpPr fitToPage="1"/>
  </sheetPr>
  <dimension ref="A1:M56"/>
  <sheetViews>
    <sheetView showGridLines="0" zoomScaleNormal="100" workbookViewId="0">
      <selection activeCell="A4" sqref="A4"/>
    </sheetView>
  </sheetViews>
  <sheetFormatPr defaultColWidth="11.7109375" defaultRowHeight="15" customHeight="1" outlineLevelRow="1"/>
  <cols>
    <col min="1" max="1" width="4.7109375" style="88" customWidth="1"/>
    <col min="2" max="2" width="39.42578125" style="88" customWidth="1"/>
    <col min="3" max="3" width="13.7109375" style="88" customWidth="1"/>
    <col min="4" max="4" width="11.28515625" style="146" customWidth="1"/>
    <col min="5" max="5" width="13.85546875" style="159" customWidth="1"/>
    <col min="6" max="6" width="11.28515625" style="91" customWidth="1"/>
    <col min="7" max="7" width="13.85546875" style="159" customWidth="1"/>
    <col min="8" max="8" width="11.28515625" style="88" customWidth="1"/>
    <col min="9" max="9" width="1.7109375" style="88" customWidth="1"/>
    <col min="10" max="10" width="13.7109375" style="88" customWidth="1"/>
    <col min="11" max="11" width="16.140625" style="88" customWidth="1"/>
    <col min="12" max="12" width="13.7109375" style="88" customWidth="1"/>
    <col min="13" max="13" width="16.140625" style="88" customWidth="1"/>
    <col min="14" max="16384" width="11.7109375" style="88"/>
  </cols>
  <sheetData>
    <row r="1" spans="1:13" ht="15" customHeight="1" outlineLevel="1">
      <c r="A1" s="89" t="s">
        <v>10</v>
      </c>
      <c r="C1" s="90"/>
      <c r="E1" s="341"/>
      <c r="F1" s="341"/>
      <c r="G1" s="341"/>
      <c r="H1" s="341"/>
      <c r="I1" s="341"/>
      <c r="J1" s="341"/>
      <c r="K1" s="341"/>
      <c r="L1" s="341"/>
    </row>
    <row r="2" spans="1:13" ht="15" customHeight="1" outlineLevel="1">
      <c r="A2" s="181" t="s">
        <v>114</v>
      </c>
      <c r="C2" s="93"/>
      <c r="D2" s="32"/>
      <c r="F2" s="32"/>
    </row>
    <row r="3" spans="1:13" ht="27.6" customHeight="1" outlineLevel="1">
      <c r="A3" s="333" t="s">
        <v>200</v>
      </c>
      <c r="B3" s="333"/>
      <c r="C3" s="333"/>
      <c r="D3" s="333"/>
      <c r="F3" s="95"/>
    </row>
    <row r="4" spans="1:13" ht="15" customHeight="1">
      <c r="A4" s="96"/>
      <c r="B4" s="32"/>
      <c r="D4" s="147"/>
      <c r="F4" s="98"/>
    </row>
    <row r="5" spans="1:13" ht="15" customHeight="1">
      <c r="A5" s="96"/>
      <c r="B5" s="32"/>
      <c r="D5" s="147"/>
      <c r="F5" s="342" t="s">
        <v>51</v>
      </c>
      <c r="G5" s="342"/>
      <c r="H5" s="342"/>
      <c r="I5" s="206"/>
    </row>
    <row r="6" spans="1:13" ht="15" customHeight="1">
      <c r="A6" s="96"/>
      <c r="B6" s="203" t="s">
        <v>137</v>
      </c>
      <c r="C6" s="80" t="s">
        <v>25</v>
      </c>
      <c r="D6" s="339" t="s">
        <v>24</v>
      </c>
      <c r="E6" s="340"/>
      <c r="F6" s="339" t="s">
        <v>27</v>
      </c>
      <c r="G6" s="340"/>
      <c r="H6" s="340"/>
      <c r="I6" s="141"/>
      <c r="J6" s="337" t="s">
        <v>88</v>
      </c>
      <c r="K6" s="338" t="s">
        <v>56</v>
      </c>
    </row>
    <row r="7" spans="1:13" ht="30" customHeight="1">
      <c r="A7" s="100"/>
      <c r="B7" s="100"/>
      <c r="C7" s="12" t="s">
        <v>11</v>
      </c>
      <c r="D7" s="148" t="s">
        <v>12</v>
      </c>
      <c r="E7" s="160" t="s">
        <v>81</v>
      </c>
      <c r="F7" s="14" t="s">
        <v>12</v>
      </c>
      <c r="G7" s="160" t="s">
        <v>81</v>
      </c>
      <c r="H7" s="15" t="s">
        <v>13</v>
      </c>
      <c r="J7" s="337"/>
      <c r="K7" s="338"/>
    </row>
    <row r="8" spans="1:13" ht="15" customHeight="1">
      <c r="A8" s="16" t="s">
        <v>77</v>
      </c>
      <c r="C8" s="118"/>
      <c r="D8" s="26"/>
      <c r="E8" s="161"/>
      <c r="F8" s="26"/>
      <c r="G8" s="161"/>
      <c r="H8" s="119"/>
      <c r="J8" s="139"/>
      <c r="K8" s="139"/>
    </row>
    <row r="9" spans="1:13" ht="15" customHeight="1">
      <c r="A9" s="144"/>
      <c r="B9" s="165" t="s">
        <v>78</v>
      </c>
      <c r="C9" s="268"/>
      <c r="D9" s="153">
        <v>0.24</v>
      </c>
      <c r="E9" s="282">
        <f>C9*D9/1000</f>
        <v>0</v>
      </c>
      <c r="F9" s="269"/>
      <c r="G9" s="282">
        <f>$C9*F9/1000</f>
        <v>0</v>
      </c>
      <c r="H9" s="284" t="e">
        <f>(G9-E9)/E9</f>
        <v>#DIV/0!</v>
      </c>
      <c r="J9" s="254"/>
      <c r="K9" s="254"/>
    </row>
    <row r="10" spans="1:13" ht="15" customHeight="1">
      <c r="A10" s="104"/>
      <c r="B10" s="109" t="s">
        <v>79</v>
      </c>
      <c r="C10" s="267"/>
      <c r="D10" s="149">
        <v>3.5000000000000003E-2</v>
      </c>
      <c r="E10" s="282">
        <f>C10*D10/1000</f>
        <v>0</v>
      </c>
      <c r="F10" s="270"/>
      <c r="G10" s="282">
        <f>$C10*F10/1000</f>
        <v>0</v>
      </c>
      <c r="H10" s="284" t="e">
        <f>(G10-E10)/E10</f>
        <v>#DIV/0!</v>
      </c>
      <c r="J10" s="264"/>
      <c r="K10" s="264"/>
    </row>
    <row r="11" spans="1:13" ht="15" customHeight="1">
      <c r="A11" s="162" t="s">
        <v>80</v>
      </c>
      <c r="B11" s="110"/>
      <c r="C11" s="163"/>
      <c r="D11" s="127"/>
      <c r="E11" s="287">
        <f>E9+E10</f>
        <v>0</v>
      </c>
      <c r="F11" s="127"/>
      <c r="G11" s="287">
        <f>G10+G9</f>
        <v>0</v>
      </c>
      <c r="H11" s="285" t="e">
        <f>(G11-E11)/E11</f>
        <v>#DIV/0!</v>
      </c>
      <c r="M11" s="347" t="s">
        <v>56</v>
      </c>
    </row>
    <row r="12" spans="1:13" ht="15" customHeight="1">
      <c r="A12" s="144" t="s">
        <v>85</v>
      </c>
      <c r="C12" s="145"/>
      <c r="D12" s="150"/>
      <c r="E12" s="156"/>
      <c r="F12" s="157"/>
      <c r="G12" s="156"/>
      <c r="H12" s="158"/>
      <c r="J12" s="337" t="s">
        <v>52</v>
      </c>
      <c r="K12" s="338" t="s">
        <v>53</v>
      </c>
      <c r="L12" s="373" t="s">
        <v>54</v>
      </c>
      <c r="M12" s="348"/>
    </row>
    <row r="13" spans="1:13" ht="15" customHeight="1">
      <c r="A13" s="104"/>
      <c r="B13" s="11" t="s">
        <v>82</v>
      </c>
      <c r="C13" s="121"/>
      <c r="D13" s="155"/>
      <c r="E13" s="18"/>
      <c r="F13" s="125"/>
      <c r="G13" s="18"/>
      <c r="H13" s="19"/>
      <c r="J13" s="337"/>
      <c r="K13" s="338"/>
      <c r="L13" s="373"/>
      <c r="M13" s="349"/>
    </row>
    <row r="14" spans="1:13" ht="15" customHeight="1">
      <c r="A14" s="104"/>
      <c r="B14" s="109" t="s">
        <v>76</v>
      </c>
      <c r="C14" s="271"/>
      <c r="D14" s="150">
        <v>35.700000000000003</v>
      </c>
      <c r="E14" s="283">
        <f>(C14*D14)</f>
        <v>0</v>
      </c>
      <c r="F14" s="261"/>
      <c r="G14" s="283">
        <f>($C14*F14)</f>
        <v>0</v>
      </c>
      <c r="H14" s="284" t="e">
        <f>(G14-E14)/E14</f>
        <v>#DIV/0!</v>
      </c>
      <c r="J14" s="107"/>
      <c r="K14" s="107"/>
      <c r="L14" s="107"/>
      <c r="M14" s="107"/>
    </row>
    <row r="15" spans="1:13" ht="15" customHeight="1">
      <c r="A15" s="104"/>
      <c r="B15" s="109" t="s">
        <v>83</v>
      </c>
      <c r="C15" s="271"/>
      <c r="D15" s="150">
        <v>93.95</v>
      </c>
      <c r="E15" s="283">
        <f>(C15*D15)</f>
        <v>0</v>
      </c>
      <c r="F15" s="261"/>
      <c r="G15" s="283">
        <f>($C15*F15)</f>
        <v>0</v>
      </c>
      <c r="H15" s="284" t="e">
        <f>(G15-E15)/E15</f>
        <v>#DIV/0!</v>
      </c>
      <c r="J15" s="107"/>
      <c r="K15" s="107"/>
      <c r="L15" s="107"/>
      <c r="M15" s="107"/>
    </row>
    <row r="16" spans="1:13" ht="15" customHeight="1">
      <c r="A16" s="105"/>
      <c r="B16" s="106" t="s">
        <v>84</v>
      </c>
      <c r="C16" s="120"/>
      <c r="D16" s="154"/>
      <c r="E16" s="288">
        <f>E14+E15</f>
        <v>0</v>
      </c>
      <c r="F16" s="124"/>
      <c r="G16" s="288">
        <f>G14+G15</f>
        <v>0</v>
      </c>
      <c r="H16" s="286" t="e">
        <f>(G16-E16)/E16</f>
        <v>#DIV/0!</v>
      </c>
      <c r="J16" s="254"/>
      <c r="K16" s="254"/>
      <c r="L16" s="254"/>
      <c r="M16" s="263"/>
    </row>
    <row r="17" spans="1:13" ht="15" customHeight="1">
      <c r="A17" s="108"/>
      <c r="B17" s="11" t="s">
        <v>36</v>
      </c>
      <c r="C17" s="121"/>
      <c r="D17" s="155"/>
      <c r="E17" s="18"/>
      <c r="F17" s="125"/>
      <c r="G17" s="18"/>
      <c r="H17" s="19"/>
      <c r="J17" s="107"/>
      <c r="K17" s="107"/>
      <c r="L17" s="107"/>
      <c r="M17" s="107"/>
    </row>
    <row r="18" spans="1:13" ht="15" customHeight="1">
      <c r="A18" s="108"/>
      <c r="B18" s="109" t="s">
        <v>76</v>
      </c>
      <c r="C18" s="271"/>
      <c r="D18" s="150">
        <v>48.62</v>
      </c>
      <c r="E18" s="283">
        <f>(C18*D18)</f>
        <v>0</v>
      </c>
      <c r="F18" s="261"/>
      <c r="G18" s="283">
        <f>($C18*F18)</f>
        <v>0</v>
      </c>
      <c r="H18" s="284" t="e">
        <f>(G18-E18)/E18</f>
        <v>#DIV/0!</v>
      </c>
      <c r="J18" s="107"/>
      <c r="K18" s="107"/>
      <c r="L18" s="107"/>
      <c r="M18" s="107"/>
    </row>
    <row r="19" spans="1:13" ht="15" customHeight="1">
      <c r="A19" s="108"/>
      <c r="B19" s="109" t="s">
        <v>83</v>
      </c>
      <c r="C19" s="271"/>
      <c r="D19" s="150">
        <v>131.65</v>
      </c>
      <c r="E19" s="283">
        <f>(C19*D19)</f>
        <v>0</v>
      </c>
      <c r="F19" s="261"/>
      <c r="G19" s="283">
        <f>($C19*F19)</f>
        <v>0</v>
      </c>
      <c r="H19" s="284" t="e">
        <f>(G19-E19)/E19</f>
        <v>#DIV/0!</v>
      </c>
      <c r="J19" s="107"/>
      <c r="K19" s="107"/>
      <c r="L19" s="107"/>
      <c r="M19" s="107"/>
    </row>
    <row r="20" spans="1:13" ht="15" customHeight="1">
      <c r="A20" s="105"/>
      <c r="B20" s="106" t="s">
        <v>64</v>
      </c>
      <c r="C20" s="120"/>
      <c r="D20" s="124"/>
      <c r="E20" s="288">
        <f>E18+E19</f>
        <v>0</v>
      </c>
      <c r="F20" s="124"/>
      <c r="G20" s="288">
        <f>G18+G19</f>
        <v>0</v>
      </c>
      <c r="H20" s="286" t="e">
        <f>(G20-E20)/E20</f>
        <v>#DIV/0!</v>
      </c>
      <c r="J20" s="254"/>
      <c r="K20" s="254"/>
      <c r="L20" s="254"/>
      <c r="M20" s="263"/>
    </row>
    <row r="21" spans="1:13" ht="15" customHeight="1">
      <c r="A21" s="114" t="s">
        <v>87</v>
      </c>
      <c r="B21" s="114"/>
      <c r="C21" s="122"/>
      <c r="D21" s="127"/>
      <c r="E21" s="287">
        <f>E16+E20</f>
        <v>0</v>
      </c>
      <c r="F21" s="127"/>
      <c r="G21" s="287">
        <f>G16+G20</f>
        <v>0</v>
      </c>
      <c r="H21" s="285" t="e">
        <f>(G21-E21)/E21</f>
        <v>#DIV/0!</v>
      </c>
      <c r="J21" s="107"/>
      <c r="K21" s="107"/>
      <c r="L21" s="107"/>
      <c r="M21" s="107"/>
    </row>
    <row r="22" spans="1:13" s="93" customFormat="1" ht="15" customHeight="1">
      <c r="A22" s="115"/>
      <c r="B22" s="115"/>
      <c r="C22" s="123"/>
      <c r="D22" s="129"/>
      <c r="E22" s="36"/>
      <c r="F22" s="129"/>
      <c r="G22" s="36"/>
      <c r="H22" s="37"/>
      <c r="J22" s="116"/>
      <c r="K22" s="116"/>
      <c r="L22" s="116"/>
      <c r="M22" s="116"/>
    </row>
    <row r="23" spans="1:13" ht="15" customHeight="1">
      <c r="A23" s="117" t="s">
        <v>86</v>
      </c>
      <c r="B23" s="117"/>
      <c r="C23" s="81"/>
      <c r="D23" s="151"/>
      <c r="E23" s="289">
        <f>E11+E21</f>
        <v>0</v>
      </c>
      <c r="F23" s="28"/>
      <c r="G23" s="289">
        <f>G11+G21</f>
        <v>0</v>
      </c>
      <c r="H23" s="290" t="e">
        <f>(G23-E23)/E23</f>
        <v>#DIV/0!</v>
      </c>
      <c r="J23" s="111"/>
      <c r="K23" s="111"/>
      <c r="L23" s="111"/>
      <c r="M23" s="111"/>
    </row>
    <row r="24" spans="1:13" ht="15" customHeight="1">
      <c r="A24" s="112" t="s">
        <v>38</v>
      </c>
      <c r="B24" s="112"/>
      <c r="C24" s="29"/>
      <c r="D24" s="152"/>
      <c r="E24" s="31"/>
      <c r="F24" s="31"/>
      <c r="G24" s="31"/>
      <c r="H24" s="30"/>
    </row>
    <row r="25" spans="1:13" ht="15" customHeight="1">
      <c r="A25" s="113" t="s">
        <v>45</v>
      </c>
    </row>
    <row r="26" spans="1:13" ht="15" customHeight="1">
      <c r="A26" s="113" t="s">
        <v>57</v>
      </c>
      <c r="F26" s="88"/>
    </row>
    <row r="27" spans="1:13" ht="15" customHeight="1">
      <c r="A27" s="113"/>
      <c r="F27" s="88"/>
    </row>
    <row r="28" spans="1:13" ht="15" customHeight="1">
      <c r="C28"/>
      <c r="D28"/>
      <c r="E28"/>
      <c r="F28"/>
    </row>
    <row r="29" spans="1:13" ht="15" customHeight="1">
      <c r="B29" s="166" t="s">
        <v>93</v>
      </c>
      <c r="C29"/>
      <c r="D29"/>
      <c r="E29"/>
      <c r="F29"/>
    </row>
    <row r="30" spans="1:13" ht="15" customHeight="1">
      <c r="B30" s="369" t="s">
        <v>94</v>
      </c>
      <c r="C30" s="371" t="s">
        <v>95</v>
      </c>
      <c r="D30" s="372"/>
      <c r="E30" s="371" t="s">
        <v>96</v>
      </c>
      <c r="F30" s="372"/>
    </row>
    <row r="31" spans="1:13" ht="15" customHeight="1">
      <c r="B31" s="370"/>
      <c r="C31" s="167" t="s">
        <v>97</v>
      </c>
      <c r="D31" s="168" t="s">
        <v>98</v>
      </c>
      <c r="E31" s="167" t="s">
        <v>97</v>
      </c>
      <c r="F31" s="168" t="s">
        <v>98</v>
      </c>
    </row>
    <row r="32" spans="1:13" ht="15" customHeight="1">
      <c r="B32" s="169" t="s">
        <v>99</v>
      </c>
      <c r="C32" s="170">
        <v>9.4E-2</v>
      </c>
      <c r="D32" s="171">
        <v>5.8999999999999997E-2</v>
      </c>
      <c r="E32" s="170">
        <v>3.2000000000000001E-2</v>
      </c>
      <c r="F32" s="171">
        <v>1.7999999999999999E-2</v>
      </c>
    </row>
    <row r="33" spans="2:6" ht="15" customHeight="1">
      <c r="B33" s="172" t="s">
        <v>100</v>
      </c>
      <c r="C33" s="173">
        <v>0.08</v>
      </c>
      <c r="D33" s="174">
        <v>0.05</v>
      </c>
      <c r="E33" s="173">
        <v>4.2999999999999997E-2</v>
      </c>
      <c r="F33" s="174">
        <v>2.5000000000000001E-2</v>
      </c>
    </row>
    <row r="34" spans="2:6" ht="15" customHeight="1">
      <c r="B34" s="172" t="s">
        <v>101</v>
      </c>
      <c r="C34" s="173">
        <v>9.9000000000000005E-2</v>
      </c>
      <c r="D34" s="174">
        <v>5.7000000000000002E-2</v>
      </c>
      <c r="E34" s="173">
        <v>7.2999999999999995E-2</v>
      </c>
      <c r="F34" s="174">
        <v>4.2000000000000003E-2</v>
      </c>
    </row>
    <row r="35" spans="2:6" ht="15" customHeight="1">
      <c r="B35" s="172" t="s">
        <v>102</v>
      </c>
      <c r="C35" s="173">
        <v>0.127</v>
      </c>
      <c r="D35" s="174">
        <v>7.1999999999999995E-2</v>
      </c>
      <c r="E35" s="173">
        <v>0.11700000000000001</v>
      </c>
      <c r="F35" s="174">
        <v>6.7000000000000004E-2</v>
      </c>
    </row>
    <row r="36" spans="2:6" ht="15" customHeight="1">
      <c r="B36" s="172" t="s">
        <v>103</v>
      </c>
      <c r="C36" s="173">
        <v>0.182</v>
      </c>
      <c r="D36" s="174">
        <v>0.10299999999999999</v>
      </c>
      <c r="E36" s="173">
        <v>0.17100000000000001</v>
      </c>
      <c r="F36" s="174">
        <v>9.8000000000000004E-2</v>
      </c>
    </row>
    <row r="37" spans="2:6" ht="15" customHeight="1">
      <c r="B37" s="172" t="s">
        <v>104</v>
      </c>
      <c r="C37" s="173">
        <v>0.29099999999999998</v>
      </c>
      <c r="D37" s="174">
        <v>0.16300000000000001</v>
      </c>
      <c r="E37" s="173">
        <v>0.26800000000000002</v>
      </c>
      <c r="F37" s="174">
        <v>0.151</v>
      </c>
    </row>
    <row r="38" spans="2:6" ht="15" customHeight="1">
      <c r="B38" s="172" t="s">
        <v>105</v>
      </c>
      <c r="C38" s="173">
        <v>0.54400000000000004</v>
      </c>
      <c r="D38" s="174">
        <v>0.30199999999999999</v>
      </c>
      <c r="E38" s="173">
        <v>0.48599999999999999</v>
      </c>
      <c r="F38" s="174">
        <v>0.27100000000000002</v>
      </c>
    </row>
    <row r="39" spans="2:6" ht="15" customHeight="1">
      <c r="B39" s="172" t="s">
        <v>106</v>
      </c>
      <c r="C39" s="173">
        <v>1.0329999999999999</v>
      </c>
      <c r="D39" s="174">
        <v>0.56000000000000005</v>
      </c>
      <c r="E39" s="173">
        <v>0.79800000000000004</v>
      </c>
      <c r="F39" s="174">
        <v>0.433</v>
      </c>
    </row>
    <row r="40" spans="2:6" ht="15" customHeight="1">
      <c r="B40" s="175" t="s">
        <v>107</v>
      </c>
      <c r="C40" s="176">
        <v>1.5449999999999999</v>
      </c>
      <c r="D40" s="177">
        <v>0.81699999999999995</v>
      </c>
      <c r="E40" s="176">
        <v>0.98099999999999998</v>
      </c>
      <c r="F40" s="177">
        <v>0.51900000000000002</v>
      </c>
    </row>
    <row r="41" spans="2:6" ht="15" customHeight="1">
      <c r="B41" s="224"/>
      <c r="C41" s="225"/>
      <c r="D41" s="225"/>
      <c r="E41" s="225"/>
      <c r="F41" s="225"/>
    </row>
    <row r="42" spans="2:6" ht="15" customHeight="1">
      <c r="B42" s="272" t="s">
        <v>51</v>
      </c>
      <c r="C42" s="225"/>
      <c r="D42" s="225"/>
      <c r="E42" s="225"/>
      <c r="F42" s="225"/>
    </row>
    <row r="43" spans="2:6" ht="15" customHeight="1">
      <c r="B43" s="166" t="s">
        <v>145</v>
      </c>
      <c r="D43" s="88"/>
      <c r="E43" s="88"/>
      <c r="F43" s="178"/>
    </row>
    <row r="44" spans="2:6" ht="15" customHeight="1">
      <c r="B44" s="369" t="s">
        <v>94</v>
      </c>
      <c r="C44" s="371" t="s">
        <v>95</v>
      </c>
      <c r="D44" s="372"/>
      <c r="E44" s="371" t="s">
        <v>96</v>
      </c>
      <c r="F44" s="372"/>
    </row>
    <row r="45" spans="2:6" ht="15" customHeight="1">
      <c r="B45" s="370"/>
      <c r="C45" s="167" t="s">
        <v>97</v>
      </c>
      <c r="D45" s="168" t="s">
        <v>98</v>
      </c>
      <c r="E45" s="167" t="s">
        <v>97</v>
      </c>
      <c r="F45" s="168" t="s">
        <v>98</v>
      </c>
    </row>
    <row r="46" spans="2:6" ht="15" customHeight="1">
      <c r="B46" s="273"/>
      <c r="C46" s="274"/>
      <c r="D46" s="275"/>
      <c r="E46" s="274"/>
      <c r="F46" s="275"/>
    </row>
    <row r="47" spans="2:6" ht="15" customHeight="1">
      <c r="B47" s="276"/>
      <c r="C47" s="277"/>
      <c r="D47" s="278"/>
      <c r="E47" s="277"/>
      <c r="F47" s="278"/>
    </row>
    <row r="48" spans="2:6" ht="15" customHeight="1">
      <c r="B48" s="276"/>
      <c r="C48" s="277"/>
      <c r="D48" s="278"/>
      <c r="E48" s="277"/>
      <c r="F48" s="278"/>
    </row>
    <row r="49" spans="2:6" ht="15" customHeight="1">
      <c r="B49" s="276"/>
      <c r="C49" s="277"/>
      <c r="D49" s="278"/>
      <c r="E49" s="277"/>
      <c r="F49" s="278"/>
    </row>
    <row r="50" spans="2:6" ht="15" customHeight="1">
      <c r="B50" s="276"/>
      <c r="C50" s="277"/>
      <c r="D50" s="278"/>
      <c r="E50" s="277"/>
      <c r="F50" s="278"/>
    </row>
    <row r="51" spans="2:6" ht="15" customHeight="1">
      <c r="B51" s="276"/>
      <c r="C51" s="277"/>
      <c r="D51" s="278"/>
      <c r="E51" s="277"/>
      <c r="F51" s="278"/>
    </row>
    <row r="52" spans="2:6" ht="15" customHeight="1">
      <c r="B52" s="276"/>
      <c r="C52" s="277"/>
      <c r="D52" s="278"/>
      <c r="E52" s="277"/>
      <c r="F52" s="278"/>
    </row>
    <row r="53" spans="2:6" ht="15" customHeight="1">
      <c r="B53" s="276"/>
      <c r="C53" s="277"/>
      <c r="D53" s="278"/>
      <c r="E53" s="277"/>
      <c r="F53" s="278"/>
    </row>
    <row r="54" spans="2:6" ht="15" customHeight="1">
      <c r="B54" s="276"/>
      <c r="C54" s="277"/>
      <c r="D54" s="278"/>
      <c r="E54" s="277"/>
      <c r="F54" s="278"/>
    </row>
    <row r="55" spans="2:6" ht="15" customHeight="1">
      <c r="B55" s="276"/>
      <c r="C55" s="277"/>
      <c r="D55" s="278"/>
      <c r="E55" s="277"/>
      <c r="F55" s="278"/>
    </row>
    <row r="56" spans="2:6" ht="15" customHeight="1">
      <c r="B56" s="279"/>
      <c r="C56" s="280"/>
      <c r="D56" s="281"/>
      <c r="E56" s="280"/>
      <c r="F56" s="281"/>
    </row>
  </sheetData>
  <sheetProtection algorithmName="SHA-512" hashValue="eGf2P7ar5IN9SfMvS9mGowJAiFdHgl4bWEYu8X9cv+UN0V0Qo4TIf6igapu/ZPTRD85bcK1ynprAK+jeX84hlA==" saltValue="j5dSmwDlrmgpG8cF67/2tg==" spinCount="100000" sheet="1" objects="1" scenarios="1"/>
  <mergeCells count="17">
    <mergeCell ref="B44:B45"/>
    <mergeCell ref="E1:L1"/>
    <mergeCell ref="F5:H5"/>
    <mergeCell ref="C44:D44"/>
    <mergeCell ref="E44:F44"/>
    <mergeCell ref="B30:B31"/>
    <mergeCell ref="C30:D30"/>
    <mergeCell ref="E30:F30"/>
    <mergeCell ref="K12:K13"/>
    <mergeCell ref="L12:L13"/>
    <mergeCell ref="A3:D3"/>
    <mergeCell ref="M11:M13"/>
    <mergeCell ref="J12:J13"/>
    <mergeCell ref="D6:E6"/>
    <mergeCell ref="F6:H6"/>
    <mergeCell ref="J6:J7"/>
    <mergeCell ref="K6:K7"/>
  </mergeCells>
  <pageMargins left="0.27" right="0.25" top="0.25" bottom="0.25" header="0.3" footer="0.3"/>
  <pageSetup scale="64" orientation="portrait" r:id="rId1"/>
  <ignoredErrors>
    <ignoredError sqref="H9:H13 H17 H22" evalError="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969E5-3CD3-4226-8185-F3095264D7F2}">
  <sheetPr>
    <tabColor theme="0"/>
  </sheetPr>
  <dimension ref="A1:C22"/>
  <sheetViews>
    <sheetView workbookViewId="0">
      <selection activeCell="A4" sqref="A4:B4"/>
    </sheetView>
  </sheetViews>
  <sheetFormatPr defaultRowHeight="19.5" customHeight="1"/>
  <cols>
    <col min="1" max="1" width="23.7109375" customWidth="1"/>
    <col min="2" max="2" width="107.28515625" customWidth="1"/>
  </cols>
  <sheetData>
    <row r="1" spans="1:3" ht="19.5" customHeight="1">
      <c r="A1" s="89" t="s">
        <v>10</v>
      </c>
      <c r="B1" s="90"/>
      <c r="C1" s="90"/>
    </row>
    <row r="2" spans="1:3" ht="19.5" customHeight="1">
      <c r="A2" s="226" t="s">
        <v>127</v>
      </c>
      <c r="B2" s="93"/>
      <c r="C2" s="90"/>
    </row>
    <row r="3" spans="1:3" s="44" customFormat="1" ht="15">
      <c r="A3" s="92" t="s">
        <v>201</v>
      </c>
    </row>
    <row r="4" spans="1:3" ht="19.5" customHeight="1">
      <c r="A4" s="333" t="s">
        <v>155</v>
      </c>
      <c r="B4" s="333"/>
      <c r="C4" s="94"/>
    </row>
    <row r="5" spans="1:3" ht="19.5" customHeight="1">
      <c r="A5" s="32"/>
      <c r="B5" s="88"/>
      <c r="C5" s="97"/>
    </row>
    <row r="6" spans="1:3" ht="19.5" customHeight="1">
      <c r="A6" s="200" t="s">
        <v>51</v>
      </c>
      <c r="B6" s="201"/>
      <c r="C6" s="201"/>
    </row>
    <row r="8" spans="1:3" ht="19.5" customHeight="1">
      <c r="A8" s="195" t="s">
        <v>128</v>
      </c>
    </row>
    <row r="9" spans="1:3" ht="19.5" customHeight="1">
      <c r="A9" s="196" t="s">
        <v>129</v>
      </c>
      <c r="B9" s="197" t="s">
        <v>130</v>
      </c>
    </row>
    <row r="10" spans="1:3" ht="19.5" customHeight="1">
      <c r="A10" s="198" t="s">
        <v>131</v>
      </c>
      <c r="B10" s="199"/>
    </row>
    <row r="14" spans="1:3" ht="19.5" customHeight="1">
      <c r="A14" s="195" t="s">
        <v>132</v>
      </c>
    </row>
    <row r="15" spans="1:3" ht="19.5" customHeight="1">
      <c r="A15" s="196" t="s">
        <v>129</v>
      </c>
      <c r="B15" s="197" t="s">
        <v>130</v>
      </c>
    </row>
    <row r="16" spans="1:3" ht="19.5" customHeight="1">
      <c r="A16" s="198" t="s">
        <v>131</v>
      </c>
      <c r="B16" s="199"/>
    </row>
    <row r="20" spans="1:2" ht="19.5" customHeight="1">
      <c r="A20" s="195" t="s">
        <v>133</v>
      </c>
    </row>
    <row r="21" spans="1:2" ht="19.5" customHeight="1">
      <c r="A21" s="196" t="s">
        <v>129</v>
      </c>
      <c r="B21" s="197" t="s">
        <v>130</v>
      </c>
    </row>
    <row r="22" spans="1:2" ht="19.5" customHeight="1">
      <c r="A22" s="198" t="s">
        <v>131</v>
      </c>
      <c r="B22" s="199"/>
    </row>
  </sheetData>
  <mergeCells count="1">
    <mergeCell ref="A4:B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1AB54-7134-4631-982F-7CFF6CBD6885}">
  <sheetPr>
    <tabColor theme="0"/>
    <pageSetUpPr fitToPage="1"/>
  </sheetPr>
  <dimension ref="A1:K36"/>
  <sheetViews>
    <sheetView showGridLines="0" zoomScale="96" zoomScaleNormal="96" workbookViewId="0">
      <selection activeCell="A2" sqref="A2"/>
    </sheetView>
  </sheetViews>
  <sheetFormatPr defaultColWidth="8.7109375" defaultRowHeight="12.75"/>
  <cols>
    <col min="1" max="1" width="35.85546875" style="44" customWidth="1"/>
    <col min="2" max="2" width="39.140625" style="44" customWidth="1"/>
    <col min="3" max="3" width="18.7109375" style="44" customWidth="1"/>
    <col min="4" max="4" width="41" style="44" customWidth="1"/>
    <col min="5" max="5" width="71.85546875" style="44" customWidth="1"/>
    <col min="6" max="6" width="2" style="44" customWidth="1"/>
    <col min="7" max="7" width="16.140625" style="44" customWidth="1"/>
    <col min="8" max="16384" width="8.7109375" style="44"/>
  </cols>
  <sheetData>
    <row r="1" spans="1:11" ht="18">
      <c r="A1" s="89" t="s">
        <v>10</v>
      </c>
      <c r="D1" s="341"/>
      <c r="E1" s="341"/>
      <c r="F1" s="341"/>
      <c r="G1" s="341"/>
      <c r="H1" s="341"/>
      <c r="I1" s="341"/>
      <c r="J1" s="341"/>
      <c r="K1" s="341"/>
    </row>
    <row r="2" spans="1:11" ht="17.100000000000001" customHeight="1">
      <c r="A2" s="92" t="s">
        <v>202</v>
      </c>
    </row>
    <row r="3" spans="1:11" ht="27" customHeight="1">
      <c r="A3" s="355" t="s">
        <v>200</v>
      </c>
      <c r="B3" s="355"/>
      <c r="C3" s="320"/>
      <c r="D3" s="320"/>
    </row>
    <row r="4" spans="1:11" ht="15">
      <c r="A4" s="32"/>
    </row>
    <row r="6" spans="1:11">
      <c r="A6" s="45"/>
      <c r="B6" s="46"/>
      <c r="C6" s="47"/>
      <c r="D6" s="47"/>
      <c r="E6" s="47"/>
    </row>
    <row r="7" spans="1:11" ht="31.5" customHeight="1">
      <c r="A7" s="362" t="s">
        <v>92</v>
      </c>
      <c r="B7" s="363"/>
      <c r="C7" s="360" t="s">
        <v>51</v>
      </c>
      <c r="D7" s="361"/>
      <c r="E7" s="338" t="s">
        <v>134</v>
      </c>
      <c r="G7" s="338" t="s">
        <v>56</v>
      </c>
    </row>
    <row r="8" spans="1:11" ht="21.75" customHeight="1">
      <c r="A8" s="364"/>
      <c r="B8" s="365"/>
      <c r="C8" s="66" t="s">
        <v>39</v>
      </c>
      <c r="D8" s="67" t="s">
        <v>40</v>
      </c>
      <c r="E8" s="338"/>
      <c r="G8" s="338"/>
    </row>
    <row r="9" spans="1:11" s="48" customFormat="1" ht="26.25" customHeight="1">
      <c r="A9" s="366" t="s">
        <v>35</v>
      </c>
      <c r="B9" s="50" t="s">
        <v>44</v>
      </c>
      <c r="C9" s="230"/>
      <c r="D9" s="239"/>
      <c r="E9" s="245"/>
      <c r="G9" s="368"/>
    </row>
    <row r="10" spans="1:11" s="48" customFormat="1" ht="26.25" customHeight="1">
      <c r="A10" s="367"/>
      <c r="B10" s="43" t="s">
        <v>36</v>
      </c>
      <c r="C10" s="231"/>
      <c r="D10" s="240"/>
      <c r="E10" s="246"/>
      <c r="G10" s="368"/>
    </row>
    <row r="11" spans="1:11" s="60" customFormat="1" ht="26.25" customHeight="1">
      <c r="A11" s="358" t="s">
        <v>47</v>
      </c>
      <c r="B11" s="51" t="s">
        <v>17</v>
      </c>
      <c r="C11" s="232"/>
      <c r="D11" s="241"/>
      <c r="E11" s="241"/>
      <c r="G11" s="368"/>
    </row>
    <row r="12" spans="1:11" s="60" customFormat="1" ht="26.25" customHeight="1">
      <c r="A12" s="359"/>
      <c r="B12" s="52" t="s">
        <v>30</v>
      </c>
      <c r="C12" s="233"/>
      <c r="D12" s="242"/>
      <c r="E12" s="242"/>
      <c r="G12" s="368"/>
    </row>
    <row r="13" spans="1:11" s="60" customFormat="1" ht="26.25" customHeight="1">
      <c r="A13" s="359"/>
      <c r="B13" s="52" t="s">
        <v>37</v>
      </c>
      <c r="C13" s="233"/>
      <c r="D13" s="242"/>
      <c r="E13" s="247"/>
      <c r="G13" s="368"/>
    </row>
    <row r="14" spans="1:11" s="60" customFormat="1" ht="26.25" customHeight="1">
      <c r="A14" s="359"/>
      <c r="B14" s="52" t="s">
        <v>41</v>
      </c>
      <c r="C14" s="233"/>
      <c r="D14" s="242"/>
      <c r="E14" s="242"/>
      <c r="G14" s="368"/>
    </row>
    <row r="15" spans="1:11" s="60" customFormat="1" ht="26.25" customHeight="1">
      <c r="A15" s="53"/>
      <c r="B15" s="54" t="s">
        <v>36</v>
      </c>
      <c r="C15" s="234"/>
      <c r="D15" s="243"/>
      <c r="E15" s="248"/>
      <c r="G15" s="368"/>
    </row>
    <row r="16" spans="1:11" s="60" customFormat="1" ht="26.25" customHeight="1">
      <c r="A16" s="55" t="s">
        <v>70</v>
      </c>
      <c r="B16" s="56" t="s">
        <v>43</v>
      </c>
      <c r="C16" s="235"/>
      <c r="D16" s="244"/>
      <c r="E16" s="244"/>
      <c r="G16" s="251"/>
    </row>
    <row r="17" spans="1:7" s="60" customFormat="1" ht="26.25" customHeight="1">
      <c r="A17" s="55" t="s">
        <v>71</v>
      </c>
      <c r="B17" s="56" t="s">
        <v>43</v>
      </c>
      <c r="C17" s="235"/>
      <c r="D17" s="244"/>
      <c r="E17" s="244"/>
      <c r="G17" s="251"/>
    </row>
    <row r="18" spans="1:7" s="60" customFormat="1" ht="26.25" customHeight="1">
      <c r="A18" s="55" t="s">
        <v>72</v>
      </c>
      <c r="B18" s="56" t="s">
        <v>43</v>
      </c>
      <c r="C18" s="235"/>
      <c r="D18" s="244"/>
      <c r="E18" s="244"/>
      <c r="G18" s="251"/>
    </row>
    <row r="19" spans="1:7" s="60" customFormat="1" ht="26.25" customHeight="1">
      <c r="A19" s="356" t="s">
        <v>55</v>
      </c>
      <c r="B19" s="57" t="s">
        <v>39</v>
      </c>
      <c r="C19" s="236"/>
      <c r="D19" s="241"/>
      <c r="E19" s="249"/>
      <c r="G19" s="368"/>
    </row>
    <row r="20" spans="1:7" s="60" customFormat="1" ht="26.25" customHeight="1">
      <c r="A20" s="356"/>
      <c r="B20" s="58" t="s">
        <v>49</v>
      </c>
      <c r="C20" s="237"/>
      <c r="D20" s="61" t="s">
        <v>48</v>
      </c>
      <c r="E20" s="250"/>
      <c r="G20" s="368"/>
    </row>
    <row r="21" spans="1:7" s="60" customFormat="1" ht="26.25" customHeight="1">
      <c r="A21" s="357"/>
      <c r="B21" s="59" t="s">
        <v>50</v>
      </c>
      <c r="C21" s="238"/>
      <c r="D21" s="182" t="s">
        <v>48</v>
      </c>
      <c r="E21" s="246"/>
      <c r="G21" s="368"/>
    </row>
    <row r="22" spans="1:7" s="60" customFormat="1" ht="15.75" customHeight="1">
      <c r="A22" s="77" t="s">
        <v>38</v>
      </c>
      <c r="B22" s="62"/>
      <c r="C22" s="49"/>
      <c r="D22" s="39"/>
      <c r="E22" s="39"/>
    </row>
    <row r="23" spans="1:7" s="60" customFormat="1" ht="15.75" customHeight="1">
      <c r="A23" s="223" t="s">
        <v>45</v>
      </c>
      <c r="B23" s="62"/>
      <c r="C23" s="49"/>
      <c r="D23" s="39"/>
      <c r="E23" s="39"/>
    </row>
    <row r="24" spans="1:7" s="60" customFormat="1">
      <c r="A24" s="223" t="s">
        <v>57</v>
      </c>
      <c r="B24" s="63"/>
      <c r="C24" s="64"/>
      <c r="D24" s="64"/>
      <c r="E24" s="64"/>
    </row>
    <row r="26" spans="1:7" ht="27" customHeight="1"/>
    <row r="27" spans="1:7" ht="27" customHeight="1">
      <c r="A27" s="136" t="s">
        <v>73</v>
      </c>
      <c r="B27" s="229"/>
    </row>
    <row r="28" spans="1:7" ht="27" customHeight="1"/>
    <row r="29" spans="1:7" ht="27" customHeight="1"/>
    <row r="30" spans="1:7" ht="27" customHeight="1"/>
    <row r="31" spans="1:7" ht="27" customHeight="1"/>
    <row r="32" spans="1:7" ht="27" customHeight="1"/>
    <row r="33" ht="27" customHeight="1"/>
    <row r="34" ht="27" customHeight="1"/>
    <row r="35" ht="27" customHeight="1"/>
    <row r="36" ht="27" customHeight="1"/>
  </sheetData>
  <sheetProtection algorithmName="SHA-512" hashValue="RuNUmbR3JGpOGS6l8TO8Rr7CDMigWmM2v5k3LGjKjJmEF0TDISfCqPc8pcVj3gKEoaB/uyEukx6J5KDiRmzCqw==" saltValue="rkP4LtXXrV9qlYNtWIJOdw==" spinCount="100000" sheet="1" objects="1" scenarios="1"/>
  <mergeCells count="12">
    <mergeCell ref="D1:K1"/>
    <mergeCell ref="A11:A14"/>
    <mergeCell ref="G11:G15"/>
    <mergeCell ref="A19:A21"/>
    <mergeCell ref="G19:G21"/>
    <mergeCell ref="A7:B8"/>
    <mergeCell ref="C7:D7"/>
    <mergeCell ref="E7:E8"/>
    <mergeCell ref="G7:G8"/>
    <mergeCell ref="A9:A10"/>
    <mergeCell ref="G9:G10"/>
    <mergeCell ref="A3:B3"/>
  </mergeCells>
  <dataValidations count="2">
    <dataValidation type="list" allowBlank="1" showInputMessage="1" showErrorMessage="1" sqref="D19" xr:uid="{C924A930-0433-4B7F-9DA6-C0DA752172A2}">
      <formula1>"Non-Pooled Paid Claims including Vision, Non-Pooled Paid Claims excluding Vision, Paid Claims including Pooled Claims excluding Vision, Paid Claims including Pooled Claims &amp; Vision, Other"</formula1>
    </dataValidation>
    <dataValidation type="list" allowBlank="1" showInputMessage="1" showErrorMessage="1" sqref="D9:D18" xr:uid="{5BF3EB7D-4E3B-4B58-9C68-10C7097C10A6}">
      <formula1>"Non-Pooled Paid Claims, Non-Pooled Paid Claims + Pooling Charges, Paid Claims (including pooled claims), Other"</formula1>
    </dataValidation>
  </dataValidations>
  <pageMargins left="0.21" right="0.2" top="0.34" bottom="0.27" header="0.3" footer="0.3"/>
  <pageSetup paperSize="3" orientation="landscape" r:id="rId1"/>
  <rowBreaks count="1" manualBreakCount="1">
    <brk id="21"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Instructions</vt:lpstr>
      <vt:lpstr>Questionnaire</vt:lpstr>
      <vt:lpstr>Active Exp Rated, Non-Refund</vt:lpstr>
      <vt:lpstr>Retirees</vt:lpstr>
      <vt:lpstr>ASO</vt:lpstr>
      <vt:lpstr>Executive Assistants</vt:lpstr>
      <vt:lpstr>Deviations</vt:lpstr>
      <vt:lpstr>ASO ALT</vt:lpstr>
      <vt:lpstr>ASO!Print_Area</vt:lpstr>
      <vt:lpstr>'ASO ALT'!Print_Area</vt:lpstr>
      <vt:lpstr>Questionnaire!Print_Titles</vt:lpstr>
    </vt:vector>
  </TitlesOfParts>
  <Company>City of Winnipeg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Sorby, Carmen</dc:creator>
  <dc:description>Nov 2015 Amy updated in accordance with and some formatting_x000d_
Jan 2015 Updated to match RFPs added more line, linked cells _x000d_
Bid eval Standard Scoring Matrix revised Jun 2014 _x000d_
10 Bidders</dc:description>
  <cp:lastModifiedBy>Westra-Hanaback, Diane</cp:lastModifiedBy>
  <cp:lastPrinted>2016-02-02T21:47:38Z</cp:lastPrinted>
  <dcterms:created xsi:type="dcterms:W3CDTF">2007-02-15T20:14:32Z</dcterms:created>
  <dcterms:modified xsi:type="dcterms:W3CDTF">2021-08-03T14:32:38Z</dcterms:modified>
</cp:coreProperties>
</file>