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17-2021 wsp\"/>
    </mc:Choice>
  </mc:AlternateContent>
  <xr:revisionPtr revIDLastSave="0" documentId="13_ncr:1_{403BC8B5-600E-480D-8596-200D356C841E}" xr6:coauthVersionLast="36" xr6:coauthVersionMax="45" xr10:uidLastSave="{00000000-0000-0000-0000-000000000000}"/>
  <bookViews>
    <workbookView xWindow="0" yWindow="0" windowWidth="20490" windowHeight="6945" xr2:uid="{00000000-000D-0000-FFFF-FFFF00000000}"/>
  </bookViews>
  <sheets>
    <sheet name="17-2021_FORM B" sheetId="1" r:id="rId1"/>
  </sheets>
  <definedNames>
    <definedName name="_12TENDER_SUBMISSI">'17-2021_FORM B'!#REF!</definedName>
    <definedName name="_4PAGE_1_OF_13">'17-2021_FORM B'!#REF!</definedName>
    <definedName name="_8TENDER_NO._181">'17-2021_FORM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'17-2021_FORM B'!#REF!</definedName>
    <definedName name="_xlnm.Print_Area" localSheetId="0">'17-2021_FORM B'!$B$4:$H$615</definedName>
    <definedName name="_xlnm.Print_Titles" localSheetId="0">'17-2021_FORM B'!$1:$5</definedName>
    <definedName name="_xlnm.Print_Titles">'17-2021_FORM B'!$B$4:$IT$4</definedName>
    <definedName name="TEMP">'17-2021_FORM B'!#REF!</definedName>
    <definedName name="TESTHEAD">'17-2021_FORM B'!#REF!</definedName>
    <definedName name="XEVERYTHING">'17-2021_FORM B'!$B$1:$IT$464</definedName>
    <definedName name="XITEMS">'17-2021_FORM B'!$B$7:$IT$464</definedName>
  </definedNames>
  <calcPr calcId="191029" fullPrecision="0"/>
</workbook>
</file>

<file path=xl/calcChain.xml><?xml version="1.0" encoding="utf-8"?>
<calcChain xmlns="http://schemas.openxmlformats.org/spreadsheetml/2006/main">
  <c r="H63" i="1" l="1"/>
  <c r="H521" i="1" l="1"/>
  <c r="H519" i="1"/>
  <c r="H518" i="1"/>
  <c r="H516" i="1"/>
  <c r="H514" i="1"/>
  <c r="H513" i="1"/>
  <c r="H503" i="1"/>
  <c r="H479" i="1"/>
  <c r="H477" i="1"/>
  <c r="H474" i="1"/>
  <c r="H472" i="1"/>
  <c r="H471" i="1"/>
  <c r="C609" i="1" l="1"/>
  <c r="B609" i="1"/>
  <c r="C607" i="1"/>
  <c r="B607" i="1"/>
  <c r="H594" i="1"/>
  <c r="C588" i="1"/>
  <c r="B588" i="1"/>
  <c r="H587" i="1"/>
  <c r="H584" i="1"/>
  <c r="H583" i="1"/>
  <c r="H582" i="1"/>
  <c r="H580" i="1"/>
  <c r="H579" i="1"/>
  <c r="H578" i="1"/>
  <c r="H576" i="1"/>
  <c r="H575" i="1"/>
  <c r="H574" i="1"/>
  <c r="H573" i="1"/>
  <c r="H572" i="1"/>
  <c r="H570" i="1"/>
  <c r="H569" i="1"/>
  <c r="H567" i="1"/>
  <c r="H565" i="1"/>
  <c r="H564" i="1"/>
  <c r="H561" i="1"/>
  <c r="H559" i="1"/>
  <c r="H556" i="1"/>
  <c r="H555" i="1"/>
  <c r="H552" i="1"/>
  <c r="C547" i="1"/>
  <c r="C608" i="1" s="1"/>
  <c r="B547" i="1"/>
  <c r="B608" i="1" s="1"/>
  <c r="H546" i="1"/>
  <c r="H543" i="1"/>
  <c r="H540" i="1"/>
  <c r="H539" i="1"/>
  <c r="H536" i="1"/>
  <c r="H534" i="1"/>
  <c r="H532" i="1"/>
  <c r="H530" i="1"/>
  <c r="H528" i="1"/>
  <c r="H526" i="1"/>
  <c r="H524" i="1"/>
  <c r="H517" i="1"/>
  <c r="H511" i="1"/>
  <c r="H510" i="1"/>
  <c r="C507" i="1"/>
  <c r="B507" i="1"/>
  <c r="H506" i="1"/>
  <c r="H501" i="1"/>
  <c r="H500" i="1"/>
  <c r="H497" i="1"/>
  <c r="H495" i="1"/>
  <c r="H492" i="1"/>
  <c r="H489" i="1"/>
  <c r="H488" i="1"/>
  <c r="H487" i="1"/>
  <c r="H486" i="1"/>
  <c r="H484" i="1"/>
  <c r="H481" i="1"/>
  <c r="H476" i="1"/>
  <c r="H475" i="1"/>
  <c r="H469" i="1"/>
  <c r="H468" i="1"/>
  <c r="H507" i="1" l="1"/>
  <c r="H607" i="1" s="1"/>
  <c r="H588" i="1"/>
  <c r="H609" i="1" s="1"/>
  <c r="H547" i="1"/>
  <c r="H608" i="1" s="1"/>
  <c r="H610" i="1" l="1"/>
  <c r="H592" i="1"/>
  <c r="H593" i="1"/>
  <c r="H595" i="1"/>
  <c r="H596" i="1"/>
  <c r="H591" i="1" l="1"/>
  <c r="H452" i="1"/>
  <c r="H451" i="1"/>
  <c r="H360" i="1"/>
  <c r="H359" i="1"/>
  <c r="H270" i="1"/>
  <c r="H269" i="1"/>
  <c r="H182" i="1"/>
  <c r="H181" i="1"/>
  <c r="H90" i="1"/>
  <c r="H89" i="1"/>
  <c r="C372" i="1" l="1"/>
  <c r="H218" i="1"/>
  <c r="H219" i="1"/>
  <c r="H229" i="1"/>
  <c r="H221" i="1"/>
  <c r="H216" i="1"/>
  <c r="H134" i="1" l="1"/>
  <c r="C604" i="1" l="1"/>
  <c r="B604" i="1"/>
  <c r="C603" i="1"/>
  <c r="B603" i="1"/>
  <c r="H463" i="1"/>
  <c r="H460" i="1"/>
  <c r="H459" i="1"/>
  <c r="H458" i="1"/>
  <c r="H456" i="1"/>
  <c r="H454" i="1"/>
  <c r="H450" i="1"/>
  <c r="H448" i="1"/>
  <c r="H447" i="1"/>
  <c r="H446" i="1"/>
  <c r="H443" i="1"/>
  <c r="H442" i="1"/>
  <c r="H441" i="1"/>
  <c r="H439" i="1"/>
  <c r="H437" i="1"/>
  <c r="H436" i="1"/>
  <c r="H433" i="1"/>
  <c r="H431" i="1"/>
  <c r="H428" i="1"/>
  <c r="H426" i="1"/>
  <c r="H425" i="1"/>
  <c r="H422" i="1"/>
  <c r="H420" i="1"/>
  <c r="H417" i="1"/>
  <c r="H414" i="1"/>
  <c r="H411" i="1"/>
  <c r="H410" i="1"/>
  <c r="H408" i="1"/>
  <c r="H406" i="1"/>
  <c r="H405" i="1"/>
  <c r="H404" i="1"/>
  <c r="H403" i="1"/>
  <c r="H400" i="1"/>
  <c r="H398" i="1"/>
  <c r="H396" i="1"/>
  <c r="H394" i="1"/>
  <c r="H392" i="1"/>
  <c r="H391" i="1"/>
  <c r="H388" i="1"/>
  <c r="H386" i="1"/>
  <c r="H384" i="1"/>
  <c r="H383" i="1"/>
  <c r="H382" i="1"/>
  <c r="H381" i="1"/>
  <c r="H379" i="1"/>
  <c r="H378" i="1"/>
  <c r="H376" i="1"/>
  <c r="H375" i="1"/>
  <c r="H371" i="1"/>
  <c r="H368" i="1"/>
  <c r="H367" i="1"/>
  <c r="H366" i="1"/>
  <c r="H364" i="1"/>
  <c r="H362" i="1"/>
  <c r="H358" i="1"/>
  <c r="H356" i="1"/>
  <c r="H355" i="1"/>
  <c r="H354" i="1"/>
  <c r="H351" i="1"/>
  <c r="H350" i="1"/>
  <c r="H349" i="1"/>
  <c r="H347" i="1"/>
  <c r="H345" i="1"/>
  <c r="H344" i="1"/>
  <c r="H341" i="1"/>
  <c r="H340" i="1"/>
  <c r="H337" i="1"/>
  <c r="H335" i="1"/>
  <c r="H334" i="1"/>
  <c r="H331" i="1"/>
  <c r="H329" i="1"/>
  <c r="H326" i="1"/>
  <c r="H323" i="1"/>
  <c r="H322" i="1"/>
  <c r="H319" i="1"/>
  <c r="H318" i="1"/>
  <c r="H316" i="1"/>
  <c r="H314" i="1"/>
  <c r="H313" i="1"/>
  <c r="H312" i="1"/>
  <c r="H311" i="1"/>
  <c r="H308" i="1"/>
  <c r="H306" i="1"/>
  <c r="H304" i="1"/>
  <c r="H302" i="1"/>
  <c r="H300" i="1"/>
  <c r="H299" i="1"/>
  <c r="H296" i="1"/>
  <c r="H294" i="1"/>
  <c r="H292" i="1"/>
  <c r="H291" i="1"/>
  <c r="H290" i="1"/>
  <c r="H289" i="1"/>
  <c r="H287" i="1"/>
  <c r="H286" i="1"/>
  <c r="H284" i="1"/>
  <c r="H283" i="1"/>
  <c r="H279" i="1"/>
  <c r="H276" i="1"/>
  <c r="H275" i="1"/>
  <c r="H274" i="1"/>
  <c r="H272" i="1"/>
  <c r="H268" i="1"/>
  <c r="H266" i="1"/>
  <c r="H265" i="1"/>
  <c r="H264" i="1"/>
  <c r="H261" i="1"/>
  <c r="H260" i="1"/>
  <c r="H258" i="1"/>
  <c r="H256" i="1"/>
  <c r="H255" i="1"/>
  <c r="H252" i="1"/>
  <c r="H250" i="1"/>
  <c r="H247" i="1"/>
  <c r="H246" i="1"/>
  <c r="H243" i="1"/>
  <c r="H240" i="1"/>
  <c r="H237" i="1"/>
  <c r="H236" i="1"/>
  <c r="H234" i="1"/>
  <c r="H232" i="1"/>
  <c r="H231" i="1"/>
  <c r="H230" i="1"/>
  <c r="H228" i="1"/>
  <c r="H225" i="1"/>
  <c r="H223" i="1"/>
  <c r="H214" i="1"/>
  <c r="H213" i="1"/>
  <c r="H210" i="1"/>
  <c r="H208" i="1"/>
  <c r="H206" i="1"/>
  <c r="H205" i="1"/>
  <c r="H204" i="1"/>
  <c r="H203" i="1"/>
  <c r="H201" i="1"/>
  <c r="H200" i="1"/>
  <c r="H198" i="1"/>
  <c r="H197" i="1"/>
  <c r="H193" i="1"/>
  <c r="H190" i="1"/>
  <c r="H189" i="1"/>
  <c r="H188" i="1"/>
  <c r="H186" i="1"/>
  <c r="H184" i="1"/>
  <c r="H180" i="1"/>
  <c r="H179" i="1"/>
  <c r="H178" i="1"/>
  <c r="H177" i="1"/>
  <c r="H174" i="1"/>
  <c r="H173" i="1"/>
  <c r="H172" i="1"/>
  <c r="H170" i="1"/>
  <c r="H168" i="1"/>
  <c r="H167" i="1"/>
  <c r="H164" i="1"/>
  <c r="H163" i="1"/>
  <c r="H160" i="1"/>
  <c r="H158" i="1"/>
  <c r="H157" i="1"/>
  <c r="H154" i="1"/>
  <c r="H152" i="1"/>
  <c r="H149" i="1"/>
  <c r="H146" i="1"/>
  <c r="H145" i="1"/>
  <c r="H142" i="1"/>
  <c r="H141" i="1"/>
  <c r="H139" i="1"/>
  <c r="H137" i="1"/>
  <c r="H136" i="1"/>
  <c r="H135" i="1"/>
  <c r="H133" i="1"/>
  <c r="H130" i="1"/>
  <c r="H128" i="1"/>
  <c r="H126" i="1"/>
  <c r="H124" i="1"/>
  <c r="H122" i="1"/>
  <c r="H121" i="1"/>
  <c r="H118" i="1"/>
  <c r="H116" i="1"/>
  <c r="H114" i="1"/>
  <c r="H113" i="1"/>
  <c r="H112" i="1"/>
  <c r="H111" i="1"/>
  <c r="H109" i="1"/>
  <c r="H108" i="1"/>
  <c r="H106" i="1"/>
  <c r="H105" i="1"/>
  <c r="C464" i="1"/>
  <c r="B464" i="1"/>
  <c r="B372" i="1"/>
  <c r="H372" i="1" l="1"/>
  <c r="H603" i="1" s="1"/>
  <c r="H464" i="1"/>
  <c r="H604" i="1" s="1"/>
  <c r="H101" i="1"/>
  <c r="H98" i="1"/>
  <c r="H97" i="1"/>
  <c r="H96" i="1"/>
  <c r="H94" i="1"/>
  <c r="H92" i="1"/>
  <c r="H88" i="1"/>
  <c r="H86" i="1"/>
  <c r="H85" i="1"/>
  <c r="H84" i="1"/>
  <c r="H83" i="1"/>
  <c r="H80" i="1"/>
  <c r="H78" i="1"/>
  <c r="H77" i="1"/>
  <c r="H76" i="1"/>
  <c r="H74" i="1"/>
  <c r="H72" i="1"/>
  <c r="H71" i="1"/>
  <c r="H66" i="1"/>
  <c r="H68" i="1" l="1"/>
  <c r="H61" i="1"/>
  <c r="H60" i="1"/>
  <c r="H57" i="1"/>
  <c r="H55" i="1"/>
  <c r="H52" i="1" l="1"/>
  <c r="H49" i="1"/>
  <c r="H48" i="1"/>
  <c r="H45" i="1"/>
  <c r="H44" i="1"/>
  <c r="H42" i="1"/>
  <c r="H40" i="1"/>
  <c r="H39" i="1"/>
  <c r="H38" i="1"/>
  <c r="H37" i="1"/>
  <c r="H34" i="1"/>
  <c r="H32" i="1"/>
  <c r="H30" i="1"/>
  <c r="H28" i="1"/>
  <c r="H26" i="1"/>
  <c r="H25" i="1"/>
  <c r="H22" i="1"/>
  <c r="H20" i="1"/>
  <c r="H18" i="1"/>
  <c r="H17" i="1"/>
  <c r="H16" i="1"/>
  <c r="H15" i="1"/>
  <c r="H13" i="1"/>
  <c r="H12" i="1"/>
  <c r="H10" i="1" l="1"/>
  <c r="H9" i="1"/>
  <c r="C612" i="1" l="1"/>
  <c r="B612" i="1"/>
  <c r="C597" i="1"/>
  <c r="B597" i="1"/>
  <c r="H597" i="1" l="1"/>
  <c r="H612" i="1" s="1"/>
  <c r="H613" i="1" s="1"/>
  <c r="H280" i="1"/>
  <c r="H602" i="1" s="1"/>
  <c r="H194" i="1"/>
  <c r="H601" i="1" s="1"/>
  <c r="H102" i="1"/>
  <c r="B602" i="1"/>
  <c r="B601" i="1"/>
  <c r="B600" i="1"/>
  <c r="B280" i="1"/>
  <c r="B194" i="1"/>
  <c r="B102" i="1"/>
  <c r="C602" i="1"/>
  <c r="C601" i="1"/>
  <c r="C600" i="1"/>
  <c r="C280" i="1"/>
  <c r="C194" i="1"/>
  <c r="C102" i="1"/>
  <c r="H600" i="1" l="1"/>
  <c r="H605" i="1" s="1"/>
  <c r="G6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</commentList>
</comments>
</file>

<file path=xl/sharedStrings.xml><?xml version="1.0" encoding="utf-8"?>
<sst xmlns="http://schemas.openxmlformats.org/spreadsheetml/2006/main" count="2376" uniqueCount="567">
  <si>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</si>
  <si>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</si>
  <si>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</si>
  <si>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</si>
  <si>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</si>
  <si>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</si>
  <si>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</si>
  <si>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</si>
  <si>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</si>
  <si>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</si>
  <si>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</si>
  <si>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</si>
  <si>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</si>
  <si>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</si>
  <si>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</si>
  <si>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</si>
  <si>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</si>
  <si>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</si>
  <si>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</si>
  <si>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</si>
  <si>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</si>
  <si>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</si>
  <si>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</si>
  <si>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</si>
  <si>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</si>
  <si>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</si>
  <si>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</si>
  <si>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</si>
  <si>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</si>
  <si>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</si>
  <si>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</si>
  <si>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</si>
  <si>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</si>
  <si>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</si>
  <si>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</si>
  <si>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</si>
  <si>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</si>
  <si>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</si>
  <si>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</si>
  <si>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</si>
  <si>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</si>
  <si>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</si>
  <si>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</si>
  <si>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</si>
  <si>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</si>
  <si>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</si>
  <si>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</si>
  <si>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</si>
  <si>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</si>
  <si>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</si>
  <si>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</si>
  <si>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</si>
  <si>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</si>
  <si>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</si>
  <si>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</si>
  <si>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</si>
  <si>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</si>
  <si>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</si>
  <si>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</si>
  <si>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</si>
  <si>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</si>
  <si>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</si>
  <si>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</si>
  <si>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</si>
  <si>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</si>
  <si>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</si>
  <si>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F009</t>
  </si>
  <si>
    <t>F011</t>
  </si>
  <si>
    <t>E023</t>
  </si>
  <si>
    <t>E024</t>
  </si>
  <si>
    <t>E025</t>
  </si>
  <si>
    <t>Adjustment of Valve Boxes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</si>
  <si>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</si>
  <si>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</si>
  <si>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</si>
  <si>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</si>
  <si>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</si>
  <si>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</si>
  <si>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</si>
  <si>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</si>
  <si>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</si>
  <si>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</si>
  <si>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</si>
  <si>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</si>
  <si>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</si>
  <si>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</si>
  <si>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</si>
  <si>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</si>
  <si>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</si>
  <si>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</si>
  <si>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</si>
  <si>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</si>
  <si>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</si>
  <si>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B154rl</t>
  </si>
  <si>
    <t>A.12</t>
  </si>
  <si>
    <t>SD-203B</t>
  </si>
  <si>
    <t>A.13</t>
  </si>
  <si>
    <t>A.14</t>
  </si>
  <si>
    <t>A.15</t>
  </si>
  <si>
    <t>A.16</t>
  </si>
  <si>
    <t>SD-205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</si>
  <si>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</si>
  <si>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</si>
  <si>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</si>
  <si>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</si>
  <si>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</si>
  <si>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</si>
  <si>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</si>
  <si>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</si>
  <si>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E008</t>
  </si>
  <si>
    <t>A.20</t>
  </si>
  <si>
    <t>Sewer Service</t>
  </si>
  <si>
    <t>E009</t>
  </si>
  <si>
    <t>E010</t>
  </si>
  <si>
    <t>A.21</t>
  </si>
  <si>
    <t>E036</t>
  </si>
  <si>
    <t>A.22</t>
  </si>
  <si>
    <t xml:space="preserve">Connecting to Existing Sewer </t>
  </si>
  <si>
    <t>A.23</t>
  </si>
  <si>
    <t>A.24</t>
  </si>
  <si>
    <t>E051</t>
  </si>
  <si>
    <t>A.25</t>
  </si>
  <si>
    <t>Installation of Subdrains</t>
  </si>
  <si>
    <t>CW 3120-R4</t>
  </si>
  <si>
    <t>A.26</t>
  </si>
  <si>
    <t>51 mm</t>
  </si>
  <si>
    <t>CW 3510-R9</t>
  </si>
  <si>
    <t xml:space="preserve"> width &gt; or = 600 mm</t>
  </si>
  <si>
    <t>A.1</t>
  </si>
  <si>
    <t>B003</t>
  </si>
  <si>
    <t>Asphalt Pavement</t>
  </si>
  <si>
    <t xml:space="preserve">CW 3230-R8
</t>
  </si>
  <si>
    <t>B190</t>
  </si>
  <si>
    <t xml:space="preserve">Construction of Asphaltic Concrete Overlay </t>
  </si>
  <si>
    <t>B194</t>
  </si>
  <si>
    <t>B195</t>
  </si>
  <si>
    <t>CW 3310-R17</t>
  </si>
  <si>
    <t>Removal of Existing Catch Basins</t>
  </si>
  <si>
    <t>E072</t>
  </si>
  <si>
    <t>Watermain and Water Service Insulation</t>
  </si>
  <si>
    <t>E073</t>
  </si>
  <si>
    <t>Pipe Under Roadway Excavation (SD-018)</t>
  </si>
  <si>
    <t>E022A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</si>
  <si>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</si>
  <si>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</si>
  <si>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</si>
  <si>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</si>
  <si>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</si>
  <si>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</si>
  <si>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</si>
  <si>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</si>
  <si>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</si>
  <si>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</si>
  <si>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</si>
  <si>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</si>
  <si>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B074-72</t>
  </si>
  <si>
    <t>150 mm Concrete Pavement (Reinforced)</t>
  </si>
  <si>
    <t>B077-72</t>
  </si>
  <si>
    <t>Partial Slab Patches 
- Early Opening (72 hour)</t>
  </si>
  <si>
    <t>B091-72</t>
  </si>
  <si>
    <t>150 mm Concrete Pavement (Type B)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</si>
  <si>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</si>
  <si>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</si>
  <si>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</si>
  <si>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</si>
  <si>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</si>
  <si>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</si>
  <si>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</si>
  <si>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</si>
  <si>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</si>
  <si>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</si>
  <si>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</si>
  <si>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B139i</t>
  </si>
  <si>
    <t>Modified Barrier (150 mm reveal ht, Dowelled)</t>
  </si>
  <si>
    <t>B182rl</t>
  </si>
  <si>
    <t xml:space="preserve">Lip Curb (40 mm reveal ht, Integral) </t>
  </si>
  <si>
    <t>SD-202B</t>
  </si>
  <si>
    <t>B189</t>
  </si>
  <si>
    <t>Regrading Existing Interlocking Paving Stones</t>
  </si>
  <si>
    <t>CW 3330-R5</t>
  </si>
  <si>
    <t>Main Line Paving</t>
  </si>
  <si>
    <t>Frames &amp; Covers</t>
  </si>
  <si>
    <t>E050A</t>
  </si>
  <si>
    <t>Catch Basin Cleaning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</si>
  <si>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</si>
  <si>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</si>
  <si>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</si>
  <si>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</si>
  <si>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</si>
  <si>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</si>
  <si>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</si>
  <si>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</si>
  <si>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</si>
  <si>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</si>
  <si>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</si>
  <si>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</si>
  <si>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</si>
  <si>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</si>
  <si>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</si>
  <si>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</si>
  <si>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</si>
  <si>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</si>
  <si>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</si>
  <si>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</si>
  <si>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</si>
  <si>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</si>
  <si>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</si>
  <si>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</si>
  <si>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</si>
  <si>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</si>
  <si>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</si>
  <si>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</si>
  <si>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</si>
  <si>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</si>
  <si>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</si>
  <si>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</si>
  <si>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</si>
  <si>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</si>
  <si>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</si>
  <si>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</si>
  <si>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</si>
  <si>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</si>
  <si>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</si>
  <si>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</si>
  <si>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</si>
  <si>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</si>
  <si>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</si>
  <si>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</si>
  <si>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</si>
  <si>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</si>
  <si>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</si>
  <si>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</si>
  <si>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</si>
  <si>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</si>
  <si>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</si>
  <si>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</si>
  <si>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</si>
  <si>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</si>
  <si>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</si>
  <si>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</si>
  <si>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</si>
  <si>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</si>
  <si>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</si>
  <si>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</si>
  <si>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</si>
  <si>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</si>
  <si>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</si>
  <si>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</si>
  <si>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</si>
  <si>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</si>
  <si>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</si>
  <si>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</si>
  <si>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</si>
  <si>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</si>
  <si>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</si>
  <si>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</si>
  <si>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</si>
  <si>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</si>
  <si>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</si>
  <si>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</si>
  <si>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</si>
  <si>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</si>
  <si>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</si>
  <si>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</si>
  <si>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</si>
  <si>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</si>
  <si>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</si>
  <si>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</si>
  <si>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</si>
  <si>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L. sum</t>
  </si>
  <si>
    <t>F.1</t>
  </si>
  <si>
    <t>I001</t>
  </si>
  <si>
    <t>CW 3110-R21</t>
  </si>
  <si>
    <t>Supplying and Placing Sub-base Material</t>
  </si>
  <si>
    <t>A007A2</t>
  </si>
  <si>
    <t>A008A2</t>
  </si>
  <si>
    <t>A010A1</t>
  </si>
  <si>
    <t>Geotextile Fabric</t>
  </si>
  <si>
    <t>CW 3130-R5</t>
  </si>
  <si>
    <t>A022A1</t>
  </si>
  <si>
    <t>Separation Fabric</t>
  </si>
  <si>
    <t>A022A4</t>
  </si>
  <si>
    <t>CW 3135-R2</t>
  </si>
  <si>
    <t>A022A5</t>
  </si>
  <si>
    <t>Class A Geogrid</t>
  </si>
  <si>
    <t>A024</t>
  </si>
  <si>
    <t>Surfacing Material</t>
  </si>
  <si>
    <t>A026</t>
  </si>
  <si>
    <t>B125A</t>
  </si>
  <si>
    <t>Removal of Precast Sidewalk Blocks</t>
  </si>
  <si>
    <t>B127rB</t>
  </si>
  <si>
    <t>Barrier Separate</t>
  </si>
  <si>
    <t>B139iA</t>
  </si>
  <si>
    <t>B150i</t>
  </si>
  <si>
    <t>Curb Ramp (8-12 mm reveal ht, Integral)</t>
  </si>
  <si>
    <t>SD-229A,B,C</t>
  </si>
  <si>
    <t>B155rlA</t>
  </si>
  <si>
    <t>Barrier (150 mm reveal ht, Dowelled)</t>
  </si>
  <si>
    <t>B156rl^</t>
  </si>
  <si>
    <t>CW 3410-R12</t>
  </si>
  <si>
    <t>C029-72</t>
  </si>
  <si>
    <t>Construction of 150 mm Concrete Pavement for Early Opening 72 Hour (Reinforced)</t>
  </si>
  <si>
    <t>C026-24</t>
  </si>
  <si>
    <t>Construction of 200 mm Concrete Pavement for Early Opening 24 Hour (Reinforced)</t>
  </si>
  <si>
    <t>C026-72</t>
  </si>
  <si>
    <t>Construction of 200 mm Concrete Pavement for Early Opening 72 Hour (Reinforced)</t>
  </si>
  <si>
    <t>C033B</t>
  </si>
  <si>
    <t>Construction of  Barrier (180 mm ht, Dowelled)</t>
  </si>
  <si>
    <t>C063</t>
  </si>
  <si>
    <t>Construction of Asphaltic Concrete Base Course (Type III)</t>
  </si>
  <si>
    <t xml:space="preserve">CW 3410-R12 </t>
  </si>
  <si>
    <t>E005</t>
  </si>
  <si>
    <t>SD-025, 1200 mm deep</t>
  </si>
  <si>
    <t>E005A</t>
  </si>
  <si>
    <t>SD-025, 1800 mm deep</t>
  </si>
  <si>
    <t xml:space="preserve">Manhole </t>
  </si>
  <si>
    <t>SD-010, 1200 mm diameter base</t>
  </si>
  <si>
    <t>vert. m</t>
  </si>
  <si>
    <t>E011</t>
  </si>
  <si>
    <t>In a Trench, Class B Type Sand Bedding, Class 2 Backfill</t>
  </si>
  <si>
    <t>Trenchless Installation, Class B Type Sand Bedding, Class 2 Backfill</t>
  </si>
  <si>
    <t>E.9</t>
  </si>
  <si>
    <t>CW 2145-R4</t>
  </si>
  <si>
    <t>E022E</t>
  </si>
  <si>
    <t>Sewer Inspection ( following installation)</t>
  </si>
  <si>
    <t>E.10</t>
  </si>
  <si>
    <t>E026</t>
  </si>
  <si>
    <t>AP-008 - Standard Grated Cover for Standard Frame</t>
  </si>
  <si>
    <t>E034</t>
  </si>
  <si>
    <t>E.12</t>
  </si>
  <si>
    <t>Connecting to Existing Catch Basin</t>
  </si>
  <si>
    <t>E035</t>
  </si>
  <si>
    <t>E.15</t>
  </si>
  <si>
    <t>E037</t>
  </si>
  <si>
    <t>E038</t>
  </si>
  <si>
    <t>E039</t>
  </si>
  <si>
    <t>CW 2140-R4</t>
  </si>
  <si>
    <t>F.2</t>
  </si>
  <si>
    <t>F002A</t>
  </si>
  <si>
    <t>Pre-cast Concrete Risers</t>
  </si>
  <si>
    <t>Catch Basin Risers</t>
  </si>
  <si>
    <t>F.3</t>
  </si>
  <si>
    <t>F.4</t>
  </si>
  <si>
    <t>300 mm, PVC</t>
  </si>
  <si>
    <t>300 mm Drainage Connection Pipe</t>
  </si>
  <si>
    <t>300 mm (Type PVC) Connecting Pipe</t>
  </si>
  <si>
    <t>Connecting to 300 mm  (Type UNKN ) Sewer</t>
  </si>
  <si>
    <t>B123rl</t>
  </si>
  <si>
    <t>Monolithic Curb and Sidewalk</t>
  </si>
  <si>
    <t>SD-228B</t>
  </si>
  <si>
    <t>Land Drainage Sewer</t>
  </si>
  <si>
    <t>Connecting to 300 mm  (Type CONC ) Sewer</t>
  </si>
  <si>
    <t>B047-24</t>
  </si>
  <si>
    <t>Partial Slab Patches - Early Opening (24 hour)</t>
  </si>
  <si>
    <t>B057-24</t>
  </si>
  <si>
    <t>200 mm Concrete Pavement (Type B)</t>
  </si>
  <si>
    <t>B087-72</t>
  </si>
  <si>
    <t>B071-72</t>
  </si>
  <si>
    <t>200 mm Concrete Pavement (Reinforced)</t>
  </si>
  <si>
    <t>300 mm, PVCQ</t>
  </si>
  <si>
    <t>Connecting to 375 mm  (Type CLAY ) Sewer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</si>
  <si>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</si>
  <si>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</si>
  <si>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</si>
  <si>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</si>
  <si>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</si>
  <si>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</si>
  <si>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</si>
  <si>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</si>
  <si>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</si>
  <si>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</si>
  <si>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</si>
  <si>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</si>
  <si>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</si>
  <si>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</si>
  <si>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</si>
  <si>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</si>
  <si>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</si>
  <si>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</si>
  <si>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</si>
  <si>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</si>
  <si>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</si>
  <si>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</si>
  <si>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</si>
  <si>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</si>
  <si>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</si>
  <si>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</si>
  <si>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</si>
  <si>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</si>
  <si>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C.33</t>
  </si>
  <si>
    <t>C.34</t>
  </si>
  <si>
    <t>C.35</t>
  </si>
  <si>
    <t>C.36</t>
  </si>
  <si>
    <t>C.37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</si>
  <si>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</si>
  <si>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</si>
  <si>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</si>
  <si>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</si>
  <si>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</si>
  <si>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</si>
  <si>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</si>
  <si>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</si>
  <si>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</si>
  <si>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</si>
  <si>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</si>
  <si>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</si>
  <si>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</si>
  <si>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E.11</t>
  </si>
  <si>
    <t>E.13</t>
  </si>
  <si>
    <t>E.14</t>
  </si>
  <si>
    <t>E.16</t>
  </si>
  <si>
    <t>E.17</t>
  </si>
  <si>
    <t>Mobilization/Demobilization - Craig St./Stiles St.</t>
  </si>
  <si>
    <t>Mobilization/Demobilization - Dominion St./Garfield St. N.</t>
  </si>
  <si>
    <t>Mobilization/Demobilization - Dufferin Ave./Jarvis Ave.</t>
  </si>
  <si>
    <t>Mobilization/Demobilization - Lipton St./Banning St.</t>
  </si>
  <si>
    <t>Outlet Flow Restrictor</t>
  </si>
  <si>
    <t>A.45</t>
  </si>
  <si>
    <t>B.42</t>
  </si>
  <si>
    <t>C.38</t>
  </si>
  <si>
    <t>F.5</t>
  </si>
  <si>
    <t>Ferndale Ave./Claremont Ave. Alley - The Block Bounded By Ferndale Ave., Claremont Ave., Kirkdale St. and Highfield St.</t>
  </si>
  <si>
    <t>CW 3110-R21, E.14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</si>
  <si>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</si>
  <si>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</si>
  <si>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</si>
  <si>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</si>
  <si>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</si>
  <si>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</si>
  <si>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</si>
  <si>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</si>
  <si>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</si>
  <si>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</si>
  <si>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</si>
  <si>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</si>
  <si>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Ferndale Ave./Claremont Ave. Alley - City Of Winnipeg Paid Works</t>
  </si>
  <si>
    <t>B127r</t>
  </si>
  <si>
    <t>Barrier</t>
  </si>
  <si>
    <t>Modified Barrier (180 mm reveal ht, Dowelled)</t>
  </si>
  <si>
    <t>Ferndale Ave./Claremont Ave. Alley - Drainage And Underground Works</t>
  </si>
  <si>
    <t>B167rlA</t>
  </si>
  <si>
    <t>E007D</t>
  </si>
  <si>
    <t>Remove and Replace Existing Catch Pit</t>
  </si>
  <si>
    <t>E007E</t>
  </si>
  <si>
    <t>SD-023</t>
  </si>
  <si>
    <t>In a Trench, Class B Type Sand  Bedding, Class 2 Backfill</t>
  </si>
  <si>
    <t>Sewer Inspection ( following Installation)</t>
  </si>
  <si>
    <t>SD-025B, E15</t>
  </si>
  <si>
    <t>100 mm</t>
  </si>
  <si>
    <t>G</t>
  </si>
  <si>
    <t>G.1</t>
  </si>
  <si>
    <t>G.2</t>
  </si>
  <si>
    <t>G.3</t>
  </si>
  <si>
    <t>G.4</t>
  </si>
  <si>
    <t>G.5</t>
  </si>
  <si>
    <t>G.6</t>
  </si>
  <si>
    <t>G.8</t>
  </si>
  <si>
    <t>G.7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</si>
  <si>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</si>
  <si>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</si>
  <si>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</si>
  <si>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</si>
  <si>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</si>
  <si>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</si>
  <si>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</si>
  <si>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</si>
  <si>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</si>
  <si>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H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</si>
  <si>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</si>
  <si>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</si>
  <si>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</si>
  <si>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</si>
  <si>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</si>
  <si>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</si>
  <si>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</si>
  <si>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</si>
  <si>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</si>
  <si>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</si>
  <si>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</si>
  <si>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</si>
  <si>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</si>
  <si>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</si>
  <si>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</si>
  <si>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</si>
  <si>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</si>
  <si>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I</t>
  </si>
  <si>
    <t>I.1</t>
  </si>
  <si>
    <t>I.2</t>
  </si>
  <si>
    <t>I.3</t>
  </si>
  <si>
    <t>I.4</t>
  </si>
  <si>
    <t>I.5</t>
  </si>
  <si>
    <t>I.6</t>
  </si>
  <si>
    <t>PART 1 ALLEY RENEWALS</t>
  </si>
  <si>
    <t>PART 2 - LOCAL IMPROVEMENTS</t>
  </si>
  <si>
    <t>PART 3 - MOBILIZATION/DEMOBILIZATION</t>
  </si>
  <si>
    <t>MOBILIZATION /DEMOBILIZATION</t>
  </si>
  <si>
    <t>50 mm Granular B</t>
  </si>
  <si>
    <t>100 mm Granular B</t>
  </si>
  <si>
    <t>Granular C - Limestone</t>
  </si>
  <si>
    <t>Base Course Material - Granular B Limestone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</si>
  <si>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</si>
  <si>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</si>
  <si>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</si>
  <si>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</si>
  <si>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</si>
  <si>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</si>
  <si>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</si>
  <si>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</si>
  <si>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</si>
  <si>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</si>
  <si>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</si>
  <si>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</si>
  <si>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</si>
  <si>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</si>
  <si>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</si>
  <si>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</si>
  <si>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</si>
  <si>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</si>
  <si>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</si>
  <si>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</si>
  <si>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</si>
  <si>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D.42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</si>
  <si>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</si>
  <si>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</si>
  <si>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</si>
  <si>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</si>
  <si>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</si>
  <si>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</si>
  <si>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</si>
  <si>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</si>
  <si>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</si>
  <si>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</si>
  <si>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</si>
  <si>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</si>
  <si>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</si>
  <si>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</si>
  <si>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</si>
  <si>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</si>
  <si>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</si>
  <si>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E.35</t>
  </si>
  <si>
    <t>E.36</t>
  </si>
  <si>
    <t>E.37</t>
  </si>
  <si>
    <t>E.38</t>
  </si>
  <si>
    <t>E.39</t>
  </si>
  <si>
    <t>E.40</t>
  </si>
  <si>
    <t>E.41</t>
  </si>
  <si>
    <t>F.18</t>
  </si>
  <si>
    <t>F.19</t>
  </si>
  <si>
    <t>F.20</t>
  </si>
  <si>
    <t>(Total Price) PART 1</t>
  </si>
  <si>
    <t>(Total Price) PART 2</t>
  </si>
  <si>
    <t>(Total Price) PART 3</t>
  </si>
  <si>
    <t>Mobilization/Demobilization - Westminster Ave./Dundurn Pl.</t>
  </si>
  <si>
    <t>Mobilization/Demobilization - Ferndale Ave./Claremont Ave.</t>
  </si>
  <si>
    <t>CW 3110-R21, E.16</t>
  </si>
  <si>
    <t>CW 3150-R4, E.13</t>
  </si>
  <si>
    <t>CW 2110, E.18</t>
  </si>
  <si>
    <t>SD-025B, E.15</t>
  </si>
  <si>
    <t>CW 2130-R12, E.12</t>
  </si>
  <si>
    <t>SD-025B, E.12</t>
  </si>
  <si>
    <t>(SEE B10)</t>
  </si>
  <si>
    <t>Dominion Street/Garfield Street North Alley - The Alley Block Bounded By Dominion St., Garfield St. N., Wellington Ave. and Sargent Ave.</t>
  </si>
  <si>
    <t>Dufferin Avenue/Jarvis Avenue Alley - The Alley Block Bounded By Dufferin Ave., Jarvis Ave., Powers St. and Salter St.</t>
  </si>
  <si>
    <t>Westminster Avenue/Dundurn Place Alley - The Alley Block Bounded By Westminster Ave., Dundurn Pl., Walnut St. and Maryland St.</t>
  </si>
  <si>
    <t xml:space="preserve">Craig Street/Stiles Street Alley - The Alley Block Bounded By Craig St., Stiles St., Portage Ave. and Wolseley Ave.  </t>
  </si>
  <si>
    <t>Lipton Street/Banning Street Alley - The Alley Block Bounded by Lipton St., Banning St., Yarwood Ave. and Wellington Ave.</t>
  </si>
  <si>
    <t>E.42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</si>
</sst>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58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b/>
      <sz val="16"/>
      <color indexed="8"/>
      <name val="Arial"/>
      <family val="2"/>
    </font>
    <font>
      <b/>
      <sz val="16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296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1" fontId="0" fillId="2" borderId="17" xfId="0" applyNumberFormat="1" applyBorder="1" applyAlignment="1">
      <alignment vertical="top"/>
    </xf>
    <xf numFmtId="0" fontId="0" fillId="2" borderId="17" xfId="0" applyNumberFormat="1" applyBorder="1" applyAlignment="1">
      <alignment horizontal="center" vertical="top"/>
    </xf>
    <xf numFmtId="0" fontId="0" fillId="2" borderId="17" xfId="0" applyNumberFormat="1" applyBorder="1" applyAlignment="1">
      <alignment vertical="top"/>
    </xf>
    <xf numFmtId="1" fontId="0" fillId="2" borderId="17" xfId="0" applyNumberFormat="1" applyBorder="1" applyAlignment="1">
      <alignment horizontal="center" vertical="top"/>
    </xf>
    <xf numFmtId="0" fontId="0" fillId="2" borderId="16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7" fontId="0" fillId="2" borderId="0" xfId="0" applyNumberFormat="1" applyAlignment="1">
      <alignment horizontal="right"/>
    </xf>
    <xf numFmtId="7" fontId="0" fillId="2" borderId="17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13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6" xfId="0" applyNumberFormat="1" applyFont="1" applyFill="1" applyBorder="1" applyAlignment="1" applyProtection="1">
      <alignment horizontal="left" vertical="center"/>
    </xf>
    <xf numFmtId="164" fontId="6" fillId="25" borderId="16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7" fontId="0" fillId="2" borderId="17" xfId="0" applyNumberFormat="1" applyBorder="1" applyAlignment="1">
      <alignment horizontal="right" vertical="center"/>
    </xf>
    <xf numFmtId="7" fontId="0" fillId="2" borderId="16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18" xfId="0" applyNumberFormat="1" applyBorder="1" applyAlignment="1">
      <alignment horizontal="right" vertical="center"/>
    </xf>
    <xf numFmtId="0" fontId="0" fillId="2" borderId="2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5" xfId="0" applyNumberFormat="1" applyBorder="1" applyAlignment="1">
      <alignment horizontal="center"/>
    </xf>
    <xf numFmtId="0" fontId="0" fillId="2" borderId="17" xfId="0" applyNumberFormat="1" applyBorder="1" applyAlignment="1">
      <alignment horizontal="right"/>
    </xf>
    <xf numFmtId="7" fontId="0" fillId="2" borderId="26" xfId="0" applyNumberFormat="1" applyBorder="1" applyAlignment="1">
      <alignment horizontal="right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66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17" xfId="81" applyNumberFormat="1" applyBorder="1" applyAlignment="1">
      <alignment horizontal="right" vertical="center"/>
    </xf>
    <xf numFmtId="0" fontId="2" fillId="2" borderId="37" xfId="81" applyNumberFormat="1" applyFont="1" applyBorder="1" applyAlignment="1">
      <alignment horizontal="center" vertical="center"/>
    </xf>
    <xf numFmtId="7" fontId="9" fillId="2" borderId="38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28" xfId="81" applyNumberFormat="1" applyFont="1" applyFill="1" applyBorder="1" applyAlignment="1" applyProtection="1">
      <alignment horizontal="center" vertical="top" wrapText="1"/>
    </xf>
    <xf numFmtId="7" fontId="9" fillId="2" borderId="32" xfId="81" applyNumberFormat="1" applyBorder="1" applyAlignment="1">
      <alignment horizontal="right" vertical="center"/>
    </xf>
    <xf numFmtId="4" fontId="52" fillId="26" borderId="1" xfId="0" applyNumberFormat="1" applyFont="1" applyFill="1" applyBorder="1" applyAlignment="1">
      <alignment horizontal="center" vertical="top" wrapText="1"/>
    </xf>
    <xf numFmtId="165" fontId="52" fillId="0" borderId="1" xfId="0" applyNumberFormat="1" applyFont="1" applyFill="1" applyBorder="1" applyAlignment="1">
      <alignment horizontal="left" vertical="top" wrapText="1"/>
    </xf>
    <xf numFmtId="164" fontId="52" fillId="0" borderId="1" xfId="0" applyNumberFormat="1" applyFont="1" applyFill="1" applyBorder="1" applyAlignment="1">
      <alignment horizontal="left" vertical="top" wrapText="1"/>
    </xf>
    <xf numFmtId="164" fontId="52" fillId="26" borderId="1" xfId="0" applyNumberFormat="1" applyFont="1" applyFill="1" applyBorder="1" applyAlignment="1">
      <alignment horizontal="center" vertical="top" wrapText="1"/>
    </xf>
    <xf numFmtId="0" fontId="52" fillId="0" borderId="1" xfId="0" applyFont="1" applyFill="1" applyBorder="1" applyAlignment="1">
      <alignment horizontal="center" vertical="top" wrapText="1"/>
    </xf>
    <xf numFmtId="1" fontId="52" fillId="0" borderId="1" xfId="0" applyNumberFormat="1" applyFont="1" applyFill="1" applyBorder="1" applyAlignment="1">
      <alignment horizontal="right" vertical="top"/>
    </xf>
    <xf numFmtId="166" fontId="52" fillId="0" borderId="1" xfId="0" applyNumberFormat="1" applyFont="1" applyFill="1" applyBorder="1" applyAlignment="1">
      <alignment vertical="top"/>
    </xf>
    <xf numFmtId="0" fontId="53" fillId="26" borderId="0" xfId="0" applyFont="1" applyFill="1"/>
    <xf numFmtId="0" fontId="52" fillId="26" borderId="1" xfId="0" applyFont="1" applyFill="1" applyBorder="1" applyAlignment="1">
      <alignment vertical="center"/>
    </xf>
    <xf numFmtId="165" fontId="52" fillId="0" borderId="1" xfId="0" applyNumberFormat="1" applyFont="1" applyFill="1" applyBorder="1" applyAlignment="1">
      <alignment horizontal="center" vertical="top" wrapText="1"/>
    </xf>
    <xf numFmtId="164" fontId="52" fillId="0" borderId="1" xfId="0" applyNumberFormat="1" applyFont="1" applyFill="1" applyBorder="1" applyAlignment="1">
      <alignment horizontal="center" vertical="top" wrapText="1"/>
    </xf>
    <xf numFmtId="166" fontId="52" fillId="26" borderId="1" xfId="0" applyNumberFormat="1" applyFont="1" applyFill="1" applyBorder="1" applyAlignment="1">
      <alignment vertical="top"/>
    </xf>
    <xf numFmtId="4" fontId="52" fillId="26" borderId="1" xfId="0" applyNumberFormat="1" applyFont="1" applyFill="1" applyBorder="1" applyAlignment="1">
      <alignment horizontal="center" vertical="top"/>
    </xf>
    <xf numFmtId="165" fontId="52" fillId="0" borderId="1" xfId="0" applyNumberFormat="1" applyFont="1" applyFill="1" applyBorder="1" applyAlignment="1">
      <alignment horizontal="left" vertical="top"/>
    </xf>
    <xf numFmtId="165" fontId="52" fillId="0" borderId="1" xfId="0" applyNumberFormat="1" applyFont="1" applyFill="1" applyBorder="1" applyAlignment="1">
      <alignment horizontal="right" vertical="top" wrapText="1"/>
    </xf>
    <xf numFmtId="1" fontId="52" fillId="0" borderId="1" xfId="0" applyNumberFormat="1" applyFont="1" applyFill="1" applyBorder="1" applyAlignment="1">
      <alignment horizontal="right" vertical="top" wrapText="1"/>
    </xf>
    <xf numFmtId="4" fontId="55" fillId="26" borderId="1" xfId="0" applyNumberFormat="1" applyFont="1" applyFill="1" applyBorder="1" applyAlignment="1">
      <alignment horizontal="center" vertical="top"/>
    </xf>
    <xf numFmtId="165" fontId="52" fillId="26" borderId="1" xfId="0" applyNumberFormat="1" applyFont="1" applyFill="1" applyBorder="1" applyAlignment="1">
      <alignment horizontal="right" vertical="top" wrapText="1"/>
    </xf>
    <xf numFmtId="164" fontId="52" fillId="26" borderId="1" xfId="0" applyNumberFormat="1" applyFont="1" applyFill="1" applyBorder="1" applyAlignment="1">
      <alignment horizontal="left" vertical="top" wrapText="1"/>
    </xf>
    <xf numFmtId="0" fontId="52" fillId="26" borderId="1" xfId="0" applyFont="1" applyFill="1" applyBorder="1" applyAlignment="1">
      <alignment horizontal="center" vertical="top" wrapText="1"/>
    </xf>
    <xf numFmtId="1" fontId="52" fillId="26" borderId="1" xfId="0" applyNumberFormat="1" applyFont="1" applyFill="1" applyBorder="1" applyAlignment="1">
      <alignment horizontal="right" vertical="top"/>
    </xf>
    <xf numFmtId="166" fontId="52" fillId="0" borderId="1" xfId="0" applyNumberFormat="1" applyFont="1" applyFill="1" applyBorder="1" applyAlignment="1">
      <alignment vertical="top" wrapText="1"/>
    </xf>
    <xf numFmtId="164" fontId="52" fillId="0" borderId="1" xfId="80" applyNumberFormat="1" applyFont="1" applyBorder="1" applyAlignment="1">
      <alignment horizontal="left" vertical="top" wrapText="1"/>
    </xf>
    <xf numFmtId="164" fontId="52" fillId="26" borderId="1" xfId="80" applyNumberFormat="1" applyFont="1" applyFill="1" applyBorder="1" applyAlignment="1">
      <alignment horizontal="center" vertical="top" wrapText="1"/>
    </xf>
    <xf numFmtId="1" fontId="52" fillId="26" borderId="1" xfId="0" applyNumberFormat="1" applyFont="1" applyFill="1" applyBorder="1" applyAlignment="1">
      <alignment horizontal="right" vertical="top" wrapText="1"/>
    </xf>
    <xf numFmtId="3" fontId="52" fillId="26" borderId="1" xfId="0" applyNumberFormat="1" applyFont="1" applyFill="1" applyBorder="1" applyAlignment="1">
      <alignment vertical="top"/>
    </xf>
    <xf numFmtId="164" fontId="52" fillId="0" borderId="1" xfId="80" applyNumberFormat="1" applyFont="1" applyBorder="1" applyAlignment="1">
      <alignment vertical="top" wrapText="1"/>
    </xf>
    <xf numFmtId="164" fontId="52" fillId="0" borderId="1" xfId="80" applyNumberFormat="1" applyFont="1" applyBorder="1" applyAlignment="1">
      <alignment horizontal="center" vertical="top" wrapText="1"/>
    </xf>
    <xf numFmtId="0" fontId="53" fillId="26" borderId="0" xfId="0" applyFont="1" applyFill="1" applyAlignment="1">
      <alignment vertical="top"/>
    </xf>
    <xf numFmtId="164" fontId="52" fillId="0" borderId="1" xfId="0" applyNumberFormat="1" applyFont="1" applyFill="1" applyBorder="1" applyAlignment="1">
      <alignment vertical="top" wrapText="1"/>
    </xf>
    <xf numFmtId="165" fontId="52" fillId="26" borderId="1" xfId="0" applyNumberFormat="1" applyFont="1" applyFill="1" applyBorder="1" applyAlignment="1">
      <alignment horizontal="left" vertical="top" wrapText="1"/>
    </xf>
    <xf numFmtId="164" fontId="52" fillId="26" borderId="1" xfId="0" applyNumberFormat="1" applyFont="1" applyFill="1" applyBorder="1" applyAlignment="1">
      <alignment vertical="top" wrapText="1"/>
    </xf>
    <xf numFmtId="164" fontId="52" fillId="26" borderId="29" xfId="0" applyNumberFormat="1" applyFont="1" applyFill="1" applyBorder="1" applyAlignment="1">
      <alignment horizontal="center" vertical="top" wrapText="1"/>
    </xf>
    <xf numFmtId="1" fontId="52" fillId="0" borderId="29" xfId="0" applyNumberFormat="1" applyFont="1" applyFill="1" applyBorder="1" applyAlignment="1">
      <alignment horizontal="right" vertical="top" wrapText="1"/>
    </xf>
    <xf numFmtId="165" fontId="52" fillId="26" borderId="1" xfId="0" applyNumberFormat="1" applyFont="1" applyFill="1" applyBorder="1" applyAlignment="1">
      <alignment horizontal="center" vertical="top" wrapText="1"/>
    </xf>
    <xf numFmtId="164" fontId="52" fillId="0" borderId="29" xfId="0" applyNumberFormat="1" applyFont="1" applyFill="1" applyBorder="1" applyAlignment="1">
      <alignment horizontal="left" vertical="top" wrapText="1"/>
    </xf>
    <xf numFmtId="177" fontId="52" fillId="0" borderId="1" xfId="0" applyNumberFormat="1" applyFont="1" applyFill="1" applyBorder="1" applyAlignment="1">
      <alignment horizontal="right" vertical="top" wrapText="1"/>
    </xf>
    <xf numFmtId="4" fontId="52" fillId="26" borderId="0" xfId="0" applyNumberFormat="1" applyFont="1" applyFill="1" applyBorder="1" applyAlignment="1">
      <alignment horizontal="center" vertical="top" wrapText="1"/>
    </xf>
    <xf numFmtId="0" fontId="0" fillId="2" borderId="0" xfId="0" applyAlignment="1">
      <alignment vertical="center"/>
    </xf>
    <xf numFmtId="164" fontId="2" fillId="25" borderId="16" xfId="0" applyNumberFormat="1" applyFont="1" applyFill="1" applyBorder="1" applyAlignment="1">
      <alignment horizontal="left" vertical="center"/>
    </xf>
    <xf numFmtId="0" fontId="0" fillId="2" borderId="17" xfId="0" applyBorder="1" applyAlignment="1">
      <alignment horizontal="center" vertical="top"/>
    </xf>
    <xf numFmtId="0" fontId="0" fillId="2" borderId="0" xfId="0"/>
    <xf numFmtId="164" fontId="2" fillId="25" borderId="16" xfId="0" applyNumberFormat="1" applyFont="1" applyFill="1" applyBorder="1" applyAlignment="1">
      <alignment horizontal="left" vertical="center" wrapText="1"/>
    </xf>
    <xf numFmtId="1" fontId="0" fillId="2" borderId="17" xfId="0" applyNumberFormat="1" applyBorder="1" applyAlignment="1">
      <alignment horizontal="right" vertical="center"/>
    </xf>
    <xf numFmtId="0" fontId="0" fillId="2" borderId="17" xfId="0" applyBorder="1" applyAlignment="1">
      <alignment vertical="top"/>
    </xf>
    <xf numFmtId="4" fontId="52" fillId="26" borderId="0" xfId="0" applyNumberFormat="1" applyFont="1" applyFill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vertical="top" wrapText="1"/>
    </xf>
    <xf numFmtId="164" fontId="9" fillId="26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164" fontId="9" fillId="0" borderId="28" xfId="0" applyNumberFormat="1" applyFont="1" applyFill="1" applyBorder="1" applyAlignment="1">
      <alignment horizontal="center" vertical="top" wrapText="1"/>
    </xf>
    <xf numFmtId="0" fontId="9" fillId="0" borderId="28" xfId="0" applyFont="1" applyFill="1" applyBorder="1" applyAlignment="1">
      <alignment horizontal="center" vertical="top" wrapText="1"/>
    </xf>
    <xf numFmtId="0" fontId="0" fillId="2" borderId="42" xfId="0" applyNumberFormat="1" applyBorder="1" applyAlignment="1">
      <alignment horizontal="center" vertical="top"/>
    </xf>
    <xf numFmtId="0" fontId="0" fillId="2" borderId="43" xfId="0" applyNumberFormat="1" applyBorder="1" applyAlignment="1">
      <alignment horizontal="center"/>
    </xf>
    <xf numFmtId="0" fontId="0" fillId="2" borderId="42" xfId="0" applyNumberFormat="1" applyBorder="1" applyAlignment="1">
      <alignment horizontal="center"/>
    </xf>
    <xf numFmtId="0" fontId="0" fillId="2" borderId="44" xfId="0" applyNumberFormat="1" applyBorder="1" applyAlignment="1">
      <alignment horizontal="center"/>
    </xf>
    <xf numFmtId="7" fontId="0" fillId="2" borderId="44" xfId="0" applyNumberFormat="1" applyBorder="1" applyAlignment="1">
      <alignment horizontal="right"/>
    </xf>
    <xf numFmtId="7" fontId="0" fillId="2" borderId="41" xfId="0" applyNumberFormat="1" applyBorder="1" applyAlignment="1">
      <alignment horizontal="right" vertical="center"/>
    </xf>
    <xf numFmtId="0" fontId="0" fillId="2" borderId="46" xfId="0" applyNumberFormat="1" applyBorder="1" applyAlignment="1">
      <alignment horizontal="right"/>
    </xf>
    <xf numFmtId="0" fontId="0" fillId="2" borderId="47" xfId="0" applyNumberFormat="1" applyBorder="1" applyAlignment="1">
      <alignment horizontal="right"/>
    </xf>
    <xf numFmtId="7" fontId="0" fillId="2" borderId="32" xfId="0" applyNumberFormat="1" applyBorder="1" applyAlignment="1">
      <alignment horizontal="right"/>
    </xf>
    <xf numFmtId="7" fontId="0" fillId="2" borderId="48" xfId="0" applyNumberFormat="1" applyBorder="1" applyAlignment="1">
      <alignment horizontal="right"/>
    </xf>
    <xf numFmtId="0" fontId="2" fillId="2" borderId="50" xfId="0" applyNumberFormat="1" applyFont="1" applyBorder="1" applyAlignment="1">
      <alignment horizontal="center" vertical="center"/>
    </xf>
    <xf numFmtId="0" fontId="2" fillId="2" borderId="39" xfId="0" applyNumberFormat="1" applyFont="1" applyBorder="1" applyAlignment="1">
      <alignment horizontal="center" vertical="center"/>
    </xf>
    <xf numFmtId="7" fontId="0" fillId="2" borderId="38" xfId="0" applyNumberFormat="1" applyBorder="1" applyAlignment="1">
      <alignment horizontal="right"/>
    </xf>
    <xf numFmtId="0" fontId="0" fillId="2" borderId="21" xfId="0" applyNumberFormat="1" applyBorder="1" applyAlignment="1">
      <alignment horizontal="right"/>
    </xf>
    <xf numFmtId="0" fontId="2" fillId="2" borderId="54" xfId="0" applyNumberFormat="1" applyFont="1" applyBorder="1" applyAlignment="1">
      <alignment horizontal="center" vertical="center"/>
    </xf>
    <xf numFmtId="7" fontId="0" fillId="2" borderId="51" xfId="0" applyNumberFormat="1" applyBorder="1" applyAlignment="1">
      <alignment horizontal="right" vertical="center"/>
    </xf>
    <xf numFmtId="7" fontId="0" fillId="2" borderId="40" xfId="0" applyNumberFormat="1" applyBorder="1" applyAlignment="1">
      <alignment horizontal="right" vertical="center"/>
    </xf>
    <xf numFmtId="7" fontId="0" fillId="2" borderId="38" xfId="0" applyNumberFormat="1" applyBorder="1" applyAlignment="1">
      <alignment horizontal="right" vertical="center"/>
    </xf>
    <xf numFmtId="7" fontId="0" fillId="2" borderId="52" xfId="0" applyNumberFormat="1" applyBorder="1" applyAlignment="1">
      <alignment horizontal="right" vertical="center"/>
    </xf>
    <xf numFmtId="7" fontId="0" fillId="2" borderId="53" xfId="0" applyNumberFormat="1" applyBorder="1" applyAlignment="1">
      <alignment horizontal="right" vertical="center"/>
    </xf>
    <xf numFmtId="7" fontId="0" fillId="2" borderId="20" xfId="0" applyNumberFormat="1" applyBorder="1" applyAlignment="1">
      <alignment horizontal="right" vertical="center"/>
    </xf>
    <xf numFmtId="7" fontId="0" fillId="2" borderId="58" xfId="0" applyNumberFormat="1" applyBorder="1" applyAlignment="1">
      <alignment horizontal="right" vertical="center"/>
    </xf>
    <xf numFmtId="7" fontId="0" fillId="2" borderId="22" xfId="0" applyNumberFormat="1" applyBorder="1" applyAlignment="1">
      <alignment horizontal="right" vertical="center"/>
    </xf>
    <xf numFmtId="7" fontId="0" fillId="2" borderId="60" xfId="0" applyNumberFormat="1" applyBorder="1" applyAlignment="1">
      <alignment horizontal="right" vertical="center"/>
    </xf>
    <xf numFmtId="7" fontId="0" fillId="2" borderId="62" xfId="0" applyNumberFormat="1" applyBorder="1" applyAlignment="1">
      <alignment horizontal="right"/>
    </xf>
    <xf numFmtId="7" fontId="0" fillId="2" borderId="63" xfId="0" applyNumberFormat="1" applyBorder="1" applyAlignment="1">
      <alignment horizontal="right" vertical="center"/>
    </xf>
    <xf numFmtId="7" fontId="0" fillId="2" borderId="64" xfId="0" applyNumberFormat="1" applyBorder="1" applyAlignment="1">
      <alignment horizontal="right" vertical="center"/>
    </xf>
    <xf numFmtId="7" fontId="0" fillId="2" borderId="43" xfId="0" applyNumberFormat="1" applyBorder="1" applyAlignment="1">
      <alignment horizontal="right" vertical="center"/>
    </xf>
    <xf numFmtId="7" fontId="0" fillId="2" borderId="67" xfId="0" applyNumberFormat="1" applyBorder="1" applyAlignment="1">
      <alignment horizontal="right" vertical="center"/>
    </xf>
    <xf numFmtId="0" fontId="2" fillId="2" borderId="68" xfId="81" applyNumberFormat="1" applyFont="1" applyBorder="1" applyAlignment="1">
      <alignment horizontal="center" vertical="center"/>
    </xf>
    <xf numFmtId="7" fontId="9" fillId="2" borderId="72" xfId="81" applyNumberFormat="1" applyBorder="1" applyAlignment="1">
      <alignment horizontal="right" vertical="center"/>
    </xf>
    <xf numFmtId="7" fontId="9" fillId="2" borderId="73" xfId="81" applyNumberFormat="1" applyBorder="1" applyAlignment="1">
      <alignment horizontal="right" vertical="center"/>
    </xf>
    <xf numFmtId="4" fontId="52" fillId="26" borderId="28" xfId="0" applyNumberFormat="1" applyFont="1" applyFill="1" applyBorder="1" applyAlignment="1">
      <alignment horizontal="center" vertical="top" wrapText="1"/>
    </xf>
    <xf numFmtId="4" fontId="52" fillId="26" borderId="28" xfId="0" applyNumberFormat="1" applyFont="1" applyFill="1" applyBorder="1" applyAlignment="1">
      <alignment horizontal="center" vertical="top"/>
    </xf>
    <xf numFmtId="165" fontId="52" fillId="0" borderId="74" xfId="0" applyNumberFormat="1" applyFont="1" applyFill="1" applyBorder="1" applyAlignment="1">
      <alignment horizontal="left" vertical="top" wrapText="1"/>
    </xf>
    <xf numFmtId="164" fontId="52" fillId="0" borderId="74" xfId="0" applyNumberFormat="1" applyFont="1" applyFill="1" applyBorder="1" applyAlignment="1">
      <alignment horizontal="left" vertical="top" wrapText="1"/>
    </xf>
    <xf numFmtId="164" fontId="52" fillId="0" borderId="74" xfId="0" applyNumberFormat="1" applyFont="1" applyFill="1" applyBorder="1" applyAlignment="1">
      <alignment horizontal="center" vertical="top" wrapText="1"/>
    </xf>
    <xf numFmtId="0" fontId="52" fillId="0" borderId="74" xfId="0" applyFont="1" applyFill="1" applyBorder="1" applyAlignment="1">
      <alignment horizontal="center" vertical="top" wrapText="1"/>
    </xf>
    <xf numFmtId="1" fontId="52" fillId="0" borderId="74" xfId="0" applyNumberFormat="1" applyFont="1" applyFill="1" applyBorder="1" applyAlignment="1">
      <alignment horizontal="right" vertical="top" wrapText="1"/>
    </xf>
    <xf numFmtId="166" fontId="52" fillId="26" borderId="74" xfId="0" applyNumberFormat="1" applyFont="1" applyFill="1" applyBorder="1" applyAlignment="1" applyProtection="1">
      <alignment vertical="top"/>
      <protection locked="0"/>
    </xf>
    <xf numFmtId="166" fontId="52" fillId="0" borderId="74" xfId="0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vertical="top" wrapText="1"/>
    </xf>
    <xf numFmtId="0" fontId="0" fillId="2" borderId="37" xfId="0" applyBorder="1" applyAlignment="1">
      <alignment vertical="top"/>
    </xf>
    <xf numFmtId="0" fontId="2" fillId="2" borderId="37" xfId="0" applyFont="1" applyBorder="1" applyAlignment="1">
      <alignment vertical="top"/>
    </xf>
    <xf numFmtId="0" fontId="2" fillId="2" borderId="68" xfId="0" applyFont="1" applyBorder="1" applyAlignment="1">
      <alignment horizontal="center" vertical="center"/>
    </xf>
    <xf numFmtId="7" fontId="0" fillId="2" borderId="72" xfId="0" applyNumberFormat="1" applyBorder="1" applyAlignment="1">
      <alignment horizontal="right" vertical="center"/>
    </xf>
    <xf numFmtId="7" fontId="0" fillId="2" borderId="73" xfId="0" applyNumberFormat="1" applyBorder="1" applyAlignment="1">
      <alignment horizontal="right" vertical="center"/>
    </xf>
    <xf numFmtId="0" fontId="2" fillId="2" borderId="76" xfId="0" applyFont="1" applyBorder="1" applyAlignment="1">
      <alignment horizontal="center" vertical="center"/>
    </xf>
    <xf numFmtId="1" fontId="0" fillId="2" borderId="65" xfId="0" applyNumberFormat="1" applyBorder="1" applyAlignment="1">
      <alignment horizontal="right" vertical="center"/>
    </xf>
    <xf numFmtId="2" fontId="0" fillId="2" borderId="67" xfId="0" applyNumberFormat="1" applyBorder="1" applyAlignment="1">
      <alignment horizontal="right" vertical="center"/>
    </xf>
    <xf numFmtId="0" fontId="0" fillId="2" borderId="37" xfId="0" applyBorder="1" applyAlignment="1">
      <alignment horizontal="center" vertical="top"/>
    </xf>
    <xf numFmtId="165" fontId="52" fillId="0" borderId="2" xfId="0" applyNumberFormat="1" applyFont="1" applyFill="1" applyBorder="1" applyAlignment="1">
      <alignment horizontal="center" vertical="top" wrapText="1"/>
    </xf>
    <xf numFmtId="164" fontId="52" fillId="0" borderId="2" xfId="0" applyNumberFormat="1" applyFont="1" applyFill="1" applyBorder="1" applyAlignment="1">
      <alignment vertical="top" wrapText="1"/>
    </xf>
    <xf numFmtId="164" fontId="52" fillId="0" borderId="2" xfId="0" applyNumberFormat="1" applyFont="1" applyFill="1" applyBorder="1" applyAlignment="1">
      <alignment horizontal="center" vertical="top" wrapText="1"/>
    </xf>
    <xf numFmtId="0" fontId="52" fillId="0" borderId="2" xfId="0" applyFont="1" applyFill="1" applyBorder="1" applyAlignment="1">
      <alignment horizontal="center" vertical="top" wrapText="1"/>
    </xf>
    <xf numFmtId="1" fontId="52" fillId="0" borderId="2" xfId="0" applyNumberFormat="1" applyFont="1" applyFill="1" applyBorder="1" applyAlignment="1">
      <alignment horizontal="right" vertical="top" wrapText="1"/>
    </xf>
    <xf numFmtId="166" fontId="52" fillId="26" borderId="2" xfId="0" applyNumberFormat="1" applyFont="1" applyFill="1" applyBorder="1" applyAlignment="1" applyProtection="1">
      <alignment vertical="top"/>
      <protection locked="0"/>
    </xf>
    <xf numFmtId="166" fontId="52" fillId="0" borderId="2" xfId="0" applyNumberFormat="1" applyFont="1" applyFill="1" applyBorder="1" applyAlignment="1">
      <alignment vertical="top"/>
    </xf>
    <xf numFmtId="1" fontId="52" fillId="0" borderId="74" xfId="0" applyNumberFormat="1" applyFont="1" applyFill="1" applyBorder="1" applyAlignment="1">
      <alignment horizontal="right" vertical="top"/>
    </xf>
    <xf numFmtId="0" fontId="52" fillId="26" borderId="74" xfId="0" applyFont="1" applyFill="1" applyBorder="1" applyAlignment="1">
      <alignment vertical="center"/>
    </xf>
    <xf numFmtId="0" fontId="53" fillId="0" borderId="0" xfId="0" applyFont="1" applyFill="1" applyBorder="1"/>
    <xf numFmtId="167" fontId="52" fillId="26" borderId="28" xfId="0" applyNumberFormat="1" applyFont="1" applyFill="1" applyBorder="1" applyAlignment="1">
      <alignment horizontal="center" vertical="top"/>
    </xf>
    <xf numFmtId="164" fontId="52" fillId="0" borderId="2" xfId="0" applyNumberFormat="1" applyFont="1" applyFill="1" applyBorder="1" applyAlignment="1">
      <alignment horizontal="left" vertical="top" wrapText="1"/>
    </xf>
    <xf numFmtId="1" fontId="52" fillId="0" borderId="2" xfId="0" applyNumberFormat="1" applyFont="1" applyFill="1" applyBorder="1" applyAlignment="1">
      <alignment horizontal="right" vertical="top"/>
    </xf>
    <xf numFmtId="7" fontId="0" fillId="2" borderId="32" xfId="0" applyNumberFormat="1" applyBorder="1" applyAlignment="1">
      <alignment horizontal="right" vertical="center"/>
    </xf>
    <xf numFmtId="0" fontId="2" fillId="2" borderId="76" xfId="0" applyFont="1" applyBorder="1" applyAlignment="1">
      <alignment vertical="top"/>
    </xf>
    <xf numFmtId="164" fontId="2" fillId="25" borderId="42" xfId="0" applyNumberFormat="1" applyFont="1" applyFill="1" applyBorder="1" applyAlignment="1">
      <alignment horizontal="left" vertical="center" wrapText="1"/>
    </xf>
    <xf numFmtId="1" fontId="0" fillId="2" borderId="65" xfId="0" applyNumberFormat="1" applyBorder="1" applyAlignment="1">
      <alignment horizontal="center" vertical="top"/>
    </xf>
    <xf numFmtId="1" fontId="0" fillId="2" borderId="65" xfId="0" applyNumberFormat="1" applyBorder="1" applyAlignment="1">
      <alignment vertical="top"/>
    </xf>
    <xf numFmtId="7" fontId="0" fillId="2" borderId="65" xfId="0" applyNumberFormat="1" applyBorder="1" applyAlignment="1">
      <alignment horizontal="right"/>
    </xf>
    <xf numFmtId="7" fontId="0" fillId="2" borderId="67" xfId="0" applyNumberFormat="1" applyBorder="1" applyAlignment="1">
      <alignment horizontal="right"/>
    </xf>
    <xf numFmtId="7" fontId="0" fillId="2" borderId="74" xfId="0" applyNumberFormat="1" applyBorder="1" applyAlignment="1">
      <alignment horizontal="right" vertical="center"/>
    </xf>
    <xf numFmtId="0" fontId="2" fillId="2" borderId="37" xfId="0" applyFont="1" applyBorder="1" applyAlignment="1">
      <alignment horizontal="center" vertical="center"/>
    </xf>
    <xf numFmtId="164" fontId="52" fillId="0" borderId="74" xfId="80" applyNumberFormat="1" applyFont="1" applyBorder="1" applyAlignment="1">
      <alignment horizontal="left" vertical="top" wrapText="1"/>
    </xf>
    <xf numFmtId="164" fontId="52" fillId="26" borderId="74" xfId="80" applyNumberFormat="1" applyFont="1" applyFill="1" applyBorder="1" applyAlignment="1">
      <alignment horizontal="center" vertical="top" wrapText="1"/>
    </xf>
    <xf numFmtId="1" fontId="52" fillId="26" borderId="74" xfId="0" applyNumberFormat="1" applyFont="1" applyFill="1" applyBorder="1" applyAlignment="1">
      <alignment horizontal="right" vertical="top" wrapText="1"/>
    </xf>
    <xf numFmtId="166" fontId="52" fillId="0" borderId="74" xfId="0" applyNumberFormat="1" applyFont="1" applyFill="1" applyBorder="1" applyAlignment="1">
      <alignment vertical="top" wrapText="1"/>
    </xf>
    <xf numFmtId="0" fontId="0" fillId="2" borderId="37" xfId="0" applyNumberFormat="1" applyBorder="1" applyAlignment="1">
      <alignment vertical="top"/>
    </xf>
    <xf numFmtId="0" fontId="2" fillId="2" borderId="37" xfId="0" applyNumberFormat="1" applyFont="1" applyBorder="1" applyAlignment="1">
      <alignment vertical="top"/>
    </xf>
    <xf numFmtId="0" fontId="2" fillId="2" borderId="77" xfId="0" applyNumberFormat="1" applyFont="1" applyBorder="1" applyAlignment="1">
      <alignment horizontal="center" vertical="center"/>
    </xf>
    <xf numFmtId="7" fontId="0" fillId="2" borderId="78" xfId="0" applyNumberFormat="1" applyBorder="1" applyAlignment="1">
      <alignment horizontal="right" vertical="center"/>
    </xf>
    <xf numFmtId="7" fontId="0" fillId="2" borderId="62" xfId="0" applyNumberFormat="1" applyBorder="1" applyAlignment="1">
      <alignment horizontal="right" vertical="center"/>
    </xf>
    <xf numFmtId="0" fontId="53" fillId="0" borderId="43" xfId="0" applyFont="1" applyFill="1" applyBorder="1"/>
    <xf numFmtId="0" fontId="0" fillId="2" borderId="37" xfId="0" applyNumberFormat="1" applyBorder="1" applyAlignment="1">
      <alignment horizontal="center" vertical="top"/>
    </xf>
    <xf numFmtId="165" fontId="52" fillId="0" borderId="2" xfId="0" applyNumberFormat="1" applyFont="1" applyFill="1" applyBorder="1" applyAlignment="1">
      <alignment horizontal="right" vertical="top" wrapText="1"/>
    </xf>
    <xf numFmtId="165" fontId="52" fillId="26" borderId="2" xfId="0" applyNumberFormat="1" applyFont="1" applyFill="1" applyBorder="1" applyAlignment="1">
      <alignment horizontal="right" vertical="top" wrapText="1"/>
    </xf>
    <xf numFmtId="164" fontId="52" fillId="26" borderId="2" xfId="0" applyNumberFormat="1" applyFont="1" applyFill="1" applyBorder="1" applyAlignment="1">
      <alignment horizontal="left" vertical="top" wrapText="1"/>
    </xf>
    <xf numFmtId="164" fontId="52" fillId="26" borderId="2" xfId="0" applyNumberFormat="1" applyFont="1" applyFill="1" applyBorder="1" applyAlignment="1">
      <alignment horizontal="center" vertical="top" wrapText="1"/>
    </xf>
    <xf numFmtId="0" fontId="52" fillId="26" borderId="2" xfId="0" applyFont="1" applyFill="1" applyBorder="1" applyAlignment="1">
      <alignment horizontal="center" vertical="top" wrapText="1"/>
    </xf>
    <xf numFmtId="1" fontId="52" fillId="26" borderId="2" xfId="0" applyNumberFormat="1" applyFont="1" applyFill="1" applyBorder="1" applyAlignment="1">
      <alignment horizontal="right" vertical="top"/>
    </xf>
    <xf numFmtId="166" fontId="52" fillId="26" borderId="2" xfId="0" applyNumberFormat="1" applyFont="1" applyFill="1" applyBorder="1" applyAlignment="1">
      <alignment vertical="top"/>
    </xf>
    <xf numFmtId="0" fontId="2" fillId="2" borderId="76" xfId="0" applyNumberFormat="1" applyFont="1" applyBorder="1" applyAlignment="1">
      <alignment horizontal="center" vertical="center"/>
    </xf>
    <xf numFmtId="7" fontId="0" fillId="2" borderId="65" xfId="0" applyNumberFormat="1" applyBorder="1" applyAlignment="1">
      <alignment horizontal="right" vertical="center"/>
    </xf>
    <xf numFmtId="0" fontId="2" fillId="2" borderId="68" xfId="0" applyNumberFormat="1" applyFont="1" applyBorder="1" applyAlignment="1">
      <alignment horizontal="center" vertical="center"/>
    </xf>
    <xf numFmtId="165" fontId="52" fillId="0" borderId="74" xfId="0" applyNumberFormat="1" applyFont="1" applyFill="1" applyBorder="1" applyAlignment="1">
      <alignment horizontal="left" vertical="top"/>
    </xf>
    <xf numFmtId="164" fontId="52" fillId="0" borderId="74" xfId="80" applyNumberFormat="1" applyFont="1" applyBorder="1" applyAlignment="1">
      <alignment vertical="top" wrapText="1"/>
    </xf>
    <xf numFmtId="164" fontId="52" fillId="0" borderId="74" xfId="80" applyNumberFormat="1" applyFont="1" applyBorder="1" applyAlignment="1">
      <alignment horizontal="center" vertical="top" wrapText="1"/>
    </xf>
    <xf numFmtId="4" fontId="55" fillId="26" borderId="28" xfId="0" applyNumberFormat="1" applyFont="1" applyFill="1" applyBorder="1" applyAlignment="1">
      <alignment horizontal="center" vertical="top"/>
    </xf>
    <xf numFmtId="3" fontId="52" fillId="26" borderId="2" xfId="0" applyNumberFormat="1" applyFont="1" applyFill="1" applyBorder="1" applyAlignment="1">
      <alignment vertical="top"/>
    </xf>
    <xf numFmtId="0" fontId="0" fillId="2" borderId="76" xfId="0" applyNumberFormat="1" applyBorder="1" applyAlignment="1">
      <alignment horizontal="center" vertical="top"/>
    </xf>
    <xf numFmtId="164" fontId="6" fillId="25" borderId="42" xfId="0" applyNumberFormat="1" applyFont="1" applyFill="1" applyBorder="1" applyAlignment="1" applyProtection="1">
      <alignment horizontal="left" vertical="center" wrapText="1"/>
    </xf>
    <xf numFmtId="0" fontId="0" fillId="2" borderId="65" xfId="0" applyNumberFormat="1" applyBorder="1" applyAlignment="1">
      <alignment horizontal="center" vertical="top"/>
    </xf>
    <xf numFmtId="165" fontId="52" fillId="26" borderId="74" xfId="0" applyNumberFormat="1" applyFont="1" applyFill="1" applyBorder="1" applyAlignment="1">
      <alignment horizontal="left" vertical="top" wrapText="1"/>
    </xf>
    <xf numFmtId="164" fontId="52" fillId="26" borderId="74" xfId="0" applyNumberFormat="1" applyFont="1" applyFill="1" applyBorder="1" applyAlignment="1">
      <alignment vertical="top" wrapText="1"/>
    </xf>
    <xf numFmtId="164" fontId="52" fillId="26" borderId="66" xfId="0" applyNumberFormat="1" applyFont="1" applyFill="1" applyBorder="1" applyAlignment="1">
      <alignment horizontal="center" vertical="top" wrapText="1"/>
    </xf>
    <xf numFmtId="1" fontId="52" fillId="0" borderId="66" xfId="0" applyNumberFormat="1" applyFont="1" applyFill="1" applyBorder="1" applyAlignment="1">
      <alignment horizontal="right" vertical="top" wrapText="1"/>
    </xf>
    <xf numFmtId="166" fontId="52" fillId="26" borderId="74" xfId="0" applyNumberFormat="1" applyFont="1" applyFill="1" applyBorder="1" applyAlignment="1">
      <alignment vertical="top"/>
    </xf>
    <xf numFmtId="7" fontId="0" fillId="2" borderId="72" xfId="0" applyNumberFormat="1" applyBorder="1" applyAlignment="1">
      <alignment horizontal="right"/>
    </xf>
    <xf numFmtId="7" fontId="0" fillId="2" borderId="73" xfId="0" applyNumberFormat="1" applyBorder="1" applyAlignment="1">
      <alignment horizontal="right"/>
    </xf>
    <xf numFmtId="165" fontId="52" fillId="0" borderId="2" xfId="0" applyNumberFormat="1" applyFont="1" applyFill="1" applyBorder="1" applyAlignment="1">
      <alignment horizontal="left" vertical="top" wrapText="1"/>
    </xf>
    <xf numFmtId="0" fontId="0" fillId="2" borderId="0" xfId="0" applyNumberFormat="1" applyBorder="1"/>
    <xf numFmtId="0" fontId="0" fillId="2" borderId="16" xfId="0" applyNumberFormat="1" applyBorder="1" applyAlignment="1">
      <alignment horizontal="center"/>
    </xf>
    <xf numFmtId="0" fontId="0" fillId="2" borderId="33" xfId="0" applyNumberFormat="1" applyBorder="1"/>
    <xf numFmtId="0" fontId="0" fillId="2" borderId="33" xfId="0" applyNumberFormat="1" applyBorder="1" applyAlignment="1">
      <alignment horizontal="center"/>
    </xf>
    <xf numFmtId="7" fontId="0" fillId="2" borderId="33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7" fontId="0" fillId="2" borderId="66" xfId="0" applyNumberFormat="1" applyBorder="1" applyAlignment="1">
      <alignment horizontal="right"/>
    </xf>
    <xf numFmtId="0" fontId="0" fillId="2" borderId="66" xfId="0" applyNumberFormat="1" applyBorder="1" applyAlignment="1">
      <alignment horizontal="right"/>
    </xf>
    <xf numFmtId="0" fontId="2" fillId="2" borderId="37" xfId="0" applyNumberFormat="1" applyFont="1" applyBorder="1" applyAlignment="1">
      <alignment horizontal="center" vertical="center"/>
    </xf>
    <xf numFmtId="7" fontId="0" fillId="2" borderId="2" xfId="0" applyNumberFormat="1" applyBorder="1" applyAlignment="1">
      <alignment horizontal="right" vertical="center"/>
    </xf>
    <xf numFmtId="166" fontId="52" fillId="26" borderId="1" xfId="0" applyNumberFormat="1" applyFont="1" applyFill="1" applyBorder="1" applyAlignment="1" applyProtection="1">
      <alignment vertical="top"/>
    </xf>
    <xf numFmtId="7" fontId="4" fillId="2" borderId="46" xfId="0" applyNumberFormat="1" applyFont="1" applyBorder="1" applyAlignment="1">
      <alignment horizontal="center"/>
    </xf>
    <xf numFmtId="0" fontId="4" fillId="2" borderId="47" xfId="0" applyNumberFormat="1" applyFont="1" applyBorder="1" applyAlignment="1"/>
    <xf numFmtId="1" fontId="3" fillId="2" borderId="45" xfId="0" applyNumberFormat="1" applyFont="1" applyBorder="1" applyAlignment="1">
      <alignment horizontal="left" vertical="center" wrapText="1"/>
    </xf>
    <xf numFmtId="0" fontId="0" fillId="2" borderId="23" xfId="0" applyNumberFormat="1" applyBorder="1" applyAlignment="1">
      <alignment horizontal="left" vertical="center" wrapText="1"/>
    </xf>
    <xf numFmtId="0" fontId="0" fillId="2" borderId="24" xfId="0" applyNumberFormat="1" applyBorder="1" applyAlignment="1">
      <alignment horizontal="left" vertical="center" wrapText="1"/>
    </xf>
    <xf numFmtId="1" fontId="3" fillId="2" borderId="34" xfId="0" applyNumberFormat="1" applyFont="1" applyBorder="1" applyAlignment="1">
      <alignment horizontal="left" vertical="center" wrapText="1"/>
    </xf>
    <xf numFmtId="0" fontId="0" fillId="2" borderId="35" xfId="0" applyNumberFormat="1" applyBorder="1" applyAlignment="1">
      <alignment horizontal="left" vertical="center" wrapText="1"/>
    </xf>
    <xf numFmtId="0" fontId="0" fillId="2" borderId="36" xfId="0" applyNumberFormat="1" applyBorder="1" applyAlignment="1">
      <alignment horizontal="left" vertical="center" wrapText="1"/>
    </xf>
    <xf numFmtId="1" fontId="7" fillId="2" borderId="65" xfId="0" applyNumberFormat="1" applyFont="1" applyBorder="1" applyAlignment="1">
      <alignment horizontal="left"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7" fillId="2" borderId="17" xfId="0" applyNumberFormat="1" applyFont="1" applyBorder="1" applyAlignment="1">
      <alignment horizontal="left" vertical="center" wrapText="1"/>
    </xf>
    <xf numFmtId="0" fontId="0" fillId="2" borderId="0" xfId="0" applyBorder="1" applyAlignment="1">
      <alignment vertical="center" wrapText="1"/>
    </xf>
    <xf numFmtId="0" fontId="0" fillId="2" borderId="33" xfId="0" applyBorder="1" applyAlignment="1">
      <alignment vertical="center" wrapText="1"/>
    </xf>
    <xf numFmtId="1" fontId="7" fillId="2" borderId="69" xfId="0" applyNumberFormat="1" applyFont="1" applyBorder="1" applyAlignment="1">
      <alignment horizontal="left" vertical="center" wrapText="1"/>
    </xf>
    <xf numFmtId="0" fontId="0" fillId="2" borderId="70" xfId="0" applyBorder="1" applyAlignment="1">
      <alignment vertical="center" wrapText="1"/>
    </xf>
    <xf numFmtId="0" fontId="0" fillId="2" borderId="71" xfId="0" applyBorder="1" applyAlignment="1">
      <alignment vertical="center" wrapText="1"/>
    </xf>
    <xf numFmtId="0" fontId="0" fillId="2" borderId="43" xfId="0" applyBorder="1" applyAlignment="1">
      <alignment vertical="center" wrapText="1"/>
    </xf>
    <xf numFmtId="0" fontId="0" fillId="2" borderId="44" xfId="0" applyBorder="1" applyAlignment="1">
      <alignment vertical="center" wrapText="1"/>
    </xf>
    <xf numFmtId="0" fontId="2" fillId="2" borderId="28" xfId="0" applyNumberFormat="1" applyFont="1" applyBorder="1" applyAlignment="1">
      <alignment horizontal="right" vertical="center"/>
    </xf>
    <xf numFmtId="0" fontId="2" fillId="2" borderId="0" xfId="0" applyNumberFormat="1" applyFont="1" applyBorder="1" applyAlignment="1">
      <alignment horizontal="right" vertical="center"/>
    </xf>
    <xf numFmtId="0" fontId="2" fillId="2" borderId="25" xfId="0" applyNumberFormat="1" applyFont="1" applyBorder="1" applyAlignment="1">
      <alignment horizontal="right" vertical="center"/>
    </xf>
    <xf numFmtId="0" fontId="2" fillId="2" borderId="13" xfId="0" applyNumberFormat="1" applyFont="1" applyBorder="1" applyAlignment="1">
      <alignment horizontal="right" vertical="center"/>
    </xf>
    <xf numFmtId="0" fontId="2" fillId="2" borderId="27" xfId="0" applyNumberFormat="1" applyFont="1" applyBorder="1" applyAlignment="1">
      <alignment horizontal="right" vertical="center"/>
    </xf>
    <xf numFmtId="0" fontId="8" fillId="2" borderId="4" xfId="0" applyNumberFormat="1" applyFont="1" applyBorder="1" applyAlignment="1">
      <alignment horizontal="left" vertical="center"/>
    </xf>
    <xf numFmtId="0" fontId="8" fillId="2" borderId="46" xfId="0" applyNumberFormat="1" applyFont="1" applyBorder="1" applyAlignment="1">
      <alignment horizontal="left" vertical="center"/>
    </xf>
    <xf numFmtId="0" fontId="8" fillId="2" borderId="47" xfId="0" applyNumberFormat="1" applyFont="1" applyBorder="1" applyAlignment="1">
      <alignment horizontal="left" vertical="center"/>
    </xf>
    <xf numFmtId="0" fontId="56" fillId="2" borderId="4" xfId="0" applyNumberFormat="1" applyFont="1" applyBorder="1" applyAlignment="1">
      <alignment horizontal="left" vertical="center"/>
    </xf>
    <xf numFmtId="0" fontId="56" fillId="2" borderId="46" xfId="0" applyNumberFormat="1" applyFont="1" applyBorder="1" applyAlignment="1">
      <alignment horizontal="left" vertical="center"/>
    </xf>
    <xf numFmtId="0" fontId="56" fillId="2" borderId="47" xfId="0" applyNumberFormat="1" applyFont="1" applyBorder="1" applyAlignment="1">
      <alignment horizontal="left" vertical="center"/>
    </xf>
    <xf numFmtId="0" fontId="2" fillId="2" borderId="59" xfId="0" applyNumberFormat="1" applyFont="1" applyBorder="1" applyAlignment="1">
      <alignment horizontal="right" vertical="center"/>
    </xf>
    <xf numFmtId="0" fontId="2" fillId="2" borderId="30" xfId="0" applyNumberFormat="1" applyFont="1" applyBorder="1" applyAlignment="1">
      <alignment horizontal="right" vertical="center"/>
    </xf>
    <xf numFmtId="0" fontId="2" fillId="2" borderId="31" xfId="0" applyNumberFormat="1" applyFont="1" applyBorder="1" applyAlignment="1">
      <alignment horizontal="right" vertical="center"/>
    </xf>
    <xf numFmtId="0" fontId="57" fillId="2" borderId="4" xfId="0" applyNumberFormat="1" applyFont="1" applyBorder="1" applyAlignment="1">
      <alignment horizontal="left" vertical="center"/>
    </xf>
    <xf numFmtId="0" fontId="2" fillId="2" borderId="46" xfId="0" applyNumberFormat="1" applyFont="1" applyBorder="1" applyAlignment="1">
      <alignment horizontal="left" vertical="center"/>
    </xf>
    <xf numFmtId="0" fontId="2" fillId="2" borderId="61" xfId="0" applyNumberFormat="1" applyFont="1" applyBorder="1" applyAlignment="1">
      <alignment horizontal="left" vertical="center"/>
    </xf>
    <xf numFmtId="1" fontId="54" fillId="2" borderId="34" xfId="0" applyNumberFormat="1" applyFont="1" applyBorder="1" applyAlignment="1">
      <alignment horizontal="left" vertical="center" wrapText="1"/>
    </xf>
    <xf numFmtId="0" fontId="9" fillId="2" borderId="35" xfId="0" applyNumberFormat="1" applyFont="1" applyBorder="1" applyAlignment="1">
      <alignment horizontal="left" vertical="center" wrapText="1"/>
    </xf>
    <xf numFmtId="0" fontId="9" fillId="2" borderId="36" xfId="0" applyNumberFormat="1" applyFont="1" applyBorder="1" applyAlignment="1">
      <alignment horizontal="left" vertical="center" wrapText="1"/>
    </xf>
    <xf numFmtId="0" fontId="0" fillId="2" borderId="49" xfId="0" applyNumberFormat="1" applyBorder="1" applyAlignment="1"/>
    <xf numFmtId="0" fontId="0" fillId="2" borderId="43" xfId="0" applyNumberFormat="1" applyBorder="1" applyAlignment="1"/>
    <xf numFmtId="0" fontId="0" fillId="2" borderId="70" xfId="0" applyNumberFormat="1" applyBorder="1" applyAlignment="1">
      <alignment vertical="center" wrapText="1"/>
    </xf>
    <xf numFmtId="0" fontId="0" fillId="2" borderId="71" xfId="0" applyNumberFormat="1" applyBorder="1" applyAlignment="1">
      <alignment vertical="center" wrapText="1"/>
    </xf>
    <xf numFmtId="1" fontId="3" fillId="2" borderId="55" xfId="0" applyNumberFormat="1" applyFont="1" applyBorder="1" applyAlignment="1">
      <alignment horizontal="left" vertical="center" wrapText="1"/>
    </xf>
    <xf numFmtId="0" fontId="0" fillId="2" borderId="56" xfId="0" applyNumberFormat="1" applyBorder="1" applyAlignment="1">
      <alignment horizontal="left" vertical="center" wrapText="1"/>
    </xf>
    <xf numFmtId="0" fontId="0" fillId="2" borderId="57" xfId="0" applyNumberFormat="1" applyBorder="1" applyAlignment="1">
      <alignment horizontal="left" vertical="center" wrapText="1"/>
    </xf>
    <xf numFmtId="1" fontId="7" fillId="2" borderId="17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33" xfId="81" applyNumberFormat="1" applyBorder="1" applyAlignment="1">
      <alignment vertical="center" wrapText="1"/>
    </xf>
    <xf numFmtId="1" fontId="7" fillId="2" borderId="69" xfId="81" applyNumberFormat="1" applyFont="1" applyBorder="1" applyAlignment="1">
      <alignment horizontal="left" vertical="center" wrapText="1"/>
    </xf>
    <xf numFmtId="0" fontId="9" fillId="2" borderId="70" xfId="81" applyNumberFormat="1" applyBorder="1" applyAlignment="1">
      <alignment vertical="center" wrapText="1"/>
    </xf>
    <xf numFmtId="0" fontId="9" fillId="2" borderId="71" xfId="81" applyNumberFormat="1" applyBorder="1" applyAlignment="1">
      <alignment vertical="center" wrapText="1"/>
    </xf>
    <xf numFmtId="1" fontId="54" fillId="2" borderId="55" xfId="0" applyNumberFormat="1" applyFont="1" applyBorder="1" applyAlignment="1">
      <alignment horizontal="left" vertical="center" wrapText="1"/>
    </xf>
    <xf numFmtId="0" fontId="9" fillId="2" borderId="56" xfId="0" applyNumberFormat="1" applyFont="1" applyBorder="1" applyAlignment="1">
      <alignment vertical="center" wrapText="1"/>
    </xf>
    <xf numFmtId="0" fontId="9" fillId="2" borderId="57" xfId="0" applyNumberFormat="1" applyFont="1" applyBorder="1" applyAlignment="1">
      <alignment vertical="center" wrapText="1"/>
    </xf>
    <xf numFmtId="1" fontId="7" fillId="2" borderId="75" xfId="0" applyNumberFormat="1" applyFont="1" applyBorder="1" applyAlignment="1">
      <alignment horizontal="left" vertical="center" wrapText="1"/>
    </xf>
    <xf numFmtId="0" fontId="0" fillId="2" borderId="46" xfId="0" applyBorder="1" applyAlignment="1">
      <alignment vertical="center" wrapText="1"/>
    </xf>
    <xf numFmtId="0" fontId="0" fillId="2" borderId="61" xfId="0" applyBorder="1" applyAlignment="1">
      <alignment vertical="center" wrapText="1"/>
    </xf>
    <xf numFmtId="1" fontId="3" fillId="2" borderId="35" xfId="0" applyNumberFormat="1" applyFont="1" applyBorder="1" applyAlignment="1">
      <alignment horizontal="left" vertical="center" wrapText="1"/>
    </xf>
    <xf numFmtId="1" fontId="3" fillId="2" borderId="36" xfId="0" applyNumberFormat="1" applyFont="1" applyBorder="1" applyAlignment="1">
      <alignment horizontal="left" vertical="center" wrapText="1"/>
    </xf>
    <xf numFmtId="0" fontId="8" fillId="2" borderId="49" xfId="0" applyNumberFormat="1" applyFont="1" applyBorder="1" applyAlignment="1">
      <alignment horizontal="left" vertical="top"/>
    </xf>
    <xf numFmtId="0" fontId="8" fillId="2" borderId="43" xfId="0" applyNumberFormat="1" applyFont="1" applyBorder="1" applyAlignment="1">
      <alignment horizontal="left" vertical="top"/>
    </xf>
    <xf numFmtId="0" fontId="8" fillId="2" borderId="66" xfId="0" applyNumberFormat="1" applyFont="1" applyBorder="1" applyAlignment="1">
      <alignment horizontal="left" vertical="top"/>
    </xf>
    <xf numFmtId="0" fontId="56" fillId="2" borderId="49" xfId="0" applyNumberFormat="1" applyFont="1" applyBorder="1" applyAlignment="1">
      <alignment horizontal="left" vertical="center"/>
    </xf>
    <xf numFmtId="0" fontId="56" fillId="2" borderId="43" xfId="0" applyNumberFormat="1" applyFont="1" applyBorder="1" applyAlignment="1">
      <alignment horizontal="left" vertical="center"/>
    </xf>
    <xf numFmtId="0" fontId="56" fillId="2" borderId="66" xfId="0" applyNumberFormat="1" applyFont="1" applyBorder="1" applyAlignment="1">
      <alignment horizontal="left" vertical="center"/>
    </xf>
    <xf numFmtId="0" fontId="56" fillId="2" borderId="49" xfId="0" applyFont="1" applyBorder="1" applyAlignment="1">
      <alignment horizontal="left" vertical="center"/>
    </xf>
    <xf numFmtId="0" fontId="56" fillId="2" borderId="43" xfId="0" applyFont="1" applyBorder="1" applyAlignment="1">
      <alignment horizontal="left" vertical="center"/>
    </xf>
    <xf numFmtId="0" fontId="56" fillId="2" borderId="66" xfId="0" applyFont="1" applyBorder="1" applyAlignment="1">
      <alignment horizontal="left" vertical="center"/>
    </xf>
    <xf numFmtId="0" fontId="0" fillId="2" borderId="46" xfId="0" applyNumberFormat="1" applyBorder="1" applyAlignment="1">
      <alignment vertical="center" wrapText="1"/>
    </xf>
    <xf numFmtId="0" fontId="0" fillId="2" borderId="61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33" xfId="0" applyNumberForma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25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615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546875" defaultRowHeight="15" x14ac:dyDescent="0.2"/>
  <cols>
    <col min="1" max="1" width="7.88671875" style="11" hidden="1" customWidth="1"/>
    <col min="2" max="2" width="8.77734375" style="7" customWidth="1"/>
    <col min="3" max="3" width="36.77734375" customWidth="1"/>
    <col min="4" max="4" width="12.77734375" style="13" customWidth="1"/>
    <col min="5" max="5" width="6.77734375" customWidth="1"/>
    <col min="6" max="6" width="11.77734375" customWidth="1"/>
    <col min="7" max="7" width="11.77734375" style="11" customWidth="1"/>
    <col min="8" max="8" width="16.77734375" style="11" customWidth="1"/>
  </cols>
  <sheetData>
    <row r="1" spans="1:8" ht="15.75" x14ac:dyDescent="0.2">
      <c r="A1" s="18"/>
      <c r="B1" s="16" t="s">
        <v>0</v>
      </c>
      <c r="C1" s="17"/>
      <c r="D1" s="17"/>
      <c r="E1" s="17"/>
      <c r="F1" s="17"/>
      <c r="G1" s="18"/>
      <c r="H1" s="17"/>
    </row>
    <row r="2" spans="1:8" x14ac:dyDescent="0.2">
      <c r="A2" s="15"/>
      <c r="B2" s="8" t="s">
        <v>560</v>
      </c>
      <c r="C2" s="1"/>
      <c r="D2" s="1"/>
      <c r="E2" s="1"/>
      <c r="F2" s="1"/>
      <c r="G2" s="15"/>
      <c r="H2" s="1"/>
    </row>
    <row r="3" spans="1:8" x14ac:dyDescent="0.2">
      <c r="A3" s="9"/>
      <c r="B3" s="7" t="s">
        <v>1</v>
      </c>
      <c r="C3" s="23"/>
      <c r="D3" s="23"/>
      <c r="E3" s="23"/>
      <c r="F3" s="23"/>
      <c r="G3" s="22"/>
      <c r="H3" s="21"/>
    </row>
    <row r="4" spans="1:8" x14ac:dyDescent="0.2">
      <c r="A4" s="31" t="s">
        <v>25</v>
      </c>
      <c r="B4" s="102" t="s">
        <v>3</v>
      </c>
      <c r="C4" s="103" t="s">
        <v>4</v>
      </c>
      <c r="D4" s="104" t="s">
        <v>5</v>
      </c>
      <c r="E4" s="105" t="s">
        <v>6</v>
      </c>
      <c r="F4" s="105" t="s">
        <v>7</v>
      </c>
      <c r="G4" s="106" t="s">
        <v>8</v>
      </c>
      <c r="H4" s="105" t="s">
        <v>9</v>
      </c>
    </row>
    <row r="5" spans="1:8" x14ac:dyDescent="0.2">
      <c r="A5" s="12"/>
      <c r="B5" s="6"/>
      <c r="C5" s="212"/>
      <c r="D5" s="213" t="s">
        <v>10</v>
      </c>
      <c r="E5" s="214"/>
      <c r="F5" s="215" t="s">
        <v>11</v>
      </c>
      <c r="G5" s="216"/>
      <c r="H5" s="217"/>
    </row>
    <row r="6" spans="1:8" ht="35.1" customHeight="1" x14ac:dyDescent="0.2">
      <c r="A6" s="10"/>
      <c r="B6" s="283" t="s">
        <v>492</v>
      </c>
      <c r="C6" s="284"/>
      <c r="D6" s="284"/>
      <c r="E6" s="284"/>
      <c r="F6" s="285"/>
      <c r="G6" s="218"/>
      <c r="H6" s="219"/>
    </row>
    <row r="7" spans="1:8" s="26" customFormat="1" ht="35.1" customHeight="1" x14ac:dyDescent="0.2">
      <c r="A7" s="24"/>
      <c r="B7" s="220" t="s">
        <v>12</v>
      </c>
      <c r="C7" s="234" t="s">
        <v>564</v>
      </c>
      <c r="D7" s="294"/>
      <c r="E7" s="294"/>
      <c r="F7" s="295"/>
      <c r="G7" s="24"/>
      <c r="H7" s="119" t="s">
        <v>2</v>
      </c>
    </row>
    <row r="8" spans="1:8" ht="30" customHeight="1" x14ac:dyDescent="0.2">
      <c r="A8" s="10"/>
      <c r="B8" s="180"/>
      <c r="C8" s="19" t="s">
        <v>19</v>
      </c>
      <c r="D8" s="5"/>
      <c r="E8" s="3" t="s">
        <v>2</v>
      </c>
      <c r="F8" s="3" t="s">
        <v>2</v>
      </c>
      <c r="G8" s="10" t="s">
        <v>2</v>
      </c>
      <c r="H8" s="114"/>
    </row>
    <row r="9" spans="1:8" s="56" customFormat="1" ht="30" customHeight="1" x14ac:dyDescent="0.2">
      <c r="A9" s="134" t="s">
        <v>73</v>
      </c>
      <c r="B9" s="50" t="s">
        <v>128</v>
      </c>
      <c r="C9" s="51" t="s">
        <v>74</v>
      </c>
      <c r="D9" s="52" t="s">
        <v>422</v>
      </c>
      <c r="E9" s="53" t="s">
        <v>27</v>
      </c>
      <c r="F9" s="54">
        <v>1600</v>
      </c>
      <c r="G9" s="34"/>
      <c r="H9" s="55">
        <f t="shared" ref="H9:H10" si="0">ROUND(G9*F9,2)</f>
        <v>0</v>
      </c>
    </row>
    <row r="10" spans="1:8" s="56" customFormat="1" ht="30" customHeight="1" x14ac:dyDescent="0.2">
      <c r="A10" s="163" t="s">
        <v>75</v>
      </c>
      <c r="B10" s="50" t="s">
        <v>28</v>
      </c>
      <c r="C10" s="51" t="s">
        <v>76</v>
      </c>
      <c r="D10" s="52" t="s">
        <v>272</v>
      </c>
      <c r="E10" s="53" t="s">
        <v>29</v>
      </c>
      <c r="F10" s="54">
        <v>1810</v>
      </c>
      <c r="G10" s="34"/>
      <c r="H10" s="55">
        <f t="shared" si="0"/>
        <v>0</v>
      </c>
    </row>
    <row r="11" spans="1:8" s="56" customFormat="1" ht="30" customHeight="1" x14ac:dyDescent="0.2">
      <c r="A11" s="163" t="s">
        <v>77</v>
      </c>
      <c r="B11" s="50" t="s">
        <v>78</v>
      </c>
      <c r="C11" s="51" t="s">
        <v>273</v>
      </c>
      <c r="D11" s="52" t="s">
        <v>272</v>
      </c>
      <c r="E11" s="53"/>
      <c r="F11" s="54"/>
      <c r="G11" s="57"/>
      <c r="H11" s="55"/>
    </row>
    <row r="12" spans="1:8" s="56" customFormat="1" ht="30" customHeight="1" x14ac:dyDescent="0.2">
      <c r="A12" s="163" t="s">
        <v>274</v>
      </c>
      <c r="B12" s="58" t="s">
        <v>30</v>
      </c>
      <c r="C12" s="51" t="s">
        <v>496</v>
      </c>
      <c r="D12" s="59" t="s">
        <v>2</v>
      </c>
      <c r="E12" s="53" t="s">
        <v>31</v>
      </c>
      <c r="F12" s="54">
        <v>1035</v>
      </c>
      <c r="G12" s="34"/>
      <c r="H12" s="55">
        <f t="shared" ref="H12:H13" si="1">ROUND(G12*F12,2)</f>
        <v>0</v>
      </c>
    </row>
    <row r="13" spans="1:8" s="56" customFormat="1" ht="30" customHeight="1" x14ac:dyDescent="0.2">
      <c r="A13" s="163" t="s">
        <v>275</v>
      </c>
      <c r="B13" s="58" t="s">
        <v>37</v>
      </c>
      <c r="C13" s="51" t="s">
        <v>497</v>
      </c>
      <c r="D13" s="59" t="s">
        <v>2</v>
      </c>
      <c r="E13" s="53" t="s">
        <v>31</v>
      </c>
      <c r="F13" s="54">
        <v>190</v>
      </c>
      <c r="G13" s="34"/>
      <c r="H13" s="55">
        <f t="shared" si="1"/>
        <v>0</v>
      </c>
    </row>
    <row r="14" spans="1:8" s="56" customFormat="1" ht="35.1" customHeight="1" x14ac:dyDescent="0.2">
      <c r="A14" s="163" t="s">
        <v>32</v>
      </c>
      <c r="B14" s="50" t="s">
        <v>79</v>
      </c>
      <c r="C14" s="51" t="s">
        <v>33</v>
      </c>
      <c r="D14" s="52" t="s">
        <v>554</v>
      </c>
      <c r="E14" s="53"/>
      <c r="F14" s="54"/>
      <c r="G14" s="57"/>
      <c r="H14" s="55"/>
    </row>
    <row r="15" spans="1:8" s="56" customFormat="1" ht="35.1" customHeight="1" x14ac:dyDescent="0.2">
      <c r="A15" s="163" t="s">
        <v>276</v>
      </c>
      <c r="B15" s="58" t="s">
        <v>30</v>
      </c>
      <c r="C15" s="51" t="s">
        <v>499</v>
      </c>
      <c r="D15" s="59" t="s">
        <v>2</v>
      </c>
      <c r="E15" s="53" t="s">
        <v>27</v>
      </c>
      <c r="F15" s="54">
        <v>195</v>
      </c>
      <c r="G15" s="34"/>
      <c r="H15" s="55">
        <f t="shared" ref="H15:H18" si="2">ROUND(G15*F15,2)</f>
        <v>0</v>
      </c>
    </row>
    <row r="16" spans="1:8" s="56" customFormat="1" ht="30" customHeight="1" x14ac:dyDescent="0.2">
      <c r="A16" s="134" t="s">
        <v>34</v>
      </c>
      <c r="B16" s="50" t="s">
        <v>80</v>
      </c>
      <c r="C16" s="51" t="s">
        <v>35</v>
      </c>
      <c r="D16" s="52" t="s">
        <v>272</v>
      </c>
      <c r="E16" s="53" t="s">
        <v>29</v>
      </c>
      <c r="F16" s="54">
        <v>105</v>
      </c>
      <c r="G16" s="34"/>
      <c r="H16" s="55">
        <f t="shared" si="2"/>
        <v>0</v>
      </c>
    </row>
    <row r="17" spans="1:8" s="56" customFormat="1" ht="30" customHeight="1" x14ac:dyDescent="0.2">
      <c r="A17" s="163" t="s">
        <v>81</v>
      </c>
      <c r="B17" s="50" t="s">
        <v>82</v>
      </c>
      <c r="C17" s="51" t="s">
        <v>277</v>
      </c>
      <c r="D17" s="52" t="s">
        <v>278</v>
      </c>
      <c r="E17" s="53"/>
      <c r="F17" s="54"/>
      <c r="G17" s="60"/>
      <c r="H17" s="55">
        <f t="shared" si="2"/>
        <v>0</v>
      </c>
    </row>
    <row r="18" spans="1:8" s="56" customFormat="1" ht="30" customHeight="1" x14ac:dyDescent="0.2">
      <c r="A18" s="163" t="s">
        <v>279</v>
      </c>
      <c r="B18" s="58" t="s">
        <v>30</v>
      </c>
      <c r="C18" s="51" t="s">
        <v>280</v>
      </c>
      <c r="D18" s="59" t="s">
        <v>2</v>
      </c>
      <c r="E18" s="53" t="s">
        <v>29</v>
      </c>
      <c r="F18" s="54">
        <v>2085</v>
      </c>
      <c r="G18" s="34"/>
      <c r="H18" s="55">
        <f t="shared" si="2"/>
        <v>0</v>
      </c>
    </row>
    <row r="19" spans="1:8" s="56" customFormat="1" ht="30" customHeight="1" x14ac:dyDescent="0.2">
      <c r="A19" s="163" t="s">
        <v>281</v>
      </c>
      <c r="B19" s="50" t="s">
        <v>83</v>
      </c>
      <c r="C19" s="51" t="s">
        <v>84</v>
      </c>
      <c r="D19" s="59" t="s">
        <v>282</v>
      </c>
      <c r="E19" s="53"/>
      <c r="F19" s="54"/>
      <c r="G19" s="57"/>
      <c r="H19" s="55"/>
    </row>
    <row r="20" spans="1:8" s="56" customFormat="1" ht="30" customHeight="1" x14ac:dyDescent="0.2">
      <c r="A20" s="163" t="s">
        <v>283</v>
      </c>
      <c r="B20" s="58" t="s">
        <v>30</v>
      </c>
      <c r="C20" s="51" t="s">
        <v>284</v>
      </c>
      <c r="D20" s="59" t="s">
        <v>2</v>
      </c>
      <c r="E20" s="53" t="s">
        <v>29</v>
      </c>
      <c r="F20" s="54">
        <v>2085</v>
      </c>
      <c r="G20" s="34"/>
      <c r="H20" s="55">
        <f t="shared" ref="H20" si="3">ROUND(G20*F20,2)</f>
        <v>0</v>
      </c>
    </row>
    <row r="21" spans="1:8" s="56" customFormat="1" ht="30" customHeight="1" x14ac:dyDescent="0.2">
      <c r="A21" s="134" t="s">
        <v>285</v>
      </c>
      <c r="B21" s="50" t="s">
        <v>85</v>
      </c>
      <c r="C21" s="51" t="s">
        <v>286</v>
      </c>
      <c r="D21" s="59" t="s">
        <v>555</v>
      </c>
      <c r="E21" s="53"/>
      <c r="F21" s="54"/>
      <c r="G21" s="57"/>
      <c r="H21" s="55"/>
    </row>
    <row r="22" spans="1:8" s="56" customFormat="1" ht="30" customHeight="1" x14ac:dyDescent="0.2">
      <c r="A22" s="134" t="s">
        <v>287</v>
      </c>
      <c r="B22" s="58" t="s">
        <v>30</v>
      </c>
      <c r="C22" s="51" t="s">
        <v>498</v>
      </c>
      <c r="D22" s="59" t="s">
        <v>2</v>
      </c>
      <c r="E22" s="53" t="s">
        <v>31</v>
      </c>
      <c r="F22" s="54">
        <v>180</v>
      </c>
      <c r="G22" s="34"/>
      <c r="H22" s="55">
        <f>ROUND(G22*F22,2)</f>
        <v>0</v>
      </c>
    </row>
    <row r="23" spans="1:8" ht="35.1" customHeight="1" x14ac:dyDescent="0.2">
      <c r="A23" s="10"/>
      <c r="B23" s="180"/>
      <c r="C23" s="20" t="s">
        <v>268</v>
      </c>
      <c r="D23" s="5"/>
      <c r="E23" s="2"/>
      <c r="F23" s="5"/>
      <c r="G23" s="10"/>
      <c r="H23" s="114"/>
    </row>
    <row r="24" spans="1:8" s="56" customFormat="1" ht="30" customHeight="1" x14ac:dyDescent="0.2">
      <c r="A24" s="135" t="s">
        <v>61</v>
      </c>
      <c r="B24" s="50" t="s">
        <v>86</v>
      </c>
      <c r="C24" s="51" t="s">
        <v>62</v>
      </c>
      <c r="D24" s="52" t="s">
        <v>272</v>
      </c>
      <c r="E24" s="53"/>
      <c r="F24" s="54"/>
      <c r="G24" s="57"/>
      <c r="H24" s="55"/>
    </row>
    <row r="25" spans="1:8" s="56" customFormat="1" ht="30" customHeight="1" x14ac:dyDescent="0.2">
      <c r="A25" s="135" t="s">
        <v>63</v>
      </c>
      <c r="B25" s="58" t="s">
        <v>30</v>
      </c>
      <c r="C25" s="51" t="s">
        <v>64</v>
      </c>
      <c r="D25" s="59" t="s">
        <v>2</v>
      </c>
      <c r="E25" s="53" t="s">
        <v>29</v>
      </c>
      <c r="F25" s="54">
        <v>1525</v>
      </c>
      <c r="G25" s="34"/>
      <c r="H25" s="55">
        <f>ROUND(G25*F25,2)</f>
        <v>0</v>
      </c>
    </row>
    <row r="26" spans="1:8" s="56" customFormat="1" ht="30" customHeight="1" x14ac:dyDescent="0.2">
      <c r="A26" s="135" t="s">
        <v>129</v>
      </c>
      <c r="B26" s="153" t="s">
        <v>37</v>
      </c>
      <c r="C26" s="164" t="s">
        <v>130</v>
      </c>
      <c r="D26" s="155" t="s">
        <v>2</v>
      </c>
      <c r="E26" s="156" t="s">
        <v>29</v>
      </c>
      <c r="F26" s="165">
        <v>220</v>
      </c>
      <c r="G26" s="158"/>
      <c r="H26" s="159">
        <f>ROUND(G26*F26,2)</f>
        <v>0</v>
      </c>
    </row>
    <row r="27" spans="1:8" s="56" customFormat="1" ht="30" customHeight="1" x14ac:dyDescent="0.2">
      <c r="A27" s="61" t="s">
        <v>153</v>
      </c>
      <c r="B27" s="136" t="s">
        <v>87</v>
      </c>
      <c r="C27" s="137" t="s">
        <v>154</v>
      </c>
      <c r="D27" s="138" t="s">
        <v>131</v>
      </c>
      <c r="E27" s="139"/>
      <c r="F27" s="160"/>
      <c r="G27" s="161"/>
      <c r="H27" s="142"/>
    </row>
    <row r="28" spans="1:8" s="56" customFormat="1" ht="30" customHeight="1" x14ac:dyDescent="0.2">
      <c r="A28" s="61" t="s">
        <v>155</v>
      </c>
      <c r="B28" s="58" t="s">
        <v>30</v>
      </c>
      <c r="C28" s="51" t="s">
        <v>156</v>
      </c>
      <c r="D28" s="59" t="s">
        <v>2</v>
      </c>
      <c r="E28" s="53" t="s">
        <v>29</v>
      </c>
      <c r="F28" s="54">
        <v>200</v>
      </c>
      <c r="G28" s="34"/>
      <c r="H28" s="55">
        <f>ROUND(G28*F28,2)</f>
        <v>0</v>
      </c>
    </row>
    <row r="29" spans="1:8" s="56" customFormat="1" ht="35.1" customHeight="1" x14ac:dyDescent="0.2">
      <c r="A29" s="61" t="s">
        <v>157</v>
      </c>
      <c r="B29" s="62" t="s">
        <v>88</v>
      </c>
      <c r="C29" s="51" t="s">
        <v>158</v>
      </c>
      <c r="D29" s="59" t="s">
        <v>131</v>
      </c>
      <c r="E29" s="53"/>
      <c r="F29" s="54"/>
      <c r="G29" s="57"/>
      <c r="H29" s="55"/>
    </row>
    <row r="30" spans="1:8" s="56" customFormat="1" ht="30" customHeight="1" x14ac:dyDescent="0.2">
      <c r="A30" s="61" t="s">
        <v>159</v>
      </c>
      <c r="B30" s="58" t="s">
        <v>30</v>
      </c>
      <c r="C30" s="51" t="s">
        <v>160</v>
      </c>
      <c r="D30" s="59" t="s">
        <v>2</v>
      </c>
      <c r="E30" s="53" t="s">
        <v>29</v>
      </c>
      <c r="F30" s="54">
        <v>45</v>
      </c>
      <c r="G30" s="34"/>
      <c r="H30" s="55">
        <f t="shared" ref="H30" si="4">ROUND(G30*F30,2)</f>
        <v>0</v>
      </c>
    </row>
    <row r="31" spans="1:8" s="56" customFormat="1" ht="30" customHeight="1" x14ac:dyDescent="0.2">
      <c r="A31" s="61" t="s">
        <v>38</v>
      </c>
      <c r="B31" s="50" t="s">
        <v>94</v>
      </c>
      <c r="C31" s="51" t="s">
        <v>39</v>
      </c>
      <c r="D31" s="59" t="s">
        <v>131</v>
      </c>
      <c r="E31" s="53"/>
      <c r="F31" s="54"/>
      <c r="G31" s="57"/>
      <c r="H31" s="55"/>
    </row>
    <row r="32" spans="1:8" s="56" customFormat="1" ht="30" customHeight="1" x14ac:dyDescent="0.2">
      <c r="A32" s="61" t="s">
        <v>40</v>
      </c>
      <c r="B32" s="58" t="s">
        <v>30</v>
      </c>
      <c r="C32" s="51" t="s">
        <v>41</v>
      </c>
      <c r="D32" s="59" t="s">
        <v>2</v>
      </c>
      <c r="E32" s="53" t="s">
        <v>36</v>
      </c>
      <c r="F32" s="54">
        <v>55</v>
      </c>
      <c r="G32" s="34"/>
      <c r="H32" s="55">
        <f>ROUND(G32*F32,2)</f>
        <v>0</v>
      </c>
    </row>
    <row r="33" spans="1:8" s="56" customFormat="1" ht="30" customHeight="1" x14ac:dyDescent="0.2">
      <c r="A33" s="61" t="s">
        <v>42</v>
      </c>
      <c r="B33" s="50" t="s">
        <v>96</v>
      </c>
      <c r="C33" s="51" t="s">
        <v>43</v>
      </c>
      <c r="D33" s="59" t="s">
        <v>131</v>
      </c>
      <c r="E33" s="53"/>
      <c r="F33" s="54"/>
      <c r="G33" s="57"/>
      <c r="H33" s="55"/>
    </row>
    <row r="34" spans="1:8" s="56" customFormat="1" ht="30" customHeight="1" x14ac:dyDescent="0.2">
      <c r="A34" s="61" t="s">
        <v>44</v>
      </c>
      <c r="B34" s="58" t="s">
        <v>30</v>
      </c>
      <c r="C34" s="51" t="s">
        <v>45</v>
      </c>
      <c r="D34" s="59" t="s">
        <v>2</v>
      </c>
      <c r="E34" s="53" t="s">
        <v>36</v>
      </c>
      <c r="F34" s="54">
        <v>35</v>
      </c>
      <c r="G34" s="34"/>
      <c r="H34" s="55">
        <f>ROUND(G34*F34,2)</f>
        <v>0</v>
      </c>
    </row>
    <row r="35" spans="1:8" s="56" customFormat="1" ht="30" customHeight="1" x14ac:dyDescent="0.2">
      <c r="A35" s="61" t="s">
        <v>161</v>
      </c>
      <c r="B35" s="50" t="s">
        <v>97</v>
      </c>
      <c r="C35" s="51" t="s">
        <v>162</v>
      </c>
      <c r="D35" s="59" t="s">
        <v>89</v>
      </c>
      <c r="E35" s="53"/>
      <c r="F35" s="54"/>
      <c r="G35" s="57"/>
      <c r="H35" s="55"/>
    </row>
    <row r="36" spans="1:8" s="56" customFormat="1" ht="30" customHeight="1" x14ac:dyDescent="0.2">
      <c r="A36" s="61" t="s">
        <v>163</v>
      </c>
      <c r="B36" s="58" t="s">
        <v>30</v>
      </c>
      <c r="C36" s="51" t="s">
        <v>90</v>
      </c>
      <c r="D36" s="59" t="s">
        <v>164</v>
      </c>
      <c r="E36" s="53"/>
      <c r="F36" s="54"/>
      <c r="G36" s="57"/>
      <c r="H36" s="55"/>
    </row>
    <row r="37" spans="1:8" s="56" customFormat="1" ht="30" customHeight="1" x14ac:dyDescent="0.2">
      <c r="A37" s="61" t="s">
        <v>165</v>
      </c>
      <c r="B37" s="63" t="s">
        <v>91</v>
      </c>
      <c r="C37" s="51" t="s">
        <v>166</v>
      </c>
      <c r="D37" s="59"/>
      <c r="E37" s="53" t="s">
        <v>29</v>
      </c>
      <c r="F37" s="54">
        <v>45</v>
      </c>
      <c r="G37" s="34"/>
      <c r="H37" s="55">
        <f t="shared" ref="H37:H40" si="5">ROUND(G37*F37,2)</f>
        <v>0</v>
      </c>
    </row>
    <row r="38" spans="1:8" s="56" customFormat="1" ht="30" customHeight="1" x14ac:dyDescent="0.2">
      <c r="A38" s="61" t="s">
        <v>192</v>
      </c>
      <c r="B38" s="50" t="s">
        <v>98</v>
      </c>
      <c r="C38" s="51" t="s">
        <v>194</v>
      </c>
      <c r="D38" s="59" t="s">
        <v>89</v>
      </c>
      <c r="E38" s="53" t="s">
        <v>29</v>
      </c>
      <c r="F38" s="64">
        <v>5</v>
      </c>
      <c r="G38" s="34"/>
      <c r="H38" s="55">
        <f t="shared" si="5"/>
        <v>0</v>
      </c>
    </row>
    <row r="39" spans="1:8" s="56" customFormat="1" ht="30" customHeight="1" x14ac:dyDescent="0.2">
      <c r="A39" s="61" t="s">
        <v>254</v>
      </c>
      <c r="B39" s="50" t="s">
        <v>99</v>
      </c>
      <c r="C39" s="51" t="s">
        <v>255</v>
      </c>
      <c r="D39" s="59" t="s">
        <v>89</v>
      </c>
      <c r="E39" s="53" t="s">
        <v>29</v>
      </c>
      <c r="F39" s="54">
        <v>5</v>
      </c>
      <c r="G39" s="34"/>
      <c r="H39" s="55">
        <f t="shared" si="5"/>
        <v>0</v>
      </c>
    </row>
    <row r="40" spans="1:8" s="56" customFormat="1" ht="30" customHeight="1" x14ac:dyDescent="0.2">
      <c r="A40" s="61" t="s">
        <v>288</v>
      </c>
      <c r="B40" s="50" t="s">
        <v>101</v>
      </c>
      <c r="C40" s="51" t="s">
        <v>289</v>
      </c>
      <c r="D40" s="59" t="s">
        <v>89</v>
      </c>
      <c r="E40" s="53" t="s">
        <v>29</v>
      </c>
      <c r="F40" s="54">
        <v>5</v>
      </c>
      <c r="G40" s="34"/>
      <c r="H40" s="55">
        <f t="shared" si="5"/>
        <v>0</v>
      </c>
    </row>
    <row r="41" spans="1:8" s="56" customFormat="1" ht="30" customHeight="1" x14ac:dyDescent="0.2">
      <c r="A41" s="61" t="s">
        <v>167</v>
      </c>
      <c r="B41" s="50" t="s">
        <v>103</v>
      </c>
      <c r="C41" s="51" t="s">
        <v>168</v>
      </c>
      <c r="D41" s="59" t="s">
        <v>169</v>
      </c>
      <c r="E41" s="53"/>
      <c r="F41" s="54"/>
      <c r="G41" s="57"/>
      <c r="H41" s="55"/>
    </row>
    <row r="42" spans="1:8" s="56" customFormat="1" ht="30" customHeight="1" x14ac:dyDescent="0.2">
      <c r="A42" s="61" t="s">
        <v>290</v>
      </c>
      <c r="B42" s="58" t="s">
        <v>30</v>
      </c>
      <c r="C42" s="51" t="s">
        <v>291</v>
      </c>
      <c r="D42" s="59" t="s">
        <v>2</v>
      </c>
      <c r="E42" s="53" t="s">
        <v>46</v>
      </c>
      <c r="F42" s="54">
        <v>25</v>
      </c>
      <c r="G42" s="34"/>
      <c r="H42" s="55">
        <f>ROUND(G42*F42,2)</f>
        <v>0</v>
      </c>
    </row>
    <row r="43" spans="1:8" s="56" customFormat="1" ht="30" customHeight="1" x14ac:dyDescent="0.2">
      <c r="A43" s="61" t="s">
        <v>170</v>
      </c>
      <c r="B43" s="50" t="s">
        <v>106</v>
      </c>
      <c r="C43" s="51" t="s">
        <v>171</v>
      </c>
      <c r="D43" s="59" t="s">
        <v>169</v>
      </c>
      <c r="E43" s="53"/>
      <c r="F43" s="54"/>
      <c r="G43" s="57"/>
      <c r="H43" s="55"/>
    </row>
    <row r="44" spans="1:8" s="56" customFormat="1" ht="35.1" customHeight="1" x14ac:dyDescent="0.2">
      <c r="A44" s="61" t="s">
        <v>292</v>
      </c>
      <c r="B44" s="58" t="s">
        <v>30</v>
      </c>
      <c r="C44" s="51" t="s">
        <v>173</v>
      </c>
      <c r="D44" s="59" t="s">
        <v>95</v>
      </c>
      <c r="E44" s="53" t="s">
        <v>46</v>
      </c>
      <c r="F44" s="54">
        <v>35</v>
      </c>
      <c r="G44" s="34"/>
      <c r="H44" s="55">
        <f>ROUND(G44*F44,2)</f>
        <v>0</v>
      </c>
    </row>
    <row r="45" spans="1:8" s="56" customFormat="1" ht="30" customHeight="1" x14ac:dyDescent="0.2">
      <c r="A45" s="61" t="s">
        <v>293</v>
      </c>
      <c r="B45" s="153" t="s">
        <v>37</v>
      </c>
      <c r="C45" s="164" t="s">
        <v>294</v>
      </c>
      <c r="D45" s="155" t="s">
        <v>295</v>
      </c>
      <c r="E45" s="156" t="s">
        <v>46</v>
      </c>
      <c r="F45" s="165">
        <v>15</v>
      </c>
      <c r="G45" s="158"/>
      <c r="H45" s="159">
        <f t="shared" ref="H45" si="6">ROUND(G45*F45,2)</f>
        <v>0</v>
      </c>
    </row>
    <row r="46" spans="1:8" s="56" customFormat="1" ht="30" customHeight="1" x14ac:dyDescent="0.2">
      <c r="A46" s="135" t="s">
        <v>93</v>
      </c>
      <c r="B46" s="136" t="s">
        <v>110</v>
      </c>
      <c r="C46" s="137" t="s">
        <v>48</v>
      </c>
      <c r="D46" s="138" t="s">
        <v>169</v>
      </c>
      <c r="E46" s="139"/>
      <c r="F46" s="160"/>
      <c r="G46" s="161"/>
      <c r="H46" s="142"/>
    </row>
    <row r="47" spans="1:8" s="56" customFormat="1" ht="30" customHeight="1" x14ac:dyDescent="0.2">
      <c r="A47" s="135" t="s">
        <v>296</v>
      </c>
      <c r="B47" s="58" t="s">
        <v>30</v>
      </c>
      <c r="C47" s="51" t="s">
        <v>297</v>
      </c>
      <c r="D47" s="59" t="s">
        <v>242</v>
      </c>
      <c r="E47" s="53"/>
      <c r="F47" s="54"/>
      <c r="G47" s="60"/>
      <c r="H47" s="55"/>
    </row>
    <row r="48" spans="1:8" s="56" customFormat="1" ht="30" customHeight="1" x14ac:dyDescent="0.2">
      <c r="A48" s="199" t="s">
        <v>296</v>
      </c>
      <c r="B48" s="66" t="s">
        <v>91</v>
      </c>
      <c r="C48" s="67" t="s">
        <v>253</v>
      </c>
      <c r="D48" s="52"/>
      <c r="E48" s="68" t="s">
        <v>46</v>
      </c>
      <c r="F48" s="69">
        <v>35</v>
      </c>
      <c r="G48" s="34"/>
      <c r="H48" s="60">
        <f>ROUND(G48*F48,2)</f>
        <v>0</v>
      </c>
    </row>
    <row r="49" spans="1:8" s="56" customFormat="1" ht="35.1" customHeight="1" x14ac:dyDescent="0.2">
      <c r="A49" s="135" t="s">
        <v>177</v>
      </c>
      <c r="B49" s="50" t="s">
        <v>114</v>
      </c>
      <c r="C49" s="51" t="s">
        <v>178</v>
      </c>
      <c r="D49" s="59" t="s">
        <v>179</v>
      </c>
      <c r="E49" s="53" t="s">
        <v>29</v>
      </c>
      <c r="F49" s="54">
        <v>85</v>
      </c>
      <c r="G49" s="34"/>
      <c r="H49" s="55">
        <f t="shared" ref="H49" si="7">ROUND(G49*F49,2)</f>
        <v>0</v>
      </c>
    </row>
    <row r="50" spans="1:8" s="56" customFormat="1" ht="30" customHeight="1" x14ac:dyDescent="0.2">
      <c r="A50" s="135" t="s">
        <v>132</v>
      </c>
      <c r="B50" s="50" t="s">
        <v>116</v>
      </c>
      <c r="C50" s="51" t="s">
        <v>133</v>
      </c>
      <c r="D50" s="59" t="s">
        <v>299</v>
      </c>
      <c r="E50" s="162"/>
      <c r="F50" s="54"/>
      <c r="G50" s="57"/>
      <c r="H50" s="55"/>
    </row>
    <row r="51" spans="1:8" s="56" customFormat="1" ht="30" customHeight="1" x14ac:dyDescent="0.2">
      <c r="A51" s="135" t="s">
        <v>134</v>
      </c>
      <c r="B51" s="58" t="s">
        <v>30</v>
      </c>
      <c r="C51" s="51" t="s">
        <v>65</v>
      </c>
      <c r="D51" s="59"/>
      <c r="E51" s="53"/>
      <c r="F51" s="54"/>
      <c r="G51" s="57"/>
      <c r="H51" s="55"/>
    </row>
    <row r="52" spans="1:8" s="56" customFormat="1" ht="30" customHeight="1" x14ac:dyDescent="0.2">
      <c r="A52" s="135" t="s">
        <v>135</v>
      </c>
      <c r="B52" s="63" t="s">
        <v>91</v>
      </c>
      <c r="C52" s="51" t="s">
        <v>102</v>
      </c>
      <c r="D52" s="59"/>
      <c r="E52" s="53" t="s">
        <v>31</v>
      </c>
      <c r="F52" s="54">
        <v>80</v>
      </c>
      <c r="G52" s="34"/>
      <c r="H52" s="55">
        <f>ROUND(G52*F52,2)</f>
        <v>0</v>
      </c>
    </row>
    <row r="53" spans="1:8" ht="35.1" customHeight="1" x14ac:dyDescent="0.2">
      <c r="A53" s="10"/>
      <c r="B53" s="185"/>
      <c r="C53" s="20" t="s">
        <v>20</v>
      </c>
      <c r="D53" s="5"/>
      <c r="E53" s="3"/>
      <c r="F53" s="3"/>
      <c r="G53" s="10"/>
      <c r="H53" s="114"/>
    </row>
    <row r="54" spans="1:8" s="56" customFormat="1" ht="35.1" customHeight="1" x14ac:dyDescent="0.2">
      <c r="A54" s="134" t="s">
        <v>49</v>
      </c>
      <c r="B54" s="50" t="s">
        <v>118</v>
      </c>
      <c r="C54" s="51" t="s">
        <v>50</v>
      </c>
      <c r="D54" s="59" t="s">
        <v>136</v>
      </c>
      <c r="E54" s="53"/>
      <c r="F54" s="64"/>
      <c r="G54" s="57"/>
      <c r="H54" s="70"/>
    </row>
    <row r="55" spans="1:8" s="56" customFormat="1" ht="35.1" customHeight="1" x14ac:dyDescent="0.2">
      <c r="A55" s="134" t="s">
        <v>300</v>
      </c>
      <c r="B55" s="58" t="s">
        <v>30</v>
      </c>
      <c r="C55" s="51" t="s">
        <v>301</v>
      </c>
      <c r="D55" s="59"/>
      <c r="E55" s="53" t="s">
        <v>29</v>
      </c>
      <c r="F55" s="64">
        <v>185</v>
      </c>
      <c r="G55" s="34"/>
      <c r="H55" s="55">
        <f t="shared" ref="H55" si="8">ROUND(G55*F55,2)</f>
        <v>0</v>
      </c>
    </row>
    <row r="56" spans="1:8" s="56" customFormat="1" ht="35.1" customHeight="1" x14ac:dyDescent="0.2">
      <c r="A56" s="134" t="s">
        <v>51</v>
      </c>
      <c r="B56" s="50" t="s">
        <v>119</v>
      </c>
      <c r="C56" s="51" t="s">
        <v>52</v>
      </c>
      <c r="D56" s="59" t="s">
        <v>136</v>
      </c>
      <c r="E56" s="53"/>
      <c r="F56" s="64"/>
      <c r="G56" s="57"/>
      <c r="H56" s="70"/>
    </row>
    <row r="57" spans="1:8" s="56" customFormat="1" ht="35.1" customHeight="1" x14ac:dyDescent="0.2">
      <c r="A57" s="134" t="s">
        <v>306</v>
      </c>
      <c r="B57" s="58" t="s">
        <v>30</v>
      </c>
      <c r="C57" s="51" t="s">
        <v>307</v>
      </c>
      <c r="D57" s="59" t="s">
        <v>100</v>
      </c>
      <c r="E57" s="53" t="s">
        <v>46</v>
      </c>
      <c r="F57" s="54">
        <v>35</v>
      </c>
      <c r="G57" s="34"/>
      <c r="H57" s="55">
        <f>ROUND(G57*F57,2)</f>
        <v>0</v>
      </c>
    </row>
    <row r="58" spans="1:8" s="56" customFormat="1" ht="35.1" customHeight="1" x14ac:dyDescent="0.2">
      <c r="A58" s="134" t="s">
        <v>256</v>
      </c>
      <c r="B58" s="50" t="s">
        <v>121</v>
      </c>
      <c r="C58" s="51" t="s">
        <v>257</v>
      </c>
      <c r="D58" s="59" t="s">
        <v>299</v>
      </c>
      <c r="E58" s="162"/>
      <c r="F58" s="54"/>
      <c r="G58" s="57"/>
      <c r="H58" s="70"/>
    </row>
    <row r="59" spans="1:8" s="56" customFormat="1" ht="30" customHeight="1" x14ac:dyDescent="0.2">
      <c r="A59" s="134" t="s">
        <v>258</v>
      </c>
      <c r="B59" s="58" t="s">
        <v>30</v>
      </c>
      <c r="C59" s="51" t="s">
        <v>180</v>
      </c>
      <c r="D59" s="59"/>
      <c r="E59" s="53"/>
      <c r="F59" s="54"/>
      <c r="G59" s="57"/>
      <c r="H59" s="70"/>
    </row>
    <row r="60" spans="1:8" s="56" customFormat="1" ht="30" customHeight="1" x14ac:dyDescent="0.2">
      <c r="A60" s="134" t="s">
        <v>259</v>
      </c>
      <c r="B60" s="63" t="s">
        <v>91</v>
      </c>
      <c r="C60" s="51" t="s">
        <v>102</v>
      </c>
      <c r="D60" s="59"/>
      <c r="E60" s="53" t="s">
        <v>31</v>
      </c>
      <c r="F60" s="54">
        <v>185</v>
      </c>
      <c r="G60" s="34"/>
      <c r="H60" s="55">
        <f>ROUND(G60*F60,2)</f>
        <v>0</v>
      </c>
    </row>
    <row r="61" spans="1:8" s="56" customFormat="1" ht="35.1" customHeight="1" x14ac:dyDescent="0.2">
      <c r="A61" s="134" t="s">
        <v>308</v>
      </c>
      <c r="B61" s="50" t="s">
        <v>124</v>
      </c>
      <c r="C61" s="51" t="s">
        <v>309</v>
      </c>
      <c r="D61" s="59" t="s">
        <v>310</v>
      </c>
      <c r="E61" s="53" t="s">
        <v>31</v>
      </c>
      <c r="F61" s="54">
        <v>280</v>
      </c>
      <c r="G61" s="34"/>
      <c r="H61" s="55">
        <f>ROUND(G61*F61,2)</f>
        <v>0</v>
      </c>
    </row>
    <row r="62" spans="1:8" ht="35.1" customHeight="1" x14ac:dyDescent="0.2">
      <c r="A62" s="10"/>
      <c r="B62" s="185"/>
      <c r="C62" s="20" t="s">
        <v>21</v>
      </c>
      <c r="D62" s="5"/>
      <c r="E62" s="4"/>
      <c r="F62" s="3"/>
      <c r="G62" s="10"/>
      <c r="H62" s="114"/>
    </row>
    <row r="63" spans="1:8" s="56" customFormat="1" ht="30" customHeight="1" x14ac:dyDescent="0.2">
      <c r="A63" s="134" t="s">
        <v>53</v>
      </c>
      <c r="B63" s="50" t="s">
        <v>361</v>
      </c>
      <c r="C63" s="51" t="s">
        <v>54</v>
      </c>
      <c r="D63" s="59" t="s">
        <v>104</v>
      </c>
      <c r="E63" s="53" t="s">
        <v>46</v>
      </c>
      <c r="F63" s="64">
        <v>250</v>
      </c>
      <c r="G63" s="34"/>
      <c r="H63" s="55">
        <f>ROUND(G63*F63,2)</f>
        <v>0</v>
      </c>
    </row>
    <row r="64" spans="1:8" ht="35.1" customHeight="1" x14ac:dyDescent="0.2">
      <c r="A64" s="10"/>
      <c r="B64" s="185"/>
      <c r="C64" s="20" t="s">
        <v>22</v>
      </c>
      <c r="D64" s="5"/>
      <c r="E64" s="4"/>
      <c r="F64" s="3"/>
      <c r="G64" s="10"/>
      <c r="H64" s="114"/>
    </row>
    <row r="65" spans="1:8" s="56" customFormat="1" ht="30" customHeight="1" x14ac:dyDescent="0.2">
      <c r="A65" s="134"/>
      <c r="B65" s="50" t="s">
        <v>362</v>
      </c>
      <c r="C65" s="51" t="s">
        <v>315</v>
      </c>
      <c r="D65" s="59" t="s">
        <v>108</v>
      </c>
      <c r="E65" s="53"/>
      <c r="F65" s="64"/>
      <c r="G65" s="57"/>
      <c r="H65" s="70"/>
    </row>
    <row r="66" spans="1:8" s="56" customFormat="1" ht="30" customHeight="1" x14ac:dyDescent="0.2">
      <c r="A66" s="134"/>
      <c r="B66" s="58" t="s">
        <v>30</v>
      </c>
      <c r="C66" s="51" t="s">
        <v>316</v>
      </c>
      <c r="D66" s="59"/>
      <c r="E66" s="53" t="s">
        <v>317</v>
      </c>
      <c r="F66" s="85">
        <v>4.3</v>
      </c>
      <c r="G66" s="34"/>
      <c r="H66" s="55">
        <f>ROUND(G66*F66,2)</f>
        <v>0</v>
      </c>
    </row>
    <row r="67" spans="1:8" s="56" customFormat="1" ht="30" customHeight="1" x14ac:dyDescent="0.2">
      <c r="A67" s="134" t="s">
        <v>105</v>
      </c>
      <c r="B67" s="50" t="s">
        <v>363</v>
      </c>
      <c r="C67" s="51" t="s">
        <v>107</v>
      </c>
      <c r="D67" s="59" t="s">
        <v>108</v>
      </c>
      <c r="E67" s="53"/>
      <c r="F67" s="64"/>
      <c r="G67" s="57"/>
      <c r="H67" s="70"/>
    </row>
    <row r="68" spans="1:8" s="56" customFormat="1" ht="30" customHeight="1" x14ac:dyDescent="0.2">
      <c r="A68" s="134" t="s">
        <v>313</v>
      </c>
      <c r="B68" s="153" t="s">
        <v>30</v>
      </c>
      <c r="C68" s="164" t="s">
        <v>314</v>
      </c>
      <c r="D68" s="155"/>
      <c r="E68" s="156" t="s">
        <v>36</v>
      </c>
      <c r="F68" s="157">
        <v>4</v>
      </c>
      <c r="G68" s="158"/>
      <c r="H68" s="159">
        <f>ROUND(G68*F68,2)</f>
        <v>0</v>
      </c>
    </row>
    <row r="69" spans="1:8" s="56" customFormat="1" ht="30" customHeight="1" x14ac:dyDescent="0.2">
      <c r="A69" s="49" t="s">
        <v>109</v>
      </c>
      <c r="B69" s="136" t="s">
        <v>364</v>
      </c>
      <c r="C69" s="137" t="s">
        <v>350</v>
      </c>
      <c r="D69" s="138" t="s">
        <v>108</v>
      </c>
      <c r="E69" s="139"/>
      <c r="F69" s="140"/>
      <c r="G69" s="161"/>
      <c r="H69" s="178"/>
    </row>
    <row r="70" spans="1:8" s="56" customFormat="1" ht="30" customHeight="1" x14ac:dyDescent="0.2">
      <c r="A70" s="49" t="s">
        <v>112</v>
      </c>
      <c r="B70" s="58" t="s">
        <v>30</v>
      </c>
      <c r="C70" s="51" t="s">
        <v>343</v>
      </c>
      <c r="D70" s="59"/>
      <c r="E70" s="53"/>
      <c r="F70" s="64"/>
      <c r="G70" s="57"/>
      <c r="H70" s="70"/>
    </row>
    <row r="71" spans="1:8" s="56" customFormat="1" ht="35.1" customHeight="1" x14ac:dyDescent="0.2">
      <c r="A71" s="49" t="s">
        <v>113</v>
      </c>
      <c r="B71" s="63" t="s">
        <v>91</v>
      </c>
      <c r="C71" s="51" t="s">
        <v>319</v>
      </c>
      <c r="D71" s="59"/>
      <c r="E71" s="53" t="s">
        <v>46</v>
      </c>
      <c r="F71" s="64">
        <v>66</v>
      </c>
      <c r="G71" s="34"/>
      <c r="H71" s="55">
        <f>ROUND(G71*F71,2)</f>
        <v>0</v>
      </c>
    </row>
    <row r="72" spans="1:8" s="56" customFormat="1" ht="35.1" customHeight="1" x14ac:dyDescent="0.2">
      <c r="A72" s="49" t="s">
        <v>318</v>
      </c>
      <c r="B72" s="63" t="s">
        <v>92</v>
      </c>
      <c r="C72" s="51" t="s">
        <v>320</v>
      </c>
      <c r="D72" s="59"/>
      <c r="E72" s="53" t="s">
        <v>46</v>
      </c>
      <c r="F72" s="64">
        <v>67</v>
      </c>
      <c r="G72" s="34"/>
      <c r="H72" s="55">
        <f>ROUND(G72*F72,2)</f>
        <v>0</v>
      </c>
    </row>
    <row r="73" spans="1:8" s="56" customFormat="1" ht="30" customHeight="1" x14ac:dyDescent="0.2">
      <c r="A73" s="49" t="s">
        <v>142</v>
      </c>
      <c r="B73" s="50" t="s">
        <v>365</v>
      </c>
      <c r="C73" s="71" t="s">
        <v>324</v>
      </c>
      <c r="D73" s="72" t="s">
        <v>322</v>
      </c>
      <c r="E73" s="53"/>
      <c r="F73" s="73"/>
      <c r="G73" s="57"/>
      <c r="H73" s="70"/>
    </row>
    <row r="74" spans="1:8" s="56" customFormat="1" ht="30" customHeight="1" x14ac:dyDescent="0.2">
      <c r="A74" s="49" t="s">
        <v>323</v>
      </c>
      <c r="B74" s="58" t="s">
        <v>30</v>
      </c>
      <c r="C74" s="51" t="s">
        <v>343</v>
      </c>
      <c r="D74" s="59"/>
      <c r="E74" s="53" t="s">
        <v>46</v>
      </c>
      <c r="F74" s="74">
        <v>133</v>
      </c>
      <c r="G74" s="34"/>
      <c r="H74" s="55">
        <f t="shared" ref="H74" si="9">ROUND(G74*F74,2)</f>
        <v>0</v>
      </c>
    </row>
    <row r="75" spans="1:8" s="77" customFormat="1" ht="30" customHeight="1" x14ac:dyDescent="0.2">
      <c r="A75" s="49" t="s">
        <v>68</v>
      </c>
      <c r="B75" s="50" t="s">
        <v>366</v>
      </c>
      <c r="C75" s="75" t="s">
        <v>181</v>
      </c>
      <c r="D75" s="76" t="s">
        <v>185</v>
      </c>
      <c r="E75" s="53"/>
      <c r="F75" s="64"/>
      <c r="G75" s="57"/>
      <c r="H75" s="70"/>
    </row>
    <row r="76" spans="1:8" s="56" customFormat="1" ht="35.1" customHeight="1" x14ac:dyDescent="0.2">
      <c r="A76" s="49" t="s">
        <v>69</v>
      </c>
      <c r="B76" s="58" t="s">
        <v>30</v>
      </c>
      <c r="C76" s="71" t="s">
        <v>243</v>
      </c>
      <c r="D76" s="59"/>
      <c r="E76" s="53" t="s">
        <v>36</v>
      </c>
      <c r="F76" s="64">
        <v>1</v>
      </c>
      <c r="G76" s="34"/>
      <c r="H76" s="55">
        <f t="shared" ref="H76:H78" si="10">ROUND(G76*F76,2)</f>
        <v>0</v>
      </c>
    </row>
    <row r="77" spans="1:8" s="56" customFormat="1" ht="35.1" customHeight="1" x14ac:dyDescent="0.2">
      <c r="A77" s="49" t="s">
        <v>70</v>
      </c>
      <c r="B77" s="58" t="s">
        <v>37</v>
      </c>
      <c r="C77" s="71" t="s">
        <v>244</v>
      </c>
      <c r="D77" s="59"/>
      <c r="E77" s="53" t="s">
        <v>36</v>
      </c>
      <c r="F77" s="64">
        <v>1</v>
      </c>
      <c r="G77" s="34"/>
      <c r="H77" s="55">
        <f t="shared" si="10"/>
        <v>0</v>
      </c>
    </row>
    <row r="78" spans="1:8" s="56" customFormat="1" ht="35.1" customHeight="1" x14ac:dyDescent="0.2">
      <c r="A78" s="49" t="s">
        <v>326</v>
      </c>
      <c r="B78" s="58" t="s">
        <v>47</v>
      </c>
      <c r="C78" s="71" t="s">
        <v>327</v>
      </c>
      <c r="D78" s="59"/>
      <c r="E78" s="53" t="s">
        <v>36</v>
      </c>
      <c r="F78" s="64">
        <v>1</v>
      </c>
      <c r="G78" s="34"/>
      <c r="H78" s="55">
        <f t="shared" si="10"/>
        <v>0</v>
      </c>
    </row>
    <row r="79" spans="1:8" s="77" customFormat="1" ht="30" customHeight="1" x14ac:dyDescent="0.2">
      <c r="A79" s="49" t="s">
        <v>328</v>
      </c>
      <c r="B79" s="50" t="s">
        <v>367</v>
      </c>
      <c r="C79" s="78" t="s">
        <v>330</v>
      </c>
      <c r="D79" s="59" t="s">
        <v>108</v>
      </c>
      <c r="E79" s="53"/>
      <c r="F79" s="64"/>
      <c r="G79" s="57"/>
      <c r="H79" s="70"/>
    </row>
    <row r="80" spans="1:8" s="77" customFormat="1" ht="30" customHeight="1" x14ac:dyDescent="0.2">
      <c r="A80" s="49" t="s">
        <v>331</v>
      </c>
      <c r="B80" s="58" t="s">
        <v>30</v>
      </c>
      <c r="C80" s="78" t="s">
        <v>344</v>
      </c>
      <c r="D80" s="59"/>
      <c r="E80" s="53" t="s">
        <v>36</v>
      </c>
      <c r="F80" s="64">
        <v>1</v>
      </c>
      <c r="G80" s="34"/>
      <c r="H80" s="55">
        <f>ROUND(G80*F80,2)</f>
        <v>0</v>
      </c>
    </row>
    <row r="81" spans="1:8" s="77" customFormat="1" ht="30" customHeight="1" x14ac:dyDescent="0.2">
      <c r="A81" s="49" t="s">
        <v>115</v>
      </c>
      <c r="B81" s="50" t="s">
        <v>368</v>
      </c>
      <c r="C81" s="78" t="s">
        <v>117</v>
      </c>
      <c r="D81" s="59" t="s">
        <v>108</v>
      </c>
      <c r="E81" s="53"/>
      <c r="F81" s="64"/>
      <c r="G81" s="57"/>
      <c r="H81" s="70"/>
    </row>
    <row r="82" spans="1:8" s="77" customFormat="1" ht="30" customHeight="1" x14ac:dyDescent="0.2">
      <c r="A82" s="49" t="s">
        <v>333</v>
      </c>
      <c r="B82" s="58" t="s">
        <v>30</v>
      </c>
      <c r="C82" s="78" t="s">
        <v>345</v>
      </c>
      <c r="D82" s="59"/>
      <c r="E82" s="53"/>
      <c r="F82" s="64"/>
      <c r="G82" s="57"/>
      <c r="H82" s="70"/>
    </row>
    <row r="83" spans="1:8" s="56" customFormat="1" ht="35.1" customHeight="1" x14ac:dyDescent="0.2">
      <c r="A83" s="49" t="s">
        <v>334</v>
      </c>
      <c r="B83" s="63" t="s">
        <v>91</v>
      </c>
      <c r="C83" s="51" t="s">
        <v>346</v>
      </c>
      <c r="D83" s="59"/>
      <c r="E83" s="53" t="s">
        <v>36</v>
      </c>
      <c r="F83" s="64">
        <v>1</v>
      </c>
      <c r="G83" s="34"/>
      <c r="H83" s="55">
        <f t="shared" ref="H83:H86" si="11">ROUND(G83*F83,2)</f>
        <v>0</v>
      </c>
    </row>
    <row r="84" spans="1:8" s="56" customFormat="1" ht="30" customHeight="1" x14ac:dyDescent="0.2">
      <c r="A84" s="49"/>
      <c r="B84" s="50" t="s">
        <v>369</v>
      </c>
      <c r="C84" s="51" t="s">
        <v>137</v>
      </c>
      <c r="D84" s="59" t="s">
        <v>108</v>
      </c>
      <c r="E84" s="53" t="s">
        <v>36</v>
      </c>
      <c r="F84" s="64">
        <v>1</v>
      </c>
      <c r="G84" s="34"/>
      <c r="H84" s="55">
        <f t="shared" si="11"/>
        <v>0</v>
      </c>
    </row>
    <row r="85" spans="1:8" s="56" customFormat="1" ht="30" customHeight="1" x14ac:dyDescent="0.2">
      <c r="A85" s="49" t="s">
        <v>182</v>
      </c>
      <c r="B85" s="50" t="s">
        <v>370</v>
      </c>
      <c r="C85" s="51" t="s">
        <v>183</v>
      </c>
      <c r="D85" s="59" t="s">
        <v>336</v>
      </c>
      <c r="E85" s="53" t="s">
        <v>36</v>
      </c>
      <c r="F85" s="64">
        <v>1</v>
      </c>
      <c r="G85" s="34"/>
      <c r="H85" s="55">
        <f t="shared" si="11"/>
        <v>0</v>
      </c>
    </row>
    <row r="86" spans="1:8" s="56" customFormat="1" ht="30" customHeight="1" x14ac:dyDescent="0.2">
      <c r="A86" s="49" t="s">
        <v>120</v>
      </c>
      <c r="B86" s="211" t="s">
        <v>371</v>
      </c>
      <c r="C86" s="164" t="s">
        <v>122</v>
      </c>
      <c r="D86" s="155" t="s">
        <v>123</v>
      </c>
      <c r="E86" s="156" t="s">
        <v>46</v>
      </c>
      <c r="F86" s="157">
        <v>66</v>
      </c>
      <c r="G86" s="158"/>
      <c r="H86" s="159">
        <f t="shared" si="11"/>
        <v>0</v>
      </c>
    </row>
    <row r="87" spans="1:8" s="77" customFormat="1" ht="30" customHeight="1" x14ac:dyDescent="0.2">
      <c r="A87" s="134" t="s">
        <v>138</v>
      </c>
      <c r="B87" s="204" t="s">
        <v>372</v>
      </c>
      <c r="C87" s="205" t="s">
        <v>139</v>
      </c>
      <c r="D87" s="206" t="s">
        <v>556</v>
      </c>
      <c r="E87" s="139"/>
      <c r="F87" s="207"/>
      <c r="G87" s="208"/>
      <c r="H87" s="142"/>
    </row>
    <row r="88" spans="1:8" s="77" customFormat="1" ht="30" customHeight="1" x14ac:dyDescent="0.2">
      <c r="A88" s="134" t="s">
        <v>140</v>
      </c>
      <c r="B88" s="83" t="s">
        <v>30</v>
      </c>
      <c r="C88" s="84" t="s">
        <v>141</v>
      </c>
      <c r="D88" s="81"/>
      <c r="E88" s="53" t="s">
        <v>29</v>
      </c>
      <c r="F88" s="64">
        <v>70</v>
      </c>
      <c r="G88" s="34"/>
      <c r="H88" s="55">
        <f>ROUND(G88*F88,2)</f>
        <v>0</v>
      </c>
    </row>
    <row r="89" spans="1:8" s="77" customFormat="1" ht="30" customHeight="1" x14ac:dyDescent="0.2">
      <c r="A89" s="86"/>
      <c r="B89" s="79" t="s">
        <v>373</v>
      </c>
      <c r="C89" s="84" t="s">
        <v>416</v>
      </c>
      <c r="D89" s="81" t="s">
        <v>557</v>
      </c>
      <c r="E89" s="53"/>
      <c r="F89" s="64"/>
      <c r="G89" s="222"/>
      <c r="H89" s="55">
        <f>ROUND(G89*F89,2)</f>
        <v>0</v>
      </c>
    </row>
    <row r="90" spans="1:8" s="77" customFormat="1" ht="30" customHeight="1" x14ac:dyDescent="0.2">
      <c r="A90" s="86"/>
      <c r="B90" s="83" t="s">
        <v>30</v>
      </c>
      <c r="C90" s="84" t="s">
        <v>448</v>
      </c>
      <c r="D90" s="81"/>
      <c r="E90" s="53" t="s">
        <v>36</v>
      </c>
      <c r="F90" s="64">
        <v>2</v>
      </c>
      <c r="G90" s="34"/>
      <c r="H90" s="55">
        <f>ROUND(G90*F90,2)</f>
        <v>0</v>
      </c>
    </row>
    <row r="91" spans="1:8" ht="35.1" customHeight="1" x14ac:dyDescent="0.2">
      <c r="A91" s="10"/>
      <c r="B91" s="179"/>
      <c r="C91" s="20" t="s">
        <v>23</v>
      </c>
      <c r="D91" s="5"/>
      <c r="E91" s="4"/>
      <c r="F91" s="3"/>
      <c r="G91" s="10"/>
      <c r="H91" s="114"/>
    </row>
    <row r="92" spans="1:8" s="56" customFormat="1" ht="35.1" customHeight="1" x14ac:dyDescent="0.2">
      <c r="A92" s="134" t="s">
        <v>55</v>
      </c>
      <c r="B92" s="50" t="s">
        <v>374</v>
      </c>
      <c r="C92" s="71" t="s">
        <v>184</v>
      </c>
      <c r="D92" s="76" t="s">
        <v>185</v>
      </c>
      <c r="E92" s="53" t="s">
        <v>36</v>
      </c>
      <c r="F92" s="64">
        <v>1</v>
      </c>
      <c r="G92" s="34"/>
      <c r="H92" s="55">
        <f>ROUND(G92*F92,2)</f>
        <v>0</v>
      </c>
    </row>
    <row r="93" spans="1:8" s="56" customFormat="1" ht="30" customHeight="1" x14ac:dyDescent="0.2">
      <c r="A93" s="134"/>
      <c r="B93" s="50" t="s">
        <v>375</v>
      </c>
      <c r="C93" s="51" t="s">
        <v>340</v>
      </c>
      <c r="D93" s="59" t="s">
        <v>558</v>
      </c>
      <c r="E93" s="53"/>
      <c r="F93" s="64"/>
      <c r="G93" s="60"/>
      <c r="H93" s="70"/>
    </row>
    <row r="94" spans="1:8" s="56" customFormat="1" ht="30" customHeight="1" x14ac:dyDescent="0.2">
      <c r="A94" s="134" t="s">
        <v>338</v>
      </c>
      <c r="B94" s="58" t="s">
        <v>30</v>
      </c>
      <c r="C94" s="51" t="s">
        <v>339</v>
      </c>
      <c r="D94" s="59"/>
      <c r="E94" s="53" t="s">
        <v>317</v>
      </c>
      <c r="F94" s="85">
        <v>0.8</v>
      </c>
      <c r="G94" s="34"/>
      <c r="H94" s="55">
        <f>ROUND(G94*F94,2)</f>
        <v>0</v>
      </c>
    </row>
    <row r="95" spans="1:8" s="56" customFormat="1" ht="30" customHeight="1" x14ac:dyDescent="0.2">
      <c r="A95" s="134" t="s">
        <v>56</v>
      </c>
      <c r="B95" s="50" t="s">
        <v>376</v>
      </c>
      <c r="C95" s="71" t="s">
        <v>186</v>
      </c>
      <c r="D95" s="76" t="s">
        <v>185</v>
      </c>
      <c r="E95" s="53"/>
      <c r="F95" s="64"/>
      <c r="G95" s="57"/>
      <c r="H95" s="70"/>
    </row>
    <row r="96" spans="1:8" s="56" customFormat="1" ht="30" customHeight="1" x14ac:dyDescent="0.2">
      <c r="A96" s="134" t="s">
        <v>57</v>
      </c>
      <c r="B96" s="58" t="s">
        <v>30</v>
      </c>
      <c r="C96" s="51" t="s">
        <v>125</v>
      </c>
      <c r="D96" s="59"/>
      <c r="E96" s="53" t="s">
        <v>36</v>
      </c>
      <c r="F96" s="64">
        <v>6</v>
      </c>
      <c r="G96" s="34"/>
      <c r="H96" s="55">
        <f>ROUND(G96*F96,2)</f>
        <v>0</v>
      </c>
    </row>
    <row r="97" spans="1:8" s="56" customFormat="1" ht="30" customHeight="1" x14ac:dyDescent="0.2">
      <c r="A97" s="134" t="s">
        <v>66</v>
      </c>
      <c r="B97" s="50" t="s">
        <v>377</v>
      </c>
      <c r="C97" s="51" t="s">
        <v>71</v>
      </c>
      <c r="D97" s="76" t="s">
        <v>185</v>
      </c>
      <c r="E97" s="53" t="s">
        <v>36</v>
      </c>
      <c r="F97" s="64">
        <v>1</v>
      </c>
      <c r="G97" s="34"/>
      <c r="H97" s="55">
        <f t="shared" ref="H97:H98" si="12">ROUND(G97*F97,2)</f>
        <v>0</v>
      </c>
    </row>
    <row r="98" spans="1:8" s="56" customFormat="1" ht="30" customHeight="1" x14ac:dyDescent="0.2">
      <c r="A98" s="134" t="s">
        <v>67</v>
      </c>
      <c r="B98" s="50" t="s">
        <v>378</v>
      </c>
      <c r="C98" s="51" t="s">
        <v>72</v>
      </c>
      <c r="D98" s="76" t="s">
        <v>185</v>
      </c>
      <c r="E98" s="53" t="s">
        <v>36</v>
      </c>
      <c r="F98" s="64">
        <v>1</v>
      </c>
      <c r="G98" s="34"/>
      <c r="H98" s="55">
        <f t="shared" si="12"/>
        <v>0</v>
      </c>
    </row>
    <row r="99" spans="1:8" ht="35.1" customHeight="1" x14ac:dyDescent="0.2">
      <c r="A99" s="10"/>
      <c r="B99" s="180"/>
      <c r="C99" s="20" t="s">
        <v>24</v>
      </c>
      <c r="D99" s="5"/>
      <c r="E99" s="2"/>
      <c r="F99" s="5"/>
      <c r="G99" s="10"/>
      <c r="H99" s="114"/>
    </row>
    <row r="100" spans="1:8" s="56" customFormat="1" ht="30" customHeight="1" x14ac:dyDescent="0.2">
      <c r="A100" s="135" t="s">
        <v>58</v>
      </c>
      <c r="B100" s="50" t="s">
        <v>417</v>
      </c>
      <c r="C100" s="51" t="s">
        <v>59</v>
      </c>
      <c r="D100" s="59" t="s">
        <v>126</v>
      </c>
      <c r="E100" s="53"/>
      <c r="F100" s="54"/>
      <c r="G100" s="57"/>
      <c r="H100" s="55"/>
    </row>
    <row r="101" spans="1:8" s="56" customFormat="1" ht="30" customHeight="1" x14ac:dyDescent="0.2">
      <c r="A101" s="135" t="s">
        <v>60</v>
      </c>
      <c r="B101" s="58" t="s">
        <v>30</v>
      </c>
      <c r="C101" s="51" t="s">
        <v>127</v>
      </c>
      <c r="D101" s="59"/>
      <c r="E101" s="53" t="s">
        <v>29</v>
      </c>
      <c r="F101" s="54">
        <v>265</v>
      </c>
      <c r="G101" s="34"/>
      <c r="H101" s="55">
        <f>ROUND(G101*F101,2)</f>
        <v>0</v>
      </c>
    </row>
    <row r="102" spans="1:8" ht="35.1" customHeight="1" thickBot="1" x14ac:dyDescent="0.25">
      <c r="A102" s="110"/>
      <c r="B102" s="195" t="str">
        <f>B7</f>
        <v>A</v>
      </c>
      <c r="C102" s="237" t="str">
        <f>C7</f>
        <v xml:space="preserve">Craig Street/Stiles Street Alley - The Alley Block Bounded By Craig St., Stiles St., Portage Ave. and Wolseley Ave.  </v>
      </c>
      <c r="D102" s="264"/>
      <c r="E102" s="264"/>
      <c r="F102" s="265"/>
      <c r="G102" s="209" t="s">
        <v>17</v>
      </c>
      <c r="H102" s="210">
        <f>SUM(H7:H101)</f>
        <v>0</v>
      </c>
    </row>
    <row r="103" spans="1:8" s="26" customFormat="1" ht="35.1" customHeight="1" thickTop="1" x14ac:dyDescent="0.2">
      <c r="A103" s="24"/>
      <c r="B103" s="193" t="s">
        <v>13</v>
      </c>
      <c r="C103" s="231" t="s">
        <v>561</v>
      </c>
      <c r="D103" s="232"/>
      <c r="E103" s="232"/>
      <c r="F103" s="233"/>
      <c r="G103" s="194"/>
      <c r="H103" s="130"/>
    </row>
    <row r="104" spans="1:8" ht="35.1" customHeight="1" x14ac:dyDescent="0.2">
      <c r="A104" s="10"/>
      <c r="B104" s="180"/>
      <c r="C104" s="19" t="s">
        <v>19</v>
      </c>
      <c r="D104" s="5"/>
      <c r="E104" s="3" t="s">
        <v>2</v>
      </c>
      <c r="F104" s="3" t="s">
        <v>2</v>
      </c>
      <c r="G104" s="10" t="s">
        <v>2</v>
      </c>
      <c r="H104" s="114"/>
    </row>
    <row r="105" spans="1:8" s="56" customFormat="1" ht="30" customHeight="1" x14ac:dyDescent="0.2">
      <c r="A105" s="134" t="s">
        <v>73</v>
      </c>
      <c r="B105" s="50" t="s">
        <v>145</v>
      </c>
      <c r="C105" s="51" t="s">
        <v>74</v>
      </c>
      <c r="D105" s="52" t="s">
        <v>422</v>
      </c>
      <c r="E105" s="53" t="s">
        <v>27</v>
      </c>
      <c r="F105" s="54">
        <v>735</v>
      </c>
      <c r="G105" s="34"/>
      <c r="H105" s="55">
        <f t="shared" ref="H105:H106" si="13">ROUND(G105*F105,2)</f>
        <v>0</v>
      </c>
    </row>
    <row r="106" spans="1:8" s="56" customFormat="1" ht="30" customHeight="1" x14ac:dyDescent="0.2">
      <c r="A106" s="163" t="s">
        <v>75</v>
      </c>
      <c r="B106" s="50" t="s">
        <v>144</v>
      </c>
      <c r="C106" s="51" t="s">
        <v>76</v>
      </c>
      <c r="D106" s="52" t="s">
        <v>272</v>
      </c>
      <c r="E106" s="53" t="s">
        <v>29</v>
      </c>
      <c r="F106" s="54">
        <v>1945</v>
      </c>
      <c r="G106" s="34"/>
      <c r="H106" s="55">
        <f t="shared" si="13"/>
        <v>0</v>
      </c>
    </row>
    <row r="107" spans="1:8" s="56" customFormat="1" ht="30" customHeight="1" x14ac:dyDescent="0.2">
      <c r="A107" s="163" t="s">
        <v>77</v>
      </c>
      <c r="B107" s="50" t="s">
        <v>143</v>
      </c>
      <c r="C107" s="51" t="s">
        <v>273</v>
      </c>
      <c r="D107" s="52" t="s">
        <v>272</v>
      </c>
      <c r="E107" s="53"/>
      <c r="F107" s="54"/>
      <c r="G107" s="57"/>
      <c r="H107" s="55"/>
    </row>
    <row r="108" spans="1:8" s="56" customFormat="1" ht="30" customHeight="1" x14ac:dyDescent="0.2">
      <c r="A108" s="163" t="s">
        <v>274</v>
      </c>
      <c r="B108" s="58" t="s">
        <v>30</v>
      </c>
      <c r="C108" s="51" t="s">
        <v>496</v>
      </c>
      <c r="D108" s="59" t="s">
        <v>2</v>
      </c>
      <c r="E108" s="53" t="s">
        <v>31</v>
      </c>
      <c r="F108" s="54">
        <v>1115</v>
      </c>
      <c r="G108" s="34"/>
      <c r="H108" s="55">
        <f t="shared" ref="H108:H109" si="14">ROUND(G108*F108,2)</f>
        <v>0</v>
      </c>
    </row>
    <row r="109" spans="1:8" s="56" customFormat="1" ht="30" customHeight="1" x14ac:dyDescent="0.2">
      <c r="A109" s="163" t="s">
        <v>275</v>
      </c>
      <c r="B109" s="58" t="s">
        <v>37</v>
      </c>
      <c r="C109" s="51" t="s">
        <v>497</v>
      </c>
      <c r="D109" s="59" t="s">
        <v>2</v>
      </c>
      <c r="E109" s="53" t="s">
        <v>31</v>
      </c>
      <c r="F109" s="54">
        <v>210</v>
      </c>
      <c r="G109" s="34"/>
      <c r="H109" s="55">
        <f t="shared" si="14"/>
        <v>0</v>
      </c>
    </row>
    <row r="110" spans="1:8" s="56" customFormat="1" ht="35.1" customHeight="1" x14ac:dyDescent="0.2">
      <c r="A110" s="163" t="s">
        <v>32</v>
      </c>
      <c r="B110" s="50" t="s">
        <v>187</v>
      </c>
      <c r="C110" s="51" t="s">
        <v>33</v>
      </c>
      <c r="D110" s="52" t="s">
        <v>554</v>
      </c>
      <c r="E110" s="53"/>
      <c r="F110" s="54"/>
      <c r="G110" s="57"/>
      <c r="H110" s="55"/>
    </row>
    <row r="111" spans="1:8" s="56" customFormat="1" ht="35.1" customHeight="1" x14ac:dyDescent="0.2">
      <c r="A111" s="163" t="s">
        <v>276</v>
      </c>
      <c r="B111" s="58" t="s">
        <v>30</v>
      </c>
      <c r="C111" s="51" t="s">
        <v>499</v>
      </c>
      <c r="D111" s="59" t="s">
        <v>2</v>
      </c>
      <c r="E111" s="53" t="s">
        <v>27</v>
      </c>
      <c r="F111" s="54">
        <v>210</v>
      </c>
      <c r="G111" s="34"/>
      <c r="H111" s="55">
        <f t="shared" ref="H111:H114" si="15">ROUND(G111*F111,2)</f>
        <v>0</v>
      </c>
    </row>
    <row r="112" spans="1:8" s="56" customFormat="1" ht="30" customHeight="1" x14ac:dyDescent="0.2">
      <c r="A112" s="134" t="s">
        <v>34</v>
      </c>
      <c r="B112" s="50" t="s">
        <v>188</v>
      </c>
      <c r="C112" s="51" t="s">
        <v>35</v>
      </c>
      <c r="D112" s="52" t="s">
        <v>272</v>
      </c>
      <c r="E112" s="53" t="s">
        <v>29</v>
      </c>
      <c r="F112" s="54">
        <v>55</v>
      </c>
      <c r="G112" s="34"/>
      <c r="H112" s="55">
        <f t="shared" si="15"/>
        <v>0</v>
      </c>
    </row>
    <row r="113" spans="1:8" s="56" customFormat="1" ht="30" customHeight="1" x14ac:dyDescent="0.2">
      <c r="A113" s="163" t="s">
        <v>81</v>
      </c>
      <c r="B113" s="50" t="s">
        <v>189</v>
      </c>
      <c r="C113" s="51" t="s">
        <v>277</v>
      </c>
      <c r="D113" s="52" t="s">
        <v>278</v>
      </c>
      <c r="E113" s="53"/>
      <c r="F113" s="54"/>
      <c r="G113" s="60"/>
      <c r="H113" s="55">
        <f t="shared" si="15"/>
        <v>0</v>
      </c>
    </row>
    <row r="114" spans="1:8" s="56" customFormat="1" ht="30" customHeight="1" x14ac:dyDescent="0.2">
      <c r="A114" s="163" t="s">
        <v>279</v>
      </c>
      <c r="B114" s="58" t="s">
        <v>30</v>
      </c>
      <c r="C114" s="51" t="s">
        <v>280</v>
      </c>
      <c r="D114" s="59" t="s">
        <v>2</v>
      </c>
      <c r="E114" s="53" t="s">
        <v>29</v>
      </c>
      <c r="F114" s="54">
        <v>2235</v>
      </c>
      <c r="G114" s="34"/>
      <c r="H114" s="55">
        <f t="shared" si="15"/>
        <v>0</v>
      </c>
    </row>
    <row r="115" spans="1:8" s="56" customFormat="1" ht="30" customHeight="1" x14ac:dyDescent="0.2">
      <c r="A115" s="163" t="s">
        <v>281</v>
      </c>
      <c r="B115" s="50" t="s">
        <v>190</v>
      </c>
      <c r="C115" s="51" t="s">
        <v>84</v>
      </c>
      <c r="D115" s="59" t="s">
        <v>282</v>
      </c>
      <c r="E115" s="53"/>
      <c r="F115" s="54"/>
      <c r="G115" s="57"/>
      <c r="H115" s="55"/>
    </row>
    <row r="116" spans="1:8" s="56" customFormat="1" ht="30" customHeight="1" x14ac:dyDescent="0.2">
      <c r="A116" s="163" t="s">
        <v>283</v>
      </c>
      <c r="B116" s="58" t="s">
        <v>30</v>
      </c>
      <c r="C116" s="51" t="s">
        <v>284</v>
      </c>
      <c r="D116" s="59" t="s">
        <v>2</v>
      </c>
      <c r="E116" s="53" t="s">
        <v>29</v>
      </c>
      <c r="F116" s="54">
        <v>2235</v>
      </c>
      <c r="G116" s="34"/>
      <c r="H116" s="55">
        <f t="shared" ref="H116" si="16">ROUND(G116*F116,2)</f>
        <v>0</v>
      </c>
    </row>
    <row r="117" spans="1:8" s="56" customFormat="1" ht="30" customHeight="1" x14ac:dyDescent="0.2">
      <c r="A117" s="134" t="s">
        <v>285</v>
      </c>
      <c r="B117" s="50" t="s">
        <v>191</v>
      </c>
      <c r="C117" s="51" t="s">
        <v>286</v>
      </c>
      <c r="D117" s="59" t="s">
        <v>555</v>
      </c>
      <c r="E117" s="53"/>
      <c r="F117" s="54"/>
      <c r="G117" s="57"/>
      <c r="H117" s="55"/>
    </row>
    <row r="118" spans="1:8" s="56" customFormat="1" ht="30" customHeight="1" x14ac:dyDescent="0.2">
      <c r="A118" s="134" t="s">
        <v>287</v>
      </c>
      <c r="B118" s="58" t="s">
        <v>30</v>
      </c>
      <c r="C118" s="51" t="s">
        <v>498</v>
      </c>
      <c r="D118" s="59" t="s">
        <v>2</v>
      </c>
      <c r="E118" s="53" t="s">
        <v>31</v>
      </c>
      <c r="F118" s="54">
        <v>200</v>
      </c>
      <c r="G118" s="34"/>
      <c r="H118" s="55">
        <f>ROUND(G118*F118,2)</f>
        <v>0</v>
      </c>
    </row>
    <row r="119" spans="1:8" ht="35.1" customHeight="1" x14ac:dyDescent="0.2">
      <c r="A119" s="10"/>
      <c r="B119" s="180"/>
      <c r="C119" s="20" t="s">
        <v>268</v>
      </c>
      <c r="D119" s="5"/>
      <c r="E119" s="2"/>
      <c r="F119" s="5"/>
      <c r="G119" s="10"/>
      <c r="H119" s="114"/>
    </row>
    <row r="120" spans="1:8" s="56" customFormat="1" ht="30" customHeight="1" x14ac:dyDescent="0.2">
      <c r="A120" s="135" t="s">
        <v>61</v>
      </c>
      <c r="B120" s="50" t="s">
        <v>193</v>
      </c>
      <c r="C120" s="51" t="s">
        <v>62</v>
      </c>
      <c r="D120" s="52" t="s">
        <v>272</v>
      </c>
      <c r="E120" s="53"/>
      <c r="F120" s="54"/>
      <c r="G120" s="57"/>
      <c r="H120" s="55"/>
    </row>
    <row r="121" spans="1:8" s="56" customFormat="1" ht="30" customHeight="1" x14ac:dyDescent="0.2">
      <c r="A121" s="135" t="s">
        <v>63</v>
      </c>
      <c r="B121" s="58" t="s">
        <v>30</v>
      </c>
      <c r="C121" s="51" t="s">
        <v>64</v>
      </c>
      <c r="D121" s="59" t="s">
        <v>2</v>
      </c>
      <c r="E121" s="53" t="s">
        <v>29</v>
      </c>
      <c r="F121" s="54">
        <v>1775</v>
      </c>
      <c r="G121" s="34"/>
      <c r="H121" s="55">
        <f>ROUND(G121*F121,2)</f>
        <v>0</v>
      </c>
    </row>
    <row r="122" spans="1:8" s="56" customFormat="1" ht="30" customHeight="1" x14ac:dyDescent="0.2">
      <c r="A122" s="135" t="s">
        <v>129</v>
      </c>
      <c r="B122" s="58" t="s">
        <v>37</v>
      </c>
      <c r="C122" s="51" t="s">
        <v>130</v>
      </c>
      <c r="D122" s="59" t="s">
        <v>2</v>
      </c>
      <c r="E122" s="53" t="s">
        <v>29</v>
      </c>
      <c r="F122" s="54">
        <v>155</v>
      </c>
      <c r="G122" s="34"/>
      <c r="H122" s="55">
        <f>ROUND(G122*F122,2)</f>
        <v>0</v>
      </c>
    </row>
    <row r="123" spans="1:8" s="56" customFormat="1" ht="30" customHeight="1" x14ac:dyDescent="0.2">
      <c r="A123" s="135" t="s">
        <v>153</v>
      </c>
      <c r="B123" s="50" t="s">
        <v>195</v>
      </c>
      <c r="C123" s="51" t="s">
        <v>154</v>
      </c>
      <c r="D123" s="59" t="s">
        <v>131</v>
      </c>
      <c r="E123" s="53"/>
      <c r="F123" s="54"/>
      <c r="G123" s="57"/>
      <c r="H123" s="55"/>
    </row>
    <row r="124" spans="1:8" s="56" customFormat="1" ht="30" customHeight="1" x14ac:dyDescent="0.2">
      <c r="A124" s="135" t="s">
        <v>155</v>
      </c>
      <c r="B124" s="58" t="s">
        <v>30</v>
      </c>
      <c r="C124" s="51" t="s">
        <v>156</v>
      </c>
      <c r="D124" s="59" t="s">
        <v>2</v>
      </c>
      <c r="E124" s="53" t="s">
        <v>29</v>
      </c>
      <c r="F124" s="54">
        <v>635</v>
      </c>
      <c r="G124" s="34"/>
      <c r="H124" s="55">
        <f>ROUND(G124*F124,2)</f>
        <v>0</v>
      </c>
    </row>
    <row r="125" spans="1:8" s="56" customFormat="1" ht="35.1" customHeight="1" x14ac:dyDescent="0.2">
      <c r="A125" s="135" t="s">
        <v>157</v>
      </c>
      <c r="B125" s="62" t="s">
        <v>196</v>
      </c>
      <c r="C125" s="51" t="s">
        <v>158</v>
      </c>
      <c r="D125" s="59" t="s">
        <v>131</v>
      </c>
      <c r="E125" s="53"/>
      <c r="F125" s="54"/>
      <c r="G125" s="57"/>
      <c r="H125" s="55"/>
    </row>
    <row r="126" spans="1:8" s="56" customFormat="1" ht="30" customHeight="1" x14ac:dyDescent="0.2">
      <c r="A126" s="135" t="s">
        <v>159</v>
      </c>
      <c r="B126" s="153" t="s">
        <v>30</v>
      </c>
      <c r="C126" s="164" t="s">
        <v>160</v>
      </c>
      <c r="D126" s="155" t="s">
        <v>2</v>
      </c>
      <c r="E126" s="156" t="s">
        <v>29</v>
      </c>
      <c r="F126" s="165">
        <v>30</v>
      </c>
      <c r="G126" s="158"/>
      <c r="H126" s="159">
        <f t="shared" ref="H126" si="17">ROUND(G126*F126,2)</f>
        <v>0</v>
      </c>
    </row>
    <row r="127" spans="1:8" s="56" customFormat="1" ht="30" customHeight="1" x14ac:dyDescent="0.2">
      <c r="A127" s="61" t="s">
        <v>38</v>
      </c>
      <c r="B127" s="136" t="s">
        <v>197</v>
      </c>
      <c r="C127" s="137" t="s">
        <v>39</v>
      </c>
      <c r="D127" s="138" t="s">
        <v>131</v>
      </c>
      <c r="E127" s="139"/>
      <c r="F127" s="160"/>
      <c r="G127" s="161"/>
      <c r="H127" s="142"/>
    </row>
    <row r="128" spans="1:8" s="56" customFormat="1" ht="30" customHeight="1" x14ac:dyDescent="0.2">
      <c r="A128" s="61" t="s">
        <v>40</v>
      </c>
      <c r="B128" s="58" t="s">
        <v>30</v>
      </c>
      <c r="C128" s="51" t="s">
        <v>41</v>
      </c>
      <c r="D128" s="59" t="s">
        <v>2</v>
      </c>
      <c r="E128" s="53" t="s">
        <v>36</v>
      </c>
      <c r="F128" s="54">
        <v>40</v>
      </c>
      <c r="G128" s="34"/>
      <c r="H128" s="55">
        <f>ROUND(G128*F128,2)</f>
        <v>0</v>
      </c>
    </row>
    <row r="129" spans="1:8" s="56" customFormat="1" ht="30" customHeight="1" x14ac:dyDescent="0.2">
      <c r="A129" s="61" t="s">
        <v>42</v>
      </c>
      <c r="B129" s="50" t="s">
        <v>198</v>
      </c>
      <c r="C129" s="51" t="s">
        <v>43</v>
      </c>
      <c r="D129" s="59" t="s">
        <v>131</v>
      </c>
      <c r="E129" s="53"/>
      <c r="F129" s="54"/>
      <c r="G129" s="57"/>
      <c r="H129" s="55"/>
    </row>
    <row r="130" spans="1:8" s="56" customFormat="1" ht="30" customHeight="1" x14ac:dyDescent="0.2">
      <c r="A130" s="61" t="s">
        <v>44</v>
      </c>
      <c r="B130" s="58" t="s">
        <v>30</v>
      </c>
      <c r="C130" s="51" t="s">
        <v>45</v>
      </c>
      <c r="D130" s="59" t="s">
        <v>2</v>
      </c>
      <c r="E130" s="53" t="s">
        <v>36</v>
      </c>
      <c r="F130" s="54">
        <v>20</v>
      </c>
      <c r="G130" s="34"/>
      <c r="H130" s="55">
        <f>ROUND(G130*F130,2)</f>
        <v>0</v>
      </c>
    </row>
    <row r="131" spans="1:8" s="56" customFormat="1" ht="30" customHeight="1" x14ac:dyDescent="0.2">
      <c r="A131" s="61" t="s">
        <v>161</v>
      </c>
      <c r="B131" s="50" t="s">
        <v>199</v>
      </c>
      <c r="C131" s="51" t="s">
        <v>162</v>
      </c>
      <c r="D131" s="59" t="s">
        <v>89</v>
      </c>
      <c r="E131" s="53"/>
      <c r="F131" s="54"/>
      <c r="G131" s="57"/>
      <c r="H131" s="55"/>
    </row>
    <row r="132" spans="1:8" s="56" customFormat="1" ht="30" customHeight="1" x14ac:dyDescent="0.2">
      <c r="A132" s="61" t="s">
        <v>163</v>
      </c>
      <c r="B132" s="58" t="s">
        <v>30</v>
      </c>
      <c r="C132" s="51" t="s">
        <v>90</v>
      </c>
      <c r="D132" s="59" t="s">
        <v>164</v>
      </c>
      <c r="E132" s="53"/>
      <c r="F132" s="54"/>
      <c r="G132" s="57"/>
      <c r="H132" s="55"/>
    </row>
    <row r="133" spans="1:8" s="56" customFormat="1" ht="30" customHeight="1" x14ac:dyDescent="0.2">
      <c r="A133" s="61" t="s">
        <v>165</v>
      </c>
      <c r="B133" s="63" t="s">
        <v>91</v>
      </c>
      <c r="C133" s="51" t="s">
        <v>166</v>
      </c>
      <c r="D133" s="59"/>
      <c r="E133" s="53" t="s">
        <v>29</v>
      </c>
      <c r="F133" s="54">
        <v>15</v>
      </c>
      <c r="G133" s="34"/>
      <c r="H133" s="55">
        <f t="shared" ref="H133:H137" si="18">ROUND(G133*F133,2)</f>
        <v>0</v>
      </c>
    </row>
    <row r="134" spans="1:8" s="56" customFormat="1" ht="30" customHeight="1" x14ac:dyDescent="0.2">
      <c r="A134" s="61" t="s">
        <v>347</v>
      </c>
      <c r="B134" s="58" t="s">
        <v>37</v>
      </c>
      <c r="C134" s="51" t="s">
        <v>348</v>
      </c>
      <c r="D134" s="59" t="s">
        <v>349</v>
      </c>
      <c r="E134" s="53" t="s">
        <v>29</v>
      </c>
      <c r="F134" s="54">
        <v>30</v>
      </c>
      <c r="G134" s="34"/>
      <c r="H134" s="55">
        <f t="shared" si="18"/>
        <v>0</v>
      </c>
    </row>
    <row r="135" spans="1:8" s="56" customFormat="1" ht="30" customHeight="1" x14ac:dyDescent="0.2">
      <c r="A135" s="61" t="s">
        <v>192</v>
      </c>
      <c r="B135" s="50" t="s">
        <v>200</v>
      </c>
      <c r="C135" s="51" t="s">
        <v>194</v>
      </c>
      <c r="D135" s="59" t="s">
        <v>89</v>
      </c>
      <c r="E135" s="53" t="s">
        <v>29</v>
      </c>
      <c r="F135" s="64">
        <v>5</v>
      </c>
      <c r="G135" s="34"/>
      <c r="H135" s="55">
        <f t="shared" si="18"/>
        <v>0</v>
      </c>
    </row>
    <row r="136" spans="1:8" s="56" customFormat="1" ht="30" customHeight="1" x14ac:dyDescent="0.2">
      <c r="A136" s="61" t="s">
        <v>254</v>
      </c>
      <c r="B136" s="50" t="s">
        <v>201</v>
      </c>
      <c r="C136" s="51" t="s">
        <v>255</v>
      </c>
      <c r="D136" s="59" t="s">
        <v>89</v>
      </c>
      <c r="E136" s="53" t="s">
        <v>29</v>
      </c>
      <c r="F136" s="54">
        <v>5</v>
      </c>
      <c r="G136" s="34"/>
      <c r="H136" s="55">
        <f t="shared" si="18"/>
        <v>0</v>
      </c>
    </row>
    <row r="137" spans="1:8" s="56" customFormat="1" ht="30" customHeight="1" x14ac:dyDescent="0.2">
      <c r="A137" s="61" t="s">
        <v>288</v>
      </c>
      <c r="B137" s="50" t="s">
        <v>202</v>
      </c>
      <c r="C137" s="51" t="s">
        <v>289</v>
      </c>
      <c r="D137" s="59" t="s">
        <v>89</v>
      </c>
      <c r="E137" s="53" t="s">
        <v>29</v>
      </c>
      <c r="F137" s="54">
        <v>5</v>
      </c>
      <c r="G137" s="34"/>
      <c r="H137" s="55">
        <f t="shared" si="18"/>
        <v>0</v>
      </c>
    </row>
    <row r="138" spans="1:8" s="56" customFormat="1" ht="30" customHeight="1" x14ac:dyDescent="0.2">
      <c r="A138" s="61" t="s">
        <v>167</v>
      </c>
      <c r="B138" s="50" t="s">
        <v>203</v>
      </c>
      <c r="C138" s="51" t="s">
        <v>168</v>
      </c>
      <c r="D138" s="59" t="s">
        <v>169</v>
      </c>
      <c r="E138" s="53"/>
      <c r="F138" s="54"/>
      <c r="G138" s="57"/>
      <c r="H138" s="55"/>
    </row>
    <row r="139" spans="1:8" s="56" customFormat="1" ht="30" customHeight="1" x14ac:dyDescent="0.2">
      <c r="A139" s="61" t="s">
        <v>290</v>
      </c>
      <c r="B139" s="58" t="s">
        <v>30</v>
      </c>
      <c r="C139" s="51" t="s">
        <v>291</v>
      </c>
      <c r="D139" s="59" t="s">
        <v>2</v>
      </c>
      <c r="E139" s="53" t="s">
        <v>46</v>
      </c>
      <c r="F139" s="54">
        <v>15</v>
      </c>
      <c r="G139" s="34"/>
      <c r="H139" s="55">
        <f>ROUND(G139*F139,2)</f>
        <v>0</v>
      </c>
    </row>
    <row r="140" spans="1:8" s="56" customFormat="1" ht="30" customHeight="1" x14ac:dyDescent="0.2">
      <c r="A140" s="61" t="s">
        <v>170</v>
      </c>
      <c r="B140" s="50" t="s">
        <v>204</v>
      </c>
      <c r="C140" s="51" t="s">
        <v>171</v>
      </c>
      <c r="D140" s="59" t="s">
        <v>169</v>
      </c>
      <c r="E140" s="53"/>
      <c r="F140" s="54"/>
      <c r="G140" s="57"/>
      <c r="H140" s="55"/>
    </row>
    <row r="141" spans="1:8" s="56" customFormat="1" ht="35.1" customHeight="1" x14ac:dyDescent="0.2">
      <c r="A141" s="61" t="s">
        <v>292</v>
      </c>
      <c r="B141" s="58" t="s">
        <v>30</v>
      </c>
      <c r="C141" s="51" t="s">
        <v>173</v>
      </c>
      <c r="D141" s="59" t="s">
        <v>95</v>
      </c>
      <c r="E141" s="53" t="s">
        <v>46</v>
      </c>
      <c r="F141" s="54">
        <v>16</v>
      </c>
      <c r="G141" s="34"/>
      <c r="H141" s="55">
        <f>ROUND(G141*F141,2)</f>
        <v>0</v>
      </c>
    </row>
    <row r="142" spans="1:8" s="56" customFormat="1" ht="30" customHeight="1" x14ac:dyDescent="0.2">
      <c r="A142" s="61" t="s">
        <v>293</v>
      </c>
      <c r="B142" s="58" t="s">
        <v>37</v>
      </c>
      <c r="C142" s="51" t="s">
        <v>294</v>
      </c>
      <c r="D142" s="59" t="s">
        <v>295</v>
      </c>
      <c r="E142" s="53" t="s">
        <v>46</v>
      </c>
      <c r="F142" s="54">
        <v>10</v>
      </c>
      <c r="G142" s="34"/>
      <c r="H142" s="55">
        <f t="shared" ref="H142" si="19">ROUND(G142*F142,2)</f>
        <v>0</v>
      </c>
    </row>
    <row r="143" spans="1:8" s="56" customFormat="1" ht="30" customHeight="1" x14ac:dyDescent="0.2">
      <c r="A143" s="61" t="s">
        <v>93</v>
      </c>
      <c r="B143" s="50" t="s">
        <v>205</v>
      </c>
      <c r="C143" s="51" t="s">
        <v>48</v>
      </c>
      <c r="D143" s="59" t="s">
        <v>169</v>
      </c>
      <c r="E143" s="53"/>
      <c r="F143" s="54"/>
      <c r="G143" s="57"/>
      <c r="H143" s="55"/>
    </row>
    <row r="144" spans="1:8" s="56" customFormat="1" ht="30" customHeight="1" x14ac:dyDescent="0.2">
      <c r="A144" s="61" t="s">
        <v>296</v>
      </c>
      <c r="B144" s="58" t="s">
        <v>30</v>
      </c>
      <c r="C144" s="51" t="s">
        <v>297</v>
      </c>
      <c r="D144" s="59" t="s">
        <v>242</v>
      </c>
      <c r="E144" s="53"/>
      <c r="F144" s="54"/>
      <c r="G144" s="60"/>
      <c r="H144" s="55"/>
    </row>
    <row r="145" spans="1:8" s="56" customFormat="1" ht="30" customHeight="1" x14ac:dyDescent="0.2">
      <c r="A145" s="65" t="s">
        <v>296</v>
      </c>
      <c r="B145" s="66" t="s">
        <v>91</v>
      </c>
      <c r="C145" s="67" t="s">
        <v>253</v>
      </c>
      <c r="D145" s="52"/>
      <c r="E145" s="68" t="s">
        <v>46</v>
      </c>
      <c r="F145" s="69">
        <v>20</v>
      </c>
      <c r="G145" s="34"/>
      <c r="H145" s="60">
        <f>ROUND(G145*F145,2)</f>
        <v>0</v>
      </c>
    </row>
    <row r="146" spans="1:8" s="56" customFormat="1" ht="35.1" customHeight="1" x14ac:dyDescent="0.2">
      <c r="A146" s="61" t="s">
        <v>177</v>
      </c>
      <c r="B146" s="50" t="s">
        <v>206</v>
      </c>
      <c r="C146" s="51" t="s">
        <v>178</v>
      </c>
      <c r="D146" s="59" t="s">
        <v>179</v>
      </c>
      <c r="E146" s="53" t="s">
        <v>29</v>
      </c>
      <c r="F146" s="54">
        <v>5</v>
      </c>
      <c r="G146" s="34"/>
      <c r="H146" s="55">
        <f t="shared" ref="H146" si="20">ROUND(G146*F146,2)</f>
        <v>0</v>
      </c>
    </row>
    <row r="147" spans="1:8" s="56" customFormat="1" ht="30" customHeight="1" x14ac:dyDescent="0.2">
      <c r="A147" s="61" t="s">
        <v>132</v>
      </c>
      <c r="B147" s="50" t="s">
        <v>207</v>
      </c>
      <c r="C147" s="51" t="s">
        <v>133</v>
      </c>
      <c r="D147" s="59" t="s">
        <v>299</v>
      </c>
      <c r="E147" s="162"/>
      <c r="F147" s="54"/>
      <c r="G147" s="57"/>
      <c r="H147" s="55"/>
    </row>
    <row r="148" spans="1:8" s="56" customFormat="1" ht="30" customHeight="1" x14ac:dyDescent="0.2">
      <c r="A148" s="61" t="s">
        <v>134</v>
      </c>
      <c r="B148" s="58" t="s">
        <v>30</v>
      </c>
      <c r="C148" s="51" t="s">
        <v>65</v>
      </c>
      <c r="D148" s="59"/>
      <c r="E148" s="53"/>
      <c r="F148" s="54"/>
      <c r="G148" s="57"/>
      <c r="H148" s="55"/>
    </row>
    <row r="149" spans="1:8" s="56" customFormat="1" ht="30" customHeight="1" x14ac:dyDescent="0.2">
      <c r="A149" s="61" t="s">
        <v>135</v>
      </c>
      <c r="B149" s="186" t="s">
        <v>91</v>
      </c>
      <c r="C149" s="164" t="s">
        <v>102</v>
      </c>
      <c r="D149" s="155"/>
      <c r="E149" s="156" t="s">
        <v>31</v>
      </c>
      <c r="F149" s="165">
        <v>60</v>
      </c>
      <c r="G149" s="158"/>
      <c r="H149" s="159">
        <f>ROUND(G149*F149,2)</f>
        <v>0</v>
      </c>
    </row>
    <row r="150" spans="1:8" ht="35.1" customHeight="1" x14ac:dyDescent="0.2">
      <c r="A150" s="10"/>
      <c r="B150" s="201"/>
      <c r="C150" s="202" t="s">
        <v>20</v>
      </c>
      <c r="D150" s="169"/>
      <c r="E150" s="203"/>
      <c r="F150" s="203"/>
      <c r="G150" s="171"/>
      <c r="H150" s="172"/>
    </row>
    <row r="151" spans="1:8" s="56" customFormat="1" ht="35.1" customHeight="1" x14ac:dyDescent="0.2">
      <c r="A151" s="134" t="s">
        <v>49</v>
      </c>
      <c r="B151" s="50" t="s">
        <v>208</v>
      </c>
      <c r="C151" s="51" t="s">
        <v>50</v>
      </c>
      <c r="D151" s="59" t="s">
        <v>136</v>
      </c>
      <c r="E151" s="53"/>
      <c r="F151" s="64"/>
      <c r="G151" s="57"/>
      <c r="H151" s="70"/>
    </row>
    <row r="152" spans="1:8" s="56" customFormat="1" ht="35.1" customHeight="1" x14ac:dyDescent="0.2">
      <c r="A152" s="134" t="s">
        <v>300</v>
      </c>
      <c r="B152" s="58" t="s">
        <v>30</v>
      </c>
      <c r="C152" s="51" t="s">
        <v>301</v>
      </c>
      <c r="D152" s="59"/>
      <c r="E152" s="53" t="s">
        <v>29</v>
      </c>
      <c r="F152" s="64">
        <v>190</v>
      </c>
      <c r="G152" s="34"/>
      <c r="H152" s="55">
        <f t="shared" ref="H152" si="21">ROUND(G152*F152,2)</f>
        <v>0</v>
      </c>
    </row>
    <row r="153" spans="1:8" s="56" customFormat="1" ht="35.1" customHeight="1" x14ac:dyDescent="0.2">
      <c r="A153" s="134" t="s">
        <v>51</v>
      </c>
      <c r="B153" s="50" t="s">
        <v>209</v>
      </c>
      <c r="C153" s="51" t="s">
        <v>52</v>
      </c>
      <c r="D153" s="59" t="s">
        <v>136</v>
      </c>
      <c r="E153" s="53"/>
      <c r="F153" s="64"/>
      <c r="G153" s="57"/>
      <c r="H153" s="70"/>
    </row>
    <row r="154" spans="1:8" s="56" customFormat="1" ht="35.1" customHeight="1" x14ac:dyDescent="0.2">
      <c r="A154" s="134" t="s">
        <v>306</v>
      </c>
      <c r="B154" s="58" t="s">
        <v>30</v>
      </c>
      <c r="C154" s="51" t="s">
        <v>307</v>
      </c>
      <c r="D154" s="59" t="s">
        <v>100</v>
      </c>
      <c r="E154" s="53" t="s">
        <v>46</v>
      </c>
      <c r="F154" s="54">
        <v>40</v>
      </c>
      <c r="G154" s="34"/>
      <c r="H154" s="55">
        <f>ROUND(G154*F154,2)</f>
        <v>0</v>
      </c>
    </row>
    <row r="155" spans="1:8" s="56" customFormat="1" ht="35.1" customHeight="1" x14ac:dyDescent="0.2">
      <c r="A155" s="134" t="s">
        <v>256</v>
      </c>
      <c r="B155" s="50" t="s">
        <v>210</v>
      </c>
      <c r="C155" s="51" t="s">
        <v>257</v>
      </c>
      <c r="D155" s="59" t="s">
        <v>299</v>
      </c>
      <c r="E155" s="162"/>
      <c r="F155" s="54"/>
      <c r="G155" s="57"/>
      <c r="H155" s="70"/>
    </row>
    <row r="156" spans="1:8" s="56" customFormat="1" ht="30" customHeight="1" x14ac:dyDescent="0.2">
      <c r="A156" s="134" t="s">
        <v>258</v>
      </c>
      <c r="B156" s="58" t="s">
        <v>30</v>
      </c>
      <c r="C156" s="51" t="s">
        <v>180</v>
      </c>
      <c r="D156" s="59"/>
      <c r="E156" s="53"/>
      <c r="F156" s="54"/>
      <c r="G156" s="57"/>
      <c r="H156" s="70"/>
    </row>
    <row r="157" spans="1:8" s="56" customFormat="1" ht="30" customHeight="1" x14ac:dyDescent="0.2">
      <c r="A157" s="134" t="s">
        <v>259</v>
      </c>
      <c r="B157" s="63" t="s">
        <v>91</v>
      </c>
      <c r="C157" s="51" t="s">
        <v>102</v>
      </c>
      <c r="D157" s="59"/>
      <c r="E157" s="53" t="s">
        <v>31</v>
      </c>
      <c r="F157" s="54">
        <v>200</v>
      </c>
      <c r="G157" s="34"/>
      <c r="H157" s="55">
        <f>ROUND(G157*F157,2)</f>
        <v>0</v>
      </c>
    </row>
    <row r="158" spans="1:8" s="56" customFormat="1" ht="35.1" customHeight="1" x14ac:dyDescent="0.2">
      <c r="A158" s="134" t="s">
        <v>308</v>
      </c>
      <c r="B158" s="50" t="s">
        <v>211</v>
      </c>
      <c r="C158" s="51" t="s">
        <v>309</v>
      </c>
      <c r="D158" s="59" t="s">
        <v>310</v>
      </c>
      <c r="E158" s="53" t="s">
        <v>31</v>
      </c>
      <c r="F158" s="54">
        <v>300</v>
      </c>
      <c r="G158" s="34"/>
      <c r="H158" s="55">
        <f>ROUND(G158*F158,2)</f>
        <v>0</v>
      </c>
    </row>
    <row r="159" spans="1:8" ht="35.1" customHeight="1" x14ac:dyDescent="0.2">
      <c r="A159" s="10"/>
      <c r="B159" s="185"/>
      <c r="C159" s="20" t="s">
        <v>21</v>
      </c>
      <c r="D159" s="5"/>
      <c r="E159" s="4"/>
      <c r="F159" s="3"/>
      <c r="G159" s="10"/>
      <c r="H159" s="114"/>
    </row>
    <row r="160" spans="1:8" s="56" customFormat="1" ht="30" customHeight="1" x14ac:dyDescent="0.2">
      <c r="A160" s="134" t="s">
        <v>53</v>
      </c>
      <c r="B160" s="50" t="s">
        <v>212</v>
      </c>
      <c r="C160" s="51" t="s">
        <v>54</v>
      </c>
      <c r="D160" s="59" t="s">
        <v>104</v>
      </c>
      <c r="E160" s="53" t="s">
        <v>46</v>
      </c>
      <c r="F160" s="64">
        <v>280</v>
      </c>
      <c r="G160" s="34"/>
      <c r="H160" s="55">
        <f>ROUND(G160*F160,2)</f>
        <v>0</v>
      </c>
    </row>
    <row r="161" spans="1:8" ht="35.1" customHeight="1" x14ac:dyDescent="0.2">
      <c r="A161" s="10"/>
      <c r="B161" s="185"/>
      <c r="C161" s="20" t="s">
        <v>22</v>
      </c>
      <c r="D161" s="5"/>
      <c r="E161" s="4"/>
      <c r="F161" s="3"/>
      <c r="G161" s="10"/>
      <c r="H161" s="114"/>
    </row>
    <row r="162" spans="1:8" s="56" customFormat="1" ht="30" customHeight="1" x14ac:dyDescent="0.2">
      <c r="A162" s="134" t="s">
        <v>105</v>
      </c>
      <c r="B162" s="50" t="s">
        <v>213</v>
      </c>
      <c r="C162" s="51" t="s">
        <v>107</v>
      </c>
      <c r="D162" s="59" t="s">
        <v>108</v>
      </c>
      <c r="E162" s="53"/>
      <c r="F162" s="64"/>
      <c r="G162" s="57"/>
      <c r="H162" s="70"/>
    </row>
    <row r="163" spans="1:8" s="56" customFormat="1" ht="30" customHeight="1" x14ac:dyDescent="0.2">
      <c r="A163" s="134" t="s">
        <v>311</v>
      </c>
      <c r="B163" s="58" t="s">
        <v>30</v>
      </c>
      <c r="C163" s="51" t="s">
        <v>312</v>
      </c>
      <c r="D163" s="59"/>
      <c r="E163" s="53" t="s">
        <v>36</v>
      </c>
      <c r="F163" s="64">
        <v>5</v>
      </c>
      <c r="G163" s="34"/>
      <c r="H163" s="55">
        <f>ROUND(G163*F163,2)</f>
        <v>0</v>
      </c>
    </row>
    <row r="164" spans="1:8" s="56" customFormat="1" ht="30" customHeight="1" x14ac:dyDescent="0.2">
      <c r="A164" s="134" t="s">
        <v>313</v>
      </c>
      <c r="B164" s="58" t="s">
        <v>37</v>
      </c>
      <c r="C164" s="51" t="s">
        <v>314</v>
      </c>
      <c r="D164" s="59"/>
      <c r="E164" s="53" t="s">
        <v>36</v>
      </c>
      <c r="F164" s="64">
        <v>1</v>
      </c>
      <c r="G164" s="34"/>
      <c r="H164" s="55">
        <f>ROUND(G164*F164,2)</f>
        <v>0</v>
      </c>
    </row>
    <row r="165" spans="1:8" s="56" customFormat="1" ht="30" customHeight="1" x14ac:dyDescent="0.2">
      <c r="A165" s="134" t="s">
        <v>109</v>
      </c>
      <c r="B165" s="50" t="s">
        <v>214</v>
      </c>
      <c r="C165" s="51" t="s">
        <v>350</v>
      </c>
      <c r="D165" s="59" t="s">
        <v>108</v>
      </c>
      <c r="E165" s="53"/>
      <c r="F165" s="64"/>
      <c r="G165" s="57"/>
      <c r="H165" s="70"/>
    </row>
    <row r="166" spans="1:8" s="56" customFormat="1" ht="30" customHeight="1" x14ac:dyDescent="0.2">
      <c r="A166" s="134" t="s">
        <v>112</v>
      </c>
      <c r="B166" s="58" t="s">
        <v>30</v>
      </c>
      <c r="C166" s="51" t="s">
        <v>343</v>
      </c>
      <c r="D166" s="59"/>
      <c r="E166" s="53"/>
      <c r="F166" s="64"/>
      <c r="G166" s="57"/>
      <c r="H166" s="70"/>
    </row>
    <row r="167" spans="1:8" s="56" customFormat="1" ht="35.1" customHeight="1" x14ac:dyDescent="0.2">
      <c r="A167" s="134" t="s">
        <v>113</v>
      </c>
      <c r="B167" s="63" t="s">
        <v>91</v>
      </c>
      <c r="C167" s="51" t="s">
        <v>319</v>
      </c>
      <c r="D167" s="59"/>
      <c r="E167" s="53" t="s">
        <v>46</v>
      </c>
      <c r="F167" s="64">
        <v>100</v>
      </c>
      <c r="G167" s="34"/>
      <c r="H167" s="55">
        <f>ROUND(G167*F167,2)</f>
        <v>0</v>
      </c>
    </row>
    <row r="168" spans="1:8" s="56" customFormat="1" ht="35.1" customHeight="1" x14ac:dyDescent="0.2">
      <c r="A168" s="134" t="s">
        <v>318</v>
      </c>
      <c r="B168" s="63" t="s">
        <v>92</v>
      </c>
      <c r="C168" s="51" t="s">
        <v>320</v>
      </c>
      <c r="D168" s="59"/>
      <c r="E168" s="53" t="s">
        <v>46</v>
      </c>
      <c r="F168" s="64">
        <v>153</v>
      </c>
      <c r="G168" s="34"/>
      <c r="H168" s="55">
        <f>ROUND(G168*F168,2)</f>
        <v>0</v>
      </c>
    </row>
    <row r="169" spans="1:8" s="56" customFormat="1" ht="30" customHeight="1" x14ac:dyDescent="0.2">
      <c r="A169" s="134" t="s">
        <v>142</v>
      </c>
      <c r="B169" s="50" t="s">
        <v>215</v>
      </c>
      <c r="C169" s="71" t="s">
        <v>324</v>
      </c>
      <c r="D169" s="72" t="s">
        <v>322</v>
      </c>
      <c r="E169" s="53"/>
      <c r="F169" s="73"/>
      <c r="G169" s="57"/>
      <c r="H169" s="70"/>
    </row>
    <row r="170" spans="1:8" s="56" customFormat="1" ht="30" customHeight="1" x14ac:dyDescent="0.2">
      <c r="A170" s="134" t="s">
        <v>323</v>
      </c>
      <c r="B170" s="153" t="s">
        <v>30</v>
      </c>
      <c r="C170" s="164" t="s">
        <v>343</v>
      </c>
      <c r="D170" s="155"/>
      <c r="E170" s="156" t="s">
        <v>46</v>
      </c>
      <c r="F170" s="200">
        <v>253</v>
      </c>
      <c r="G170" s="158"/>
      <c r="H170" s="159">
        <f t="shared" ref="H170" si="22">ROUND(G170*F170,2)</f>
        <v>0</v>
      </c>
    </row>
    <row r="171" spans="1:8" s="77" customFormat="1" ht="30" customHeight="1" x14ac:dyDescent="0.2">
      <c r="A171" s="134" t="s">
        <v>68</v>
      </c>
      <c r="B171" s="136" t="s">
        <v>266</v>
      </c>
      <c r="C171" s="197" t="s">
        <v>181</v>
      </c>
      <c r="D171" s="198" t="s">
        <v>185</v>
      </c>
      <c r="E171" s="139"/>
      <c r="F171" s="140"/>
      <c r="G171" s="161"/>
      <c r="H171" s="178"/>
    </row>
    <row r="172" spans="1:8" s="56" customFormat="1" ht="35.1" customHeight="1" x14ac:dyDescent="0.2">
      <c r="A172" s="134" t="s">
        <v>69</v>
      </c>
      <c r="B172" s="58" t="s">
        <v>30</v>
      </c>
      <c r="C172" s="71" t="s">
        <v>243</v>
      </c>
      <c r="D172" s="59"/>
      <c r="E172" s="53" t="s">
        <v>36</v>
      </c>
      <c r="F172" s="64">
        <v>1</v>
      </c>
      <c r="G172" s="34"/>
      <c r="H172" s="55">
        <f t="shared" ref="H172:H174" si="23">ROUND(G172*F172,2)</f>
        <v>0</v>
      </c>
    </row>
    <row r="173" spans="1:8" s="56" customFormat="1" ht="35.1" customHeight="1" x14ac:dyDescent="0.2">
      <c r="A173" s="134" t="s">
        <v>70</v>
      </c>
      <c r="B173" s="58" t="s">
        <v>37</v>
      </c>
      <c r="C173" s="71" t="s">
        <v>244</v>
      </c>
      <c r="D173" s="59"/>
      <c r="E173" s="53" t="s">
        <v>36</v>
      </c>
      <c r="F173" s="64">
        <v>1</v>
      </c>
      <c r="G173" s="34"/>
      <c r="H173" s="55">
        <f t="shared" si="23"/>
        <v>0</v>
      </c>
    </row>
    <row r="174" spans="1:8" s="56" customFormat="1" ht="35.1" customHeight="1" x14ac:dyDescent="0.2">
      <c r="A174" s="134" t="s">
        <v>326</v>
      </c>
      <c r="B174" s="58" t="s">
        <v>47</v>
      </c>
      <c r="C174" s="71" t="s">
        <v>327</v>
      </c>
      <c r="D174" s="59"/>
      <c r="E174" s="53" t="s">
        <v>36</v>
      </c>
      <c r="F174" s="64">
        <v>1</v>
      </c>
      <c r="G174" s="34"/>
      <c r="H174" s="55">
        <f t="shared" si="23"/>
        <v>0</v>
      </c>
    </row>
    <row r="175" spans="1:8" s="77" customFormat="1" ht="30" customHeight="1" x14ac:dyDescent="0.2">
      <c r="A175" s="134" t="s">
        <v>115</v>
      </c>
      <c r="B175" s="50" t="s">
        <v>379</v>
      </c>
      <c r="C175" s="78" t="s">
        <v>117</v>
      </c>
      <c r="D175" s="59" t="s">
        <v>108</v>
      </c>
      <c r="E175" s="53"/>
      <c r="F175" s="64"/>
      <c r="G175" s="57"/>
      <c r="H175" s="70"/>
    </row>
    <row r="176" spans="1:8" s="77" customFormat="1" ht="30" customHeight="1" x14ac:dyDescent="0.2">
      <c r="A176" s="134" t="s">
        <v>333</v>
      </c>
      <c r="B176" s="58" t="s">
        <v>30</v>
      </c>
      <c r="C176" s="78" t="s">
        <v>345</v>
      </c>
      <c r="D176" s="59"/>
      <c r="E176" s="53"/>
      <c r="F176" s="64"/>
      <c r="G176" s="57"/>
      <c r="H176" s="70"/>
    </row>
    <row r="177" spans="1:8" s="56" customFormat="1" ht="35.1" customHeight="1" x14ac:dyDescent="0.2">
      <c r="A177" s="134" t="s">
        <v>334</v>
      </c>
      <c r="B177" s="63" t="s">
        <v>91</v>
      </c>
      <c r="C177" s="51" t="s">
        <v>351</v>
      </c>
      <c r="D177" s="59"/>
      <c r="E177" s="53" t="s">
        <v>36</v>
      </c>
      <c r="F177" s="64">
        <v>1</v>
      </c>
      <c r="G177" s="34"/>
      <c r="H177" s="55">
        <f t="shared" ref="H177:H180" si="24">ROUND(G177*F177,2)</f>
        <v>0</v>
      </c>
    </row>
    <row r="178" spans="1:8" s="56" customFormat="1" ht="30" customHeight="1" x14ac:dyDescent="0.2">
      <c r="A178" s="134"/>
      <c r="B178" s="50" t="s">
        <v>380</v>
      </c>
      <c r="C178" s="51" t="s">
        <v>137</v>
      </c>
      <c r="D178" s="59" t="s">
        <v>108</v>
      </c>
      <c r="E178" s="53" t="s">
        <v>36</v>
      </c>
      <c r="F178" s="64">
        <v>1</v>
      </c>
      <c r="G178" s="34"/>
      <c r="H178" s="55">
        <f t="shared" si="24"/>
        <v>0</v>
      </c>
    </row>
    <row r="179" spans="1:8" s="56" customFormat="1" ht="30" customHeight="1" x14ac:dyDescent="0.2">
      <c r="A179" s="134" t="s">
        <v>182</v>
      </c>
      <c r="B179" s="50" t="s">
        <v>381</v>
      </c>
      <c r="C179" s="51" t="s">
        <v>183</v>
      </c>
      <c r="D179" s="59" t="s">
        <v>336</v>
      </c>
      <c r="E179" s="53" t="s">
        <v>36</v>
      </c>
      <c r="F179" s="64">
        <v>2</v>
      </c>
      <c r="G179" s="34"/>
      <c r="H179" s="55">
        <f t="shared" si="24"/>
        <v>0</v>
      </c>
    </row>
    <row r="180" spans="1:8" s="56" customFormat="1" ht="30" customHeight="1" x14ac:dyDescent="0.2">
      <c r="A180" s="134" t="s">
        <v>120</v>
      </c>
      <c r="B180" s="50" t="s">
        <v>382</v>
      </c>
      <c r="C180" s="51" t="s">
        <v>122</v>
      </c>
      <c r="D180" s="59" t="s">
        <v>123</v>
      </c>
      <c r="E180" s="53" t="s">
        <v>46</v>
      </c>
      <c r="F180" s="64">
        <v>72</v>
      </c>
      <c r="G180" s="34"/>
      <c r="H180" s="55">
        <f t="shared" si="24"/>
        <v>0</v>
      </c>
    </row>
    <row r="181" spans="1:8" s="77" customFormat="1" ht="30" customHeight="1" x14ac:dyDescent="0.2">
      <c r="A181" s="86"/>
      <c r="B181" s="79" t="s">
        <v>383</v>
      </c>
      <c r="C181" s="84" t="s">
        <v>416</v>
      </c>
      <c r="D181" s="81" t="s">
        <v>557</v>
      </c>
      <c r="E181" s="53"/>
      <c r="F181" s="64"/>
      <c r="G181" s="222"/>
      <c r="H181" s="55">
        <f>ROUND(G181*F181,2)</f>
        <v>0</v>
      </c>
    </row>
    <row r="182" spans="1:8" s="77" customFormat="1" ht="30" customHeight="1" x14ac:dyDescent="0.2">
      <c r="A182" s="86"/>
      <c r="B182" s="83" t="s">
        <v>30</v>
      </c>
      <c r="C182" s="84" t="s">
        <v>448</v>
      </c>
      <c r="D182" s="81"/>
      <c r="E182" s="53" t="s">
        <v>36</v>
      </c>
      <c r="F182" s="64">
        <v>1</v>
      </c>
      <c r="G182" s="34"/>
      <c r="H182" s="55">
        <f>ROUND(G182*F182,2)</f>
        <v>0</v>
      </c>
    </row>
    <row r="183" spans="1:8" ht="35.1" customHeight="1" x14ac:dyDescent="0.2">
      <c r="A183" s="10"/>
      <c r="B183" s="179"/>
      <c r="C183" s="20" t="s">
        <v>23</v>
      </c>
      <c r="D183" s="5"/>
      <c r="E183" s="4"/>
      <c r="F183" s="3"/>
      <c r="G183" s="10"/>
      <c r="H183" s="114"/>
    </row>
    <row r="184" spans="1:8" s="56" customFormat="1" ht="35.1" customHeight="1" x14ac:dyDescent="0.2">
      <c r="A184" s="134" t="s">
        <v>55</v>
      </c>
      <c r="B184" s="50" t="s">
        <v>384</v>
      </c>
      <c r="C184" s="71" t="s">
        <v>184</v>
      </c>
      <c r="D184" s="76" t="s">
        <v>185</v>
      </c>
      <c r="E184" s="53" t="s">
        <v>36</v>
      </c>
      <c r="F184" s="64">
        <v>3</v>
      </c>
      <c r="G184" s="34"/>
      <c r="H184" s="55">
        <f>ROUND(G184*F184,2)</f>
        <v>0</v>
      </c>
    </row>
    <row r="185" spans="1:8" s="56" customFormat="1" ht="30" customHeight="1" x14ac:dyDescent="0.2">
      <c r="A185" s="134"/>
      <c r="B185" s="50" t="s">
        <v>385</v>
      </c>
      <c r="C185" s="51" t="s">
        <v>340</v>
      </c>
      <c r="D185" s="59" t="s">
        <v>558</v>
      </c>
      <c r="E185" s="53"/>
      <c r="F185" s="64"/>
      <c r="G185" s="60"/>
      <c r="H185" s="70"/>
    </row>
    <row r="186" spans="1:8" s="56" customFormat="1" ht="30" customHeight="1" x14ac:dyDescent="0.2">
      <c r="A186" s="134" t="s">
        <v>338</v>
      </c>
      <c r="B186" s="58" t="s">
        <v>30</v>
      </c>
      <c r="C186" s="51" t="s">
        <v>339</v>
      </c>
      <c r="D186" s="59"/>
      <c r="E186" s="53" t="s">
        <v>317</v>
      </c>
      <c r="F186" s="85">
        <v>1.1000000000000001</v>
      </c>
      <c r="G186" s="34"/>
      <c r="H186" s="55">
        <f>ROUND(G186*F186,2)</f>
        <v>0</v>
      </c>
    </row>
    <row r="187" spans="1:8" s="56" customFormat="1" ht="30" customHeight="1" x14ac:dyDescent="0.2">
      <c r="A187" s="134" t="s">
        <v>56</v>
      </c>
      <c r="B187" s="50" t="s">
        <v>386</v>
      </c>
      <c r="C187" s="71" t="s">
        <v>186</v>
      </c>
      <c r="D187" s="76" t="s">
        <v>185</v>
      </c>
      <c r="E187" s="53"/>
      <c r="F187" s="64"/>
      <c r="G187" s="57"/>
      <c r="H187" s="70"/>
    </row>
    <row r="188" spans="1:8" s="56" customFormat="1" ht="30" customHeight="1" x14ac:dyDescent="0.2">
      <c r="A188" s="134" t="s">
        <v>57</v>
      </c>
      <c r="B188" s="58" t="s">
        <v>30</v>
      </c>
      <c r="C188" s="51" t="s">
        <v>125</v>
      </c>
      <c r="D188" s="59"/>
      <c r="E188" s="53" t="s">
        <v>36</v>
      </c>
      <c r="F188" s="64">
        <v>6</v>
      </c>
      <c r="G188" s="34"/>
      <c r="H188" s="55">
        <f>ROUND(G188*F188,2)</f>
        <v>0</v>
      </c>
    </row>
    <row r="189" spans="1:8" s="56" customFormat="1" ht="30" customHeight="1" x14ac:dyDescent="0.2">
      <c r="A189" s="134" t="s">
        <v>66</v>
      </c>
      <c r="B189" s="50" t="s">
        <v>387</v>
      </c>
      <c r="C189" s="51" t="s">
        <v>71</v>
      </c>
      <c r="D189" s="76" t="s">
        <v>185</v>
      </c>
      <c r="E189" s="53" t="s">
        <v>36</v>
      </c>
      <c r="F189" s="64">
        <v>1</v>
      </c>
      <c r="G189" s="34"/>
      <c r="H189" s="55">
        <f t="shared" ref="H189:H190" si="25">ROUND(G189*F189,2)</f>
        <v>0</v>
      </c>
    </row>
    <row r="190" spans="1:8" s="56" customFormat="1" ht="30" customHeight="1" x14ac:dyDescent="0.2">
      <c r="A190" s="134" t="s">
        <v>67</v>
      </c>
      <c r="B190" s="50" t="s">
        <v>388</v>
      </c>
      <c r="C190" s="51" t="s">
        <v>72</v>
      </c>
      <c r="D190" s="76" t="s">
        <v>185</v>
      </c>
      <c r="E190" s="53" t="s">
        <v>36</v>
      </c>
      <c r="F190" s="64">
        <v>1</v>
      </c>
      <c r="G190" s="34"/>
      <c r="H190" s="55">
        <f t="shared" si="25"/>
        <v>0</v>
      </c>
    </row>
    <row r="191" spans="1:8" ht="30" customHeight="1" x14ac:dyDescent="0.2">
      <c r="A191" s="10"/>
      <c r="B191" s="180"/>
      <c r="C191" s="20" t="s">
        <v>24</v>
      </c>
      <c r="D191" s="5"/>
      <c r="E191" s="2"/>
      <c r="F191" s="5"/>
      <c r="G191" s="10"/>
      <c r="H191" s="114"/>
    </row>
    <row r="192" spans="1:8" s="56" customFormat="1" ht="30" customHeight="1" x14ac:dyDescent="0.2">
      <c r="A192" s="135" t="s">
        <v>58</v>
      </c>
      <c r="B192" s="50" t="s">
        <v>418</v>
      </c>
      <c r="C192" s="51" t="s">
        <v>59</v>
      </c>
      <c r="D192" s="59" t="s">
        <v>126</v>
      </c>
      <c r="E192" s="53"/>
      <c r="F192" s="54"/>
      <c r="G192" s="57"/>
      <c r="H192" s="55"/>
    </row>
    <row r="193" spans="1:8" s="56" customFormat="1" ht="30" customHeight="1" x14ac:dyDescent="0.2">
      <c r="A193" s="135" t="s">
        <v>60</v>
      </c>
      <c r="B193" s="58" t="s">
        <v>30</v>
      </c>
      <c r="C193" s="51" t="s">
        <v>127</v>
      </c>
      <c r="D193" s="59"/>
      <c r="E193" s="53" t="s">
        <v>29</v>
      </c>
      <c r="F193" s="54">
        <v>127</v>
      </c>
      <c r="G193" s="34"/>
      <c r="H193" s="55">
        <f>ROUND(G193*F193,2)</f>
        <v>0</v>
      </c>
    </row>
    <row r="194" spans="1:8" s="26" customFormat="1" ht="35.1" customHeight="1" thickBot="1" x14ac:dyDescent="0.25">
      <c r="A194" s="166"/>
      <c r="B194" s="195" t="str">
        <f>B103</f>
        <v>B</v>
      </c>
      <c r="C194" s="237" t="str">
        <f>C103</f>
        <v>Dominion Street/Garfield Street North Alley - The Alley Block Bounded By Dominion St., Garfield St. N., Wellington Ave. and Sargent Ave.</v>
      </c>
      <c r="D194" s="264"/>
      <c r="E194" s="264"/>
      <c r="F194" s="265"/>
      <c r="G194" s="147" t="s">
        <v>17</v>
      </c>
      <c r="H194" s="148">
        <f>SUM(H103:H193)</f>
        <v>0</v>
      </c>
    </row>
    <row r="195" spans="1:8" s="26" customFormat="1" ht="35.1" customHeight="1" thickTop="1" x14ac:dyDescent="0.2">
      <c r="A195" s="24"/>
      <c r="B195" s="193" t="s">
        <v>14</v>
      </c>
      <c r="C195" s="231" t="s">
        <v>562</v>
      </c>
      <c r="D195" s="232"/>
      <c r="E195" s="232"/>
      <c r="F195" s="233"/>
      <c r="G195" s="194"/>
      <c r="H195" s="130"/>
    </row>
    <row r="196" spans="1:8" ht="35.1" customHeight="1" x14ac:dyDescent="0.2">
      <c r="A196" s="10"/>
      <c r="B196" s="180"/>
      <c r="C196" s="19" t="s">
        <v>19</v>
      </c>
      <c r="D196" s="5"/>
      <c r="E196" s="3" t="s">
        <v>2</v>
      </c>
      <c r="F196" s="3" t="s">
        <v>2</v>
      </c>
      <c r="G196" s="10" t="s">
        <v>2</v>
      </c>
      <c r="H196" s="114"/>
    </row>
    <row r="197" spans="1:8" s="56" customFormat="1" ht="30" customHeight="1" x14ac:dyDescent="0.2">
      <c r="A197" s="134" t="s">
        <v>73</v>
      </c>
      <c r="B197" s="50" t="s">
        <v>146</v>
      </c>
      <c r="C197" s="51" t="s">
        <v>74</v>
      </c>
      <c r="D197" s="52" t="s">
        <v>422</v>
      </c>
      <c r="E197" s="53" t="s">
        <v>27</v>
      </c>
      <c r="F197" s="54">
        <v>635</v>
      </c>
      <c r="G197" s="34"/>
      <c r="H197" s="55">
        <f t="shared" ref="H197:H198" si="26">ROUND(G197*F197,2)</f>
        <v>0</v>
      </c>
    </row>
    <row r="198" spans="1:8" s="56" customFormat="1" ht="30" customHeight="1" x14ac:dyDescent="0.2">
      <c r="A198" s="163" t="s">
        <v>75</v>
      </c>
      <c r="B198" s="50" t="s">
        <v>147</v>
      </c>
      <c r="C198" s="51" t="s">
        <v>76</v>
      </c>
      <c r="D198" s="52" t="s">
        <v>272</v>
      </c>
      <c r="E198" s="53" t="s">
        <v>29</v>
      </c>
      <c r="F198" s="54">
        <v>1080</v>
      </c>
      <c r="G198" s="34"/>
      <c r="H198" s="55">
        <f t="shared" si="26"/>
        <v>0</v>
      </c>
    </row>
    <row r="199" spans="1:8" s="56" customFormat="1" ht="30" customHeight="1" x14ac:dyDescent="0.2">
      <c r="A199" s="163" t="s">
        <v>77</v>
      </c>
      <c r="B199" s="50" t="s">
        <v>148</v>
      </c>
      <c r="C199" s="51" t="s">
        <v>273</v>
      </c>
      <c r="D199" s="52" t="s">
        <v>272</v>
      </c>
      <c r="E199" s="53"/>
      <c r="F199" s="54"/>
      <c r="G199" s="57"/>
      <c r="H199" s="55"/>
    </row>
    <row r="200" spans="1:8" s="56" customFormat="1" ht="30" customHeight="1" x14ac:dyDescent="0.2">
      <c r="A200" s="163" t="s">
        <v>274</v>
      </c>
      <c r="B200" s="58" t="s">
        <v>30</v>
      </c>
      <c r="C200" s="51" t="s">
        <v>496</v>
      </c>
      <c r="D200" s="59" t="s">
        <v>2</v>
      </c>
      <c r="E200" s="53" t="s">
        <v>31</v>
      </c>
      <c r="F200" s="54">
        <v>625</v>
      </c>
      <c r="G200" s="34"/>
      <c r="H200" s="55">
        <f t="shared" ref="H200:H201" si="27">ROUND(G200*F200,2)</f>
        <v>0</v>
      </c>
    </row>
    <row r="201" spans="1:8" s="56" customFormat="1" ht="30" customHeight="1" x14ac:dyDescent="0.2">
      <c r="A201" s="163" t="s">
        <v>275</v>
      </c>
      <c r="B201" s="58" t="s">
        <v>37</v>
      </c>
      <c r="C201" s="51" t="s">
        <v>497</v>
      </c>
      <c r="D201" s="59" t="s">
        <v>2</v>
      </c>
      <c r="E201" s="53" t="s">
        <v>31</v>
      </c>
      <c r="F201" s="54">
        <v>120</v>
      </c>
      <c r="G201" s="34"/>
      <c r="H201" s="55">
        <f t="shared" si="27"/>
        <v>0</v>
      </c>
    </row>
    <row r="202" spans="1:8" s="56" customFormat="1" ht="35.1" customHeight="1" x14ac:dyDescent="0.2">
      <c r="A202" s="163" t="s">
        <v>32</v>
      </c>
      <c r="B202" s="50" t="s">
        <v>216</v>
      </c>
      <c r="C202" s="51" t="s">
        <v>33</v>
      </c>
      <c r="D202" s="52" t="s">
        <v>554</v>
      </c>
      <c r="E202" s="53"/>
      <c r="F202" s="54"/>
      <c r="G202" s="57"/>
      <c r="H202" s="55"/>
    </row>
    <row r="203" spans="1:8" s="56" customFormat="1" ht="35.1" customHeight="1" x14ac:dyDescent="0.2">
      <c r="A203" s="163" t="s">
        <v>276</v>
      </c>
      <c r="B203" s="58" t="s">
        <v>30</v>
      </c>
      <c r="C203" s="51" t="s">
        <v>499</v>
      </c>
      <c r="D203" s="59" t="s">
        <v>2</v>
      </c>
      <c r="E203" s="53" t="s">
        <v>27</v>
      </c>
      <c r="F203" s="54">
        <v>110</v>
      </c>
      <c r="G203" s="34"/>
      <c r="H203" s="55">
        <f t="shared" ref="H203:H206" si="28">ROUND(G203*F203,2)</f>
        <v>0</v>
      </c>
    </row>
    <row r="204" spans="1:8" s="56" customFormat="1" ht="30" customHeight="1" x14ac:dyDescent="0.2">
      <c r="A204" s="134" t="s">
        <v>34</v>
      </c>
      <c r="B204" s="50" t="s">
        <v>217</v>
      </c>
      <c r="C204" s="51" t="s">
        <v>35</v>
      </c>
      <c r="D204" s="52" t="s">
        <v>272</v>
      </c>
      <c r="E204" s="53" t="s">
        <v>29</v>
      </c>
      <c r="F204" s="54">
        <v>35</v>
      </c>
      <c r="G204" s="34"/>
      <c r="H204" s="55">
        <f t="shared" si="28"/>
        <v>0</v>
      </c>
    </row>
    <row r="205" spans="1:8" s="56" customFormat="1" ht="30" customHeight="1" x14ac:dyDescent="0.2">
      <c r="A205" s="163" t="s">
        <v>81</v>
      </c>
      <c r="B205" s="50" t="s">
        <v>218</v>
      </c>
      <c r="C205" s="51" t="s">
        <v>277</v>
      </c>
      <c r="D205" s="52" t="s">
        <v>278</v>
      </c>
      <c r="E205" s="53"/>
      <c r="F205" s="54"/>
      <c r="G205" s="60"/>
      <c r="H205" s="55">
        <f t="shared" si="28"/>
        <v>0</v>
      </c>
    </row>
    <row r="206" spans="1:8" s="56" customFormat="1" ht="30" customHeight="1" x14ac:dyDescent="0.2">
      <c r="A206" s="163" t="s">
        <v>279</v>
      </c>
      <c r="B206" s="58" t="s">
        <v>30</v>
      </c>
      <c r="C206" s="51" t="s">
        <v>280</v>
      </c>
      <c r="D206" s="59" t="s">
        <v>2</v>
      </c>
      <c r="E206" s="53" t="s">
        <v>29</v>
      </c>
      <c r="F206" s="54">
        <v>1245</v>
      </c>
      <c r="G206" s="34"/>
      <c r="H206" s="55">
        <f t="shared" si="28"/>
        <v>0</v>
      </c>
    </row>
    <row r="207" spans="1:8" s="56" customFormat="1" ht="30" customHeight="1" x14ac:dyDescent="0.2">
      <c r="A207" s="163" t="s">
        <v>281</v>
      </c>
      <c r="B207" s="50" t="s">
        <v>219</v>
      </c>
      <c r="C207" s="51" t="s">
        <v>84</v>
      </c>
      <c r="D207" s="59" t="s">
        <v>282</v>
      </c>
      <c r="E207" s="53"/>
      <c r="F207" s="54"/>
      <c r="G207" s="57"/>
      <c r="H207" s="55"/>
    </row>
    <row r="208" spans="1:8" s="56" customFormat="1" ht="30" customHeight="1" x14ac:dyDescent="0.2">
      <c r="A208" s="163" t="s">
        <v>283</v>
      </c>
      <c r="B208" s="58" t="s">
        <v>30</v>
      </c>
      <c r="C208" s="51" t="s">
        <v>284</v>
      </c>
      <c r="D208" s="59" t="s">
        <v>2</v>
      </c>
      <c r="E208" s="53" t="s">
        <v>29</v>
      </c>
      <c r="F208" s="54">
        <v>1245</v>
      </c>
      <c r="G208" s="34"/>
      <c r="H208" s="55">
        <f t="shared" ref="H208" si="29">ROUND(G208*F208,2)</f>
        <v>0</v>
      </c>
    </row>
    <row r="209" spans="1:8" s="56" customFormat="1" ht="30" customHeight="1" x14ac:dyDescent="0.2">
      <c r="A209" s="134" t="s">
        <v>285</v>
      </c>
      <c r="B209" s="50" t="s">
        <v>220</v>
      </c>
      <c r="C209" s="51" t="s">
        <v>286</v>
      </c>
      <c r="D209" s="59" t="s">
        <v>555</v>
      </c>
      <c r="E209" s="53"/>
      <c r="F209" s="54"/>
      <c r="G209" s="57"/>
      <c r="H209" s="55"/>
    </row>
    <row r="210" spans="1:8" s="56" customFormat="1" ht="30" customHeight="1" x14ac:dyDescent="0.2">
      <c r="A210" s="134" t="s">
        <v>287</v>
      </c>
      <c r="B210" s="58" t="s">
        <v>30</v>
      </c>
      <c r="C210" s="51" t="s">
        <v>498</v>
      </c>
      <c r="D210" s="59" t="s">
        <v>2</v>
      </c>
      <c r="E210" s="53" t="s">
        <v>31</v>
      </c>
      <c r="F210" s="54">
        <v>205</v>
      </c>
      <c r="G210" s="34"/>
      <c r="H210" s="55">
        <f>ROUND(G210*F210,2)</f>
        <v>0</v>
      </c>
    </row>
    <row r="211" spans="1:8" ht="35.1" customHeight="1" x14ac:dyDescent="0.2">
      <c r="A211" s="10"/>
      <c r="B211" s="180"/>
      <c r="C211" s="20" t="s">
        <v>268</v>
      </c>
      <c r="D211" s="5"/>
      <c r="E211" s="2"/>
      <c r="F211" s="5"/>
      <c r="G211" s="10"/>
      <c r="H211" s="114"/>
    </row>
    <row r="212" spans="1:8" s="56" customFormat="1" ht="30" customHeight="1" x14ac:dyDescent="0.2">
      <c r="A212" s="135" t="s">
        <v>61</v>
      </c>
      <c r="B212" s="50" t="s">
        <v>221</v>
      </c>
      <c r="C212" s="51" t="s">
        <v>62</v>
      </c>
      <c r="D212" s="52" t="s">
        <v>272</v>
      </c>
      <c r="E212" s="53"/>
      <c r="F212" s="54"/>
      <c r="G212" s="57"/>
      <c r="H212" s="55"/>
    </row>
    <row r="213" spans="1:8" s="56" customFormat="1" ht="30" customHeight="1" x14ac:dyDescent="0.2">
      <c r="A213" s="135" t="s">
        <v>63</v>
      </c>
      <c r="B213" s="58" t="s">
        <v>30</v>
      </c>
      <c r="C213" s="51" t="s">
        <v>64</v>
      </c>
      <c r="D213" s="59" t="s">
        <v>2</v>
      </c>
      <c r="E213" s="53" t="s">
        <v>29</v>
      </c>
      <c r="F213" s="54">
        <v>840</v>
      </c>
      <c r="G213" s="34"/>
      <c r="H213" s="55">
        <f>ROUND(G213*F213,2)</f>
        <v>0</v>
      </c>
    </row>
    <row r="214" spans="1:8" s="56" customFormat="1" ht="30" customHeight="1" x14ac:dyDescent="0.2">
      <c r="A214" s="135" t="s">
        <v>129</v>
      </c>
      <c r="B214" s="58" t="s">
        <v>37</v>
      </c>
      <c r="C214" s="51" t="s">
        <v>130</v>
      </c>
      <c r="D214" s="59" t="s">
        <v>2</v>
      </c>
      <c r="E214" s="53" t="s">
        <v>29</v>
      </c>
      <c r="F214" s="54">
        <v>160</v>
      </c>
      <c r="G214" s="34"/>
      <c r="H214" s="55">
        <f>ROUND(G214*F214,2)</f>
        <v>0</v>
      </c>
    </row>
    <row r="215" spans="1:8" s="56" customFormat="1" ht="35.1" customHeight="1" x14ac:dyDescent="0.2">
      <c r="A215" s="135" t="s">
        <v>352</v>
      </c>
      <c r="B215" s="50" t="s">
        <v>222</v>
      </c>
      <c r="C215" s="51" t="s">
        <v>353</v>
      </c>
      <c r="D215" s="59" t="s">
        <v>131</v>
      </c>
      <c r="E215" s="53"/>
      <c r="F215" s="54"/>
      <c r="G215" s="57"/>
      <c r="H215" s="55"/>
    </row>
    <row r="216" spans="1:8" s="56" customFormat="1" ht="30" customHeight="1" x14ac:dyDescent="0.2">
      <c r="A216" s="135" t="s">
        <v>354</v>
      </c>
      <c r="B216" s="153" t="s">
        <v>30</v>
      </c>
      <c r="C216" s="164" t="s">
        <v>355</v>
      </c>
      <c r="D216" s="155" t="s">
        <v>2</v>
      </c>
      <c r="E216" s="156" t="s">
        <v>29</v>
      </c>
      <c r="F216" s="165">
        <v>25</v>
      </c>
      <c r="G216" s="158"/>
      <c r="H216" s="159">
        <f t="shared" ref="H216" si="30">ROUND(G216*F216,2)</f>
        <v>0</v>
      </c>
    </row>
    <row r="217" spans="1:8" s="56" customFormat="1" ht="30" customHeight="1" x14ac:dyDescent="0.2">
      <c r="A217" s="61" t="s">
        <v>153</v>
      </c>
      <c r="B217" s="136" t="s">
        <v>223</v>
      </c>
      <c r="C217" s="137" t="s">
        <v>154</v>
      </c>
      <c r="D217" s="138" t="s">
        <v>131</v>
      </c>
      <c r="E217" s="139"/>
      <c r="F217" s="160"/>
      <c r="G217" s="161"/>
      <c r="H217" s="142"/>
    </row>
    <row r="218" spans="1:8" s="56" customFormat="1" ht="30" customHeight="1" x14ac:dyDescent="0.2">
      <c r="A218" s="61" t="s">
        <v>357</v>
      </c>
      <c r="B218" s="58" t="s">
        <v>30</v>
      </c>
      <c r="C218" s="51" t="s">
        <v>358</v>
      </c>
      <c r="D218" s="59" t="s">
        <v>2</v>
      </c>
      <c r="E218" s="53" t="s">
        <v>29</v>
      </c>
      <c r="F218" s="54">
        <v>60</v>
      </c>
      <c r="G218" s="34"/>
      <c r="H218" s="55">
        <f>ROUND(G218*F218,2)</f>
        <v>0</v>
      </c>
    </row>
    <row r="219" spans="1:8" s="56" customFormat="1" ht="30" customHeight="1" x14ac:dyDescent="0.2">
      <c r="A219" s="61" t="s">
        <v>155</v>
      </c>
      <c r="B219" s="58" t="s">
        <v>37</v>
      </c>
      <c r="C219" s="51" t="s">
        <v>156</v>
      </c>
      <c r="D219" s="59" t="s">
        <v>2</v>
      </c>
      <c r="E219" s="53" t="s">
        <v>29</v>
      </c>
      <c r="F219" s="54">
        <v>65</v>
      </c>
      <c r="G219" s="34"/>
      <c r="H219" s="55">
        <f>ROUND(G219*F219,2)</f>
        <v>0</v>
      </c>
    </row>
    <row r="220" spans="1:8" s="56" customFormat="1" ht="30" customHeight="1" x14ac:dyDescent="0.2">
      <c r="A220" s="61" t="s">
        <v>157</v>
      </c>
      <c r="B220" s="62" t="s">
        <v>224</v>
      </c>
      <c r="C220" s="51" t="s">
        <v>158</v>
      </c>
      <c r="D220" s="59" t="s">
        <v>131</v>
      </c>
      <c r="E220" s="53"/>
      <c r="F220" s="54"/>
      <c r="G220" s="57"/>
      <c r="H220" s="55"/>
    </row>
    <row r="221" spans="1:8" s="56" customFormat="1" ht="30" customHeight="1" x14ac:dyDescent="0.2">
      <c r="A221" s="61" t="s">
        <v>356</v>
      </c>
      <c r="B221" s="58" t="s">
        <v>30</v>
      </c>
      <c r="C221" s="51" t="s">
        <v>355</v>
      </c>
      <c r="D221" s="59" t="s">
        <v>2</v>
      </c>
      <c r="E221" s="53" t="s">
        <v>29</v>
      </c>
      <c r="F221" s="54">
        <v>15</v>
      </c>
      <c r="G221" s="34"/>
      <c r="H221" s="55">
        <f t="shared" ref="H221" si="31">ROUND(G221*F221,2)</f>
        <v>0</v>
      </c>
    </row>
    <row r="222" spans="1:8" s="56" customFormat="1" ht="30" customHeight="1" x14ac:dyDescent="0.2">
      <c r="A222" s="61" t="s">
        <v>38</v>
      </c>
      <c r="B222" s="50" t="s">
        <v>225</v>
      </c>
      <c r="C222" s="51" t="s">
        <v>39</v>
      </c>
      <c r="D222" s="59" t="s">
        <v>131</v>
      </c>
      <c r="E222" s="53"/>
      <c r="F222" s="54"/>
      <c r="G222" s="57"/>
      <c r="H222" s="55"/>
    </row>
    <row r="223" spans="1:8" s="56" customFormat="1" ht="30" customHeight="1" x14ac:dyDescent="0.2">
      <c r="A223" s="61" t="s">
        <v>40</v>
      </c>
      <c r="B223" s="58" t="s">
        <v>30</v>
      </c>
      <c r="C223" s="51" t="s">
        <v>41</v>
      </c>
      <c r="D223" s="59" t="s">
        <v>2</v>
      </c>
      <c r="E223" s="53" t="s">
        <v>36</v>
      </c>
      <c r="F223" s="54">
        <v>30</v>
      </c>
      <c r="G223" s="34"/>
      <c r="H223" s="55">
        <f>ROUND(G223*F223,2)</f>
        <v>0</v>
      </c>
    </row>
    <row r="224" spans="1:8" s="56" customFormat="1" ht="30" customHeight="1" x14ac:dyDescent="0.2">
      <c r="A224" s="61" t="s">
        <v>42</v>
      </c>
      <c r="B224" s="50" t="s">
        <v>226</v>
      </c>
      <c r="C224" s="51" t="s">
        <v>43</v>
      </c>
      <c r="D224" s="59" t="s">
        <v>131</v>
      </c>
      <c r="E224" s="53"/>
      <c r="F224" s="54"/>
      <c r="G224" s="57"/>
      <c r="H224" s="55"/>
    </row>
    <row r="225" spans="1:8" s="56" customFormat="1" ht="30" customHeight="1" x14ac:dyDescent="0.2">
      <c r="A225" s="61" t="s">
        <v>44</v>
      </c>
      <c r="B225" s="58" t="s">
        <v>30</v>
      </c>
      <c r="C225" s="51" t="s">
        <v>45</v>
      </c>
      <c r="D225" s="59" t="s">
        <v>2</v>
      </c>
      <c r="E225" s="53" t="s">
        <v>36</v>
      </c>
      <c r="F225" s="54">
        <v>55</v>
      </c>
      <c r="G225" s="34"/>
      <c r="H225" s="55">
        <f>ROUND(G225*F225,2)</f>
        <v>0</v>
      </c>
    </row>
    <row r="226" spans="1:8" s="56" customFormat="1" ht="30" customHeight="1" x14ac:dyDescent="0.2">
      <c r="A226" s="61" t="s">
        <v>161</v>
      </c>
      <c r="B226" s="50" t="s">
        <v>227</v>
      </c>
      <c r="C226" s="51" t="s">
        <v>162</v>
      </c>
      <c r="D226" s="59" t="s">
        <v>89</v>
      </c>
      <c r="E226" s="53"/>
      <c r="F226" s="54"/>
      <c r="G226" s="57"/>
      <c r="H226" s="55"/>
    </row>
    <row r="227" spans="1:8" s="56" customFormat="1" ht="30" customHeight="1" x14ac:dyDescent="0.2">
      <c r="A227" s="61" t="s">
        <v>163</v>
      </c>
      <c r="B227" s="58" t="s">
        <v>30</v>
      </c>
      <c r="C227" s="51" t="s">
        <v>90</v>
      </c>
      <c r="D227" s="59" t="s">
        <v>164</v>
      </c>
      <c r="E227" s="53"/>
      <c r="F227" s="54"/>
      <c r="G227" s="57"/>
      <c r="H227" s="55"/>
    </row>
    <row r="228" spans="1:8" s="56" customFormat="1" ht="30" customHeight="1" x14ac:dyDescent="0.2">
      <c r="A228" s="61" t="s">
        <v>165</v>
      </c>
      <c r="B228" s="63" t="s">
        <v>91</v>
      </c>
      <c r="C228" s="51" t="s">
        <v>166</v>
      </c>
      <c r="D228" s="59"/>
      <c r="E228" s="53" t="s">
        <v>29</v>
      </c>
      <c r="F228" s="54">
        <v>15</v>
      </c>
      <c r="G228" s="34"/>
      <c r="H228" s="55">
        <f t="shared" ref="H228:H232" si="32">ROUND(G228*F228,2)</f>
        <v>0</v>
      </c>
    </row>
    <row r="229" spans="1:8" s="56" customFormat="1" ht="30" customHeight="1" x14ac:dyDescent="0.2">
      <c r="A229" s="61" t="s">
        <v>347</v>
      </c>
      <c r="B229" s="58" t="s">
        <v>37</v>
      </c>
      <c r="C229" s="51" t="s">
        <v>348</v>
      </c>
      <c r="D229" s="59" t="s">
        <v>349</v>
      </c>
      <c r="E229" s="53" t="s">
        <v>29</v>
      </c>
      <c r="F229" s="54">
        <v>15</v>
      </c>
      <c r="G229" s="34"/>
      <c r="H229" s="55">
        <f t="shared" si="32"/>
        <v>0</v>
      </c>
    </row>
    <row r="230" spans="1:8" s="56" customFormat="1" ht="30" customHeight="1" x14ac:dyDescent="0.2">
      <c r="A230" s="61" t="s">
        <v>192</v>
      </c>
      <c r="B230" s="50" t="s">
        <v>228</v>
      </c>
      <c r="C230" s="51" t="s">
        <v>194</v>
      </c>
      <c r="D230" s="59" t="s">
        <v>89</v>
      </c>
      <c r="E230" s="53" t="s">
        <v>29</v>
      </c>
      <c r="F230" s="64">
        <v>5</v>
      </c>
      <c r="G230" s="34"/>
      <c r="H230" s="55">
        <f t="shared" si="32"/>
        <v>0</v>
      </c>
    </row>
    <row r="231" spans="1:8" s="56" customFormat="1" ht="30" customHeight="1" x14ac:dyDescent="0.2">
      <c r="A231" s="61" t="s">
        <v>254</v>
      </c>
      <c r="B231" s="50" t="s">
        <v>229</v>
      </c>
      <c r="C231" s="51" t="s">
        <v>255</v>
      </c>
      <c r="D231" s="59" t="s">
        <v>89</v>
      </c>
      <c r="E231" s="53" t="s">
        <v>29</v>
      </c>
      <c r="F231" s="54">
        <v>5</v>
      </c>
      <c r="G231" s="34"/>
      <c r="H231" s="55">
        <f t="shared" si="32"/>
        <v>0</v>
      </c>
    </row>
    <row r="232" spans="1:8" s="56" customFormat="1" ht="30" customHeight="1" x14ac:dyDescent="0.2">
      <c r="A232" s="61" t="s">
        <v>288</v>
      </c>
      <c r="B232" s="50" t="s">
        <v>230</v>
      </c>
      <c r="C232" s="51" t="s">
        <v>289</v>
      </c>
      <c r="D232" s="59" t="s">
        <v>89</v>
      </c>
      <c r="E232" s="53" t="s">
        <v>29</v>
      </c>
      <c r="F232" s="54">
        <v>5</v>
      </c>
      <c r="G232" s="34"/>
      <c r="H232" s="55">
        <f t="shared" si="32"/>
        <v>0</v>
      </c>
    </row>
    <row r="233" spans="1:8" s="56" customFormat="1" ht="30" customHeight="1" x14ac:dyDescent="0.2">
      <c r="A233" s="61" t="s">
        <v>167</v>
      </c>
      <c r="B233" s="50" t="s">
        <v>231</v>
      </c>
      <c r="C233" s="51" t="s">
        <v>168</v>
      </c>
      <c r="D233" s="59" t="s">
        <v>169</v>
      </c>
      <c r="E233" s="53"/>
      <c r="F233" s="54"/>
      <c r="G233" s="57"/>
      <c r="H233" s="55"/>
    </row>
    <row r="234" spans="1:8" s="56" customFormat="1" ht="30" customHeight="1" x14ac:dyDescent="0.2">
      <c r="A234" s="61" t="s">
        <v>290</v>
      </c>
      <c r="B234" s="58" t="s">
        <v>30</v>
      </c>
      <c r="C234" s="51" t="s">
        <v>291</v>
      </c>
      <c r="D234" s="59" t="s">
        <v>2</v>
      </c>
      <c r="E234" s="53" t="s">
        <v>46</v>
      </c>
      <c r="F234" s="54">
        <v>15</v>
      </c>
      <c r="G234" s="34"/>
      <c r="H234" s="55">
        <f>ROUND(G234*F234,2)</f>
        <v>0</v>
      </c>
    </row>
    <row r="235" spans="1:8" s="56" customFormat="1" ht="30" customHeight="1" x14ac:dyDescent="0.2">
      <c r="A235" s="61" t="s">
        <v>170</v>
      </c>
      <c r="B235" s="50" t="s">
        <v>232</v>
      </c>
      <c r="C235" s="51" t="s">
        <v>171</v>
      </c>
      <c r="D235" s="59" t="s">
        <v>169</v>
      </c>
      <c r="E235" s="53"/>
      <c r="F235" s="54"/>
      <c r="G235" s="57"/>
      <c r="H235" s="55"/>
    </row>
    <row r="236" spans="1:8" s="56" customFormat="1" ht="35.1" customHeight="1" x14ac:dyDescent="0.2">
      <c r="A236" s="61" t="s">
        <v>292</v>
      </c>
      <c r="B236" s="58" t="s">
        <v>30</v>
      </c>
      <c r="C236" s="51" t="s">
        <v>173</v>
      </c>
      <c r="D236" s="59" t="s">
        <v>95</v>
      </c>
      <c r="E236" s="53" t="s">
        <v>46</v>
      </c>
      <c r="F236" s="54">
        <v>15</v>
      </c>
      <c r="G236" s="34"/>
      <c r="H236" s="55">
        <f>ROUND(G236*F236,2)</f>
        <v>0</v>
      </c>
    </row>
    <row r="237" spans="1:8" s="56" customFormat="1" ht="30" customHeight="1" x14ac:dyDescent="0.2">
      <c r="A237" s="61" t="s">
        <v>293</v>
      </c>
      <c r="B237" s="153" t="s">
        <v>37</v>
      </c>
      <c r="C237" s="164" t="s">
        <v>294</v>
      </c>
      <c r="D237" s="155" t="s">
        <v>295</v>
      </c>
      <c r="E237" s="156" t="s">
        <v>46</v>
      </c>
      <c r="F237" s="165">
        <v>10</v>
      </c>
      <c r="G237" s="158"/>
      <c r="H237" s="159">
        <f t="shared" ref="H237" si="33">ROUND(G237*F237,2)</f>
        <v>0</v>
      </c>
    </row>
    <row r="238" spans="1:8" s="56" customFormat="1" ht="30" customHeight="1" x14ac:dyDescent="0.2">
      <c r="A238" s="135" t="s">
        <v>93</v>
      </c>
      <c r="B238" s="136" t="s">
        <v>233</v>
      </c>
      <c r="C238" s="137" t="s">
        <v>48</v>
      </c>
      <c r="D238" s="138" t="s">
        <v>169</v>
      </c>
      <c r="E238" s="139"/>
      <c r="F238" s="160"/>
      <c r="G238" s="161"/>
      <c r="H238" s="142"/>
    </row>
    <row r="239" spans="1:8" s="56" customFormat="1" ht="30" customHeight="1" x14ac:dyDescent="0.2">
      <c r="A239" s="135" t="s">
        <v>296</v>
      </c>
      <c r="B239" s="58" t="s">
        <v>30</v>
      </c>
      <c r="C239" s="51" t="s">
        <v>297</v>
      </c>
      <c r="D239" s="59" t="s">
        <v>242</v>
      </c>
      <c r="E239" s="53"/>
      <c r="F239" s="54"/>
      <c r="G239" s="60"/>
      <c r="H239" s="55"/>
    </row>
    <row r="240" spans="1:8" s="56" customFormat="1" ht="30" customHeight="1" x14ac:dyDescent="0.2">
      <c r="A240" s="199" t="s">
        <v>296</v>
      </c>
      <c r="B240" s="66" t="s">
        <v>91</v>
      </c>
      <c r="C240" s="67" t="s">
        <v>253</v>
      </c>
      <c r="D240" s="52"/>
      <c r="E240" s="68" t="s">
        <v>46</v>
      </c>
      <c r="F240" s="69">
        <v>20</v>
      </c>
      <c r="G240" s="34"/>
      <c r="H240" s="60">
        <f>ROUND(G240*F240,2)</f>
        <v>0</v>
      </c>
    </row>
    <row r="241" spans="1:8" s="56" customFormat="1" ht="30" customHeight="1" x14ac:dyDescent="0.2">
      <c r="A241" s="135" t="s">
        <v>132</v>
      </c>
      <c r="B241" s="50" t="s">
        <v>234</v>
      </c>
      <c r="C241" s="51" t="s">
        <v>133</v>
      </c>
      <c r="D241" s="59" t="s">
        <v>299</v>
      </c>
      <c r="E241" s="162"/>
      <c r="F241" s="54"/>
      <c r="G241" s="57"/>
      <c r="H241" s="55"/>
    </row>
    <row r="242" spans="1:8" s="56" customFormat="1" ht="30" customHeight="1" x14ac:dyDescent="0.2">
      <c r="A242" s="135" t="s">
        <v>134</v>
      </c>
      <c r="B242" s="58" t="s">
        <v>30</v>
      </c>
      <c r="C242" s="51" t="s">
        <v>65</v>
      </c>
      <c r="D242" s="59"/>
      <c r="E242" s="53"/>
      <c r="F242" s="54"/>
      <c r="G242" s="57"/>
      <c r="H242" s="55"/>
    </row>
    <row r="243" spans="1:8" s="56" customFormat="1" ht="30" customHeight="1" x14ac:dyDescent="0.2">
      <c r="A243" s="135" t="s">
        <v>135</v>
      </c>
      <c r="B243" s="63" t="s">
        <v>91</v>
      </c>
      <c r="C243" s="51" t="s">
        <v>102</v>
      </c>
      <c r="D243" s="59"/>
      <c r="E243" s="53" t="s">
        <v>31</v>
      </c>
      <c r="F243" s="54">
        <v>80</v>
      </c>
      <c r="G243" s="34"/>
      <c r="H243" s="55">
        <f>ROUND(G243*F243,2)</f>
        <v>0</v>
      </c>
    </row>
    <row r="244" spans="1:8" ht="35.1" customHeight="1" x14ac:dyDescent="0.2">
      <c r="A244" s="10"/>
      <c r="B244" s="185"/>
      <c r="C244" s="20" t="s">
        <v>20</v>
      </c>
      <c r="D244" s="5"/>
      <c r="E244" s="3"/>
      <c r="F244" s="3"/>
      <c r="G244" s="10"/>
      <c r="H244" s="114"/>
    </row>
    <row r="245" spans="1:8" s="56" customFormat="1" ht="35.1" customHeight="1" x14ac:dyDescent="0.2">
      <c r="A245" s="134" t="s">
        <v>49</v>
      </c>
      <c r="B245" s="50" t="s">
        <v>235</v>
      </c>
      <c r="C245" s="51" t="s">
        <v>50</v>
      </c>
      <c r="D245" s="59" t="s">
        <v>136</v>
      </c>
      <c r="E245" s="53"/>
      <c r="F245" s="64"/>
      <c r="G245" s="57"/>
      <c r="H245" s="70"/>
    </row>
    <row r="246" spans="1:8" s="56" customFormat="1" ht="35.1" customHeight="1" x14ac:dyDescent="0.2">
      <c r="A246" s="134" t="s">
        <v>302</v>
      </c>
      <c r="B246" s="58" t="s">
        <v>30</v>
      </c>
      <c r="C246" s="51" t="s">
        <v>303</v>
      </c>
      <c r="D246" s="59"/>
      <c r="E246" s="53" t="s">
        <v>29</v>
      </c>
      <c r="F246" s="64">
        <v>435</v>
      </c>
      <c r="G246" s="34"/>
      <c r="H246" s="55">
        <f t="shared" ref="H246:H247" si="34">ROUND(G246*F246,2)</f>
        <v>0</v>
      </c>
    </row>
    <row r="247" spans="1:8" s="56" customFormat="1" ht="35.1" customHeight="1" x14ac:dyDescent="0.2">
      <c r="A247" s="134" t="s">
        <v>304</v>
      </c>
      <c r="B247" s="58" t="s">
        <v>37</v>
      </c>
      <c r="C247" s="51" t="s">
        <v>305</v>
      </c>
      <c r="D247" s="59"/>
      <c r="E247" s="53" t="s">
        <v>29</v>
      </c>
      <c r="F247" s="64">
        <v>485</v>
      </c>
      <c r="G247" s="34"/>
      <c r="H247" s="55">
        <f t="shared" si="34"/>
        <v>0</v>
      </c>
    </row>
    <row r="248" spans="1:8" ht="35.1" customHeight="1" x14ac:dyDescent="0.2">
      <c r="A248" s="10"/>
      <c r="B248" s="185"/>
      <c r="C248" s="20" t="s">
        <v>22</v>
      </c>
      <c r="D248" s="5"/>
      <c r="E248" s="4"/>
      <c r="F248" s="3"/>
      <c r="G248" s="10"/>
      <c r="H248" s="114"/>
    </row>
    <row r="249" spans="1:8" s="56" customFormat="1" ht="30" customHeight="1" x14ac:dyDescent="0.2">
      <c r="A249" s="134"/>
      <c r="B249" s="50" t="s">
        <v>236</v>
      </c>
      <c r="C249" s="51" t="s">
        <v>315</v>
      </c>
      <c r="D249" s="59" t="s">
        <v>108</v>
      </c>
      <c r="E249" s="53"/>
      <c r="F249" s="64"/>
      <c r="G249" s="57"/>
      <c r="H249" s="70"/>
    </row>
    <row r="250" spans="1:8" s="56" customFormat="1" ht="30" customHeight="1" x14ac:dyDescent="0.2">
      <c r="A250" s="134"/>
      <c r="B250" s="58" t="s">
        <v>30</v>
      </c>
      <c r="C250" s="51" t="s">
        <v>316</v>
      </c>
      <c r="D250" s="59"/>
      <c r="E250" s="53" t="s">
        <v>317</v>
      </c>
      <c r="F250" s="85">
        <v>2.7</v>
      </c>
      <c r="G250" s="34"/>
      <c r="H250" s="55">
        <f>ROUND(G250*F250,2)</f>
        <v>0</v>
      </c>
    </row>
    <row r="251" spans="1:8" s="56" customFormat="1" ht="30" customHeight="1" x14ac:dyDescent="0.2">
      <c r="A251" s="134" t="s">
        <v>105</v>
      </c>
      <c r="B251" s="50" t="s">
        <v>237</v>
      </c>
      <c r="C251" s="51" t="s">
        <v>107</v>
      </c>
      <c r="D251" s="59" t="s">
        <v>108</v>
      </c>
      <c r="E251" s="53"/>
      <c r="F251" s="64"/>
      <c r="G251" s="57"/>
      <c r="H251" s="70"/>
    </row>
    <row r="252" spans="1:8" s="56" customFormat="1" ht="30" customHeight="1" x14ac:dyDescent="0.2">
      <c r="A252" s="134" t="s">
        <v>311</v>
      </c>
      <c r="B252" s="58" t="s">
        <v>30</v>
      </c>
      <c r="C252" s="51" t="s">
        <v>312</v>
      </c>
      <c r="D252" s="59"/>
      <c r="E252" s="53" t="s">
        <v>36</v>
      </c>
      <c r="F252" s="64">
        <v>1</v>
      </c>
      <c r="G252" s="34"/>
      <c r="H252" s="55">
        <f>ROUND(G252*F252,2)</f>
        <v>0</v>
      </c>
    </row>
    <row r="253" spans="1:8" s="56" customFormat="1" ht="30" customHeight="1" x14ac:dyDescent="0.2">
      <c r="A253" s="134" t="s">
        <v>109</v>
      </c>
      <c r="B253" s="50" t="s">
        <v>260</v>
      </c>
      <c r="C253" s="51" t="s">
        <v>111</v>
      </c>
      <c r="D253" s="59" t="s">
        <v>108</v>
      </c>
      <c r="E253" s="53"/>
      <c r="F253" s="64"/>
      <c r="G253" s="57"/>
      <c r="H253" s="70"/>
    </row>
    <row r="254" spans="1:8" s="56" customFormat="1" ht="30" customHeight="1" x14ac:dyDescent="0.2">
      <c r="A254" s="134" t="s">
        <v>112</v>
      </c>
      <c r="B254" s="58" t="s">
        <v>30</v>
      </c>
      <c r="C254" s="51" t="s">
        <v>343</v>
      </c>
      <c r="D254" s="59"/>
      <c r="E254" s="53"/>
      <c r="F254" s="64"/>
      <c r="G254" s="57"/>
      <c r="H254" s="70"/>
    </row>
    <row r="255" spans="1:8" s="56" customFormat="1" ht="35.1" customHeight="1" x14ac:dyDescent="0.2">
      <c r="A255" s="134" t="s">
        <v>113</v>
      </c>
      <c r="B255" s="63" t="s">
        <v>91</v>
      </c>
      <c r="C255" s="51" t="s">
        <v>319</v>
      </c>
      <c r="D255" s="59"/>
      <c r="E255" s="53" t="s">
        <v>46</v>
      </c>
      <c r="F255" s="64">
        <v>66</v>
      </c>
      <c r="G255" s="34"/>
      <c r="H255" s="55">
        <f>ROUND(G255*F255,2)</f>
        <v>0</v>
      </c>
    </row>
    <row r="256" spans="1:8" s="56" customFormat="1" ht="35.1" customHeight="1" x14ac:dyDescent="0.2">
      <c r="A256" s="134" t="s">
        <v>318</v>
      </c>
      <c r="B256" s="63" t="s">
        <v>92</v>
      </c>
      <c r="C256" s="51" t="s">
        <v>320</v>
      </c>
      <c r="D256" s="59"/>
      <c r="E256" s="53" t="s">
        <v>46</v>
      </c>
      <c r="F256" s="64">
        <v>66</v>
      </c>
      <c r="G256" s="34"/>
      <c r="H256" s="55">
        <f>ROUND(G256*F256,2)</f>
        <v>0</v>
      </c>
    </row>
    <row r="257" spans="1:8" s="56" customFormat="1" ht="30" customHeight="1" x14ac:dyDescent="0.2">
      <c r="A257" s="134" t="s">
        <v>142</v>
      </c>
      <c r="B257" s="50" t="s">
        <v>261</v>
      </c>
      <c r="C257" s="71" t="s">
        <v>324</v>
      </c>
      <c r="D257" s="72" t="s">
        <v>322</v>
      </c>
      <c r="E257" s="53"/>
      <c r="F257" s="73"/>
      <c r="G257" s="57"/>
      <c r="H257" s="70"/>
    </row>
    <row r="258" spans="1:8" s="56" customFormat="1" ht="30" customHeight="1" x14ac:dyDescent="0.2">
      <c r="A258" s="134" t="s">
        <v>323</v>
      </c>
      <c r="B258" s="153" t="s">
        <v>30</v>
      </c>
      <c r="C258" s="164" t="s">
        <v>343</v>
      </c>
      <c r="D258" s="155"/>
      <c r="E258" s="156" t="s">
        <v>46</v>
      </c>
      <c r="F258" s="200">
        <v>132</v>
      </c>
      <c r="G258" s="158"/>
      <c r="H258" s="159">
        <f t="shared" ref="H258" si="35">ROUND(G258*F258,2)</f>
        <v>0</v>
      </c>
    </row>
    <row r="259" spans="1:8" s="77" customFormat="1" ht="30" customHeight="1" x14ac:dyDescent="0.2">
      <c r="A259" s="134" t="s">
        <v>68</v>
      </c>
      <c r="B259" s="136" t="s">
        <v>262</v>
      </c>
      <c r="C259" s="197" t="s">
        <v>181</v>
      </c>
      <c r="D259" s="198" t="s">
        <v>185</v>
      </c>
      <c r="E259" s="139"/>
      <c r="F259" s="140"/>
      <c r="G259" s="161"/>
      <c r="H259" s="178"/>
    </row>
    <row r="260" spans="1:8" s="56" customFormat="1" ht="35.1" customHeight="1" x14ac:dyDescent="0.2">
      <c r="A260" s="134" t="s">
        <v>69</v>
      </c>
      <c r="B260" s="58" t="s">
        <v>30</v>
      </c>
      <c r="C260" s="71" t="s">
        <v>243</v>
      </c>
      <c r="D260" s="59"/>
      <c r="E260" s="53" t="s">
        <v>36</v>
      </c>
      <c r="F260" s="64">
        <v>1</v>
      </c>
      <c r="G260" s="34"/>
      <c r="H260" s="55">
        <f t="shared" ref="H260:H261" si="36">ROUND(G260*F260,2)</f>
        <v>0</v>
      </c>
    </row>
    <row r="261" spans="1:8" s="56" customFormat="1" ht="35.1" customHeight="1" x14ac:dyDescent="0.2">
      <c r="A261" s="134" t="s">
        <v>326</v>
      </c>
      <c r="B261" s="58" t="s">
        <v>37</v>
      </c>
      <c r="C261" s="71" t="s">
        <v>327</v>
      </c>
      <c r="D261" s="59"/>
      <c r="E261" s="53" t="s">
        <v>36</v>
      </c>
      <c r="F261" s="64">
        <v>1</v>
      </c>
      <c r="G261" s="34"/>
      <c r="H261" s="55">
        <f t="shared" si="36"/>
        <v>0</v>
      </c>
    </row>
    <row r="262" spans="1:8" s="77" customFormat="1" ht="30" customHeight="1" x14ac:dyDescent="0.2">
      <c r="A262" s="134" t="s">
        <v>115</v>
      </c>
      <c r="B262" s="50" t="s">
        <v>263</v>
      </c>
      <c r="C262" s="78" t="s">
        <v>117</v>
      </c>
      <c r="D262" s="59" t="s">
        <v>108</v>
      </c>
      <c r="E262" s="53"/>
      <c r="F262" s="64"/>
      <c r="G262" s="57"/>
      <c r="H262" s="70"/>
    </row>
    <row r="263" spans="1:8" s="77" customFormat="1" ht="30" customHeight="1" x14ac:dyDescent="0.2">
      <c r="A263" s="134" t="s">
        <v>333</v>
      </c>
      <c r="B263" s="58" t="s">
        <v>30</v>
      </c>
      <c r="C263" s="78" t="s">
        <v>345</v>
      </c>
      <c r="D263" s="59"/>
      <c r="E263" s="53"/>
      <c r="F263" s="64"/>
      <c r="G263" s="57"/>
      <c r="H263" s="70"/>
    </row>
    <row r="264" spans="1:8" s="56" customFormat="1" ht="35.1" customHeight="1" x14ac:dyDescent="0.2">
      <c r="A264" s="134" t="s">
        <v>334</v>
      </c>
      <c r="B264" s="63" t="s">
        <v>91</v>
      </c>
      <c r="C264" s="51" t="s">
        <v>346</v>
      </c>
      <c r="D264" s="59"/>
      <c r="E264" s="53" t="s">
        <v>36</v>
      </c>
      <c r="F264" s="64">
        <v>1</v>
      </c>
      <c r="G264" s="34"/>
      <c r="H264" s="55">
        <f t="shared" ref="H264:H266" si="37">ROUND(G264*F264,2)</f>
        <v>0</v>
      </c>
    </row>
    <row r="265" spans="1:8" s="56" customFormat="1" ht="30" customHeight="1" x14ac:dyDescent="0.2">
      <c r="A265" s="134" t="s">
        <v>182</v>
      </c>
      <c r="B265" s="50" t="s">
        <v>264</v>
      </c>
      <c r="C265" s="51" t="s">
        <v>183</v>
      </c>
      <c r="D265" s="59" t="s">
        <v>336</v>
      </c>
      <c r="E265" s="53" t="s">
        <v>36</v>
      </c>
      <c r="F265" s="64">
        <v>2</v>
      </c>
      <c r="G265" s="34"/>
      <c r="H265" s="55">
        <f t="shared" si="37"/>
        <v>0</v>
      </c>
    </row>
    <row r="266" spans="1:8" s="56" customFormat="1" ht="30" customHeight="1" x14ac:dyDescent="0.2">
      <c r="A266" s="134" t="s">
        <v>120</v>
      </c>
      <c r="B266" s="50" t="s">
        <v>265</v>
      </c>
      <c r="C266" s="51" t="s">
        <v>122</v>
      </c>
      <c r="D266" s="59" t="s">
        <v>123</v>
      </c>
      <c r="E266" s="53" t="s">
        <v>46</v>
      </c>
      <c r="F266" s="64">
        <v>12</v>
      </c>
      <c r="G266" s="34"/>
      <c r="H266" s="55">
        <f t="shared" si="37"/>
        <v>0</v>
      </c>
    </row>
    <row r="267" spans="1:8" s="77" customFormat="1" ht="30" customHeight="1" x14ac:dyDescent="0.2">
      <c r="A267" s="134" t="s">
        <v>138</v>
      </c>
      <c r="B267" s="79" t="s">
        <v>267</v>
      </c>
      <c r="C267" s="80" t="s">
        <v>139</v>
      </c>
      <c r="D267" s="81" t="s">
        <v>556</v>
      </c>
      <c r="E267" s="53"/>
      <c r="F267" s="82"/>
      <c r="G267" s="60"/>
      <c r="H267" s="55"/>
    </row>
    <row r="268" spans="1:8" s="77" customFormat="1" ht="30" customHeight="1" x14ac:dyDescent="0.2">
      <c r="A268" s="134" t="s">
        <v>140</v>
      </c>
      <c r="B268" s="83" t="s">
        <v>30</v>
      </c>
      <c r="C268" s="84" t="s">
        <v>141</v>
      </c>
      <c r="D268" s="81"/>
      <c r="E268" s="53" t="s">
        <v>29</v>
      </c>
      <c r="F268" s="64">
        <v>30</v>
      </c>
      <c r="G268" s="34"/>
      <c r="H268" s="55">
        <f>ROUND(G268*F268,2)</f>
        <v>0</v>
      </c>
    </row>
    <row r="269" spans="1:8" s="77" customFormat="1" ht="30" customHeight="1" x14ac:dyDescent="0.2">
      <c r="A269" s="86"/>
      <c r="B269" s="79" t="s">
        <v>389</v>
      </c>
      <c r="C269" s="84" t="s">
        <v>416</v>
      </c>
      <c r="D269" s="81" t="s">
        <v>557</v>
      </c>
      <c r="E269" s="53"/>
      <c r="F269" s="64"/>
      <c r="G269" s="222"/>
      <c r="H269" s="55">
        <f>ROUND(G269*F269,2)</f>
        <v>0</v>
      </c>
    </row>
    <row r="270" spans="1:8" s="77" customFormat="1" ht="30" customHeight="1" x14ac:dyDescent="0.2">
      <c r="A270" s="86"/>
      <c r="B270" s="83" t="s">
        <v>30</v>
      </c>
      <c r="C270" s="84" t="s">
        <v>448</v>
      </c>
      <c r="D270" s="81"/>
      <c r="E270" s="53" t="s">
        <v>36</v>
      </c>
      <c r="F270" s="64">
        <v>1</v>
      </c>
      <c r="G270" s="34"/>
      <c r="H270" s="55">
        <f>ROUND(G270*F270,2)</f>
        <v>0</v>
      </c>
    </row>
    <row r="271" spans="1:8" ht="35.1" customHeight="1" x14ac:dyDescent="0.2">
      <c r="A271" s="10"/>
      <c r="B271" s="179"/>
      <c r="C271" s="20" t="s">
        <v>23</v>
      </c>
      <c r="D271" s="5"/>
      <c r="E271" s="4"/>
      <c r="F271" s="3"/>
      <c r="G271" s="10"/>
      <c r="H271" s="114"/>
    </row>
    <row r="272" spans="1:8" s="56" customFormat="1" ht="35.1" customHeight="1" x14ac:dyDescent="0.2">
      <c r="A272" s="134" t="s">
        <v>55</v>
      </c>
      <c r="B272" s="50" t="s">
        <v>390</v>
      </c>
      <c r="C272" s="71" t="s">
        <v>184</v>
      </c>
      <c r="D272" s="76" t="s">
        <v>185</v>
      </c>
      <c r="E272" s="53" t="s">
        <v>36</v>
      </c>
      <c r="F272" s="64">
        <v>2</v>
      </c>
      <c r="G272" s="34"/>
      <c r="H272" s="55">
        <f>ROUND(G272*F272,2)</f>
        <v>0</v>
      </c>
    </row>
    <row r="273" spans="1:8" s="56" customFormat="1" ht="30" customHeight="1" x14ac:dyDescent="0.2">
      <c r="A273" s="134" t="s">
        <v>56</v>
      </c>
      <c r="B273" s="50" t="s">
        <v>391</v>
      </c>
      <c r="C273" s="71" t="s">
        <v>186</v>
      </c>
      <c r="D273" s="76" t="s">
        <v>185</v>
      </c>
      <c r="E273" s="53"/>
      <c r="F273" s="64"/>
      <c r="G273" s="57"/>
      <c r="H273" s="70"/>
    </row>
    <row r="274" spans="1:8" s="56" customFormat="1" ht="30" customHeight="1" x14ac:dyDescent="0.2">
      <c r="A274" s="134" t="s">
        <v>57</v>
      </c>
      <c r="B274" s="58" t="s">
        <v>30</v>
      </c>
      <c r="C274" s="51" t="s">
        <v>125</v>
      </c>
      <c r="D274" s="59"/>
      <c r="E274" s="53" t="s">
        <v>36</v>
      </c>
      <c r="F274" s="64">
        <v>3</v>
      </c>
      <c r="G274" s="34"/>
      <c r="H274" s="55">
        <f>ROUND(G274*F274,2)</f>
        <v>0</v>
      </c>
    </row>
    <row r="275" spans="1:8" s="56" customFormat="1" ht="30" customHeight="1" x14ac:dyDescent="0.2">
      <c r="A275" s="134" t="s">
        <v>66</v>
      </c>
      <c r="B275" s="50" t="s">
        <v>392</v>
      </c>
      <c r="C275" s="51" t="s">
        <v>71</v>
      </c>
      <c r="D275" s="76" t="s">
        <v>185</v>
      </c>
      <c r="E275" s="53" t="s">
        <v>36</v>
      </c>
      <c r="F275" s="64">
        <v>1</v>
      </c>
      <c r="G275" s="34"/>
      <c r="H275" s="55">
        <f t="shared" ref="H275:H276" si="38">ROUND(G275*F275,2)</f>
        <v>0</v>
      </c>
    </row>
    <row r="276" spans="1:8" s="56" customFormat="1" ht="30" customHeight="1" x14ac:dyDescent="0.2">
      <c r="A276" s="134" t="s">
        <v>67</v>
      </c>
      <c r="B276" s="50" t="s">
        <v>393</v>
      </c>
      <c r="C276" s="51" t="s">
        <v>72</v>
      </c>
      <c r="D276" s="76" t="s">
        <v>185</v>
      </c>
      <c r="E276" s="53" t="s">
        <v>36</v>
      </c>
      <c r="F276" s="64">
        <v>1</v>
      </c>
      <c r="G276" s="34"/>
      <c r="H276" s="55">
        <f t="shared" si="38"/>
        <v>0</v>
      </c>
    </row>
    <row r="277" spans="1:8" ht="35.1" customHeight="1" x14ac:dyDescent="0.2">
      <c r="A277" s="10"/>
      <c r="B277" s="180"/>
      <c r="C277" s="20" t="s">
        <v>24</v>
      </c>
      <c r="D277" s="5"/>
      <c r="E277" s="2"/>
      <c r="F277" s="5"/>
      <c r="G277" s="10"/>
      <c r="H277" s="114"/>
    </row>
    <row r="278" spans="1:8" s="56" customFormat="1" ht="30" customHeight="1" x14ac:dyDescent="0.2">
      <c r="A278" s="135" t="s">
        <v>58</v>
      </c>
      <c r="B278" s="50" t="s">
        <v>419</v>
      </c>
      <c r="C278" s="51" t="s">
        <v>59</v>
      </c>
      <c r="D278" s="59" t="s">
        <v>126</v>
      </c>
      <c r="E278" s="53"/>
      <c r="F278" s="54"/>
      <c r="G278" s="57"/>
      <c r="H278" s="55"/>
    </row>
    <row r="279" spans="1:8" s="56" customFormat="1" ht="30" customHeight="1" x14ac:dyDescent="0.2">
      <c r="A279" s="135" t="s">
        <v>60</v>
      </c>
      <c r="B279" s="58" t="s">
        <v>30</v>
      </c>
      <c r="C279" s="51" t="s">
        <v>127</v>
      </c>
      <c r="D279" s="59"/>
      <c r="E279" s="53" t="s">
        <v>29</v>
      </c>
      <c r="F279" s="54">
        <v>80</v>
      </c>
      <c r="G279" s="34"/>
      <c r="H279" s="55">
        <f>ROUND(G279*F279,2)</f>
        <v>0</v>
      </c>
    </row>
    <row r="280" spans="1:8" s="26" customFormat="1" ht="35.1" customHeight="1" thickBot="1" x14ac:dyDescent="0.25">
      <c r="A280" s="166"/>
      <c r="B280" s="195" t="str">
        <f>B195</f>
        <v>C</v>
      </c>
      <c r="C280" s="237" t="str">
        <f>C195</f>
        <v>Dufferin Avenue/Jarvis Avenue Alley - The Alley Block Bounded By Dufferin Ave., Jarvis Ave., Powers St. and Salter St.</v>
      </c>
      <c r="D280" s="264"/>
      <c r="E280" s="264"/>
      <c r="F280" s="265"/>
      <c r="G280" s="147" t="s">
        <v>17</v>
      </c>
      <c r="H280" s="148">
        <f>SUM(H195:H279)</f>
        <v>0</v>
      </c>
    </row>
    <row r="281" spans="1:8" s="26" customFormat="1" ht="35.1" customHeight="1" thickTop="1" x14ac:dyDescent="0.2">
      <c r="A281" s="24"/>
      <c r="B281" s="193" t="s">
        <v>15</v>
      </c>
      <c r="C281" s="231" t="s">
        <v>565</v>
      </c>
      <c r="D281" s="232"/>
      <c r="E281" s="232"/>
      <c r="F281" s="233"/>
      <c r="G281" s="194"/>
      <c r="H281" s="130"/>
    </row>
    <row r="282" spans="1:8" ht="35.1" customHeight="1" x14ac:dyDescent="0.2">
      <c r="A282" s="10"/>
      <c r="B282" s="180"/>
      <c r="C282" s="19" t="s">
        <v>19</v>
      </c>
      <c r="D282" s="5"/>
      <c r="E282" s="3" t="s">
        <v>2</v>
      </c>
      <c r="F282" s="3" t="s">
        <v>2</v>
      </c>
      <c r="G282" s="10" t="s">
        <v>2</v>
      </c>
      <c r="H282" s="114"/>
    </row>
    <row r="283" spans="1:8" s="56" customFormat="1" ht="30" customHeight="1" x14ac:dyDescent="0.2">
      <c r="A283" s="134" t="s">
        <v>73</v>
      </c>
      <c r="B283" s="50" t="s">
        <v>238</v>
      </c>
      <c r="C283" s="51" t="s">
        <v>74</v>
      </c>
      <c r="D283" s="52" t="s">
        <v>422</v>
      </c>
      <c r="E283" s="53" t="s">
        <v>27</v>
      </c>
      <c r="F283" s="54">
        <v>515</v>
      </c>
      <c r="G283" s="34"/>
      <c r="H283" s="55">
        <f t="shared" ref="H283:H284" si="39">ROUND(G283*F283,2)</f>
        <v>0</v>
      </c>
    </row>
    <row r="284" spans="1:8" s="56" customFormat="1" ht="30" customHeight="1" x14ac:dyDescent="0.2">
      <c r="A284" s="163" t="s">
        <v>75</v>
      </c>
      <c r="B284" s="50" t="s">
        <v>149</v>
      </c>
      <c r="C284" s="51" t="s">
        <v>76</v>
      </c>
      <c r="D284" s="52" t="s">
        <v>272</v>
      </c>
      <c r="E284" s="53" t="s">
        <v>29</v>
      </c>
      <c r="F284" s="54">
        <v>1160</v>
      </c>
      <c r="G284" s="34"/>
      <c r="H284" s="55">
        <f t="shared" si="39"/>
        <v>0</v>
      </c>
    </row>
    <row r="285" spans="1:8" s="56" customFormat="1" ht="30" customHeight="1" x14ac:dyDescent="0.2">
      <c r="A285" s="163" t="s">
        <v>77</v>
      </c>
      <c r="B285" s="50" t="s">
        <v>150</v>
      </c>
      <c r="C285" s="51" t="s">
        <v>273</v>
      </c>
      <c r="D285" s="52" t="s">
        <v>272</v>
      </c>
      <c r="E285" s="53"/>
      <c r="F285" s="54"/>
      <c r="G285" s="57"/>
      <c r="H285" s="55"/>
    </row>
    <row r="286" spans="1:8" s="56" customFormat="1" ht="30" customHeight="1" x14ac:dyDescent="0.2">
      <c r="A286" s="163" t="s">
        <v>274</v>
      </c>
      <c r="B286" s="58" t="s">
        <v>30</v>
      </c>
      <c r="C286" s="51" t="s">
        <v>496</v>
      </c>
      <c r="D286" s="59" t="s">
        <v>2</v>
      </c>
      <c r="E286" s="53" t="s">
        <v>31</v>
      </c>
      <c r="F286" s="54">
        <v>665</v>
      </c>
      <c r="G286" s="34"/>
      <c r="H286" s="55">
        <f t="shared" ref="H286:H287" si="40">ROUND(G286*F286,2)</f>
        <v>0</v>
      </c>
    </row>
    <row r="287" spans="1:8" s="56" customFormat="1" ht="30" customHeight="1" x14ac:dyDescent="0.2">
      <c r="A287" s="163" t="s">
        <v>275</v>
      </c>
      <c r="B287" s="58" t="s">
        <v>37</v>
      </c>
      <c r="C287" s="51" t="s">
        <v>497</v>
      </c>
      <c r="D287" s="59" t="s">
        <v>2</v>
      </c>
      <c r="E287" s="53" t="s">
        <v>31</v>
      </c>
      <c r="F287" s="54">
        <v>125</v>
      </c>
      <c r="G287" s="34"/>
      <c r="H287" s="55">
        <f t="shared" si="40"/>
        <v>0</v>
      </c>
    </row>
    <row r="288" spans="1:8" s="56" customFormat="1" ht="35.1" customHeight="1" x14ac:dyDescent="0.2">
      <c r="A288" s="163" t="s">
        <v>32</v>
      </c>
      <c r="B288" s="50" t="s">
        <v>151</v>
      </c>
      <c r="C288" s="51" t="s">
        <v>33</v>
      </c>
      <c r="D288" s="52" t="s">
        <v>554</v>
      </c>
      <c r="E288" s="53"/>
      <c r="F288" s="54"/>
      <c r="G288" s="57"/>
      <c r="H288" s="55"/>
    </row>
    <row r="289" spans="1:8" s="56" customFormat="1" ht="35.1" customHeight="1" x14ac:dyDescent="0.2">
      <c r="A289" s="163" t="s">
        <v>276</v>
      </c>
      <c r="B289" s="58" t="s">
        <v>30</v>
      </c>
      <c r="C289" s="51" t="s">
        <v>499</v>
      </c>
      <c r="D289" s="59" t="s">
        <v>2</v>
      </c>
      <c r="E289" s="53" t="s">
        <v>27</v>
      </c>
      <c r="F289" s="54">
        <v>125</v>
      </c>
      <c r="G289" s="34"/>
      <c r="H289" s="55">
        <f t="shared" ref="H289:H292" si="41">ROUND(G289*F289,2)</f>
        <v>0</v>
      </c>
    </row>
    <row r="290" spans="1:8" s="56" customFormat="1" ht="30" customHeight="1" x14ac:dyDescent="0.2">
      <c r="A290" s="134" t="s">
        <v>34</v>
      </c>
      <c r="B290" s="50" t="s">
        <v>239</v>
      </c>
      <c r="C290" s="51" t="s">
        <v>35</v>
      </c>
      <c r="D290" s="52" t="s">
        <v>272</v>
      </c>
      <c r="E290" s="53" t="s">
        <v>29</v>
      </c>
      <c r="F290" s="54">
        <v>40</v>
      </c>
      <c r="G290" s="34"/>
      <c r="H290" s="55">
        <f t="shared" si="41"/>
        <v>0</v>
      </c>
    </row>
    <row r="291" spans="1:8" s="56" customFormat="1" ht="30" customHeight="1" x14ac:dyDescent="0.2">
      <c r="A291" s="163" t="s">
        <v>81</v>
      </c>
      <c r="B291" s="50" t="s">
        <v>240</v>
      </c>
      <c r="C291" s="51" t="s">
        <v>277</v>
      </c>
      <c r="D291" s="52" t="s">
        <v>278</v>
      </c>
      <c r="E291" s="53"/>
      <c r="F291" s="54"/>
      <c r="G291" s="60"/>
      <c r="H291" s="55">
        <f t="shared" si="41"/>
        <v>0</v>
      </c>
    </row>
    <row r="292" spans="1:8" s="56" customFormat="1" ht="30" customHeight="1" x14ac:dyDescent="0.2">
      <c r="A292" s="163" t="s">
        <v>279</v>
      </c>
      <c r="B292" s="58" t="s">
        <v>30</v>
      </c>
      <c r="C292" s="51" t="s">
        <v>280</v>
      </c>
      <c r="D292" s="59" t="s">
        <v>2</v>
      </c>
      <c r="E292" s="53" t="s">
        <v>29</v>
      </c>
      <c r="F292" s="54">
        <v>1335</v>
      </c>
      <c r="G292" s="34"/>
      <c r="H292" s="55">
        <f t="shared" si="41"/>
        <v>0</v>
      </c>
    </row>
    <row r="293" spans="1:8" s="56" customFormat="1" ht="30" customHeight="1" x14ac:dyDescent="0.2">
      <c r="A293" s="163" t="s">
        <v>281</v>
      </c>
      <c r="B293" s="50" t="s">
        <v>241</v>
      </c>
      <c r="C293" s="51" t="s">
        <v>84</v>
      </c>
      <c r="D293" s="59" t="s">
        <v>282</v>
      </c>
      <c r="E293" s="53"/>
      <c r="F293" s="54"/>
      <c r="G293" s="57"/>
      <c r="H293" s="55"/>
    </row>
    <row r="294" spans="1:8" s="56" customFormat="1" ht="30" customHeight="1" x14ac:dyDescent="0.2">
      <c r="A294" s="163" t="s">
        <v>283</v>
      </c>
      <c r="B294" s="58" t="s">
        <v>30</v>
      </c>
      <c r="C294" s="51" t="s">
        <v>284</v>
      </c>
      <c r="D294" s="59" t="s">
        <v>2</v>
      </c>
      <c r="E294" s="53" t="s">
        <v>29</v>
      </c>
      <c r="F294" s="54">
        <v>1335</v>
      </c>
      <c r="G294" s="34"/>
      <c r="H294" s="55">
        <f t="shared" ref="H294" si="42">ROUND(G294*F294,2)</f>
        <v>0</v>
      </c>
    </row>
    <row r="295" spans="1:8" s="56" customFormat="1" ht="30" customHeight="1" x14ac:dyDescent="0.2">
      <c r="A295" s="134" t="s">
        <v>285</v>
      </c>
      <c r="B295" s="50" t="s">
        <v>394</v>
      </c>
      <c r="C295" s="51" t="s">
        <v>286</v>
      </c>
      <c r="D295" s="59" t="s">
        <v>555</v>
      </c>
      <c r="E295" s="53"/>
      <c r="F295" s="54"/>
      <c r="G295" s="57"/>
      <c r="H295" s="55"/>
    </row>
    <row r="296" spans="1:8" s="56" customFormat="1" ht="30" customHeight="1" x14ac:dyDescent="0.2">
      <c r="A296" s="134" t="s">
        <v>287</v>
      </c>
      <c r="B296" s="58" t="s">
        <v>30</v>
      </c>
      <c r="C296" s="51" t="s">
        <v>498</v>
      </c>
      <c r="D296" s="59" t="s">
        <v>2</v>
      </c>
      <c r="E296" s="53" t="s">
        <v>31</v>
      </c>
      <c r="F296" s="54">
        <v>135</v>
      </c>
      <c r="G296" s="34"/>
      <c r="H296" s="55">
        <f>ROUND(G296*F296,2)</f>
        <v>0</v>
      </c>
    </row>
    <row r="297" spans="1:8" ht="35.1" customHeight="1" x14ac:dyDescent="0.2">
      <c r="A297" s="10"/>
      <c r="B297" s="180"/>
      <c r="C297" s="20" t="s">
        <v>268</v>
      </c>
      <c r="D297" s="5"/>
      <c r="E297" s="2"/>
      <c r="F297" s="5"/>
      <c r="G297" s="10"/>
      <c r="H297" s="114"/>
    </row>
    <row r="298" spans="1:8" s="56" customFormat="1" ht="30" customHeight="1" x14ac:dyDescent="0.2">
      <c r="A298" s="135" t="s">
        <v>61</v>
      </c>
      <c r="B298" s="50" t="s">
        <v>395</v>
      </c>
      <c r="C298" s="51" t="s">
        <v>62</v>
      </c>
      <c r="D298" s="52" t="s">
        <v>272</v>
      </c>
      <c r="E298" s="53"/>
      <c r="F298" s="54"/>
      <c r="G298" s="57"/>
      <c r="H298" s="55"/>
    </row>
    <row r="299" spans="1:8" s="56" customFormat="1" ht="30" customHeight="1" x14ac:dyDescent="0.2">
      <c r="A299" s="135" t="s">
        <v>63</v>
      </c>
      <c r="B299" s="58" t="s">
        <v>30</v>
      </c>
      <c r="C299" s="51" t="s">
        <v>64</v>
      </c>
      <c r="D299" s="59" t="s">
        <v>2</v>
      </c>
      <c r="E299" s="53" t="s">
        <v>29</v>
      </c>
      <c r="F299" s="54">
        <v>980</v>
      </c>
      <c r="G299" s="34"/>
      <c r="H299" s="55">
        <f>ROUND(G299*F299,2)</f>
        <v>0</v>
      </c>
    </row>
    <row r="300" spans="1:8" s="56" customFormat="1" ht="30" customHeight="1" x14ac:dyDescent="0.2">
      <c r="A300" s="135" t="s">
        <v>129</v>
      </c>
      <c r="B300" s="58" t="s">
        <v>37</v>
      </c>
      <c r="C300" s="51" t="s">
        <v>130</v>
      </c>
      <c r="D300" s="59" t="s">
        <v>2</v>
      </c>
      <c r="E300" s="53" t="s">
        <v>29</v>
      </c>
      <c r="F300" s="54">
        <v>60</v>
      </c>
      <c r="G300" s="34"/>
      <c r="H300" s="55">
        <f>ROUND(G300*F300,2)</f>
        <v>0</v>
      </c>
    </row>
    <row r="301" spans="1:8" s="56" customFormat="1" ht="30" customHeight="1" x14ac:dyDescent="0.2">
      <c r="A301" s="135" t="s">
        <v>153</v>
      </c>
      <c r="B301" s="50" t="s">
        <v>396</v>
      </c>
      <c r="C301" s="51" t="s">
        <v>154</v>
      </c>
      <c r="D301" s="59" t="s">
        <v>131</v>
      </c>
      <c r="E301" s="53"/>
      <c r="F301" s="54"/>
      <c r="G301" s="57"/>
      <c r="H301" s="55"/>
    </row>
    <row r="302" spans="1:8" s="56" customFormat="1" ht="30" customHeight="1" x14ac:dyDescent="0.2">
      <c r="A302" s="135" t="s">
        <v>155</v>
      </c>
      <c r="B302" s="153" t="s">
        <v>30</v>
      </c>
      <c r="C302" s="164" t="s">
        <v>156</v>
      </c>
      <c r="D302" s="155" t="s">
        <v>2</v>
      </c>
      <c r="E302" s="156" t="s">
        <v>29</v>
      </c>
      <c r="F302" s="165">
        <v>265</v>
      </c>
      <c r="G302" s="158"/>
      <c r="H302" s="159">
        <f>ROUND(G302*F302,2)</f>
        <v>0</v>
      </c>
    </row>
    <row r="303" spans="1:8" s="56" customFormat="1" ht="35.1" customHeight="1" x14ac:dyDescent="0.2">
      <c r="A303" s="61" t="s">
        <v>157</v>
      </c>
      <c r="B303" s="196" t="s">
        <v>397</v>
      </c>
      <c r="C303" s="137" t="s">
        <v>158</v>
      </c>
      <c r="D303" s="138" t="s">
        <v>131</v>
      </c>
      <c r="E303" s="139"/>
      <c r="F303" s="160"/>
      <c r="G303" s="161"/>
      <c r="H303" s="142"/>
    </row>
    <row r="304" spans="1:8" s="56" customFormat="1" ht="30" customHeight="1" x14ac:dyDescent="0.2">
      <c r="A304" s="61" t="s">
        <v>159</v>
      </c>
      <c r="B304" s="58" t="s">
        <v>30</v>
      </c>
      <c r="C304" s="51" t="s">
        <v>160</v>
      </c>
      <c r="D304" s="59" t="s">
        <v>2</v>
      </c>
      <c r="E304" s="53" t="s">
        <v>29</v>
      </c>
      <c r="F304" s="54">
        <v>20</v>
      </c>
      <c r="G304" s="34"/>
      <c r="H304" s="55">
        <f t="shared" ref="H304" si="43">ROUND(G304*F304,2)</f>
        <v>0</v>
      </c>
    </row>
    <row r="305" spans="1:8" s="56" customFormat="1" ht="30" customHeight="1" x14ac:dyDescent="0.2">
      <c r="A305" s="61" t="s">
        <v>38</v>
      </c>
      <c r="B305" s="50" t="s">
        <v>398</v>
      </c>
      <c r="C305" s="51" t="s">
        <v>39</v>
      </c>
      <c r="D305" s="59" t="s">
        <v>131</v>
      </c>
      <c r="E305" s="53"/>
      <c r="F305" s="54"/>
      <c r="G305" s="57"/>
      <c r="H305" s="55"/>
    </row>
    <row r="306" spans="1:8" s="56" customFormat="1" ht="30" customHeight="1" x14ac:dyDescent="0.2">
      <c r="A306" s="61" t="s">
        <v>40</v>
      </c>
      <c r="B306" s="58" t="s">
        <v>30</v>
      </c>
      <c r="C306" s="51" t="s">
        <v>41</v>
      </c>
      <c r="D306" s="59" t="s">
        <v>2</v>
      </c>
      <c r="E306" s="53" t="s">
        <v>36</v>
      </c>
      <c r="F306" s="54">
        <v>18</v>
      </c>
      <c r="G306" s="34"/>
      <c r="H306" s="55">
        <f>ROUND(G306*F306,2)</f>
        <v>0</v>
      </c>
    </row>
    <row r="307" spans="1:8" s="56" customFormat="1" ht="30" customHeight="1" x14ac:dyDescent="0.2">
      <c r="A307" s="61" t="s">
        <v>42</v>
      </c>
      <c r="B307" s="50" t="s">
        <v>399</v>
      </c>
      <c r="C307" s="51" t="s">
        <v>43</v>
      </c>
      <c r="D307" s="59" t="s">
        <v>131</v>
      </c>
      <c r="E307" s="53"/>
      <c r="F307" s="54"/>
      <c r="G307" s="57"/>
      <c r="H307" s="55"/>
    </row>
    <row r="308" spans="1:8" s="56" customFormat="1" ht="30" customHeight="1" x14ac:dyDescent="0.2">
      <c r="A308" s="61" t="s">
        <v>44</v>
      </c>
      <c r="B308" s="58" t="s">
        <v>30</v>
      </c>
      <c r="C308" s="51" t="s">
        <v>45</v>
      </c>
      <c r="D308" s="59" t="s">
        <v>2</v>
      </c>
      <c r="E308" s="53" t="s">
        <v>36</v>
      </c>
      <c r="F308" s="54">
        <v>18</v>
      </c>
      <c r="G308" s="34"/>
      <c r="H308" s="55">
        <f>ROUND(G308*F308,2)</f>
        <v>0</v>
      </c>
    </row>
    <row r="309" spans="1:8" s="56" customFormat="1" ht="30" customHeight="1" x14ac:dyDescent="0.2">
      <c r="A309" s="61" t="s">
        <v>161</v>
      </c>
      <c r="B309" s="50" t="s">
        <v>400</v>
      </c>
      <c r="C309" s="51" t="s">
        <v>162</v>
      </c>
      <c r="D309" s="59" t="s">
        <v>89</v>
      </c>
      <c r="E309" s="53"/>
      <c r="F309" s="54"/>
      <c r="G309" s="57"/>
      <c r="H309" s="55"/>
    </row>
    <row r="310" spans="1:8" s="56" customFormat="1" ht="30" customHeight="1" x14ac:dyDescent="0.2">
      <c r="A310" s="61" t="s">
        <v>163</v>
      </c>
      <c r="B310" s="58" t="s">
        <v>30</v>
      </c>
      <c r="C310" s="51" t="s">
        <v>90</v>
      </c>
      <c r="D310" s="59" t="s">
        <v>164</v>
      </c>
      <c r="E310" s="53"/>
      <c r="F310" s="54"/>
      <c r="G310" s="57"/>
      <c r="H310" s="55"/>
    </row>
    <row r="311" spans="1:8" s="56" customFormat="1" ht="30" customHeight="1" x14ac:dyDescent="0.2">
      <c r="A311" s="61" t="s">
        <v>165</v>
      </c>
      <c r="B311" s="63" t="s">
        <v>91</v>
      </c>
      <c r="C311" s="51" t="s">
        <v>166</v>
      </c>
      <c r="D311" s="59"/>
      <c r="E311" s="53" t="s">
        <v>29</v>
      </c>
      <c r="F311" s="54">
        <v>25</v>
      </c>
      <c r="G311" s="34"/>
      <c r="H311" s="55">
        <f t="shared" ref="H311:H314" si="44">ROUND(G311*F311,2)</f>
        <v>0</v>
      </c>
    </row>
    <row r="312" spans="1:8" s="56" customFormat="1" ht="30" customHeight="1" x14ac:dyDescent="0.2">
      <c r="A312" s="61" t="s">
        <v>192</v>
      </c>
      <c r="B312" s="50" t="s">
        <v>401</v>
      </c>
      <c r="C312" s="51" t="s">
        <v>194</v>
      </c>
      <c r="D312" s="59" t="s">
        <v>89</v>
      </c>
      <c r="E312" s="53" t="s">
        <v>29</v>
      </c>
      <c r="F312" s="64">
        <v>5</v>
      </c>
      <c r="G312" s="34"/>
      <c r="H312" s="55">
        <f t="shared" si="44"/>
        <v>0</v>
      </c>
    </row>
    <row r="313" spans="1:8" s="56" customFormat="1" ht="30" customHeight="1" x14ac:dyDescent="0.2">
      <c r="A313" s="61" t="s">
        <v>254</v>
      </c>
      <c r="B313" s="50" t="s">
        <v>402</v>
      </c>
      <c r="C313" s="51" t="s">
        <v>255</v>
      </c>
      <c r="D313" s="59" t="s">
        <v>89</v>
      </c>
      <c r="E313" s="53" t="s">
        <v>29</v>
      </c>
      <c r="F313" s="54">
        <v>5</v>
      </c>
      <c r="G313" s="34"/>
      <c r="H313" s="55">
        <f t="shared" si="44"/>
        <v>0</v>
      </c>
    </row>
    <row r="314" spans="1:8" s="56" customFormat="1" ht="30" customHeight="1" x14ac:dyDescent="0.2">
      <c r="A314" s="61" t="s">
        <v>288</v>
      </c>
      <c r="B314" s="50" t="s">
        <v>403</v>
      </c>
      <c r="C314" s="51" t="s">
        <v>289</v>
      </c>
      <c r="D314" s="59" t="s">
        <v>89</v>
      </c>
      <c r="E314" s="53" t="s">
        <v>29</v>
      </c>
      <c r="F314" s="54">
        <v>5</v>
      </c>
      <c r="G314" s="34"/>
      <c r="H314" s="55">
        <f t="shared" si="44"/>
        <v>0</v>
      </c>
    </row>
    <row r="315" spans="1:8" s="56" customFormat="1" ht="30" customHeight="1" x14ac:dyDescent="0.2">
      <c r="A315" s="61" t="s">
        <v>167</v>
      </c>
      <c r="B315" s="50" t="s">
        <v>404</v>
      </c>
      <c r="C315" s="51" t="s">
        <v>168</v>
      </c>
      <c r="D315" s="59" t="s">
        <v>169</v>
      </c>
      <c r="E315" s="53"/>
      <c r="F315" s="54"/>
      <c r="G315" s="57"/>
      <c r="H315" s="55"/>
    </row>
    <row r="316" spans="1:8" s="56" customFormat="1" ht="30" customHeight="1" x14ac:dyDescent="0.2">
      <c r="A316" s="61" t="s">
        <v>290</v>
      </c>
      <c r="B316" s="58" t="s">
        <v>30</v>
      </c>
      <c r="C316" s="51" t="s">
        <v>291</v>
      </c>
      <c r="D316" s="59" t="s">
        <v>2</v>
      </c>
      <c r="E316" s="53" t="s">
        <v>46</v>
      </c>
      <c r="F316" s="54">
        <v>15</v>
      </c>
      <c r="G316" s="34"/>
      <c r="H316" s="55">
        <f>ROUND(G316*F316,2)</f>
        <v>0</v>
      </c>
    </row>
    <row r="317" spans="1:8" s="56" customFormat="1" ht="30" customHeight="1" x14ac:dyDescent="0.2">
      <c r="A317" s="61" t="s">
        <v>170</v>
      </c>
      <c r="B317" s="50" t="s">
        <v>405</v>
      </c>
      <c r="C317" s="51" t="s">
        <v>171</v>
      </c>
      <c r="D317" s="59" t="s">
        <v>169</v>
      </c>
      <c r="E317" s="53"/>
      <c r="F317" s="54"/>
      <c r="G317" s="57"/>
      <c r="H317" s="55"/>
    </row>
    <row r="318" spans="1:8" s="56" customFormat="1" ht="35.1" customHeight="1" x14ac:dyDescent="0.2">
      <c r="A318" s="61" t="s">
        <v>292</v>
      </c>
      <c r="B318" s="58" t="s">
        <v>30</v>
      </c>
      <c r="C318" s="51" t="s">
        <v>173</v>
      </c>
      <c r="D318" s="59" t="s">
        <v>95</v>
      </c>
      <c r="E318" s="53" t="s">
        <v>46</v>
      </c>
      <c r="F318" s="54">
        <v>20</v>
      </c>
      <c r="G318" s="34"/>
      <c r="H318" s="55">
        <f>ROUND(G318*F318,2)</f>
        <v>0</v>
      </c>
    </row>
    <row r="319" spans="1:8" s="56" customFormat="1" ht="30" customHeight="1" x14ac:dyDescent="0.2">
      <c r="A319" s="61" t="s">
        <v>293</v>
      </c>
      <c r="B319" s="58" t="s">
        <v>37</v>
      </c>
      <c r="C319" s="51" t="s">
        <v>294</v>
      </c>
      <c r="D319" s="59" t="s">
        <v>295</v>
      </c>
      <c r="E319" s="53" t="s">
        <v>46</v>
      </c>
      <c r="F319" s="54">
        <v>10</v>
      </c>
      <c r="G319" s="34"/>
      <c r="H319" s="55">
        <f t="shared" ref="H319" si="45">ROUND(G319*F319,2)</f>
        <v>0</v>
      </c>
    </row>
    <row r="320" spans="1:8" s="56" customFormat="1" ht="30" customHeight="1" x14ac:dyDescent="0.2">
      <c r="A320" s="61" t="s">
        <v>93</v>
      </c>
      <c r="B320" s="50" t="s">
        <v>406</v>
      </c>
      <c r="C320" s="51" t="s">
        <v>48</v>
      </c>
      <c r="D320" s="59" t="s">
        <v>169</v>
      </c>
      <c r="E320" s="53"/>
      <c r="F320" s="54"/>
      <c r="G320" s="57"/>
      <c r="H320" s="55"/>
    </row>
    <row r="321" spans="1:8" s="56" customFormat="1" ht="30" customHeight="1" x14ac:dyDescent="0.2">
      <c r="A321" s="61" t="s">
        <v>296</v>
      </c>
      <c r="B321" s="58" t="s">
        <v>30</v>
      </c>
      <c r="C321" s="51" t="s">
        <v>297</v>
      </c>
      <c r="D321" s="59" t="s">
        <v>242</v>
      </c>
      <c r="E321" s="53"/>
      <c r="F321" s="54"/>
      <c r="G321" s="60"/>
      <c r="H321" s="55"/>
    </row>
    <row r="322" spans="1:8" s="56" customFormat="1" ht="30" customHeight="1" x14ac:dyDescent="0.2">
      <c r="A322" s="65" t="s">
        <v>296</v>
      </c>
      <c r="B322" s="187" t="s">
        <v>91</v>
      </c>
      <c r="C322" s="188" t="s">
        <v>253</v>
      </c>
      <c r="D322" s="189"/>
      <c r="E322" s="190" t="s">
        <v>46</v>
      </c>
      <c r="F322" s="191">
        <v>20</v>
      </c>
      <c r="G322" s="158"/>
      <c r="H322" s="192">
        <f>ROUND(G322*F322,2)</f>
        <v>0</v>
      </c>
    </row>
    <row r="323" spans="1:8" s="56" customFormat="1" ht="35.1" customHeight="1" x14ac:dyDescent="0.2">
      <c r="A323" s="135" t="s">
        <v>177</v>
      </c>
      <c r="B323" s="136" t="s">
        <v>500</v>
      </c>
      <c r="C323" s="137" t="s">
        <v>178</v>
      </c>
      <c r="D323" s="138" t="s">
        <v>179</v>
      </c>
      <c r="E323" s="139" t="s">
        <v>29</v>
      </c>
      <c r="F323" s="160">
        <v>10</v>
      </c>
      <c r="G323" s="141"/>
      <c r="H323" s="142">
        <f t="shared" ref="H323" si="46">ROUND(G323*F323,2)</f>
        <v>0</v>
      </c>
    </row>
    <row r="324" spans="1:8" s="56" customFormat="1" ht="30" customHeight="1" x14ac:dyDescent="0.2">
      <c r="A324" s="135" t="s">
        <v>132</v>
      </c>
      <c r="B324" s="50" t="s">
        <v>501</v>
      </c>
      <c r="C324" s="51" t="s">
        <v>133</v>
      </c>
      <c r="D324" s="59" t="s">
        <v>299</v>
      </c>
      <c r="E324" s="162"/>
      <c r="F324" s="54"/>
      <c r="G324" s="57"/>
      <c r="H324" s="55"/>
    </row>
    <row r="325" spans="1:8" s="56" customFormat="1" ht="30" customHeight="1" x14ac:dyDescent="0.2">
      <c r="A325" s="135" t="s">
        <v>134</v>
      </c>
      <c r="B325" s="58" t="s">
        <v>30</v>
      </c>
      <c r="C325" s="51" t="s">
        <v>65</v>
      </c>
      <c r="D325" s="59"/>
      <c r="E325" s="53"/>
      <c r="F325" s="54"/>
      <c r="G325" s="57"/>
      <c r="H325" s="55"/>
    </row>
    <row r="326" spans="1:8" s="56" customFormat="1" ht="30" customHeight="1" x14ac:dyDescent="0.2">
      <c r="A326" s="135" t="s">
        <v>135</v>
      </c>
      <c r="B326" s="63" t="s">
        <v>91</v>
      </c>
      <c r="C326" s="51" t="s">
        <v>102</v>
      </c>
      <c r="D326" s="59"/>
      <c r="E326" s="53" t="s">
        <v>31</v>
      </c>
      <c r="F326" s="54">
        <v>25</v>
      </c>
      <c r="G326" s="34"/>
      <c r="H326" s="55">
        <f>ROUND(G326*F326,2)</f>
        <v>0</v>
      </c>
    </row>
    <row r="327" spans="1:8" ht="35.1" customHeight="1" x14ac:dyDescent="0.2">
      <c r="A327" s="10"/>
      <c r="B327" s="185"/>
      <c r="C327" s="20" t="s">
        <v>20</v>
      </c>
      <c r="D327" s="5"/>
      <c r="E327" s="3"/>
      <c r="F327" s="3"/>
      <c r="G327" s="10"/>
      <c r="H327" s="114"/>
    </row>
    <row r="328" spans="1:8" s="56" customFormat="1" ht="35.1" customHeight="1" x14ac:dyDescent="0.2">
      <c r="A328" s="134" t="s">
        <v>49</v>
      </c>
      <c r="B328" s="50" t="s">
        <v>502</v>
      </c>
      <c r="C328" s="51" t="s">
        <v>50</v>
      </c>
      <c r="D328" s="59" t="s">
        <v>136</v>
      </c>
      <c r="E328" s="53"/>
      <c r="F328" s="64"/>
      <c r="G328" s="57"/>
      <c r="H328" s="70"/>
    </row>
    <row r="329" spans="1:8" s="56" customFormat="1" ht="35.1" customHeight="1" x14ac:dyDescent="0.2">
      <c r="A329" s="134" t="s">
        <v>300</v>
      </c>
      <c r="B329" s="58" t="s">
        <v>30</v>
      </c>
      <c r="C329" s="51" t="s">
        <v>301</v>
      </c>
      <c r="D329" s="59"/>
      <c r="E329" s="53" t="s">
        <v>29</v>
      </c>
      <c r="F329" s="64">
        <v>185</v>
      </c>
      <c r="G329" s="34"/>
      <c r="H329" s="55">
        <f t="shared" ref="H329" si="47">ROUND(G329*F329,2)</f>
        <v>0</v>
      </c>
    </row>
    <row r="330" spans="1:8" s="56" customFormat="1" ht="35.1" customHeight="1" x14ac:dyDescent="0.2">
      <c r="A330" s="134" t="s">
        <v>51</v>
      </c>
      <c r="B330" s="50" t="s">
        <v>503</v>
      </c>
      <c r="C330" s="51" t="s">
        <v>52</v>
      </c>
      <c r="D330" s="59" t="s">
        <v>136</v>
      </c>
      <c r="E330" s="53"/>
      <c r="F330" s="64"/>
      <c r="G330" s="57"/>
      <c r="H330" s="70"/>
    </row>
    <row r="331" spans="1:8" s="56" customFormat="1" ht="35.1" customHeight="1" x14ac:dyDescent="0.2">
      <c r="A331" s="134" t="s">
        <v>306</v>
      </c>
      <c r="B331" s="58" t="s">
        <v>30</v>
      </c>
      <c r="C331" s="51" t="s">
        <v>307</v>
      </c>
      <c r="D331" s="59" t="s">
        <v>100</v>
      </c>
      <c r="E331" s="53" t="s">
        <v>46</v>
      </c>
      <c r="F331" s="54">
        <v>25</v>
      </c>
      <c r="G331" s="34"/>
      <c r="H331" s="55">
        <f>ROUND(G331*F331,2)</f>
        <v>0</v>
      </c>
    </row>
    <row r="332" spans="1:8" s="56" customFormat="1" ht="35.1" customHeight="1" x14ac:dyDescent="0.2">
      <c r="A332" s="134" t="s">
        <v>256</v>
      </c>
      <c r="B332" s="50" t="s">
        <v>504</v>
      </c>
      <c r="C332" s="51" t="s">
        <v>257</v>
      </c>
      <c r="D332" s="59" t="s">
        <v>299</v>
      </c>
      <c r="E332" s="162"/>
      <c r="F332" s="54"/>
      <c r="G332" s="57"/>
      <c r="H332" s="70"/>
    </row>
    <row r="333" spans="1:8" s="56" customFormat="1" ht="30" customHeight="1" x14ac:dyDescent="0.2">
      <c r="A333" s="134" t="s">
        <v>258</v>
      </c>
      <c r="B333" s="58" t="s">
        <v>30</v>
      </c>
      <c r="C333" s="51" t="s">
        <v>180</v>
      </c>
      <c r="D333" s="59"/>
      <c r="E333" s="53"/>
      <c r="F333" s="54"/>
      <c r="G333" s="57"/>
      <c r="H333" s="70"/>
    </row>
    <row r="334" spans="1:8" s="56" customFormat="1" ht="30" customHeight="1" x14ac:dyDescent="0.2">
      <c r="A334" s="134" t="s">
        <v>259</v>
      </c>
      <c r="B334" s="63" t="s">
        <v>91</v>
      </c>
      <c r="C334" s="51" t="s">
        <v>102</v>
      </c>
      <c r="D334" s="59"/>
      <c r="E334" s="53" t="s">
        <v>31</v>
      </c>
      <c r="F334" s="54">
        <v>120</v>
      </c>
      <c r="G334" s="34"/>
      <c r="H334" s="55">
        <f>ROUND(G334*F334,2)</f>
        <v>0</v>
      </c>
    </row>
    <row r="335" spans="1:8" s="56" customFormat="1" ht="35.1" customHeight="1" x14ac:dyDescent="0.2">
      <c r="A335" s="134" t="s">
        <v>308</v>
      </c>
      <c r="B335" s="50" t="s">
        <v>505</v>
      </c>
      <c r="C335" s="51" t="s">
        <v>309</v>
      </c>
      <c r="D335" s="59" t="s">
        <v>310</v>
      </c>
      <c r="E335" s="53" t="s">
        <v>31</v>
      </c>
      <c r="F335" s="54">
        <v>180</v>
      </c>
      <c r="G335" s="34"/>
      <c r="H335" s="55">
        <f>ROUND(G335*F335,2)</f>
        <v>0</v>
      </c>
    </row>
    <row r="336" spans="1:8" ht="35.1" customHeight="1" x14ac:dyDescent="0.2">
      <c r="A336" s="10"/>
      <c r="B336" s="185"/>
      <c r="C336" s="20" t="s">
        <v>21</v>
      </c>
      <c r="D336" s="5"/>
      <c r="E336" s="4"/>
      <c r="F336" s="3"/>
      <c r="G336" s="10"/>
      <c r="H336" s="114"/>
    </row>
    <row r="337" spans="1:8" s="56" customFormat="1" ht="30" customHeight="1" x14ac:dyDescent="0.2">
      <c r="A337" s="134" t="s">
        <v>53</v>
      </c>
      <c r="B337" s="50" t="s">
        <v>506</v>
      </c>
      <c r="C337" s="51" t="s">
        <v>54</v>
      </c>
      <c r="D337" s="59" t="s">
        <v>104</v>
      </c>
      <c r="E337" s="53" t="s">
        <v>46</v>
      </c>
      <c r="F337" s="64">
        <v>165</v>
      </c>
      <c r="G337" s="34"/>
      <c r="H337" s="55">
        <f>ROUND(G337*F337,2)</f>
        <v>0</v>
      </c>
    </row>
    <row r="338" spans="1:8" ht="35.1" customHeight="1" x14ac:dyDescent="0.2">
      <c r="A338" s="10"/>
      <c r="B338" s="185"/>
      <c r="C338" s="20" t="s">
        <v>22</v>
      </c>
      <c r="D338" s="5"/>
      <c r="E338" s="4"/>
      <c r="F338" s="3"/>
      <c r="G338" s="10"/>
      <c r="H338" s="114"/>
    </row>
    <row r="339" spans="1:8" s="56" customFormat="1" ht="30" customHeight="1" x14ac:dyDescent="0.2">
      <c r="A339" s="134" t="s">
        <v>105</v>
      </c>
      <c r="B339" s="50" t="s">
        <v>507</v>
      </c>
      <c r="C339" s="51" t="s">
        <v>107</v>
      </c>
      <c r="D339" s="59" t="s">
        <v>108</v>
      </c>
      <c r="E339" s="53"/>
      <c r="F339" s="64"/>
      <c r="G339" s="57"/>
      <c r="H339" s="70"/>
    </row>
    <row r="340" spans="1:8" s="56" customFormat="1" ht="30" customHeight="1" x14ac:dyDescent="0.2">
      <c r="A340" s="134" t="s">
        <v>311</v>
      </c>
      <c r="B340" s="58" t="s">
        <v>30</v>
      </c>
      <c r="C340" s="51" t="s">
        <v>312</v>
      </c>
      <c r="D340" s="59"/>
      <c r="E340" s="53" t="s">
        <v>36</v>
      </c>
      <c r="F340" s="64">
        <v>3</v>
      </c>
      <c r="G340" s="34"/>
      <c r="H340" s="55">
        <f>ROUND(G340*F340,2)</f>
        <v>0</v>
      </c>
    </row>
    <row r="341" spans="1:8" s="56" customFormat="1" ht="30" customHeight="1" x14ac:dyDescent="0.2">
      <c r="A341" s="134" t="s">
        <v>313</v>
      </c>
      <c r="B341" s="58" t="s">
        <v>37</v>
      </c>
      <c r="C341" s="51" t="s">
        <v>314</v>
      </c>
      <c r="D341" s="59"/>
      <c r="E341" s="53" t="s">
        <v>36</v>
      </c>
      <c r="F341" s="64">
        <v>2</v>
      </c>
      <c r="G341" s="34"/>
      <c r="H341" s="55">
        <f>ROUND(G341*F341,2)</f>
        <v>0</v>
      </c>
    </row>
    <row r="342" spans="1:8" s="56" customFormat="1" ht="30" customHeight="1" x14ac:dyDescent="0.2">
      <c r="A342" s="134" t="s">
        <v>109</v>
      </c>
      <c r="B342" s="50" t="s">
        <v>508</v>
      </c>
      <c r="C342" s="51" t="s">
        <v>111</v>
      </c>
      <c r="D342" s="59" t="s">
        <v>108</v>
      </c>
      <c r="E342" s="53"/>
      <c r="F342" s="64"/>
      <c r="G342" s="57"/>
      <c r="H342" s="70"/>
    </row>
    <row r="343" spans="1:8" s="56" customFormat="1" ht="30" customHeight="1" x14ac:dyDescent="0.2">
      <c r="A343" s="134" t="s">
        <v>112</v>
      </c>
      <c r="B343" s="58" t="s">
        <v>30</v>
      </c>
      <c r="C343" s="51" t="s">
        <v>343</v>
      </c>
      <c r="D343" s="59"/>
      <c r="E343" s="53"/>
      <c r="F343" s="64"/>
      <c r="G343" s="57"/>
      <c r="H343" s="70"/>
    </row>
    <row r="344" spans="1:8" s="56" customFormat="1" ht="35.1" customHeight="1" x14ac:dyDescent="0.2">
      <c r="A344" s="134" t="s">
        <v>113</v>
      </c>
      <c r="B344" s="63" t="s">
        <v>91</v>
      </c>
      <c r="C344" s="51" t="s">
        <v>319</v>
      </c>
      <c r="D344" s="59"/>
      <c r="E344" s="53" t="s">
        <v>46</v>
      </c>
      <c r="F344" s="64">
        <v>76</v>
      </c>
      <c r="G344" s="34"/>
      <c r="H344" s="55">
        <f>ROUND(G344*F344,2)</f>
        <v>0</v>
      </c>
    </row>
    <row r="345" spans="1:8" s="56" customFormat="1" ht="35.1" customHeight="1" x14ac:dyDescent="0.2">
      <c r="A345" s="134" t="s">
        <v>318</v>
      </c>
      <c r="B345" s="186" t="s">
        <v>92</v>
      </c>
      <c r="C345" s="164" t="s">
        <v>320</v>
      </c>
      <c r="D345" s="155"/>
      <c r="E345" s="156" t="s">
        <v>46</v>
      </c>
      <c r="F345" s="157">
        <v>75</v>
      </c>
      <c r="G345" s="158"/>
      <c r="H345" s="159">
        <f>ROUND(G345*F345,2)</f>
        <v>0</v>
      </c>
    </row>
    <row r="346" spans="1:8" s="56" customFormat="1" ht="30" customHeight="1" x14ac:dyDescent="0.2">
      <c r="A346" s="134" t="s">
        <v>142</v>
      </c>
      <c r="B346" s="136" t="s">
        <v>509</v>
      </c>
      <c r="C346" s="175" t="s">
        <v>324</v>
      </c>
      <c r="D346" s="176" t="s">
        <v>322</v>
      </c>
      <c r="E346" s="139"/>
      <c r="F346" s="177"/>
      <c r="G346" s="161"/>
      <c r="H346" s="178"/>
    </row>
    <row r="347" spans="1:8" s="56" customFormat="1" ht="30" customHeight="1" x14ac:dyDescent="0.2">
      <c r="A347" s="134" t="s">
        <v>323</v>
      </c>
      <c r="B347" s="58" t="s">
        <v>30</v>
      </c>
      <c r="C347" s="51" t="s">
        <v>343</v>
      </c>
      <c r="D347" s="59"/>
      <c r="E347" s="53" t="s">
        <v>46</v>
      </c>
      <c r="F347" s="74">
        <v>151</v>
      </c>
      <c r="G347" s="34"/>
      <c r="H347" s="55">
        <f t="shared" ref="H347" si="48">ROUND(G347*F347,2)</f>
        <v>0</v>
      </c>
    </row>
    <row r="348" spans="1:8" s="77" customFormat="1" ht="30" customHeight="1" x14ac:dyDescent="0.2">
      <c r="A348" s="134" t="s">
        <v>68</v>
      </c>
      <c r="B348" s="50" t="s">
        <v>510</v>
      </c>
      <c r="C348" s="75" t="s">
        <v>181</v>
      </c>
      <c r="D348" s="76" t="s">
        <v>185</v>
      </c>
      <c r="E348" s="53"/>
      <c r="F348" s="64"/>
      <c r="G348" s="57"/>
      <c r="H348" s="70"/>
    </row>
    <row r="349" spans="1:8" s="56" customFormat="1" ht="35.1" customHeight="1" x14ac:dyDescent="0.2">
      <c r="A349" s="134" t="s">
        <v>69</v>
      </c>
      <c r="B349" s="58" t="s">
        <v>30</v>
      </c>
      <c r="C349" s="71" t="s">
        <v>243</v>
      </c>
      <c r="D349" s="59"/>
      <c r="E349" s="53" t="s">
        <v>36</v>
      </c>
      <c r="F349" s="64">
        <v>1</v>
      </c>
      <c r="G349" s="34"/>
      <c r="H349" s="55">
        <f t="shared" ref="H349:H351" si="49">ROUND(G349*F349,2)</f>
        <v>0</v>
      </c>
    </row>
    <row r="350" spans="1:8" s="56" customFormat="1" ht="35.1" customHeight="1" x14ac:dyDescent="0.2">
      <c r="A350" s="134" t="s">
        <v>70</v>
      </c>
      <c r="B350" s="58" t="s">
        <v>37</v>
      </c>
      <c r="C350" s="71" t="s">
        <v>244</v>
      </c>
      <c r="D350" s="59"/>
      <c r="E350" s="53" t="s">
        <v>36</v>
      </c>
      <c r="F350" s="64">
        <v>1</v>
      </c>
      <c r="G350" s="34"/>
      <c r="H350" s="55">
        <f t="shared" si="49"/>
        <v>0</v>
      </c>
    </row>
    <row r="351" spans="1:8" s="56" customFormat="1" ht="35.1" customHeight="1" x14ac:dyDescent="0.2">
      <c r="A351" s="134" t="s">
        <v>326</v>
      </c>
      <c r="B351" s="58" t="s">
        <v>47</v>
      </c>
      <c r="C351" s="71" t="s">
        <v>327</v>
      </c>
      <c r="D351" s="59"/>
      <c r="E351" s="53" t="s">
        <v>36</v>
      </c>
      <c r="F351" s="64">
        <v>1</v>
      </c>
      <c r="G351" s="34"/>
      <c r="H351" s="55">
        <f t="shared" si="49"/>
        <v>0</v>
      </c>
    </row>
    <row r="352" spans="1:8" s="77" customFormat="1" ht="30" customHeight="1" x14ac:dyDescent="0.2">
      <c r="A352" s="134" t="s">
        <v>115</v>
      </c>
      <c r="B352" s="50" t="s">
        <v>511</v>
      </c>
      <c r="C352" s="78" t="s">
        <v>117</v>
      </c>
      <c r="D352" s="59" t="s">
        <v>108</v>
      </c>
      <c r="E352" s="53"/>
      <c r="F352" s="64"/>
      <c r="G352" s="57"/>
      <c r="H352" s="70"/>
    </row>
    <row r="353" spans="1:8" s="77" customFormat="1" ht="30" customHeight="1" x14ac:dyDescent="0.2">
      <c r="A353" s="134" t="s">
        <v>333</v>
      </c>
      <c r="B353" s="58" t="s">
        <v>30</v>
      </c>
      <c r="C353" s="78" t="s">
        <v>345</v>
      </c>
      <c r="D353" s="59"/>
      <c r="E353" s="53"/>
      <c r="F353" s="64"/>
      <c r="G353" s="57"/>
      <c r="H353" s="70"/>
    </row>
    <row r="354" spans="1:8" s="56" customFormat="1" ht="35.1" customHeight="1" x14ac:dyDescent="0.2">
      <c r="A354" s="134" t="s">
        <v>334</v>
      </c>
      <c r="B354" s="63" t="s">
        <v>91</v>
      </c>
      <c r="C354" s="51" t="s">
        <v>346</v>
      </c>
      <c r="D354" s="59"/>
      <c r="E354" s="53" t="s">
        <v>36</v>
      </c>
      <c r="F354" s="64">
        <v>1</v>
      </c>
      <c r="G354" s="34"/>
      <c r="H354" s="55">
        <f t="shared" ref="H354:H356" si="50">ROUND(G354*F354,2)</f>
        <v>0</v>
      </c>
    </row>
    <row r="355" spans="1:8" s="56" customFormat="1" ht="30" customHeight="1" x14ac:dyDescent="0.2">
      <c r="A355" s="134" t="s">
        <v>182</v>
      </c>
      <c r="B355" s="50" t="s">
        <v>512</v>
      </c>
      <c r="C355" s="51" t="s">
        <v>183</v>
      </c>
      <c r="D355" s="59" t="s">
        <v>336</v>
      </c>
      <c r="E355" s="53" t="s">
        <v>36</v>
      </c>
      <c r="F355" s="64">
        <v>1</v>
      </c>
      <c r="G355" s="34"/>
      <c r="H355" s="55">
        <f t="shared" si="50"/>
        <v>0</v>
      </c>
    </row>
    <row r="356" spans="1:8" s="56" customFormat="1" ht="30" customHeight="1" x14ac:dyDescent="0.2">
      <c r="A356" s="134" t="s">
        <v>120</v>
      </c>
      <c r="B356" s="50" t="s">
        <v>513</v>
      </c>
      <c r="C356" s="51" t="s">
        <v>122</v>
      </c>
      <c r="D356" s="59" t="s">
        <v>123</v>
      </c>
      <c r="E356" s="53" t="s">
        <v>46</v>
      </c>
      <c r="F356" s="64">
        <v>54</v>
      </c>
      <c r="G356" s="34"/>
      <c r="H356" s="55">
        <f t="shared" si="50"/>
        <v>0</v>
      </c>
    </row>
    <row r="357" spans="1:8" s="77" customFormat="1" ht="30" customHeight="1" x14ac:dyDescent="0.2">
      <c r="A357" s="134" t="s">
        <v>138</v>
      </c>
      <c r="B357" s="79" t="s">
        <v>514</v>
      </c>
      <c r="C357" s="80" t="s">
        <v>139</v>
      </c>
      <c r="D357" s="81" t="s">
        <v>556</v>
      </c>
      <c r="E357" s="53"/>
      <c r="F357" s="82"/>
      <c r="G357" s="60"/>
      <c r="H357" s="55"/>
    </row>
    <row r="358" spans="1:8" s="77" customFormat="1" ht="30" customHeight="1" x14ac:dyDescent="0.2">
      <c r="A358" s="134" t="s">
        <v>140</v>
      </c>
      <c r="B358" s="83" t="s">
        <v>30</v>
      </c>
      <c r="C358" s="84" t="s">
        <v>141</v>
      </c>
      <c r="D358" s="81"/>
      <c r="E358" s="53" t="s">
        <v>29</v>
      </c>
      <c r="F358" s="64">
        <v>20</v>
      </c>
      <c r="G358" s="34"/>
      <c r="H358" s="55">
        <f>ROUND(G358*F358,2)</f>
        <v>0</v>
      </c>
    </row>
    <row r="359" spans="1:8" s="77" customFormat="1" ht="30" customHeight="1" x14ac:dyDescent="0.2">
      <c r="A359" s="86"/>
      <c r="B359" s="79" t="s">
        <v>515</v>
      </c>
      <c r="C359" s="84" t="s">
        <v>416</v>
      </c>
      <c r="D359" s="81" t="s">
        <v>559</v>
      </c>
      <c r="E359" s="53"/>
      <c r="F359" s="64"/>
      <c r="G359" s="222"/>
      <c r="H359" s="55">
        <f>ROUND(G359*F359,2)</f>
        <v>0</v>
      </c>
    </row>
    <row r="360" spans="1:8" s="77" customFormat="1" ht="30" customHeight="1" x14ac:dyDescent="0.2">
      <c r="A360" s="86"/>
      <c r="B360" s="83" t="s">
        <v>30</v>
      </c>
      <c r="C360" s="84" t="s">
        <v>448</v>
      </c>
      <c r="D360" s="81"/>
      <c r="E360" s="53" t="s">
        <v>36</v>
      </c>
      <c r="F360" s="64">
        <v>1</v>
      </c>
      <c r="G360" s="34"/>
      <c r="H360" s="55">
        <f>ROUND(G360*F360,2)</f>
        <v>0</v>
      </c>
    </row>
    <row r="361" spans="1:8" ht="35.1" customHeight="1" x14ac:dyDescent="0.2">
      <c r="A361" s="10"/>
      <c r="B361" s="179"/>
      <c r="C361" s="20" t="s">
        <v>23</v>
      </c>
      <c r="D361" s="5"/>
      <c r="E361" s="4"/>
      <c r="F361" s="3"/>
      <c r="G361" s="10"/>
      <c r="H361" s="114"/>
    </row>
    <row r="362" spans="1:8" s="56" customFormat="1" ht="35.1" customHeight="1" x14ac:dyDescent="0.2">
      <c r="A362" s="134" t="s">
        <v>55</v>
      </c>
      <c r="B362" s="50" t="s">
        <v>516</v>
      </c>
      <c r="C362" s="71" t="s">
        <v>184</v>
      </c>
      <c r="D362" s="76" t="s">
        <v>185</v>
      </c>
      <c r="E362" s="53" t="s">
        <v>36</v>
      </c>
      <c r="F362" s="64">
        <v>2</v>
      </c>
      <c r="G362" s="34"/>
      <c r="H362" s="55">
        <f>ROUND(G362*F362,2)</f>
        <v>0</v>
      </c>
    </row>
    <row r="363" spans="1:8" s="56" customFormat="1" ht="30" customHeight="1" x14ac:dyDescent="0.2">
      <c r="A363" s="134"/>
      <c r="B363" s="50" t="s">
        <v>517</v>
      </c>
      <c r="C363" s="51" t="s">
        <v>340</v>
      </c>
      <c r="D363" s="59" t="s">
        <v>558</v>
      </c>
      <c r="E363" s="53"/>
      <c r="F363" s="64"/>
      <c r="G363" s="60"/>
      <c r="H363" s="70"/>
    </row>
    <row r="364" spans="1:8" s="56" customFormat="1" ht="30" customHeight="1" x14ac:dyDescent="0.2">
      <c r="A364" s="134" t="s">
        <v>338</v>
      </c>
      <c r="B364" s="58" t="s">
        <v>30</v>
      </c>
      <c r="C364" s="51" t="s">
        <v>339</v>
      </c>
      <c r="D364" s="59"/>
      <c r="E364" s="53" t="s">
        <v>317</v>
      </c>
      <c r="F364" s="85">
        <v>1.2</v>
      </c>
      <c r="G364" s="34"/>
      <c r="H364" s="55">
        <f>ROUND(G364*F364,2)</f>
        <v>0</v>
      </c>
    </row>
    <row r="365" spans="1:8" s="56" customFormat="1" ht="30" customHeight="1" x14ac:dyDescent="0.2">
      <c r="A365" s="134" t="s">
        <v>56</v>
      </c>
      <c r="B365" s="50" t="s">
        <v>518</v>
      </c>
      <c r="C365" s="71" t="s">
        <v>186</v>
      </c>
      <c r="D365" s="76" t="s">
        <v>185</v>
      </c>
      <c r="E365" s="53"/>
      <c r="F365" s="64"/>
      <c r="G365" s="57"/>
      <c r="H365" s="70"/>
    </row>
    <row r="366" spans="1:8" s="56" customFormat="1" ht="30" customHeight="1" x14ac:dyDescent="0.2">
      <c r="A366" s="134" t="s">
        <v>57</v>
      </c>
      <c r="B366" s="58" t="s">
        <v>30</v>
      </c>
      <c r="C366" s="51" t="s">
        <v>125</v>
      </c>
      <c r="D366" s="59"/>
      <c r="E366" s="53" t="s">
        <v>36</v>
      </c>
      <c r="F366" s="64">
        <v>5</v>
      </c>
      <c r="G366" s="34"/>
      <c r="H366" s="55">
        <f>ROUND(G366*F366,2)</f>
        <v>0</v>
      </c>
    </row>
    <row r="367" spans="1:8" s="56" customFormat="1" ht="30" customHeight="1" x14ac:dyDescent="0.2">
      <c r="A367" s="134" t="s">
        <v>66</v>
      </c>
      <c r="B367" s="50" t="s">
        <v>519</v>
      </c>
      <c r="C367" s="51" t="s">
        <v>71</v>
      </c>
      <c r="D367" s="76" t="s">
        <v>185</v>
      </c>
      <c r="E367" s="53" t="s">
        <v>36</v>
      </c>
      <c r="F367" s="64">
        <v>1</v>
      </c>
      <c r="G367" s="34"/>
      <c r="H367" s="55">
        <f t="shared" ref="H367:H368" si="51">ROUND(G367*F367,2)</f>
        <v>0</v>
      </c>
    </row>
    <row r="368" spans="1:8" s="56" customFormat="1" ht="30" customHeight="1" x14ac:dyDescent="0.2">
      <c r="A368" s="134" t="s">
        <v>67</v>
      </c>
      <c r="B368" s="50" t="s">
        <v>520</v>
      </c>
      <c r="C368" s="51" t="s">
        <v>72</v>
      </c>
      <c r="D368" s="76" t="s">
        <v>185</v>
      </c>
      <c r="E368" s="53" t="s">
        <v>36</v>
      </c>
      <c r="F368" s="64">
        <v>1</v>
      </c>
      <c r="G368" s="34"/>
      <c r="H368" s="55">
        <f t="shared" si="51"/>
        <v>0</v>
      </c>
    </row>
    <row r="369" spans="1:8" ht="35.1" customHeight="1" x14ac:dyDescent="0.2">
      <c r="A369" s="10"/>
      <c r="B369" s="180"/>
      <c r="C369" s="20" t="s">
        <v>24</v>
      </c>
      <c r="D369" s="5"/>
      <c r="E369" s="2"/>
      <c r="F369" s="5"/>
      <c r="G369" s="10"/>
      <c r="H369" s="114"/>
    </row>
    <row r="370" spans="1:8" s="56" customFormat="1" ht="30" customHeight="1" x14ac:dyDescent="0.2">
      <c r="A370" s="135" t="s">
        <v>58</v>
      </c>
      <c r="B370" s="50" t="s">
        <v>521</v>
      </c>
      <c r="C370" s="51" t="s">
        <v>59</v>
      </c>
      <c r="D370" s="59" t="s">
        <v>126</v>
      </c>
      <c r="E370" s="53"/>
      <c r="F370" s="54"/>
      <c r="G370" s="57"/>
      <c r="H370" s="55"/>
    </row>
    <row r="371" spans="1:8" s="56" customFormat="1" ht="30" customHeight="1" x14ac:dyDescent="0.2">
      <c r="A371" s="135" t="s">
        <v>60</v>
      </c>
      <c r="B371" s="58" t="s">
        <v>30</v>
      </c>
      <c r="C371" s="51" t="s">
        <v>127</v>
      </c>
      <c r="D371" s="59"/>
      <c r="E371" s="53" t="s">
        <v>29</v>
      </c>
      <c r="F371" s="54">
        <v>90</v>
      </c>
      <c r="G371" s="34"/>
      <c r="H371" s="55">
        <f>ROUND(G371*F371,2)</f>
        <v>0</v>
      </c>
    </row>
    <row r="372" spans="1:8" s="26" customFormat="1" ht="35.1" customHeight="1" thickBot="1" x14ac:dyDescent="0.25">
      <c r="A372" s="166"/>
      <c r="B372" s="195" t="str">
        <f>B281</f>
        <v>D</v>
      </c>
      <c r="C372" s="237" t="str">
        <f>C281</f>
        <v>Lipton Street/Banning Street Alley - The Alley Block Bounded by Lipton St., Banning St., Yarwood Ave. and Wellington Ave.</v>
      </c>
      <c r="D372" s="264"/>
      <c r="E372" s="264"/>
      <c r="F372" s="265"/>
      <c r="G372" s="147" t="s">
        <v>17</v>
      </c>
      <c r="H372" s="148">
        <f>SUM(H281:H371)</f>
        <v>0</v>
      </c>
    </row>
    <row r="373" spans="1:8" s="26" customFormat="1" ht="35.1" customHeight="1" thickTop="1" x14ac:dyDescent="0.2">
      <c r="A373" s="24"/>
      <c r="B373" s="193" t="s">
        <v>16</v>
      </c>
      <c r="C373" s="231" t="s">
        <v>563</v>
      </c>
      <c r="D373" s="232"/>
      <c r="E373" s="232"/>
      <c r="F373" s="233"/>
      <c r="G373" s="194"/>
      <c r="H373" s="130"/>
    </row>
    <row r="374" spans="1:8" ht="35.1" customHeight="1" x14ac:dyDescent="0.2">
      <c r="A374" s="10"/>
      <c r="B374" s="180"/>
      <c r="C374" s="19" t="s">
        <v>19</v>
      </c>
      <c r="D374" s="5"/>
      <c r="E374" s="3" t="s">
        <v>2</v>
      </c>
      <c r="F374" s="3" t="s">
        <v>2</v>
      </c>
      <c r="G374" s="10" t="s">
        <v>2</v>
      </c>
      <c r="H374" s="114"/>
    </row>
    <row r="375" spans="1:8" s="56" customFormat="1" ht="30" customHeight="1" x14ac:dyDescent="0.2">
      <c r="A375" s="134" t="s">
        <v>73</v>
      </c>
      <c r="B375" s="50" t="s">
        <v>245</v>
      </c>
      <c r="C375" s="51" t="s">
        <v>74</v>
      </c>
      <c r="D375" s="52" t="s">
        <v>422</v>
      </c>
      <c r="E375" s="53" t="s">
        <v>27</v>
      </c>
      <c r="F375" s="54">
        <v>490</v>
      </c>
      <c r="G375" s="34"/>
      <c r="H375" s="55">
        <f t="shared" ref="H375:H376" si="52">ROUND(G375*F375,2)</f>
        <v>0</v>
      </c>
    </row>
    <row r="376" spans="1:8" s="56" customFormat="1" ht="30" customHeight="1" x14ac:dyDescent="0.2">
      <c r="A376" s="163" t="s">
        <v>75</v>
      </c>
      <c r="B376" s="50" t="s">
        <v>246</v>
      </c>
      <c r="C376" s="51" t="s">
        <v>76</v>
      </c>
      <c r="D376" s="52" t="s">
        <v>272</v>
      </c>
      <c r="E376" s="53" t="s">
        <v>29</v>
      </c>
      <c r="F376" s="54">
        <v>1260</v>
      </c>
      <c r="G376" s="34"/>
      <c r="H376" s="55">
        <f t="shared" si="52"/>
        <v>0</v>
      </c>
    </row>
    <row r="377" spans="1:8" s="56" customFormat="1" ht="30" customHeight="1" x14ac:dyDescent="0.2">
      <c r="A377" s="163" t="s">
        <v>77</v>
      </c>
      <c r="B377" s="50" t="s">
        <v>247</v>
      </c>
      <c r="C377" s="51" t="s">
        <v>273</v>
      </c>
      <c r="D377" s="52" t="s">
        <v>272</v>
      </c>
      <c r="E377" s="53"/>
      <c r="F377" s="54"/>
      <c r="G377" s="57"/>
      <c r="H377" s="55"/>
    </row>
    <row r="378" spans="1:8" s="56" customFormat="1" ht="30" customHeight="1" x14ac:dyDescent="0.2">
      <c r="A378" s="163" t="s">
        <v>274</v>
      </c>
      <c r="B378" s="58" t="s">
        <v>30</v>
      </c>
      <c r="C378" s="51" t="s">
        <v>496</v>
      </c>
      <c r="D378" s="59" t="s">
        <v>2</v>
      </c>
      <c r="E378" s="53" t="s">
        <v>31</v>
      </c>
      <c r="F378" s="54">
        <v>725</v>
      </c>
      <c r="G378" s="34"/>
      <c r="H378" s="55">
        <f t="shared" ref="H378:H379" si="53">ROUND(G378*F378,2)</f>
        <v>0</v>
      </c>
    </row>
    <row r="379" spans="1:8" s="56" customFormat="1" ht="30" customHeight="1" x14ac:dyDescent="0.2">
      <c r="A379" s="163" t="s">
        <v>275</v>
      </c>
      <c r="B379" s="58" t="s">
        <v>37</v>
      </c>
      <c r="C379" s="51" t="s">
        <v>497</v>
      </c>
      <c r="D379" s="59" t="s">
        <v>2</v>
      </c>
      <c r="E379" s="53" t="s">
        <v>31</v>
      </c>
      <c r="F379" s="54">
        <v>135</v>
      </c>
      <c r="G379" s="34"/>
      <c r="H379" s="55">
        <f t="shared" si="53"/>
        <v>0</v>
      </c>
    </row>
    <row r="380" spans="1:8" s="56" customFormat="1" ht="35.1" customHeight="1" x14ac:dyDescent="0.2">
      <c r="A380" s="163" t="s">
        <v>32</v>
      </c>
      <c r="B380" s="50" t="s">
        <v>248</v>
      </c>
      <c r="C380" s="51" t="s">
        <v>33</v>
      </c>
      <c r="D380" s="52" t="s">
        <v>554</v>
      </c>
      <c r="E380" s="53"/>
      <c r="F380" s="54"/>
      <c r="G380" s="57"/>
      <c r="H380" s="55"/>
    </row>
    <row r="381" spans="1:8" s="56" customFormat="1" ht="35.1" customHeight="1" x14ac:dyDescent="0.2">
      <c r="A381" s="163" t="s">
        <v>276</v>
      </c>
      <c r="B381" s="58" t="s">
        <v>30</v>
      </c>
      <c r="C381" s="51" t="s">
        <v>499</v>
      </c>
      <c r="D381" s="59" t="s">
        <v>2</v>
      </c>
      <c r="E381" s="53" t="s">
        <v>27</v>
      </c>
      <c r="F381" s="54">
        <v>135</v>
      </c>
      <c r="G381" s="34"/>
      <c r="H381" s="55">
        <f t="shared" ref="H381:H384" si="54">ROUND(G381*F381,2)</f>
        <v>0</v>
      </c>
    </row>
    <row r="382" spans="1:8" s="56" customFormat="1" ht="30" customHeight="1" x14ac:dyDescent="0.2">
      <c r="A382" s="134" t="s">
        <v>34</v>
      </c>
      <c r="B382" s="50" t="s">
        <v>249</v>
      </c>
      <c r="C382" s="51" t="s">
        <v>35</v>
      </c>
      <c r="D382" s="52" t="s">
        <v>272</v>
      </c>
      <c r="E382" s="53" t="s">
        <v>29</v>
      </c>
      <c r="F382" s="54">
        <v>65</v>
      </c>
      <c r="G382" s="34"/>
      <c r="H382" s="55">
        <f t="shared" si="54"/>
        <v>0</v>
      </c>
    </row>
    <row r="383" spans="1:8" s="56" customFormat="1" ht="30" customHeight="1" x14ac:dyDescent="0.2">
      <c r="A383" s="163" t="s">
        <v>81</v>
      </c>
      <c r="B383" s="50" t="s">
        <v>250</v>
      </c>
      <c r="C383" s="51" t="s">
        <v>277</v>
      </c>
      <c r="D383" s="52" t="s">
        <v>278</v>
      </c>
      <c r="E383" s="53"/>
      <c r="F383" s="54"/>
      <c r="G383" s="60"/>
      <c r="H383" s="55">
        <f t="shared" si="54"/>
        <v>0</v>
      </c>
    </row>
    <row r="384" spans="1:8" s="56" customFormat="1" ht="30" customHeight="1" x14ac:dyDescent="0.2">
      <c r="A384" s="163" t="s">
        <v>279</v>
      </c>
      <c r="B384" s="58" t="s">
        <v>30</v>
      </c>
      <c r="C384" s="51" t="s">
        <v>280</v>
      </c>
      <c r="D384" s="59" t="s">
        <v>2</v>
      </c>
      <c r="E384" s="53" t="s">
        <v>29</v>
      </c>
      <c r="F384" s="54">
        <v>1455</v>
      </c>
      <c r="G384" s="34"/>
      <c r="H384" s="55">
        <f t="shared" si="54"/>
        <v>0</v>
      </c>
    </row>
    <row r="385" spans="1:8" s="56" customFormat="1" ht="30" customHeight="1" x14ac:dyDescent="0.2">
      <c r="A385" s="163" t="s">
        <v>281</v>
      </c>
      <c r="B385" s="50" t="s">
        <v>251</v>
      </c>
      <c r="C385" s="51" t="s">
        <v>84</v>
      </c>
      <c r="D385" s="59" t="s">
        <v>282</v>
      </c>
      <c r="E385" s="53"/>
      <c r="F385" s="54"/>
      <c r="G385" s="57"/>
      <c r="H385" s="55"/>
    </row>
    <row r="386" spans="1:8" s="56" customFormat="1" ht="30" customHeight="1" x14ac:dyDescent="0.2">
      <c r="A386" s="163" t="s">
        <v>283</v>
      </c>
      <c r="B386" s="58" t="s">
        <v>30</v>
      </c>
      <c r="C386" s="51" t="s">
        <v>284</v>
      </c>
      <c r="D386" s="59" t="s">
        <v>2</v>
      </c>
      <c r="E386" s="53" t="s">
        <v>29</v>
      </c>
      <c r="F386" s="54">
        <v>1455</v>
      </c>
      <c r="G386" s="34"/>
      <c r="H386" s="55">
        <f t="shared" ref="H386" si="55">ROUND(G386*F386,2)</f>
        <v>0</v>
      </c>
    </row>
    <row r="387" spans="1:8" s="56" customFormat="1" ht="30" customHeight="1" x14ac:dyDescent="0.2">
      <c r="A387" s="134" t="s">
        <v>285</v>
      </c>
      <c r="B387" s="50" t="s">
        <v>252</v>
      </c>
      <c r="C387" s="51" t="s">
        <v>286</v>
      </c>
      <c r="D387" s="59" t="s">
        <v>555</v>
      </c>
      <c r="E387" s="53"/>
      <c r="F387" s="54"/>
      <c r="G387" s="57"/>
      <c r="H387" s="55"/>
    </row>
    <row r="388" spans="1:8" s="56" customFormat="1" ht="30" customHeight="1" x14ac:dyDescent="0.2">
      <c r="A388" s="134" t="s">
        <v>287</v>
      </c>
      <c r="B388" s="58" t="s">
        <v>30</v>
      </c>
      <c r="C388" s="51" t="s">
        <v>498</v>
      </c>
      <c r="D388" s="59" t="s">
        <v>2</v>
      </c>
      <c r="E388" s="53" t="s">
        <v>31</v>
      </c>
      <c r="F388" s="54">
        <v>120</v>
      </c>
      <c r="G388" s="34"/>
      <c r="H388" s="55">
        <f>ROUND(G388*F388,2)</f>
        <v>0</v>
      </c>
    </row>
    <row r="389" spans="1:8" ht="35.1" customHeight="1" x14ac:dyDescent="0.2">
      <c r="A389" s="10"/>
      <c r="B389" s="180"/>
      <c r="C389" s="20" t="s">
        <v>268</v>
      </c>
      <c r="D389" s="5"/>
      <c r="E389" s="2"/>
      <c r="F389" s="5"/>
      <c r="G389" s="10"/>
      <c r="H389" s="114"/>
    </row>
    <row r="390" spans="1:8" s="56" customFormat="1" ht="30" customHeight="1" x14ac:dyDescent="0.2">
      <c r="A390" s="135" t="s">
        <v>61</v>
      </c>
      <c r="B390" s="50" t="s">
        <v>321</v>
      </c>
      <c r="C390" s="51" t="s">
        <v>62</v>
      </c>
      <c r="D390" s="52" t="s">
        <v>272</v>
      </c>
      <c r="E390" s="53"/>
      <c r="F390" s="54"/>
      <c r="G390" s="57"/>
      <c r="H390" s="55"/>
    </row>
    <row r="391" spans="1:8" s="56" customFormat="1" ht="30" customHeight="1" x14ac:dyDescent="0.2">
      <c r="A391" s="135" t="s">
        <v>63</v>
      </c>
      <c r="B391" s="58" t="s">
        <v>30</v>
      </c>
      <c r="C391" s="51" t="s">
        <v>64</v>
      </c>
      <c r="D391" s="59" t="s">
        <v>2</v>
      </c>
      <c r="E391" s="53" t="s">
        <v>29</v>
      </c>
      <c r="F391" s="54">
        <v>1075</v>
      </c>
      <c r="G391" s="34"/>
      <c r="H391" s="55">
        <f>ROUND(G391*F391,2)</f>
        <v>0</v>
      </c>
    </row>
    <row r="392" spans="1:8" s="56" customFormat="1" ht="30" customHeight="1" x14ac:dyDescent="0.2">
      <c r="A392" s="135" t="s">
        <v>129</v>
      </c>
      <c r="B392" s="153" t="s">
        <v>37</v>
      </c>
      <c r="C392" s="164" t="s">
        <v>130</v>
      </c>
      <c r="D392" s="155" t="s">
        <v>2</v>
      </c>
      <c r="E392" s="156" t="s">
        <v>29</v>
      </c>
      <c r="F392" s="165">
        <v>165</v>
      </c>
      <c r="G392" s="158"/>
      <c r="H392" s="159">
        <f>ROUND(G392*F392,2)</f>
        <v>0</v>
      </c>
    </row>
    <row r="393" spans="1:8" s="56" customFormat="1" ht="30" customHeight="1" x14ac:dyDescent="0.2">
      <c r="A393" s="61" t="s">
        <v>153</v>
      </c>
      <c r="B393" s="136" t="s">
        <v>325</v>
      </c>
      <c r="C393" s="137" t="s">
        <v>154</v>
      </c>
      <c r="D393" s="138" t="s">
        <v>131</v>
      </c>
      <c r="E393" s="139"/>
      <c r="F393" s="160"/>
      <c r="G393" s="161"/>
      <c r="H393" s="142"/>
    </row>
    <row r="394" spans="1:8" s="56" customFormat="1" ht="30" customHeight="1" x14ac:dyDescent="0.2">
      <c r="A394" s="61" t="s">
        <v>155</v>
      </c>
      <c r="B394" s="58" t="s">
        <v>30</v>
      </c>
      <c r="C394" s="51" t="s">
        <v>156</v>
      </c>
      <c r="D394" s="59" t="s">
        <v>2</v>
      </c>
      <c r="E394" s="53" t="s">
        <v>29</v>
      </c>
      <c r="F394" s="54">
        <v>205</v>
      </c>
      <c r="G394" s="34"/>
      <c r="H394" s="55">
        <f>ROUND(G394*F394,2)</f>
        <v>0</v>
      </c>
    </row>
    <row r="395" spans="1:8" s="56" customFormat="1" ht="35.1" customHeight="1" x14ac:dyDescent="0.2">
      <c r="A395" s="61" t="s">
        <v>157</v>
      </c>
      <c r="B395" s="62" t="s">
        <v>407</v>
      </c>
      <c r="C395" s="51" t="s">
        <v>158</v>
      </c>
      <c r="D395" s="59" t="s">
        <v>131</v>
      </c>
      <c r="E395" s="53"/>
      <c r="F395" s="54"/>
      <c r="G395" s="57"/>
      <c r="H395" s="55"/>
    </row>
    <row r="396" spans="1:8" s="56" customFormat="1" ht="30" customHeight="1" x14ac:dyDescent="0.2">
      <c r="A396" s="61" t="s">
        <v>159</v>
      </c>
      <c r="B396" s="58" t="s">
        <v>30</v>
      </c>
      <c r="C396" s="51" t="s">
        <v>160</v>
      </c>
      <c r="D396" s="59" t="s">
        <v>2</v>
      </c>
      <c r="E396" s="53" t="s">
        <v>29</v>
      </c>
      <c r="F396" s="54">
        <v>40</v>
      </c>
      <c r="G396" s="34"/>
      <c r="H396" s="55">
        <f t="shared" ref="H396" si="56">ROUND(G396*F396,2)</f>
        <v>0</v>
      </c>
    </row>
    <row r="397" spans="1:8" s="56" customFormat="1" ht="30" customHeight="1" x14ac:dyDescent="0.2">
      <c r="A397" s="61" t="s">
        <v>38</v>
      </c>
      <c r="B397" s="50" t="s">
        <v>329</v>
      </c>
      <c r="C397" s="51" t="s">
        <v>39</v>
      </c>
      <c r="D397" s="59" t="s">
        <v>131</v>
      </c>
      <c r="E397" s="53"/>
      <c r="F397" s="54"/>
      <c r="G397" s="57"/>
      <c r="H397" s="55"/>
    </row>
    <row r="398" spans="1:8" s="56" customFormat="1" ht="30" customHeight="1" x14ac:dyDescent="0.2">
      <c r="A398" s="61" t="s">
        <v>40</v>
      </c>
      <c r="B398" s="58" t="s">
        <v>30</v>
      </c>
      <c r="C398" s="51" t="s">
        <v>41</v>
      </c>
      <c r="D398" s="59" t="s">
        <v>2</v>
      </c>
      <c r="E398" s="53" t="s">
        <v>36</v>
      </c>
      <c r="F398" s="54">
        <v>44</v>
      </c>
      <c r="G398" s="34"/>
      <c r="H398" s="55">
        <f>ROUND(G398*F398,2)</f>
        <v>0</v>
      </c>
    </row>
    <row r="399" spans="1:8" s="56" customFormat="1" ht="30" customHeight="1" x14ac:dyDescent="0.2">
      <c r="A399" s="61" t="s">
        <v>42</v>
      </c>
      <c r="B399" s="50" t="s">
        <v>408</v>
      </c>
      <c r="C399" s="51" t="s">
        <v>43</v>
      </c>
      <c r="D399" s="59" t="s">
        <v>131</v>
      </c>
      <c r="E399" s="53"/>
      <c r="F399" s="54"/>
      <c r="G399" s="57"/>
      <c r="H399" s="55"/>
    </row>
    <row r="400" spans="1:8" s="56" customFormat="1" ht="30" customHeight="1" x14ac:dyDescent="0.2">
      <c r="A400" s="61" t="s">
        <v>44</v>
      </c>
      <c r="B400" s="58" t="s">
        <v>30</v>
      </c>
      <c r="C400" s="51" t="s">
        <v>45</v>
      </c>
      <c r="D400" s="59" t="s">
        <v>2</v>
      </c>
      <c r="E400" s="53" t="s">
        <v>36</v>
      </c>
      <c r="F400" s="54">
        <v>43</v>
      </c>
      <c r="G400" s="34"/>
      <c r="H400" s="55">
        <f>ROUND(G400*F400,2)</f>
        <v>0</v>
      </c>
    </row>
    <row r="401" spans="1:8" s="56" customFormat="1" ht="30" customHeight="1" x14ac:dyDescent="0.2">
      <c r="A401" s="61" t="s">
        <v>161</v>
      </c>
      <c r="B401" s="50" t="s">
        <v>409</v>
      </c>
      <c r="C401" s="51" t="s">
        <v>162</v>
      </c>
      <c r="D401" s="59" t="s">
        <v>89</v>
      </c>
      <c r="E401" s="53"/>
      <c r="F401" s="54"/>
      <c r="G401" s="57"/>
      <c r="H401" s="55"/>
    </row>
    <row r="402" spans="1:8" s="56" customFormat="1" ht="30" customHeight="1" x14ac:dyDescent="0.2">
      <c r="A402" s="61" t="s">
        <v>163</v>
      </c>
      <c r="B402" s="58" t="s">
        <v>30</v>
      </c>
      <c r="C402" s="51" t="s">
        <v>90</v>
      </c>
      <c r="D402" s="59" t="s">
        <v>164</v>
      </c>
      <c r="E402" s="53"/>
      <c r="F402" s="54"/>
      <c r="G402" s="57"/>
      <c r="H402" s="55"/>
    </row>
    <row r="403" spans="1:8" s="56" customFormat="1" ht="30" customHeight="1" x14ac:dyDescent="0.2">
      <c r="A403" s="61" t="s">
        <v>165</v>
      </c>
      <c r="B403" s="63" t="s">
        <v>91</v>
      </c>
      <c r="C403" s="51" t="s">
        <v>166</v>
      </c>
      <c r="D403" s="59"/>
      <c r="E403" s="53" t="s">
        <v>29</v>
      </c>
      <c r="F403" s="54">
        <v>45</v>
      </c>
      <c r="G403" s="34"/>
      <c r="H403" s="55">
        <f t="shared" ref="H403:H406" si="57">ROUND(G403*F403,2)</f>
        <v>0</v>
      </c>
    </row>
    <row r="404" spans="1:8" s="56" customFormat="1" ht="30" customHeight="1" x14ac:dyDescent="0.2">
      <c r="A404" s="61" t="s">
        <v>192</v>
      </c>
      <c r="B404" s="50" t="s">
        <v>332</v>
      </c>
      <c r="C404" s="51" t="s">
        <v>194</v>
      </c>
      <c r="D404" s="59" t="s">
        <v>89</v>
      </c>
      <c r="E404" s="53" t="s">
        <v>29</v>
      </c>
      <c r="F404" s="64">
        <v>5</v>
      </c>
      <c r="G404" s="34"/>
      <c r="H404" s="55">
        <f t="shared" si="57"/>
        <v>0</v>
      </c>
    </row>
    <row r="405" spans="1:8" s="56" customFormat="1" ht="30" customHeight="1" x14ac:dyDescent="0.2">
      <c r="A405" s="61" t="s">
        <v>254</v>
      </c>
      <c r="B405" s="50" t="s">
        <v>410</v>
      </c>
      <c r="C405" s="51" t="s">
        <v>255</v>
      </c>
      <c r="D405" s="59" t="s">
        <v>89</v>
      </c>
      <c r="E405" s="53" t="s">
        <v>29</v>
      </c>
      <c r="F405" s="54">
        <v>5</v>
      </c>
      <c r="G405" s="34"/>
      <c r="H405" s="55">
        <f t="shared" si="57"/>
        <v>0</v>
      </c>
    </row>
    <row r="406" spans="1:8" s="56" customFormat="1" ht="30" customHeight="1" x14ac:dyDescent="0.2">
      <c r="A406" s="61" t="s">
        <v>288</v>
      </c>
      <c r="B406" s="50" t="s">
        <v>411</v>
      </c>
      <c r="C406" s="51" t="s">
        <v>289</v>
      </c>
      <c r="D406" s="59" t="s">
        <v>89</v>
      </c>
      <c r="E406" s="53" t="s">
        <v>29</v>
      </c>
      <c r="F406" s="54">
        <v>5</v>
      </c>
      <c r="G406" s="34"/>
      <c r="H406" s="55">
        <f t="shared" si="57"/>
        <v>0</v>
      </c>
    </row>
    <row r="407" spans="1:8" s="56" customFormat="1" ht="30" customHeight="1" x14ac:dyDescent="0.2">
      <c r="A407" s="61" t="s">
        <v>167</v>
      </c>
      <c r="B407" s="50" t="s">
        <v>522</v>
      </c>
      <c r="C407" s="51" t="s">
        <v>168</v>
      </c>
      <c r="D407" s="59" t="s">
        <v>169</v>
      </c>
      <c r="E407" s="53"/>
      <c r="F407" s="54"/>
      <c r="G407" s="57"/>
      <c r="H407" s="55"/>
    </row>
    <row r="408" spans="1:8" s="56" customFormat="1" ht="30" customHeight="1" x14ac:dyDescent="0.2">
      <c r="A408" s="61" t="s">
        <v>290</v>
      </c>
      <c r="B408" s="58" t="s">
        <v>30</v>
      </c>
      <c r="C408" s="51" t="s">
        <v>291</v>
      </c>
      <c r="D408" s="59" t="s">
        <v>2</v>
      </c>
      <c r="E408" s="53" t="s">
        <v>46</v>
      </c>
      <c r="F408" s="54">
        <v>35</v>
      </c>
      <c r="G408" s="34"/>
      <c r="H408" s="55">
        <f>ROUND(G408*F408,2)</f>
        <v>0</v>
      </c>
    </row>
    <row r="409" spans="1:8" s="56" customFormat="1" ht="30" customHeight="1" x14ac:dyDescent="0.2">
      <c r="A409" s="61" t="s">
        <v>170</v>
      </c>
      <c r="B409" s="50" t="s">
        <v>523</v>
      </c>
      <c r="C409" s="51" t="s">
        <v>171</v>
      </c>
      <c r="D409" s="59" t="s">
        <v>169</v>
      </c>
      <c r="E409" s="53"/>
      <c r="F409" s="54"/>
      <c r="G409" s="57"/>
      <c r="H409" s="55"/>
    </row>
    <row r="410" spans="1:8" s="56" customFormat="1" ht="35.1" customHeight="1" x14ac:dyDescent="0.2">
      <c r="A410" s="61" t="s">
        <v>292</v>
      </c>
      <c r="B410" s="58" t="s">
        <v>30</v>
      </c>
      <c r="C410" s="51" t="s">
        <v>173</v>
      </c>
      <c r="D410" s="59" t="s">
        <v>95</v>
      </c>
      <c r="E410" s="53" t="s">
        <v>46</v>
      </c>
      <c r="F410" s="54">
        <v>35</v>
      </c>
      <c r="G410" s="34"/>
      <c r="H410" s="55">
        <f>ROUND(G410*F410,2)</f>
        <v>0</v>
      </c>
    </row>
    <row r="411" spans="1:8" s="56" customFormat="1" ht="30" customHeight="1" x14ac:dyDescent="0.2">
      <c r="A411" s="61" t="s">
        <v>293</v>
      </c>
      <c r="B411" s="58" t="s">
        <v>37</v>
      </c>
      <c r="C411" s="51" t="s">
        <v>294</v>
      </c>
      <c r="D411" s="59" t="s">
        <v>295</v>
      </c>
      <c r="E411" s="53" t="s">
        <v>46</v>
      </c>
      <c r="F411" s="54">
        <v>15</v>
      </c>
      <c r="G411" s="34"/>
      <c r="H411" s="55">
        <f t="shared" ref="H411" si="58">ROUND(G411*F411,2)</f>
        <v>0</v>
      </c>
    </row>
    <row r="412" spans="1:8" s="56" customFormat="1" ht="30" customHeight="1" x14ac:dyDescent="0.2">
      <c r="A412" s="61" t="s">
        <v>93</v>
      </c>
      <c r="B412" s="50" t="s">
        <v>524</v>
      </c>
      <c r="C412" s="51" t="s">
        <v>48</v>
      </c>
      <c r="D412" s="59" t="s">
        <v>169</v>
      </c>
      <c r="E412" s="53"/>
      <c r="F412" s="54"/>
      <c r="G412" s="57"/>
      <c r="H412" s="55"/>
    </row>
    <row r="413" spans="1:8" s="56" customFormat="1" ht="30" customHeight="1" x14ac:dyDescent="0.2">
      <c r="A413" s="61" t="s">
        <v>296</v>
      </c>
      <c r="B413" s="58" t="s">
        <v>30</v>
      </c>
      <c r="C413" s="51" t="s">
        <v>297</v>
      </c>
      <c r="D413" s="59" t="s">
        <v>242</v>
      </c>
      <c r="E413" s="53"/>
      <c r="F413" s="54"/>
      <c r="G413" s="60"/>
      <c r="H413" s="55"/>
    </row>
    <row r="414" spans="1:8" s="56" customFormat="1" ht="30" customHeight="1" x14ac:dyDescent="0.2">
      <c r="A414" s="65" t="s">
        <v>296</v>
      </c>
      <c r="B414" s="187" t="s">
        <v>91</v>
      </c>
      <c r="C414" s="188" t="s">
        <v>253</v>
      </c>
      <c r="D414" s="189"/>
      <c r="E414" s="190" t="s">
        <v>46</v>
      </c>
      <c r="F414" s="191">
        <v>30</v>
      </c>
      <c r="G414" s="158"/>
      <c r="H414" s="192">
        <f>ROUND(G414*F414,2)</f>
        <v>0</v>
      </c>
    </row>
    <row r="415" spans="1:8" s="56" customFormat="1" ht="30" customHeight="1" x14ac:dyDescent="0.2">
      <c r="A415" s="135" t="s">
        <v>132</v>
      </c>
      <c r="B415" s="136" t="s">
        <v>525</v>
      </c>
      <c r="C415" s="137" t="s">
        <v>133</v>
      </c>
      <c r="D415" s="138" t="s">
        <v>299</v>
      </c>
      <c r="E415" s="184"/>
      <c r="F415" s="160"/>
      <c r="G415" s="161"/>
      <c r="H415" s="142"/>
    </row>
    <row r="416" spans="1:8" s="56" customFormat="1" ht="30" customHeight="1" x14ac:dyDescent="0.2">
      <c r="A416" s="135" t="s">
        <v>134</v>
      </c>
      <c r="B416" s="58" t="s">
        <v>30</v>
      </c>
      <c r="C416" s="51" t="s">
        <v>65</v>
      </c>
      <c r="D416" s="59"/>
      <c r="E416" s="53"/>
      <c r="F416" s="54"/>
      <c r="G416" s="57"/>
      <c r="H416" s="55"/>
    </row>
    <row r="417" spans="1:8" s="56" customFormat="1" ht="30" customHeight="1" x14ac:dyDescent="0.2">
      <c r="A417" s="135" t="s">
        <v>135</v>
      </c>
      <c r="B417" s="63" t="s">
        <v>91</v>
      </c>
      <c r="C417" s="51" t="s">
        <v>102</v>
      </c>
      <c r="D417" s="59"/>
      <c r="E417" s="53" t="s">
        <v>31</v>
      </c>
      <c r="F417" s="54">
        <v>60</v>
      </c>
      <c r="G417" s="34"/>
      <c r="H417" s="55">
        <f>ROUND(G417*F417,2)</f>
        <v>0</v>
      </c>
    </row>
    <row r="418" spans="1:8" ht="35.1" customHeight="1" x14ac:dyDescent="0.2">
      <c r="A418" s="10"/>
      <c r="B418" s="185"/>
      <c r="C418" s="20" t="s">
        <v>20</v>
      </c>
      <c r="D418" s="5"/>
      <c r="E418" s="3"/>
      <c r="F418" s="3"/>
      <c r="G418" s="10"/>
      <c r="H418" s="114"/>
    </row>
    <row r="419" spans="1:8" s="56" customFormat="1" ht="35.1" customHeight="1" x14ac:dyDescent="0.2">
      <c r="A419" s="134" t="s">
        <v>49</v>
      </c>
      <c r="B419" s="50" t="s">
        <v>526</v>
      </c>
      <c r="C419" s="51" t="s">
        <v>50</v>
      </c>
      <c r="D419" s="59" t="s">
        <v>136</v>
      </c>
      <c r="E419" s="53"/>
      <c r="F419" s="64"/>
      <c r="G419" s="57"/>
      <c r="H419" s="70"/>
    </row>
    <row r="420" spans="1:8" s="56" customFormat="1" ht="35.1" customHeight="1" x14ac:dyDescent="0.2">
      <c r="A420" s="134" t="s">
        <v>300</v>
      </c>
      <c r="B420" s="58" t="s">
        <v>30</v>
      </c>
      <c r="C420" s="51" t="s">
        <v>301</v>
      </c>
      <c r="D420" s="59"/>
      <c r="E420" s="53" t="s">
        <v>29</v>
      </c>
      <c r="F420" s="64">
        <v>180</v>
      </c>
      <c r="G420" s="34"/>
      <c r="H420" s="55">
        <f t="shared" ref="H420" si="59">ROUND(G420*F420,2)</f>
        <v>0</v>
      </c>
    </row>
    <row r="421" spans="1:8" s="56" customFormat="1" ht="35.1" customHeight="1" x14ac:dyDescent="0.2">
      <c r="A421" s="134" t="s">
        <v>51</v>
      </c>
      <c r="B421" s="50" t="s">
        <v>527</v>
      </c>
      <c r="C421" s="51" t="s">
        <v>52</v>
      </c>
      <c r="D421" s="59" t="s">
        <v>136</v>
      </c>
      <c r="E421" s="53"/>
      <c r="F421" s="64"/>
      <c r="G421" s="57"/>
      <c r="H421" s="70"/>
    </row>
    <row r="422" spans="1:8" s="56" customFormat="1" ht="35.1" customHeight="1" x14ac:dyDescent="0.2">
      <c r="A422" s="134" t="s">
        <v>306</v>
      </c>
      <c r="B422" s="58" t="s">
        <v>30</v>
      </c>
      <c r="C422" s="51" t="s">
        <v>307</v>
      </c>
      <c r="D422" s="59" t="s">
        <v>100</v>
      </c>
      <c r="E422" s="53" t="s">
        <v>46</v>
      </c>
      <c r="F422" s="54">
        <v>25</v>
      </c>
      <c r="G422" s="34"/>
      <c r="H422" s="55">
        <f>ROUND(G422*F422,2)</f>
        <v>0</v>
      </c>
    </row>
    <row r="423" spans="1:8" s="56" customFormat="1" ht="35.1" customHeight="1" x14ac:dyDescent="0.2">
      <c r="A423" s="134" t="s">
        <v>256</v>
      </c>
      <c r="B423" s="50" t="s">
        <v>528</v>
      </c>
      <c r="C423" s="51" t="s">
        <v>257</v>
      </c>
      <c r="D423" s="59" t="s">
        <v>299</v>
      </c>
      <c r="E423" s="162"/>
      <c r="F423" s="54"/>
      <c r="G423" s="57"/>
      <c r="H423" s="70"/>
    </row>
    <row r="424" spans="1:8" s="56" customFormat="1" ht="30" customHeight="1" x14ac:dyDescent="0.2">
      <c r="A424" s="134" t="s">
        <v>258</v>
      </c>
      <c r="B424" s="58" t="s">
        <v>30</v>
      </c>
      <c r="C424" s="51" t="s">
        <v>180</v>
      </c>
      <c r="D424" s="59"/>
      <c r="E424" s="53"/>
      <c r="F424" s="54"/>
      <c r="G424" s="57"/>
      <c r="H424" s="70"/>
    </row>
    <row r="425" spans="1:8" s="56" customFormat="1" ht="30" customHeight="1" x14ac:dyDescent="0.2">
      <c r="A425" s="134" t="s">
        <v>259</v>
      </c>
      <c r="B425" s="63" t="s">
        <v>91</v>
      </c>
      <c r="C425" s="51" t="s">
        <v>102</v>
      </c>
      <c r="D425" s="59"/>
      <c r="E425" s="53" t="s">
        <v>31</v>
      </c>
      <c r="F425" s="54">
        <v>130</v>
      </c>
      <c r="G425" s="34"/>
      <c r="H425" s="55">
        <f>ROUND(G425*F425,2)</f>
        <v>0</v>
      </c>
    </row>
    <row r="426" spans="1:8" s="56" customFormat="1" ht="35.1" customHeight="1" x14ac:dyDescent="0.2">
      <c r="A426" s="134" t="s">
        <v>308</v>
      </c>
      <c r="B426" s="50" t="s">
        <v>529</v>
      </c>
      <c r="C426" s="51" t="s">
        <v>309</v>
      </c>
      <c r="D426" s="59" t="s">
        <v>310</v>
      </c>
      <c r="E426" s="53" t="s">
        <v>31</v>
      </c>
      <c r="F426" s="54">
        <v>195</v>
      </c>
      <c r="G426" s="34"/>
      <c r="H426" s="55">
        <f>ROUND(G426*F426,2)</f>
        <v>0</v>
      </c>
    </row>
    <row r="427" spans="1:8" ht="35.1" customHeight="1" x14ac:dyDescent="0.2">
      <c r="A427" s="10"/>
      <c r="B427" s="185"/>
      <c r="C427" s="20" t="s">
        <v>21</v>
      </c>
      <c r="D427" s="5"/>
      <c r="E427" s="4"/>
      <c r="F427" s="3"/>
      <c r="G427" s="10"/>
      <c r="H427" s="114"/>
    </row>
    <row r="428" spans="1:8" s="56" customFormat="1" ht="30" customHeight="1" x14ac:dyDescent="0.2">
      <c r="A428" s="134" t="s">
        <v>53</v>
      </c>
      <c r="B428" s="50" t="s">
        <v>530</v>
      </c>
      <c r="C428" s="51" t="s">
        <v>54</v>
      </c>
      <c r="D428" s="59" t="s">
        <v>104</v>
      </c>
      <c r="E428" s="53" t="s">
        <v>46</v>
      </c>
      <c r="F428" s="64">
        <v>180</v>
      </c>
      <c r="G428" s="34"/>
      <c r="H428" s="55">
        <f>ROUND(G428*F428,2)</f>
        <v>0</v>
      </c>
    </row>
    <row r="429" spans="1:8" ht="35.1" customHeight="1" x14ac:dyDescent="0.2">
      <c r="A429" s="10"/>
      <c r="B429" s="185"/>
      <c r="C429" s="20" t="s">
        <v>22</v>
      </c>
      <c r="D429" s="5"/>
      <c r="E429" s="4"/>
      <c r="F429" s="3"/>
      <c r="G429" s="10"/>
      <c r="H429" s="114"/>
    </row>
    <row r="430" spans="1:8" s="56" customFormat="1" ht="30" customHeight="1" x14ac:dyDescent="0.2">
      <c r="A430" s="134"/>
      <c r="B430" s="50" t="s">
        <v>531</v>
      </c>
      <c r="C430" s="51" t="s">
        <v>315</v>
      </c>
      <c r="D430" s="59" t="s">
        <v>108</v>
      </c>
      <c r="E430" s="53"/>
      <c r="F430" s="64"/>
      <c r="G430" s="57"/>
      <c r="H430" s="70"/>
    </row>
    <row r="431" spans="1:8" s="56" customFormat="1" ht="30" customHeight="1" x14ac:dyDescent="0.2">
      <c r="A431" s="134"/>
      <c r="B431" s="58" t="s">
        <v>30</v>
      </c>
      <c r="C431" s="51" t="s">
        <v>316</v>
      </c>
      <c r="D431" s="59"/>
      <c r="E431" s="53" t="s">
        <v>317</v>
      </c>
      <c r="F431" s="85">
        <v>5.9</v>
      </c>
      <c r="G431" s="34"/>
      <c r="H431" s="55">
        <f>ROUND(G431*F431,2)</f>
        <v>0</v>
      </c>
    </row>
    <row r="432" spans="1:8" s="56" customFormat="1" ht="30" customHeight="1" x14ac:dyDescent="0.2">
      <c r="A432" s="134" t="s">
        <v>105</v>
      </c>
      <c r="B432" s="50" t="s">
        <v>532</v>
      </c>
      <c r="C432" s="51" t="s">
        <v>107</v>
      </c>
      <c r="D432" s="59" t="s">
        <v>108</v>
      </c>
      <c r="E432" s="53"/>
      <c r="F432" s="64"/>
      <c r="G432" s="57"/>
      <c r="H432" s="70"/>
    </row>
    <row r="433" spans="1:8" s="56" customFormat="1" ht="30" customHeight="1" x14ac:dyDescent="0.2">
      <c r="A433" s="134" t="s">
        <v>313</v>
      </c>
      <c r="B433" s="58" t="s">
        <v>30</v>
      </c>
      <c r="C433" s="51" t="s">
        <v>314</v>
      </c>
      <c r="D433" s="59"/>
      <c r="E433" s="53" t="s">
        <v>36</v>
      </c>
      <c r="F433" s="64">
        <v>3</v>
      </c>
      <c r="G433" s="34"/>
      <c r="H433" s="55">
        <f>ROUND(G433*F433,2)</f>
        <v>0</v>
      </c>
    </row>
    <row r="434" spans="1:8" s="56" customFormat="1" ht="30" customHeight="1" x14ac:dyDescent="0.2">
      <c r="A434" s="134" t="s">
        <v>109</v>
      </c>
      <c r="B434" s="50" t="s">
        <v>533</v>
      </c>
      <c r="C434" s="51" t="s">
        <v>111</v>
      </c>
      <c r="D434" s="59" t="s">
        <v>108</v>
      </c>
      <c r="E434" s="53"/>
      <c r="F434" s="64"/>
      <c r="G434" s="57"/>
      <c r="H434" s="70"/>
    </row>
    <row r="435" spans="1:8" s="56" customFormat="1" ht="30" customHeight="1" x14ac:dyDescent="0.2">
      <c r="A435" s="134" t="s">
        <v>112</v>
      </c>
      <c r="B435" s="58" t="s">
        <v>30</v>
      </c>
      <c r="C435" s="51" t="s">
        <v>343</v>
      </c>
      <c r="D435" s="59"/>
      <c r="E435" s="53"/>
      <c r="F435" s="64"/>
      <c r="G435" s="57"/>
      <c r="H435" s="70"/>
    </row>
    <row r="436" spans="1:8" s="56" customFormat="1" ht="35.1" customHeight="1" x14ac:dyDescent="0.2">
      <c r="A436" s="134" t="s">
        <v>113</v>
      </c>
      <c r="B436" s="63" t="s">
        <v>91</v>
      </c>
      <c r="C436" s="51" t="s">
        <v>319</v>
      </c>
      <c r="D436" s="59"/>
      <c r="E436" s="53" t="s">
        <v>46</v>
      </c>
      <c r="F436" s="64">
        <v>80</v>
      </c>
      <c r="G436" s="34"/>
      <c r="H436" s="55">
        <f>ROUND(G436*F436,2)</f>
        <v>0</v>
      </c>
    </row>
    <row r="437" spans="1:8" s="56" customFormat="1" ht="35.1" customHeight="1" x14ac:dyDescent="0.2">
      <c r="A437" s="134" t="s">
        <v>318</v>
      </c>
      <c r="B437" s="186" t="s">
        <v>92</v>
      </c>
      <c r="C437" s="164" t="s">
        <v>320</v>
      </c>
      <c r="D437" s="155"/>
      <c r="E437" s="156" t="s">
        <v>46</v>
      </c>
      <c r="F437" s="157">
        <v>79</v>
      </c>
      <c r="G437" s="158"/>
      <c r="H437" s="159">
        <f>ROUND(G437*F437,2)</f>
        <v>0</v>
      </c>
    </row>
    <row r="438" spans="1:8" s="56" customFormat="1" ht="30" customHeight="1" x14ac:dyDescent="0.2">
      <c r="A438" s="134" t="s">
        <v>142</v>
      </c>
      <c r="B438" s="136" t="s">
        <v>534</v>
      </c>
      <c r="C438" s="175" t="s">
        <v>324</v>
      </c>
      <c r="D438" s="176" t="s">
        <v>322</v>
      </c>
      <c r="E438" s="139"/>
      <c r="F438" s="177"/>
      <c r="G438" s="161"/>
      <c r="H438" s="178"/>
    </row>
    <row r="439" spans="1:8" s="56" customFormat="1" ht="30" customHeight="1" x14ac:dyDescent="0.2">
      <c r="A439" s="134" t="s">
        <v>323</v>
      </c>
      <c r="B439" s="58" t="s">
        <v>30</v>
      </c>
      <c r="C439" s="51" t="s">
        <v>359</v>
      </c>
      <c r="D439" s="59"/>
      <c r="E439" s="53" t="s">
        <v>46</v>
      </c>
      <c r="F439" s="74">
        <v>159</v>
      </c>
      <c r="G439" s="34"/>
      <c r="H439" s="55">
        <f t="shared" ref="H439" si="60">ROUND(G439*F439,2)</f>
        <v>0</v>
      </c>
    </row>
    <row r="440" spans="1:8" s="77" customFormat="1" ht="30" customHeight="1" x14ac:dyDescent="0.2">
      <c r="A440" s="134" t="s">
        <v>68</v>
      </c>
      <c r="B440" s="50" t="s">
        <v>535</v>
      </c>
      <c r="C440" s="75" t="s">
        <v>181</v>
      </c>
      <c r="D440" s="76" t="s">
        <v>185</v>
      </c>
      <c r="E440" s="53"/>
      <c r="F440" s="64"/>
      <c r="G440" s="57"/>
      <c r="H440" s="70"/>
    </row>
    <row r="441" spans="1:8" s="56" customFormat="1" ht="35.1" customHeight="1" x14ac:dyDescent="0.2">
      <c r="A441" s="134" t="s">
        <v>69</v>
      </c>
      <c r="B441" s="58" t="s">
        <v>30</v>
      </c>
      <c r="C441" s="71" t="s">
        <v>243</v>
      </c>
      <c r="D441" s="59"/>
      <c r="E441" s="53" t="s">
        <v>36</v>
      </c>
      <c r="F441" s="64">
        <v>1</v>
      </c>
      <c r="G441" s="34"/>
      <c r="H441" s="55">
        <f t="shared" ref="H441:H443" si="61">ROUND(G441*F441,2)</f>
        <v>0</v>
      </c>
    </row>
    <row r="442" spans="1:8" s="56" customFormat="1" ht="35.1" customHeight="1" x14ac:dyDescent="0.2">
      <c r="A442" s="134" t="s">
        <v>70</v>
      </c>
      <c r="B442" s="58" t="s">
        <v>37</v>
      </c>
      <c r="C442" s="71" t="s">
        <v>244</v>
      </c>
      <c r="D442" s="59"/>
      <c r="E442" s="53" t="s">
        <v>36</v>
      </c>
      <c r="F442" s="64">
        <v>1</v>
      </c>
      <c r="G442" s="34"/>
      <c r="H442" s="55">
        <f t="shared" si="61"/>
        <v>0</v>
      </c>
    </row>
    <row r="443" spans="1:8" s="56" customFormat="1" ht="35.1" customHeight="1" x14ac:dyDescent="0.2">
      <c r="A443" s="134" t="s">
        <v>326</v>
      </c>
      <c r="B443" s="58" t="s">
        <v>47</v>
      </c>
      <c r="C443" s="71" t="s">
        <v>327</v>
      </c>
      <c r="D443" s="59"/>
      <c r="E443" s="53" t="s">
        <v>36</v>
      </c>
      <c r="F443" s="64">
        <v>1</v>
      </c>
      <c r="G443" s="34"/>
      <c r="H443" s="55">
        <f t="shared" si="61"/>
        <v>0</v>
      </c>
    </row>
    <row r="444" spans="1:8" s="77" customFormat="1" ht="30" customHeight="1" x14ac:dyDescent="0.2">
      <c r="A444" s="134" t="s">
        <v>115</v>
      </c>
      <c r="B444" s="50" t="s">
        <v>536</v>
      </c>
      <c r="C444" s="78" t="s">
        <v>117</v>
      </c>
      <c r="D444" s="59" t="s">
        <v>108</v>
      </c>
      <c r="E444" s="53"/>
      <c r="F444" s="64"/>
      <c r="G444" s="57"/>
      <c r="H444" s="70"/>
    </row>
    <row r="445" spans="1:8" s="77" customFormat="1" ht="30" customHeight="1" x14ac:dyDescent="0.2">
      <c r="A445" s="134" t="s">
        <v>333</v>
      </c>
      <c r="B445" s="58" t="s">
        <v>30</v>
      </c>
      <c r="C445" s="78" t="s">
        <v>345</v>
      </c>
      <c r="D445" s="59"/>
      <c r="E445" s="53"/>
      <c r="F445" s="64"/>
      <c r="G445" s="57"/>
      <c r="H445" s="70"/>
    </row>
    <row r="446" spans="1:8" s="56" customFormat="1" ht="30" customHeight="1" x14ac:dyDescent="0.2">
      <c r="A446" s="134" t="s">
        <v>335</v>
      </c>
      <c r="B446" s="63" t="s">
        <v>91</v>
      </c>
      <c r="C446" s="51" t="s">
        <v>360</v>
      </c>
      <c r="D446" s="59"/>
      <c r="E446" s="53" t="s">
        <v>36</v>
      </c>
      <c r="F446" s="64">
        <v>1</v>
      </c>
      <c r="G446" s="34"/>
      <c r="H446" s="55">
        <f t="shared" ref="H446:H448" si="62">ROUND(G446*F446,2)</f>
        <v>0</v>
      </c>
    </row>
    <row r="447" spans="1:8" s="56" customFormat="1" ht="30" customHeight="1" x14ac:dyDescent="0.2">
      <c r="A447" s="134" t="s">
        <v>182</v>
      </c>
      <c r="B447" s="50" t="s">
        <v>537</v>
      </c>
      <c r="C447" s="51" t="s">
        <v>183</v>
      </c>
      <c r="D447" s="59" t="s">
        <v>336</v>
      </c>
      <c r="E447" s="53" t="s">
        <v>36</v>
      </c>
      <c r="F447" s="64">
        <v>1</v>
      </c>
      <c r="G447" s="34"/>
      <c r="H447" s="55">
        <f t="shared" si="62"/>
        <v>0</v>
      </c>
    </row>
    <row r="448" spans="1:8" s="56" customFormat="1" ht="30" customHeight="1" x14ac:dyDescent="0.2">
      <c r="A448" s="134" t="s">
        <v>120</v>
      </c>
      <c r="B448" s="50" t="s">
        <v>538</v>
      </c>
      <c r="C448" s="51" t="s">
        <v>122</v>
      </c>
      <c r="D448" s="59" t="s">
        <v>123</v>
      </c>
      <c r="E448" s="53" t="s">
        <v>46</v>
      </c>
      <c r="F448" s="64">
        <v>36</v>
      </c>
      <c r="G448" s="34"/>
      <c r="H448" s="55">
        <f t="shared" si="62"/>
        <v>0</v>
      </c>
    </row>
    <row r="449" spans="1:8" s="77" customFormat="1" ht="30" customHeight="1" x14ac:dyDescent="0.2">
      <c r="A449" s="134" t="s">
        <v>138</v>
      </c>
      <c r="B449" s="79" t="s">
        <v>539</v>
      </c>
      <c r="C449" s="80" t="s">
        <v>139</v>
      </c>
      <c r="D449" s="81" t="s">
        <v>556</v>
      </c>
      <c r="E449" s="53"/>
      <c r="F449" s="82"/>
      <c r="G449" s="60"/>
      <c r="H449" s="55"/>
    </row>
    <row r="450" spans="1:8" s="77" customFormat="1" ht="30" customHeight="1" x14ac:dyDescent="0.2">
      <c r="A450" s="134" t="s">
        <v>140</v>
      </c>
      <c r="B450" s="83" t="s">
        <v>30</v>
      </c>
      <c r="C450" s="84" t="s">
        <v>141</v>
      </c>
      <c r="D450" s="81"/>
      <c r="E450" s="53" t="s">
        <v>29</v>
      </c>
      <c r="F450" s="64">
        <v>50</v>
      </c>
      <c r="G450" s="34"/>
      <c r="H450" s="55">
        <f>ROUND(G450*F450,2)</f>
        <v>0</v>
      </c>
    </row>
    <row r="451" spans="1:8" s="77" customFormat="1" ht="30" customHeight="1" x14ac:dyDescent="0.2">
      <c r="A451" s="86"/>
      <c r="B451" s="79" t="s">
        <v>540</v>
      </c>
      <c r="C451" s="84" t="s">
        <v>416</v>
      </c>
      <c r="D451" s="81" t="s">
        <v>557</v>
      </c>
      <c r="E451" s="53"/>
      <c r="F451" s="64"/>
      <c r="G451" s="222"/>
      <c r="H451" s="55">
        <f>ROUND(G451*F451,2)</f>
        <v>0</v>
      </c>
    </row>
    <row r="452" spans="1:8" s="77" customFormat="1" ht="30" customHeight="1" x14ac:dyDescent="0.2">
      <c r="A452" s="86"/>
      <c r="B452" s="83" t="s">
        <v>30</v>
      </c>
      <c r="C452" s="84" t="s">
        <v>448</v>
      </c>
      <c r="D452" s="81"/>
      <c r="E452" s="53" t="s">
        <v>36</v>
      </c>
      <c r="F452" s="64">
        <v>1</v>
      </c>
      <c r="G452" s="34"/>
      <c r="H452" s="55">
        <f>ROUND(G452*F452,2)</f>
        <v>0</v>
      </c>
    </row>
    <row r="453" spans="1:8" ht="35.1" customHeight="1" x14ac:dyDescent="0.2">
      <c r="A453" s="10"/>
      <c r="B453" s="179"/>
      <c r="C453" s="20" t="s">
        <v>23</v>
      </c>
      <c r="D453" s="5"/>
      <c r="E453" s="4"/>
      <c r="F453" s="3"/>
      <c r="G453" s="10"/>
      <c r="H453" s="114"/>
    </row>
    <row r="454" spans="1:8" s="56" customFormat="1" ht="35.1" customHeight="1" x14ac:dyDescent="0.2">
      <c r="A454" s="134" t="s">
        <v>55</v>
      </c>
      <c r="B454" s="50" t="s">
        <v>541</v>
      </c>
      <c r="C454" s="71" t="s">
        <v>184</v>
      </c>
      <c r="D454" s="76" t="s">
        <v>185</v>
      </c>
      <c r="E454" s="53" t="s">
        <v>36</v>
      </c>
      <c r="F454" s="64">
        <v>1</v>
      </c>
      <c r="G454" s="34"/>
      <c r="H454" s="55">
        <f>ROUND(G454*F454,2)</f>
        <v>0</v>
      </c>
    </row>
    <row r="455" spans="1:8" s="56" customFormat="1" ht="30" customHeight="1" x14ac:dyDescent="0.2">
      <c r="A455" s="134"/>
      <c r="B455" s="50" t="s">
        <v>542</v>
      </c>
      <c r="C455" s="51" t="s">
        <v>340</v>
      </c>
      <c r="D455" s="59" t="s">
        <v>558</v>
      </c>
      <c r="E455" s="53"/>
      <c r="F455" s="64"/>
      <c r="G455" s="60"/>
      <c r="H455" s="70"/>
    </row>
    <row r="456" spans="1:8" s="56" customFormat="1" ht="30" customHeight="1" x14ac:dyDescent="0.2">
      <c r="A456" s="134" t="s">
        <v>338</v>
      </c>
      <c r="B456" s="58" t="s">
        <v>30</v>
      </c>
      <c r="C456" s="51" t="s">
        <v>339</v>
      </c>
      <c r="D456" s="59"/>
      <c r="E456" s="53" t="s">
        <v>317</v>
      </c>
      <c r="F456" s="85">
        <v>1.2</v>
      </c>
      <c r="G456" s="34"/>
      <c r="H456" s="55">
        <f>ROUND(G456*F456,2)</f>
        <v>0</v>
      </c>
    </row>
    <row r="457" spans="1:8" s="56" customFormat="1" ht="30" customHeight="1" x14ac:dyDescent="0.2">
      <c r="A457" s="134" t="s">
        <v>56</v>
      </c>
      <c r="B457" s="50" t="s">
        <v>543</v>
      </c>
      <c r="C457" s="71" t="s">
        <v>186</v>
      </c>
      <c r="D457" s="76" t="s">
        <v>185</v>
      </c>
      <c r="E457" s="53"/>
      <c r="F457" s="64"/>
      <c r="G457" s="57"/>
      <c r="H457" s="70"/>
    </row>
    <row r="458" spans="1:8" s="56" customFormat="1" ht="30" customHeight="1" x14ac:dyDescent="0.2">
      <c r="A458" s="134" t="s">
        <v>57</v>
      </c>
      <c r="B458" s="58" t="s">
        <v>30</v>
      </c>
      <c r="C458" s="51" t="s">
        <v>125</v>
      </c>
      <c r="D458" s="59"/>
      <c r="E458" s="53" t="s">
        <v>36</v>
      </c>
      <c r="F458" s="64">
        <v>4</v>
      </c>
      <c r="G458" s="34"/>
      <c r="H458" s="55">
        <f>ROUND(G458*F458,2)</f>
        <v>0</v>
      </c>
    </row>
    <row r="459" spans="1:8" s="56" customFormat="1" ht="30" customHeight="1" x14ac:dyDescent="0.2">
      <c r="A459" s="134" t="s">
        <v>66</v>
      </c>
      <c r="B459" s="50" t="s">
        <v>544</v>
      </c>
      <c r="C459" s="51" t="s">
        <v>71</v>
      </c>
      <c r="D459" s="76" t="s">
        <v>185</v>
      </c>
      <c r="E459" s="53" t="s">
        <v>36</v>
      </c>
      <c r="F459" s="64">
        <v>1</v>
      </c>
      <c r="G459" s="34"/>
      <c r="H459" s="55">
        <f t="shared" ref="H459:H460" si="63">ROUND(G459*F459,2)</f>
        <v>0</v>
      </c>
    </row>
    <row r="460" spans="1:8" s="56" customFormat="1" ht="30" customHeight="1" x14ac:dyDescent="0.2">
      <c r="A460" s="134" t="s">
        <v>67</v>
      </c>
      <c r="B460" s="50" t="s">
        <v>545</v>
      </c>
      <c r="C460" s="51" t="s">
        <v>72</v>
      </c>
      <c r="D460" s="76" t="s">
        <v>185</v>
      </c>
      <c r="E460" s="53" t="s">
        <v>36</v>
      </c>
      <c r="F460" s="64">
        <v>1</v>
      </c>
      <c r="G460" s="34"/>
      <c r="H460" s="55">
        <f t="shared" si="63"/>
        <v>0</v>
      </c>
    </row>
    <row r="461" spans="1:8" ht="35.1" customHeight="1" x14ac:dyDescent="0.2">
      <c r="A461" s="10"/>
      <c r="B461" s="180"/>
      <c r="C461" s="20" t="s">
        <v>24</v>
      </c>
      <c r="D461" s="5"/>
      <c r="E461" s="2"/>
      <c r="F461" s="5"/>
      <c r="G461" s="10"/>
      <c r="H461" s="114"/>
    </row>
    <row r="462" spans="1:8" s="56" customFormat="1" ht="30" customHeight="1" x14ac:dyDescent="0.2">
      <c r="A462" s="135" t="s">
        <v>58</v>
      </c>
      <c r="B462" s="50" t="s">
        <v>566</v>
      </c>
      <c r="C462" s="51" t="s">
        <v>59</v>
      </c>
      <c r="D462" s="59" t="s">
        <v>126</v>
      </c>
      <c r="E462" s="53"/>
      <c r="F462" s="54"/>
      <c r="G462" s="57"/>
      <c r="H462" s="55"/>
    </row>
    <row r="463" spans="1:8" s="56" customFormat="1" ht="30" customHeight="1" x14ac:dyDescent="0.2">
      <c r="A463" s="135" t="s">
        <v>60</v>
      </c>
      <c r="B463" s="58" t="s">
        <v>30</v>
      </c>
      <c r="C463" s="51" t="s">
        <v>127</v>
      </c>
      <c r="D463" s="59"/>
      <c r="E463" s="53" t="s">
        <v>29</v>
      </c>
      <c r="F463" s="54">
        <v>165</v>
      </c>
      <c r="G463" s="34"/>
      <c r="H463" s="55">
        <f>ROUND(G463*F463,2)</f>
        <v>0</v>
      </c>
    </row>
    <row r="464" spans="1:8" s="26" customFormat="1" ht="35.1" customHeight="1" thickBot="1" x14ac:dyDescent="0.25">
      <c r="A464" s="166"/>
      <c r="B464" s="181" t="str">
        <f>B373</f>
        <v>E</v>
      </c>
      <c r="C464" s="278" t="str">
        <f>C373</f>
        <v>Westminster Avenue/Dundurn Place Alley - The Alley Block Bounded By Westminster Ave., Dundurn Pl., Walnut St. and Maryland St.</v>
      </c>
      <c r="D464" s="292"/>
      <c r="E464" s="292"/>
      <c r="F464" s="293"/>
      <c r="G464" s="182" t="s">
        <v>17</v>
      </c>
      <c r="H464" s="183">
        <f>SUM(H373:H463)</f>
        <v>0</v>
      </c>
    </row>
    <row r="465" spans="1:8" s="26" customFormat="1" ht="35.1" customHeight="1" thickTop="1" x14ac:dyDescent="0.2">
      <c r="A465" s="24"/>
      <c r="B465" s="286" t="s">
        <v>493</v>
      </c>
      <c r="C465" s="287"/>
      <c r="D465" s="287"/>
      <c r="E465" s="287"/>
      <c r="F465" s="288"/>
      <c r="G465" s="173"/>
      <c r="H465" s="173"/>
    </row>
    <row r="466" spans="1:8" s="87" customFormat="1" ht="35.1" customHeight="1" x14ac:dyDescent="0.2">
      <c r="A466" s="24"/>
      <c r="B466" s="174" t="s">
        <v>152</v>
      </c>
      <c r="C466" s="234" t="s">
        <v>421</v>
      </c>
      <c r="D466" s="235"/>
      <c r="E466" s="235"/>
      <c r="F466" s="236"/>
      <c r="G466" s="24"/>
      <c r="H466" s="119"/>
    </row>
    <row r="467" spans="1:8" s="90" customFormat="1" ht="35.1" customHeight="1" x14ac:dyDescent="0.2">
      <c r="A467" s="10"/>
      <c r="B467" s="145"/>
      <c r="C467" s="88" t="s">
        <v>19</v>
      </c>
      <c r="D467" s="5"/>
      <c r="E467" s="89" t="s">
        <v>2</v>
      </c>
      <c r="F467" s="89" t="s">
        <v>2</v>
      </c>
      <c r="G467" s="10" t="s">
        <v>2</v>
      </c>
      <c r="H467" s="114"/>
    </row>
    <row r="468" spans="1:8" s="56" customFormat="1" ht="30" customHeight="1" x14ac:dyDescent="0.2">
      <c r="A468" s="134" t="s">
        <v>73</v>
      </c>
      <c r="B468" s="50" t="s">
        <v>270</v>
      </c>
      <c r="C468" s="51" t="s">
        <v>74</v>
      </c>
      <c r="D468" s="52" t="s">
        <v>422</v>
      </c>
      <c r="E468" s="53" t="s">
        <v>27</v>
      </c>
      <c r="F468" s="54">
        <v>695</v>
      </c>
      <c r="G468" s="34"/>
      <c r="H468" s="55">
        <f t="shared" ref="H468:H469" si="64">ROUND(G468*F468,2)</f>
        <v>0</v>
      </c>
    </row>
    <row r="469" spans="1:8" s="56" customFormat="1" ht="30" customHeight="1" x14ac:dyDescent="0.2">
      <c r="A469" s="163" t="s">
        <v>75</v>
      </c>
      <c r="B469" s="50" t="s">
        <v>337</v>
      </c>
      <c r="C469" s="51" t="s">
        <v>76</v>
      </c>
      <c r="D469" s="52" t="s">
        <v>272</v>
      </c>
      <c r="E469" s="53" t="s">
        <v>29</v>
      </c>
      <c r="F469" s="54">
        <v>975</v>
      </c>
      <c r="G469" s="34"/>
      <c r="H469" s="55">
        <f t="shared" si="64"/>
        <v>0</v>
      </c>
    </row>
    <row r="470" spans="1:8" s="56" customFormat="1" ht="30" customHeight="1" x14ac:dyDescent="0.2">
      <c r="A470" s="163" t="s">
        <v>77</v>
      </c>
      <c r="B470" s="50" t="s">
        <v>341</v>
      </c>
      <c r="C470" s="51" t="s">
        <v>273</v>
      </c>
      <c r="D470" s="52" t="s">
        <v>272</v>
      </c>
      <c r="E470" s="53"/>
      <c r="F470" s="54"/>
      <c r="G470" s="57"/>
      <c r="H470" s="55"/>
    </row>
    <row r="471" spans="1:8" s="56" customFormat="1" ht="30" customHeight="1" x14ac:dyDescent="0.2">
      <c r="A471" s="163" t="s">
        <v>274</v>
      </c>
      <c r="B471" s="58" t="s">
        <v>30</v>
      </c>
      <c r="C471" s="51" t="s">
        <v>496</v>
      </c>
      <c r="D471" s="59" t="s">
        <v>2</v>
      </c>
      <c r="E471" s="53" t="s">
        <v>31</v>
      </c>
      <c r="F471" s="54">
        <v>800</v>
      </c>
      <c r="G471" s="34"/>
      <c r="H471" s="55">
        <f t="shared" ref="H471:H472" si="65">ROUND(G471*F471,2)</f>
        <v>0</v>
      </c>
    </row>
    <row r="472" spans="1:8" s="56" customFormat="1" ht="30" customHeight="1" x14ac:dyDescent="0.2">
      <c r="A472" s="163" t="s">
        <v>275</v>
      </c>
      <c r="B472" s="58" t="s">
        <v>37</v>
      </c>
      <c r="C472" s="51" t="s">
        <v>497</v>
      </c>
      <c r="D472" s="59" t="s">
        <v>2</v>
      </c>
      <c r="E472" s="53" t="s">
        <v>31</v>
      </c>
      <c r="F472" s="54">
        <v>130</v>
      </c>
      <c r="G472" s="34"/>
      <c r="H472" s="55">
        <f t="shared" si="65"/>
        <v>0</v>
      </c>
    </row>
    <row r="473" spans="1:8" s="56" customFormat="1" ht="35.1" customHeight="1" x14ac:dyDescent="0.2">
      <c r="A473" s="163" t="s">
        <v>32</v>
      </c>
      <c r="B473" s="50" t="s">
        <v>342</v>
      </c>
      <c r="C473" s="51" t="s">
        <v>33</v>
      </c>
      <c r="D473" s="52" t="s">
        <v>554</v>
      </c>
      <c r="E473" s="53"/>
      <c r="F473" s="54"/>
      <c r="G473" s="57"/>
      <c r="H473" s="55"/>
    </row>
    <row r="474" spans="1:8" s="56" customFormat="1" ht="35.1" customHeight="1" x14ac:dyDescent="0.2">
      <c r="A474" s="163" t="s">
        <v>276</v>
      </c>
      <c r="B474" s="58" t="s">
        <v>30</v>
      </c>
      <c r="C474" s="51" t="s">
        <v>499</v>
      </c>
      <c r="D474" s="59" t="s">
        <v>2</v>
      </c>
      <c r="E474" s="53" t="s">
        <v>27</v>
      </c>
      <c r="F474" s="54">
        <v>100</v>
      </c>
      <c r="G474" s="34"/>
      <c r="H474" s="55">
        <f t="shared" ref="H474" si="66">ROUND(G474*F474,2)</f>
        <v>0</v>
      </c>
    </row>
    <row r="475" spans="1:8" s="56" customFormat="1" ht="30" customHeight="1" x14ac:dyDescent="0.2">
      <c r="A475" s="134" t="s">
        <v>34</v>
      </c>
      <c r="B475" s="50" t="s">
        <v>420</v>
      </c>
      <c r="C475" s="51" t="s">
        <v>35</v>
      </c>
      <c r="D475" s="52" t="s">
        <v>272</v>
      </c>
      <c r="E475" s="53" t="s">
        <v>29</v>
      </c>
      <c r="F475" s="54">
        <v>70</v>
      </c>
      <c r="G475" s="34"/>
      <c r="H475" s="55">
        <f t="shared" ref="H475:H476" si="67">ROUND(G475*F475,2)</f>
        <v>0</v>
      </c>
    </row>
    <row r="476" spans="1:8" s="56" customFormat="1" ht="30" customHeight="1" x14ac:dyDescent="0.2">
      <c r="A476" s="163" t="s">
        <v>81</v>
      </c>
      <c r="B476" s="50" t="s">
        <v>423</v>
      </c>
      <c r="C476" s="51" t="s">
        <v>277</v>
      </c>
      <c r="D476" s="52" t="s">
        <v>278</v>
      </c>
      <c r="E476" s="53"/>
      <c r="F476" s="54"/>
      <c r="G476" s="60"/>
      <c r="H476" s="55">
        <f t="shared" si="67"/>
        <v>0</v>
      </c>
    </row>
    <row r="477" spans="1:8" s="56" customFormat="1" ht="30" customHeight="1" x14ac:dyDescent="0.2">
      <c r="A477" s="163" t="s">
        <v>279</v>
      </c>
      <c r="B477" s="58" t="s">
        <v>30</v>
      </c>
      <c r="C477" s="51" t="s">
        <v>280</v>
      </c>
      <c r="D477" s="59" t="s">
        <v>2</v>
      </c>
      <c r="E477" s="53" t="s">
        <v>29</v>
      </c>
      <c r="F477" s="54">
        <v>1170</v>
      </c>
      <c r="G477" s="34"/>
      <c r="H477" s="55">
        <f t="shared" ref="H477" si="68">ROUND(G477*F477,2)</f>
        <v>0</v>
      </c>
    </row>
    <row r="478" spans="1:8" s="56" customFormat="1" ht="30" customHeight="1" x14ac:dyDescent="0.2">
      <c r="A478" s="163" t="s">
        <v>281</v>
      </c>
      <c r="B478" s="50" t="s">
        <v>424</v>
      </c>
      <c r="C478" s="51" t="s">
        <v>84</v>
      </c>
      <c r="D478" s="59" t="s">
        <v>282</v>
      </c>
      <c r="E478" s="53"/>
      <c r="F478" s="54"/>
      <c r="G478" s="57"/>
      <c r="H478" s="55"/>
    </row>
    <row r="479" spans="1:8" s="56" customFormat="1" ht="30" customHeight="1" x14ac:dyDescent="0.2">
      <c r="A479" s="163" t="s">
        <v>283</v>
      </c>
      <c r="B479" s="58" t="s">
        <v>30</v>
      </c>
      <c r="C479" s="51" t="s">
        <v>284</v>
      </c>
      <c r="D479" s="59" t="s">
        <v>2</v>
      </c>
      <c r="E479" s="53" t="s">
        <v>29</v>
      </c>
      <c r="F479" s="54">
        <v>1170</v>
      </c>
      <c r="G479" s="34"/>
      <c r="H479" s="55">
        <f t="shared" ref="H479" si="69">ROUND(G479*F479,2)</f>
        <v>0</v>
      </c>
    </row>
    <row r="480" spans="1:8" s="56" customFormat="1" ht="30" customHeight="1" x14ac:dyDescent="0.2">
      <c r="A480" s="134" t="s">
        <v>285</v>
      </c>
      <c r="B480" s="50" t="s">
        <v>425</v>
      </c>
      <c r="C480" s="51" t="s">
        <v>286</v>
      </c>
      <c r="D480" s="59" t="s">
        <v>555</v>
      </c>
      <c r="E480" s="53"/>
      <c r="F480" s="54"/>
      <c r="G480" s="57"/>
      <c r="H480" s="55"/>
    </row>
    <row r="481" spans="1:8" s="56" customFormat="1" ht="30" customHeight="1" x14ac:dyDescent="0.2">
      <c r="A481" s="134" t="s">
        <v>287</v>
      </c>
      <c r="B481" s="153" t="s">
        <v>30</v>
      </c>
      <c r="C481" s="164" t="s">
        <v>498</v>
      </c>
      <c r="D481" s="155" t="s">
        <v>2</v>
      </c>
      <c r="E481" s="156" t="s">
        <v>31</v>
      </c>
      <c r="F481" s="165">
        <v>135</v>
      </c>
      <c r="G481" s="158"/>
      <c r="H481" s="159">
        <f>ROUND(G481*F481,2)</f>
        <v>0</v>
      </c>
    </row>
    <row r="482" spans="1:8" s="90" customFormat="1" ht="35.1" customHeight="1" x14ac:dyDescent="0.2">
      <c r="A482" s="10"/>
      <c r="B482" s="167"/>
      <c r="C482" s="168" t="s">
        <v>268</v>
      </c>
      <c r="D482" s="169"/>
      <c r="E482" s="170"/>
      <c r="F482" s="169"/>
      <c r="G482" s="171"/>
      <c r="H482" s="172"/>
    </row>
    <row r="483" spans="1:8" s="56" customFormat="1" ht="30" customHeight="1" x14ac:dyDescent="0.2">
      <c r="A483" s="135" t="s">
        <v>61</v>
      </c>
      <c r="B483" s="50" t="s">
        <v>426</v>
      </c>
      <c r="C483" s="51" t="s">
        <v>62</v>
      </c>
      <c r="D483" s="52" t="s">
        <v>272</v>
      </c>
      <c r="E483" s="53"/>
      <c r="F483" s="54"/>
      <c r="G483" s="57"/>
      <c r="H483" s="55"/>
    </row>
    <row r="484" spans="1:8" s="56" customFormat="1" ht="30" customHeight="1" x14ac:dyDescent="0.2">
      <c r="A484" s="135" t="s">
        <v>129</v>
      </c>
      <c r="B484" s="58" t="s">
        <v>30</v>
      </c>
      <c r="C484" s="51" t="s">
        <v>130</v>
      </c>
      <c r="D484" s="59" t="s">
        <v>2</v>
      </c>
      <c r="E484" s="53" t="s">
        <v>29</v>
      </c>
      <c r="F484" s="54">
        <v>40</v>
      </c>
      <c r="G484" s="34"/>
      <c r="H484" s="55">
        <f>ROUND(G484*F484,2)</f>
        <v>0</v>
      </c>
    </row>
    <row r="485" spans="1:8" s="56" customFormat="1" ht="30" customHeight="1" x14ac:dyDescent="0.2">
      <c r="A485" s="135" t="s">
        <v>153</v>
      </c>
      <c r="B485" s="50" t="s">
        <v>427</v>
      </c>
      <c r="C485" s="51" t="s">
        <v>154</v>
      </c>
      <c r="D485" s="59" t="s">
        <v>131</v>
      </c>
      <c r="E485" s="53"/>
      <c r="F485" s="54"/>
      <c r="G485" s="57"/>
      <c r="H485" s="55"/>
    </row>
    <row r="486" spans="1:8" s="56" customFormat="1" ht="30" customHeight="1" x14ac:dyDescent="0.2">
      <c r="A486" s="135" t="s">
        <v>155</v>
      </c>
      <c r="B486" s="58" t="s">
        <v>30</v>
      </c>
      <c r="C486" s="51" t="s">
        <v>156</v>
      </c>
      <c r="D486" s="59" t="s">
        <v>2</v>
      </c>
      <c r="E486" s="53" t="s">
        <v>29</v>
      </c>
      <c r="F486" s="54">
        <v>90</v>
      </c>
      <c r="G486" s="34"/>
      <c r="H486" s="55">
        <f>ROUND(G486*F486,2)</f>
        <v>0</v>
      </c>
    </row>
    <row r="487" spans="1:8" s="56" customFormat="1" ht="30" customHeight="1" x14ac:dyDescent="0.2">
      <c r="A487" s="135" t="s">
        <v>192</v>
      </c>
      <c r="B487" s="50" t="s">
        <v>428</v>
      </c>
      <c r="C487" s="51" t="s">
        <v>194</v>
      </c>
      <c r="D487" s="59" t="s">
        <v>89</v>
      </c>
      <c r="E487" s="53" t="s">
        <v>29</v>
      </c>
      <c r="F487" s="64">
        <v>5</v>
      </c>
      <c r="G487" s="34"/>
      <c r="H487" s="55">
        <f t="shared" ref="H487:H489" si="70">ROUND(G487*F487,2)</f>
        <v>0</v>
      </c>
    </row>
    <row r="488" spans="1:8" s="56" customFormat="1" ht="30" customHeight="1" x14ac:dyDescent="0.2">
      <c r="A488" s="135" t="s">
        <v>254</v>
      </c>
      <c r="B488" s="50" t="s">
        <v>429</v>
      </c>
      <c r="C488" s="51" t="s">
        <v>255</v>
      </c>
      <c r="D488" s="59" t="s">
        <v>89</v>
      </c>
      <c r="E488" s="53" t="s">
        <v>29</v>
      </c>
      <c r="F488" s="54">
        <v>5</v>
      </c>
      <c r="G488" s="34"/>
      <c r="H488" s="55">
        <f t="shared" si="70"/>
        <v>0</v>
      </c>
    </row>
    <row r="489" spans="1:8" s="56" customFormat="1" ht="30" customHeight="1" x14ac:dyDescent="0.2">
      <c r="A489" s="135" t="s">
        <v>288</v>
      </c>
      <c r="B489" s="50" t="s">
        <v>430</v>
      </c>
      <c r="C489" s="51" t="s">
        <v>289</v>
      </c>
      <c r="D489" s="59" t="s">
        <v>89</v>
      </c>
      <c r="E489" s="53" t="s">
        <v>29</v>
      </c>
      <c r="F489" s="54">
        <v>5</v>
      </c>
      <c r="G489" s="34"/>
      <c r="H489" s="55">
        <f t="shared" si="70"/>
        <v>0</v>
      </c>
    </row>
    <row r="490" spans="1:8" s="56" customFormat="1" ht="30" customHeight="1" x14ac:dyDescent="0.2">
      <c r="A490" s="135" t="s">
        <v>132</v>
      </c>
      <c r="B490" s="50" t="s">
        <v>431</v>
      </c>
      <c r="C490" s="51" t="s">
        <v>133</v>
      </c>
      <c r="D490" s="59" t="s">
        <v>299</v>
      </c>
      <c r="E490" s="162"/>
      <c r="F490" s="54"/>
      <c r="G490" s="57"/>
      <c r="H490" s="55"/>
    </row>
    <row r="491" spans="1:8" s="56" customFormat="1" ht="30" customHeight="1" x14ac:dyDescent="0.2">
      <c r="A491" s="135" t="s">
        <v>134</v>
      </c>
      <c r="B491" s="58" t="s">
        <v>30</v>
      </c>
      <c r="C491" s="51" t="s">
        <v>65</v>
      </c>
      <c r="D491" s="59"/>
      <c r="E491" s="53"/>
      <c r="F491" s="54"/>
      <c r="G491" s="57"/>
      <c r="H491" s="55"/>
    </row>
    <row r="492" spans="1:8" s="56" customFormat="1" ht="30" customHeight="1" x14ac:dyDescent="0.2">
      <c r="A492" s="135" t="s">
        <v>135</v>
      </c>
      <c r="B492" s="63" t="s">
        <v>91</v>
      </c>
      <c r="C492" s="51" t="s">
        <v>102</v>
      </c>
      <c r="D492" s="59"/>
      <c r="E492" s="53" t="s">
        <v>31</v>
      </c>
      <c r="F492" s="54">
        <v>15</v>
      </c>
      <c r="G492" s="34"/>
      <c r="H492" s="55">
        <f>ROUND(G492*F492,2)</f>
        <v>0</v>
      </c>
    </row>
    <row r="493" spans="1:8" s="90" customFormat="1" ht="35.1" customHeight="1" x14ac:dyDescent="0.2">
      <c r="A493" s="10"/>
      <c r="B493" s="152"/>
      <c r="C493" s="91" t="s">
        <v>20</v>
      </c>
      <c r="D493" s="5"/>
      <c r="E493" s="89"/>
      <c r="F493" s="89"/>
      <c r="G493" s="10"/>
      <c r="H493" s="114"/>
    </row>
    <row r="494" spans="1:8" s="56" customFormat="1" ht="35.1" customHeight="1" x14ac:dyDescent="0.2">
      <c r="A494" s="134" t="s">
        <v>49</v>
      </c>
      <c r="B494" s="50" t="s">
        <v>432</v>
      </c>
      <c r="C494" s="51" t="s">
        <v>50</v>
      </c>
      <c r="D494" s="59" t="s">
        <v>136</v>
      </c>
      <c r="E494" s="53"/>
      <c r="F494" s="64"/>
      <c r="G494" s="57"/>
      <c r="H494" s="70"/>
    </row>
    <row r="495" spans="1:8" s="56" customFormat="1" ht="35.1" customHeight="1" x14ac:dyDescent="0.2">
      <c r="A495" s="134" t="s">
        <v>300</v>
      </c>
      <c r="B495" s="58" t="s">
        <v>30</v>
      </c>
      <c r="C495" s="51" t="s">
        <v>301</v>
      </c>
      <c r="D495" s="59"/>
      <c r="E495" s="53" t="s">
        <v>29</v>
      </c>
      <c r="F495" s="64">
        <v>25</v>
      </c>
      <c r="G495" s="34"/>
      <c r="H495" s="55">
        <f t="shared" ref="H495" si="71">ROUND(G495*F495,2)</f>
        <v>0</v>
      </c>
    </row>
    <row r="496" spans="1:8" s="56" customFormat="1" ht="35.1" customHeight="1" x14ac:dyDescent="0.2">
      <c r="A496" s="134" t="s">
        <v>51</v>
      </c>
      <c r="B496" s="50" t="s">
        <v>433</v>
      </c>
      <c r="C496" s="51" t="s">
        <v>52</v>
      </c>
      <c r="D496" s="59" t="s">
        <v>136</v>
      </c>
      <c r="E496" s="53"/>
      <c r="F496" s="64"/>
      <c r="G496" s="57"/>
      <c r="H496" s="70"/>
    </row>
    <row r="497" spans="1:8" s="56" customFormat="1" ht="35.1" customHeight="1" x14ac:dyDescent="0.2">
      <c r="A497" s="134" t="s">
        <v>306</v>
      </c>
      <c r="B497" s="58" t="s">
        <v>30</v>
      </c>
      <c r="C497" s="51" t="s">
        <v>307</v>
      </c>
      <c r="D497" s="59" t="s">
        <v>100</v>
      </c>
      <c r="E497" s="53" t="s">
        <v>46</v>
      </c>
      <c r="F497" s="54">
        <v>20</v>
      </c>
      <c r="G497" s="34"/>
      <c r="H497" s="55">
        <f>ROUND(G497*F497,2)</f>
        <v>0</v>
      </c>
    </row>
    <row r="498" spans="1:8" s="56" customFormat="1" ht="35.1" customHeight="1" x14ac:dyDescent="0.2">
      <c r="A498" s="134" t="s">
        <v>256</v>
      </c>
      <c r="B498" s="50" t="s">
        <v>434</v>
      </c>
      <c r="C498" s="51" t="s">
        <v>257</v>
      </c>
      <c r="D498" s="59" t="s">
        <v>299</v>
      </c>
      <c r="E498" s="162"/>
      <c r="F498" s="54"/>
      <c r="G498" s="57"/>
      <c r="H498" s="70"/>
    </row>
    <row r="499" spans="1:8" s="56" customFormat="1" ht="30" customHeight="1" x14ac:dyDescent="0.2">
      <c r="A499" s="134" t="s">
        <v>258</v>
      </c>
      <c r="B499" s="58" t="s">
        <v>30</v>
      </c>
      <c r="C499" s="51" t="s">
        <v>180</v>
      </c>
      <c r="D499" s="59"/>
      <c r="E499" s="53"/>
      <c r="F499" s="54"/>
      <c r="G499" s="57"/>
      <c r="H499" s="70"/>
    </row>
    <row r="500" spans="1:8" s="56" customFormat="1" ht="30" customHeight="1" x14ac:dyDescent="0.2">
      <c r="A500" s="134" t="s">
        <v>259</v>
      </c>
      <c r="B500" s="63" t="s">
        <v>91</v>
      </c>
      <c r="C500" s="51" t="s">
        <v>102</v>
      </c>
      <c r="D500" s="59"/>
      <c r="E500" s="53" t="s">
        <v>31</v>
      </c>
      <c r="F500" s="54">
        <v>100</v>
      </c>
      <c r="G500" s="34"/>
      <c r="H500" s="55">
        <f>ROUND(G500*F500,2)</f>
        <v>0</v>
      </c>
    </row>
    <row r="501" spans="1:8" s="56" customFormat="1" ht="35.1" customHeight="1" x14ac:dyDescent="0.2">
      <c r="A501" s="134" t="s">
        <v>308</v>
      </c>
      <c r="B501" s="50" t="s">
        <v>546</v>
      </c>
      <c r="C501" s="51" t="s">
        <v>309</v>
      </c>
      <c r="D501" s="59" t="s">
        <v>310</v>
      </c>
      <c r="E501" s="53" t="s">
        <v>31</v>
      </c>
      <c r="F501" s="54">
        <v>150</v>
      </c>
      <c r="G501" s="34"/>
      <c r="H501" s="55">
        <f>ROUND(G501*F501,2)</f>
        <v>0</v>
      </c>
    </row>
    <row r="502" spans="1:8" s="90" customFormat="1" ht="35.1" customHeight="1" x14ac:dyDescent="0.2">
      <c r="A502" s="10"/>
      <c r="B502" s="152"/>
      <c r="C502" s="91" t="s">
        <v>21</v>
      </c>
      <c r="D502" s="5"/>
      <c r="E502" s="93"/>
      <c r="F502" s="89"/>
      <c r="G502" s="10"/>
      <c r="H502" s="114"/>
    </row>
    <row r="503" spans="1:8" s="56" customFormat="1" ht="30" customHeight="1" x14ac:dyDescent="0.2">
      <c r="A503" s="134" t="s">
        <v>53</v>
      </c>
      <c r="B503" s="50" t="s">
        <v>547</v>
      </c>
      <c r="C503" s="51" t="s">
        <v>54</v>
      </c>
      <c r="D503" s="59" t="s">
        <v>104</v>
      </c>
      <c r="E503" s="53" t="s">
        <v>46</v>
      </c>
      <c r="F503" s="64">
        <v>175</v>
      </c>
      <c r="G503" s="34"/>
      <c r="H503" s="55">
        <f>ROUND(G503*F503,2)</f>
        <v>0</v>
      </c>
    </row>
    <row r="504" spans="1:8" s="90" customFormat="1" ht="35.1" customHeight="1" x14ac:dyDescent="0.2">
      <c r="A504" s="10"/>
      <c r="B504" s="145"/>
      <c r="C504" s="91" t="s">
        <v>24</v>
      </c>
      <c r="D504" s="5"/>
      <c r="E504" s="2"/>
      <c r="F504" s="5"/>
      <c r="G504" s="10"/>
      <c r="H504" s="114"/>
    </row>
    <row r="505" spans="1:8" s="56" customFormat="1" ht="30" customHeight="1" x14ac:dyDescent="0.2">
      <c r="A505" s="135" t="s">
        <v>58</v>
      </c>
      <c r="B505" s="50" t="s">
        <v>548</v>
      </c>
      <c r="C505" s="51" t="s">
        <v>59</v>
      </c>
      <c r="D505" s="59" t="s">
        <v>126</v>
      </c>
      <c r="E505" s="53"/>
      <c r="F505" s="54"/>
      <c r="G505" s="57"/>
      <c r="H505" s="55"/>
    </row>
    <row r="506" spans="1:8" s="56" customFormat="1" ht="30" customHeight="1" x14ac:dyDescent="0.2">
      <c r="A506" s="135" t="s">
        <v>60</v>
      </c>
      <c r="B506" s="58" t="s">
        <v>30</v>
      </c>
      <c r="C506" s="51" t="s">
        <v>127</v>
      </c>
      <c r="D506" s="59"/>
      <c r="E506" s="53" t="s">
        <v>29</v>
      </c>
      <c r="F506" s="54">
        <v>70</v>
      </c>
      <c r="G506" s="34"/>
      <c r="H506" s="55">
        <f>ROUND(G506*F506,2)</f>
        <v>0</v>
      </c>
    </row>
    <row r="507" spans="1:8" s="87" customFormat="1" ht="35.1" customHeight="1" thickBot="1" x14ac:dyDescent="0.25">
      <c r="A507" s="166"/>
      <c r="B507" s="146" t="str">
        <f>B466</f>
        <v>F</v>
      </c>
      <c r="C507" s="237" t="str">
        <f>C466</f>
        <v>Ferndale Ave./Claremont Ave. Alley - The Block Bounded By Ferndale Ave., Claremont Ave., Kirkdale St. and Highfield St.</v>
      </c>
      <c r="D507" s="238"/>
      <c r="E507" s="238"/>
      <c r="F507" s="239"/>
      <c r="G507" s="147" t="s">
        <v>17</v>
      </c>
      <c r="H507" s="148">
        <f>SUM(H466:H506)</f>
        <v>0</v>
      </c>
    </row>
    <row r="508" spans="1:8" s="87" customFormat="1" ht="35.1" customHeight="1" thickTop="1" x14ac:dyDescent="0.2">
      <c r="A508" s="92"/>
      <c r="B508" s="149" t="s">
        <v>449</v>
      </c>
      <c r="C508" s="231" t="s">
        <v>435</v>
      </c>
      <c r="D508" s="240"/>
      <c r="E508" s="240"/>
      <c r="F508" s="241"/>
      <c r="G508" s="150"/>
      <c r="H508" s="151"/>
    </row>
    <row r="509" spans="1:8" s="90" customFormat="1" ht="35.1" customHeight="1" x14ac:dyDescent="0.2">
      <c r="A509" s="10"/>
      <c r="B509" s="145"/>
      <c r="C509" s="88" t="s">
        <v>19</v>
      </c>
      <c r="D509" s="5"/>
      <c r="E509" s="89" t="s">
        <v>2</v>
      </c>
      <c r="F509" s="89" t="s">
        <v>2</v>
      </c>
      <c r="G509" s="10" t="s">
        <v>2</v>
      </c>
      <c r="H509" s="114"/>
    </row>
    <row r="510" spans="1:8" s="56" customFormat="1" ht="30" customHeight="1" x14ac:dyDescent="0.2">
      <c r="A510" s="134" t="s">
        <v>73</v>
      </c>
      <c r="B510" s="50" t="s">
        <v>450</v>
      </c>
      <c r="C510" s="51" t="s">
        <v>74</v>
      </c>
      <c r="D510" s="52" t="s">
        <v>422</v>
      </c>
      <c r="E510" s="53" t="s">
        <v>27</v>
      </c>
      <c r="F510" s="54">
        <v>45</v>
      </c>
      <c r="G510" s="34"/>
      <c r="H510" s="55">
        <f t="shared" ref="H510:H511" si="72">ROUND(G510*F510,2)</f>
        <v>0</v>
      </c>
    </row>
    <row r="511" spans="1:8" s="56" customFormat="1" ht="30" customHeight="1" x14ac:dyDescent="0.2">
      <c r="A511" s="163" t="s">
        <v>75</v>
      </c>
      <c r="B511" s="50" t="s">
        <v>451</v>
      </c>
      <c r="C511" s="51" t="s">
        <v>76</v>
      </c>
      <c r="D511" s="52" t="s">
        <v>272</v>
      </c>
      <c r="E511" s="53" t="s">
        <v>29</v>
      </c>
      <c r="F511" s="54">
        <v>100</v>
      </c>
      <c r="G511" s="34"/>
      <c r="H511" s="55">
        <f t="shared" si="72"/>
        <v>0</v>
      </c>
    </row>
    <row r="512" spans="1:8" s="56" customFormat="1" ht="30" customHeight="1" x14ac:dyDescent="0.2">
      <c r="A512" s="163" t="s">
        <v>77</v>
      </c>
      <c r="B512" s="50" t="s">
        <v>452</v>
      </c>
      <c r="C512" s="51" t="s">
        <v>273</v>
      </c>
      <c r="D512" s="52" t="s">
        <v>272</v>
      </c>
      <c r="E512" s="53"/>
      <c r="F512" s="54"/>
      <c r="G512" s="57"/>
      <c r="H512" s="55"/>
    </row>
    <row r="513" spans="1:8" s="56" customFormat="1" ht="30" customHeight="1" x14ac:dyDescent="0.2">
      <c r="A513" s="163" t="s">
        <v>274</v>
      </c>
      <c r="B513" s="58" t="s">
        <v>30</v>
      </c>
      <c r="C513" s="51" t="s">
        <v>496</v>
      </c>
      <c r="D513" s="59" t="s">
        <v>2</v>
      </c>
      <c r="E513" s="53" t="s">
        <v>31</v>
      </c>
      <c r="F513" s="54">
        <v>70</v>
      </c>
      <c r="G513" s="34"/>
      <c r="H513" s="55">
        <f t="shared" ref="H513:H514" si="73">ROUND(G513*F513,2)</f>
        <v>0</v>
      </c>
    </row>
    <row r="514" spans="1:8" s="56" customFormat="1" ht="30" customHeight="1" x14ac:dyDescent="0.2">
      <c r="A514" s="163" t="s">
        <v>275</v>
      </c>
      <c r="B514" s="58" t="s">
        <v>37</v>
      </c>
      <c r="C514" s="51" t="s">
        <v>497</v>
      </c>
      <c r="D514" s="59" t="s">
        <v>2</v>
      </c>
      <c r="E514" s="53" t="s">
        <v>31</v>
      </c>
      <c r="F514" s="54">
        <v>15</v>
      </c>
      <c r="G514" s="34"/>
      <c r="H514" s="55">
        <f t="shared" si="73"/>
        <v>0</v>
      </c>
    </row>
    <row r="515" spans="1:8" s="56" customFormat="1" ht="35.1" customHeight="1" x14ac:dyDescent="0.2">
      <c r="A515" s="163" t="s">
        <v>32</v>
      </c>
      <c r="B515" s="50" t="s">
        <v>453</v>
      </c>
      <c r="C515" s="51" t="s">
        <v>33</v>
      </c>
      <c r="D515" s="52" t="s">
        <v>554</v>
      </c>
      <c r="E515" s="53"/>
      <c r="F515" s="54"/>
      <c r="G515" s="57"/>
      <c r="H515" s="55"/>
    </row>
    <row r="516" spans="1:8" s="56" customFormat="1" ht="35.1" customHeight="1" x14ac:dyDescent="0.2">
      <c r="A516" s="163" t="s">
        <v>276</v>
      </c>
      <c r="B516" s="58" t="s">
        <v>30</v>
      </c>
      <c r="C516" s="51" t="s">
        <v>499</v>
      </c>
      <c r="D516" s="59" t="s">
        <v>2</v>
      </c>
      <c r="E516" s="53" t="s">
        <v>27</v>
      </c>
      <c r="F516" s="54">
        <v>10</v>
      </c>
      <c r="G516" s="34"/>
      <c r="H516" s="55">
        <f t="shared" ref="H516" si="74">ROUND(G516*F516,2)</f>
        <v>0</v>
      </c>
    </row>
    <row r="517" spans="1:8" s="56" customFormat="1" ht="30" customHeight="1" x14ac:dyDescent="0.2">
      <c r="A517" s="134" t="s">
        <v>34</v>
      </c>
      <c r="B517" s="50" t="s">
        <v>454</v>
      </c>
      <c r="C517" s="51" t="s">
        <v>35</v>
      </c>
      <c r="D517" s="52" t="s">
        <v>272</v>
      </c>
      <c r="E517" s="53" t="s">
        <v>29</v>
      </c>
      <c r="F517" s="54">
        <v>20</v>
      </c>
      <c r="G517" s="34"/>
      <c r="H517" s="55">
        <f t="shared" ref="H517" si="75">ROUND(G517*F517,2)</f>
        <v>0</v>
      </c>
    </row>
    <row r="518" spans="1:8" s="56" customFormat="1" ht="30" customHeight="1" x14ac:dyDescent="0.2">
      <c r="A518" s="163" t="s">
        <v>81</v>
      </c>
      <c r="B518" s="50" t="s">
        <v>455</v>
      </c>
      <c r="C518" s="51" t="s">
        <v>277</v>
      </c>
      <c r="D518" s="52" t="s">
        <v>278</v>
      </c>
      <c r="E518" s="53"/>
      <c r="F518" s="54"/>
      <c r="G518" s="60"/>
      <c r="H518" s="55">
        <f t="shared" ref="H518:H519" si="76">ROUND(G518*F518,2)</f>
        <v>0</v>
      </c>
    </row>
    <row r="519" spans="1:8" s="56" customFormat="1" ht="30" customHeight="1" x14ac:dyDescent="0.2">
      <c r="A519" s="163" t="s">
        <v>279</v>
      </c>
      <c r="B519" s="58" t="s">
        <v>30</v>
      </c>
      <c r="C519" s="51" t="s">
        <v>280</v>
      </c>
      <c r="D519" s="59" t="s">
        <v>2</v>
      </c>
      <c r="E519" s="53" t="s">
        <v>29</v>
      </c>
      <c r="F519" s="54">
        <v>100</v>
      </c>
      <c r="G519" s="34"/>
      <c r="H519" s="55">
        <f t="shared" si="76"/>
        <v>0</v>
      </c>
    </row>
    <row r="520" spans="1:8" s="56" customFormat="1" ht="30" customHeight="1" x14ac:dyDescent="0.2">
      <c r="A520" s="163" t="s">
        <v>281</v>
      </c>
      <c r="B520" s="50" t="s">
        <v>457</v>
      </c>
      <c r="C520" s="51" t="s">
        <v>84</v>
      </c>
      <c r="D520" s="59" t="s">
        <v>282</v>
      </c>
      <c r="E520" s="53"/>
      <c r="F520" s="54"/>
      <c r="G520" s="57"/>
      <c r="H520" s="55"/>
    </row>
    <row r="521" spans="1:8" s="56" customFormat="1" ht="30" customHeight="1" x14ac:dyDescent="0.2">
      <c r="A521" s="163" t="s">
        <v>283</v>
      </c>
      <c r="B521" s="58" t="s">
        <v>30</v>
      </c>
      <c r="C521" s="51" t="s">
        <v>284</v>
      </c>
      <c r="D521" s="59" t="s">
        <v>2</v>
      </c>
      <c r="E521" s="53" t="s">
        <v>29</v>
      </c>
      <c r="F521" s="54">
        <v>100</v>
      </c>
      <c r="G521" s="34"/>
      <c r="H521" s="55">
        <f t="shared" ref="H521" si="77">ROUND(G521*F521,2)</f>
        <v>0</v>
      </c>
    </row>
    <row r="522" spans="1:8" s="90" customFormat="1" ht="35.1" customHeight="1" x14ac:dyDescent="0.2">
      <c r="A522" s="10"/>
      <c r="B522" s="145"/>
      <c r="C522" s="91" t="s">
        <v>268</v>
      </c>
      <c r="D522" s="5"/>
      <c r="E522" s="2"/>
      <c r="F522" s="5"/>
      <c r="G522" s="10"/>
      <c r="H522" s="114"/>
    </row>
    <row r="523" spans="1:8" s="56" customFormat="1" ht="30" customHeight="1" x14ac:dyDescent="0.2">
      <c r="A523" s="135" t="s">
        <v>61</v>
      </c>
      <c r="B523" s="50" t="s">
        <v>456</v>
      </c>
      <c r="C523" s="51" t="s">
        <v>62</v>
      </c>
      <c r="D523" s="52" t="s">
        <v>272</v>
      </c>
      <c r="E523" s="53"/>
      <c r="F523" s="54"/>
      <c r="G523" s="57"/>
      <c r="H523" s="55"/>
    </row>
    <row r="524" spans="1:8" s="56" customFormat="1" ht="30" customHeight="1" x14ac:dyDescent="0.2">
      <c r="A524" s="135" t="s">
        <v>63</v>
      </c>
      <c r="B524" s="58" t="s">
        <v>30</v>
      </c>
      <c r="C524" s="51" t="s">
        <v>64</v>
      </c>
      <c r="D524" s="59" t="s">
        <v>2</v>
      </c>
      <c r="E524" s="53" t="s">
        <v>29</v>
      </c>
      <c r="F524" s="54">
        <v>80</v>
      </c>
      <c r="G524" s="34"/>
      <c r="H524" s="55">
        <f>ROUND(G524*F524,2)</f>
        <v>0</v>
      </c>
    </row>
    <row r="525" spans="1:8" s="56" customFormat="1" ht="30" customHeight="1" x14ac:dyDescent="0.2">
      <c r="A525" s="135" t="s">
        <v>153</v>
      </c>
      <c r="B525" s="50" t="s">
        <v>458</v>
      </c>
      <c r="C525" s="51" t="s">
        <v>154</v>
      </c>
      <c r="D525" s="59" t="s">
        <v>131</v>
      </c>
      <c r="E525" s="53"/>
      <c r="F525" s="54"/>
      <c r="G525" s="57"/>
      <c r="H525" s="55"/>
    </row>
    <row r="526" spans="1:8" s="56" customFormat="1" ht="30" customHeight="1" x14ac:dyDescent="0.2">
      <c r="A526" s="135" t="s">
        <v>155</v>
      </c>
      <c r="B526" s="58" t="s">
        <v>30</v>
      </c>
      <c r="C526" s="51" t="s">
        <v>156</v>
      </c>
      <c r="D526" s="59" t="s">
        <v>2</v>
      </c>
      <c r="E526" s="53" t="s">
        <v>29</v>
      </c>
      <c r="F526" s="54">
        <v>85</v>
      </c>
      <c r="G526" s="34"/>
      <c r="H526" s="55">
        <f>ROUND(G526*F526,2)</f>
        <v>0</v>
      </c>
    </row>
    <row r="527" spans="1:8" s="56" customFormat="1" ht="35.1" customHeight="1" x14ac:dyDescent="0.2">
      <c r="A527" s="135" t="s">
        <v>157</v>
      </c>
      <c r="B527" s="62" t="s">
        <v>459</v>
      </c>
      <c r="C527" s="51" t="s">
        <v>158</v>
      </c>
      <c r="D527" s="59" t="s">
        <v>131</v>
      </c>
      <c r="E527" s="53"/>
      <c r="F527" s="54"/>
      <c r="G527" s="57"/>
      <c r="H527" s="55"/>
    </row>
    <row r="528" spans="1:8" s="56" customFormat="1" ht="30" customHeight="1" x14ac:dyDescent="0.2">
      <c r="A528" s="135" t="s">
        <v>159</v>
      </c>
      <c r="B528" s="153" t="s">
        <v>30</v>
      </c>
      <c r="C528" s="164" t="s">
        <v>160</v>
      </c>
      <c r="D528" s="155" t="s">
        <v>2</v>
      </c>
      <c r="E528" s="156" t="s">
        <v>29</v>
      </c>
      <c r="F528" s="165">
        <v>30</v>
      </c>
      <c r="G528" s="158"/>
      <c r="H528" s="159">
        <f t="shared" ref="H528" si="78">ROUND(G528*F528,2)</f>
        <v>0</v>
      </c>
    </row>
    <row r="529" spans="1:8" s="56" customFormat="1" ht="30" customHeight="1" x14ac:dyDescent="0.2">
      <c r="A529" s="135" t="s">
        <v>38</v>
      </c>
      <c r="B529" s="136" t="s">
        <v>460</v>
      </c>
      <c r="C529" s="137" t="s">
        <v>39</v>
      </c>
      <c r="D529" s="138" t="s">
        <v>131</v>
      </c>
      <c r="E529" s="139"/>
      <c r="F529" s="160"/>
      <c r="G529" s="161"/>
      <c r="H529" s="142"/>
    </row>
    <row r="530" spans="1:8" s="56" customFormat="1" ht="30" customHeight="1" x14ac:dyDescent="0.2">
      <c r="A530" s="135" t="s">
        <v>40</v>
      </c>
      <c r="B530" s="58" t="s">
        <v>30</v>
      </c>
      <c r="C530" s="51" t="s">
        <v>41</v>
      </c>
      <c r="D530" s="59" t="s">
        <v>2</v>
      </c>
      <c r="E530" s="53" t="s">
        <v>36</v>
      </c>
      <c r="F530" s="54">
        <v>20</v>
      </c>
      <c r="G530" s="34"/>
      <c r="H530" s="55">
        <f>ROUND(G530*F530,2)</f>
        <v>0</v>
      </c>
    </row>
    <row r="531" spans="1:8" s="56" customFormat="1" ht="30" customHeight="1" x14ac:dyDescent="0.2">
      <c r="A531" s="135" t="s">
        <v>42</v>
      </c>
      <c r="B531" s="50" t="s">
        <v>461</v>
      </c>
      <c r="C531" s="51" t="s">
        <v>43</v>
      </c>
      <c r="D531" s="59" t="s">
        <v>131</v>
      </c>
      <c r="E531" s="53"/>
      <c r="F531" s="54"/>
      <c r="G531" s="57"/>
      <c r="H531" s="55"/>
    </row>
    <row r="532" spans="1:8" s="56" customFormat="1" ht="30" customHeight="1" x14ac:dyDescent="0.2">
      <c r="A532" s="135" t="s">
        <v>44</v>
      </c>
      <c r="B532" s="58" t="s">
        <v>30</v>
      </c>
      <c r="C532" s="51" t="s">
        <v>45</v>
      </c>
      <c r="D532" s="59" t="s">
        <v>2</v>
      </c>
      <c r="E532" s="53" t="s">
        <v>36</v>
      </c>
      <c r="F532" s="54">
        <v>40</v>
      </c>
      <c r="G532" s="34"/>
      <c r="H532" s="55">
        <f>ROUND(G532*F532,2)</f>
        <v>0</v>
      </c>
    </row>
    <row r="533" spans="1:8" s="56" customFormat="1" ht="30" customHeight="1" x14ac:dyDescent="0.2">
      <c r="A533" s="135" t="s">
        <v>167</v>
      </c>
      <c r="B533" s="50" t="s">
        <v>462</v>
      </c>
      <c r="C533" s="51" t="s">
        <v>168</v>
      </c>
      <c r="D533" s="59" t="s">
        <v>169</v>
      </c>
      <c r="E533" s="53"/>
      <c r="F533" s="54"/>
      <c r="G533" s="57"/>
      <c r="H533" s="55"/>
    </row>
    <row r="534" spans="1:8" s="56" customFormat="1" ht="30" customHeight="1" x14ac:dyDescent="0.2">
      <c r="A534" s="135" t="s">
        <v>436</v>
      </c>
      <c r="B534" s="58" t="s">
        <v>30</v>
      </c>
      <c r="C534" s="51" t="s">
        <v>437</v>
      </c>
      <c r="D534" s="59" t="s">
        <v>2</v>
      </c>
      <c r="E534" s="53" t="s">
        <v>46</v>
      </c>
      <c r="F534" s="54">
        <v>10</v>
      </c>
      <c r="G534" s="34"/>
      <c r="H534" s="55">
        <f t="shared" ref="H534" si="79">ROUND(G534*F534,2)</f>
        <v>0</v>
      </c>
    </row>
    <row r="535" spans="1:8" s="56" customFormat="1" ht="30" customHeight="1" x14ac:dyDescent="0.2">
      <c r="A535" s="135" t="s">
        <v>170</v>
      </c>
      <c r="B535" s="50" t="s">
        <v>463</v>
      </c>
      <c r="C535" s="51" t="s">
        <v>171</v>
      </c>
      <c r="D535" s="59" t="s">
        <v>169</v>
      </c>
      <c r="E535" s="53"/>
      <c r="F535" s="54"/>
      <c r="G535" s="57"/>
      <c r="H535" s="55"/>
    </row>
    <row r="536" spans="1:8" s="56" customFormat="1" ht="35.1" customHeight="1" x14ac:dyDescent="0.2">
      <c r="A536" s="135" t="s">
        <v>172</v>
      </c>
      <c r="B536" s="58" t="s">
        <v>30</v>
      </c>
      <c r="C536" s="51" t="s">
        <v>438</v>
      </c>
      <c r="D536" s="59" t="s">
        <v>95</v>
      </c>
      <c r="E536" s="53" t="s">
        <v>46</v>
      </c>
      <c r="F536" s="54">
        <v>10</v>
      </c>
      <c r="G536" s="34"/>
      <c r="H536" s="55">
        <f t="shared" ref="H536" si="80">ROUND(G536*F536,2)</f>
        <v>0</v>
      </c>
    </row>
    <row r="537" spans="1:8" s="56" customFormat="1" ht="30" customHeight="1" x14ac:dyDescent="0.2">
      <c r="A537" s="135" t="s">
        <v>93</v>
      </c>
      <c r="B537" s="50" t="s">
        <v>464</v>
      </c>
      <c r="C537" s="51" t="s">
        <v>48</v>
      </c>
      <c r="D537" s="59" t="s">
        <v>169</v>
      </c>
      <c r="E537" s="53"/>
      <c r="F537" s="54"/>
      <c r="G537" s="57"/>
      <c r="H537" s="55"/>
    </row>
    <row r="538" spans="1:8" s="56" customFormat="1" ht="30" customHeight="1" x14ac:dyDescent="0.2">
      <c r="A538" s="135" t="s">
        <v>296</v>
      </c>
      <c r="B538" s="58" t="s">
        <v>30</v>
      </c>
      <c r="C538" s="51" t="s">
        <v>297</v>
      </c>
      <c r="D538" s="59" t="s">
        <v>242</v>
      </c>
      <c r="E538" s="53"/>
      <c r="F538" s="54"/>
      <c r="G538" s="60"/>
      <c r="H538" s="55"/>
    </row>
    <row r="539" spans="1:8" s="56" customFormat="1" ht="30" customHeight="1" x14ac:dyDescent="0.2">
      <c r="A539" s="135" t="s">
        <v>298</v>
      </c>
      <c r="B539" s="66" t="s">
        <v>91</v>
      </c>
      <c r="C539" s="67" t="s">
        <v>253</v>
      </c>
      <c r="D539" s="52"/>
      <c r="E539" s="68" t="s">
        <v>46</v>
      </c>
      <c r="F539" s="69">
        <v>5</v>
      </c>
      <c r="G539" s="34"/>
      <c r="H539" s="60">
        <f>ROUND(G539*F539,2)</f>
        <v>0</v>
      </c>
    </row>
    <row r="540" spans="1:8" s="56" customFormat="1" ht="30" customHeight="1" x14ac:dyDescent="0.2">
      <c r="A540" s="135" t="s">
        <v>174</v>
      </c>
      <c r="B540" s="58" t="s">
        <v>37</v>
      </c>
      <c r="C540" s="51" t="s">
        <v>175</v>
      </c>
      <c r="D540" s="59" t="s">
        <v>176</v>
      </c>
      <c r="E540" s="53" t="s">
        <v>46</v>
      </c>
      <c r="F540" s="54">
        <v>30</v>
      </c>
      <c r="G540" s="34"/>
      <c r="H540" s="55">
        <f t="shared" ref="H540" si="81">ROUND(G540*F540,2)</f>
        <v>0</v>
      </c>
    </row>
    <row r="541" spans="1:8" s="56" customFormat="1" ht="30" customHeight="1" x14ac:dyDescent="0.2">
      <c r="A541" s="135" t="s">
        <v>132</v>
      </c>
      <c r="B541" s="50" t="s">
        <v>465</v>
      </c>
      <c r="C541" s="51" t="s">
        <v>133</v>
      </c>
      <c r="D541" s="59" t="s">
        <v>299</v>
      </c>
      <c r="E541" s="162"/>
      <c r="F541" s="54"/>
      <c r="G541" s="57"/>
      <c r="H541" s="55"/>
    </row>
    <row r="542" spans="1:8" s="56" customFormat="1" ht="30" customHeight="1" x14ac:dyDescent="0.2">
      <c r="A542" s="135" t="s">
        <v>134</v>
      </c>
      <c r="B542" s="58" t="s">
        <v>30</v>
      </c>
      <c r="C542" s="51" t="s">
        <v>65</v>
      </c>
      <c r="D542" s="59"/>
      <c r="E542" s="53"/>
      <c r="F542" s="54"/>
      <c r="G542" s="57"/>
      <c r="H542" s="55"/>
    </row>
    <row r="543" spans="1:8" s="56" customFormat="1" ht="30" customHeight="1" x14ac:dyDescent="0.2">
      <c r="A543" s="135" t="s">
        <v>135</v>
      </c>
      <c r="B543" s="63" t="s">
        <v>91</v>
      </c>
      <c r="C543" s="51" t="s">
        <v>102</v>
      </c>
      <c r="D543" s="59"/>
      <c r="E543" s="53" t="s">
        <v>31</v>
      </c>
      <c r="F543" s="54">
        <v>5</v>
      </c>
      <c r="G543" s="34"/>
      <c r="H543" s="55">
        <f>ROUND(G543*F543,2)</f>
        <v>0</v>
      </c>
    </row>
    <row r="544" spans="1:8" s="90" customFormat="1" ht="35.1" customHeight="1" x14ac:dyDescent="0.2">
      <c r="A544" s="10"/>
      <c r="B544" s="145"/>
      <c r="C544" s="91" t="s">
        <v>24</v>
      </c>
      <c r="D544" s="5"/>
      <c r="E544" s="2"/>
      <c r="F544" s="5"/>
      <c r="G544" s="10"/>
      <c r="H544" s="114"/>
    </row>
    <row r="545" spans="1:8" s="56" customFormat="1" ht="30" customHeight="1" x14ac:dyDescent="0.2">
      <c r="A545" s="135" t="s">
        <v>58</v>
      </c>
      <c r="B545" s="50" t="s">
        <v>466</v>
      </c>
      <c r="C545" s="51" t="s">
        <v>59</v>
      </c>
      <c r="D545" s="59" t="s">
        <v>126</v>
      </c>
      <c r="E545" s="53"/>
      <c r="F545" s="54"/>
      <c r="G545" s="57"/>
      <c r="H545" s="55"/>
    </row>
    <row r="546" spans="1:8" s="56" customFormat="1" ht="30" customHeight="1" x14ac:dyDescent="0.2">
      <c r="A546" s="135" t="s">
        <v>60</v>
      </c>
      <c r="B546" s="58" t="s">
        <v>30</v>
      </c>
      <c r="C546" s="51" t="s">
        <v>127</v>
      </c>
      <c r="D546" s="59"/>
      <c r="E546" s="53" t="s">
        <v>29</v>
      </c>
      <c r="F546" s="54">
        <v>20</v>
      </c>
      <c r="G546" s="34"/>
      <c r="H546" s="55">
        <f>ROUND(G546*F546,2)</f>
        <v>0</v>
      </c>
    </row>
    <row r="547" spans="1:8" s="87" customFormat="1" ht="35.1" customHeight="1" x14ac:dyDescent="0.2">
      <c r="A547" s="24"/>
      <c r="B547" s="146" t="str">
        <f>B508</f>
        <v>G</v>
      </c>
      <c r="C547" s="237" t="str">
        <f>C508</f>
        <v>Ferndale Ave./Claremont Ave. Alley - City Of Winnipeg Paid Works</v>
      </c>
      <c r="D547" s="238"/>
      <c r="E547" s="238"/>
      <c r="F547" s="239"/>
      <c r="G547" s="147" t="s">
        <v>17</v>
      </c>
      <c r="H547" s="148">
        <f>SUM(H508:H546)</f>
        <v>0</v>
      </c>
    </row>
    <row r="548" spans="1:8" s="87" customFormat="1" ht="35.1" customHeight="1" x14ac:dyDescent="0.2">
      <c r="A548" s="92"/>
      <c r="B548" s="149" t="s">
        <v>467</v>
      </c>
      <c r="C548" s="231" t="s">
        <v>439</v>
      </c>
      <c r="D548" s="240"/>
      <c r="E548" s="240"/>
      <c r="F548" s="241"/>
      <c r="G548" s="150"/>
      <c r="H548" s="151"/>
    </row>
    <row r="549" spans="1:8" s="90" customFormat="1" ht="35.1" customHeight="1" x14ac:dyDescent="0.2">
      <c r="A549" s="10"/>
      <c r="B549" s="145"/>
      <c r="C549" s="91" t="s">
        <v>268</v>
      </c>
      <c r="D549" s="5"/>
      <c r="E549" s="2"/>
      <c r="F549" s="5"/>
      <c r="G549" s="10"/>
      <c r="H549" s="114"/>
    </row>
    <row r="550" spans="1:8" s="56" customFormat="1" ht="30" customHeight="1" x14ac:dyDescent="0.2">
      <c r="A550" s="135" t="s">
        <v>161</v>
      </c>
      <c r="B550" s="50" t="s">
        <v>468</v>
      </c>
      <c r="C550" s="51" t="s">
        <v>162</v>
      </c>
      <c r="D550" s="59" t="s">
        <v>89</v>
      </c>
      <c r="E550" s="53"/>
      <c r="F550" s="54"/>
      <c r="G550" s="57"/>
      <c r="H550" s="55"/>
    </row>
    <row r="551" spans="1:8" s="56" customFormat="1" ht="30" customHeight="1" x14ac:dyDescent="0.2">
      <c r="A551" s="135" t="s">
        <v>163</v>
      </c>
      <c r="B551" s="58" t="s">
        <v>30</v>
      </c>
      <c r="C551" s="51" t="s">
        <v>90</v>
      </c>
      <c r="D551" s="59" t="s">
        <v>164</v>
      </c>
      <c r="E551" s="53"/>
      <c r="F551" s="54"/>
      <c r="G551" s="57"/>
      <c r="H551" s="55"/>
    </row>
    <row r="552" spans="1:8" s="56" customFormat="1" ht="30" customHeight="1" x14ac:dyDescent="0.2">
      <c r="A552" s="135" t="s">
        <v>165</v>
      </c>
      <c r="B552" s="63" t="s">
        <v>91</v>
      </c>
      <c r="C552" s="51" t="s">
        <v>166</v>
      </c>
      <c r="D552" s="59"/>
      <c r="E552" s="53" t="s">
        <v>29</v>
      </c>
      <c r="F552" s="54">
        <v>10</v>
      </c>
      <c r="G552" s="34"/>
      <c r="H552" s="55">
        <f t="shared" ref="H552" si="82">ROUND(G552*F552,2)</f>
        <v>0</v>
      </c>
    </row>
    <row r="553" spans="1:8" s="56" customFormat="1" ht="30" customHeight="1" x14ac:dyDescent="0.2">
      <c r="A553" s="135" t="s">
        <v>93</v>
      </c>
      <c r="B553" s="50" t="s">
        <v>469</v>
      </c>
      <c r="C553" s="51" t="s">
        <v>48</v>
      </c>
      <c r="D553" s="59" t="s">
        <v>169</v>
      </c>
      <c r="E553" s="53"/>
      <c r="F553" s="54"/>
      <c r="G553" s="57"/>
      <c r="H553" s="55"/>
    </row>
    <row r="554" spans="1:8" s="56" customFormat="1" ht="30" customHeight="1" x14ac:dyDescent="0.2">
      <c r="A554" s="135" t="s">
        <v>296</v>
      </c>
      <c r="B554" s="58" t="s">
        <v>30</v>
      </c>
      <c r="C554" s="51" t="s">
        <v>297</v>
      </c>
      <c r="D554" s="59" t="s">
        <v>242</v>
      </c>
      <c r="E554" s="53"/>
      <c r="F554" s="54"/>
      <c r="G554" s="60"/>
      <c r="H554" s="55"/>
    </row>
    <row r="555" spans="1:8" s="56" customFormat="1" ht="30" customHeight="1" x14ac:dyDescent="0.2">
      <c r="A555" s="135" t="s">
        <v>298</v>
      </c>
      <c r="B555" s="66" t="s">
        <v>91</v>
      </c>
      <c r="C555" s="67" t="s">
        <v>253</v>
      </c>
      <c r="D555" s="52"/>
      <c r="E555" s="68" t="s">
        <v>46</v>
      </c>
      <c r="F555" s="69">
        <v>45</v>
      </c>
      <c r="G555" s="34"/>
      <c r="H555" s="60">
        <f>ROUND(G555*F555,2)</f>
        <v>0</v>
      </c>
    </row>
    <row r="556" spans="1:8" s="56" customFormat="1" ht="35.1" customHeight="1" x14ac:dyDescent="0.2">
      <c r="A556" s="135" t="s">
        <v>440</v>
      </c>
      <c r="B556" s="58" t="s">
        <v>37</v>
      </c>
      <c r="C556" s="51" t="s">
        <v>173</v>
      </c>
      <c r="D556" s="59" t="s">
        <v>95</v>
      </c>
      <c r="E556" s="53" t="s">
        <v>46</v>
      </c>
      <c r="F556" s="54">
        <v>10</v>
      </c>
      <c r="G556" s="34"/>
      <c r="H556" s="55">
        <f>ROUND(G556*F556,2)</f>
        <v>0</v>
      </c>
    </row>
    <row r="557" spans="1:8" s="90" customFormat="1" ht="35.1" customHeight="1" x14ac:dyDescent="0.2">
      <c r="A557" s="10"/>
      <c r="B557" s="152"/>
      <c r="C557" s="91" t="s">
        <v>22</v>
      </c>
      <c r="D557" s="5"/>
      <c r="E557" s="93"/>
      <c r="F557" s="89"/>
      <c r="G557" s="10"/>
      <c r="H557" s="114"/>
    </row>
    <row r="558" spans="1:8" s="56" customFormat="1" ht="30" customHeight="1" x14ac:dyDescent="0.2">
      <c r="A558" s="134" t="s">
        <v>105</v>
      </c>
      <c r="B558" s="50" t="s">
        <v>470</v>
      </c>
      <c r="C558" s="51" t="s">
        <v>107</v>
      </c>
      <c r="D558" s="59" t="s">
        <v>108</v>
      </c>
      <c r="E558" s="53"/>
      <c r="F558" s="64"/>
      <c r="G558" s="57"/>
      <c r="H558" s="70"/>
    </row>
    <row r="559" spans="1:8" s="56" customFormat="1" ht="30" customHeight="1" x14ac:dyDescent="0.2">
      <c r="A559" s="134" t="s">
        <v>313</v>
      </c>
      <c r="B559" s="58" t="s">
        <v>30</v>
      </c>
      <c r="C559" s="51" t="s">
        <v>314</v>
      </c>
      <c r="D559" s="59"/>
      <c r="E559" s="53" t="s">
        <v>36</v>
      </c>
      <c r="F559" s="64">
        <v>3</v>
      </c>
      <c r="G559" s="34"/>
      <c r="H559" s="55">
        <f>ROUND(G559*F559,2)</f>
        <v>0</v>
      </c>
    </row>
    <row r="560" spans="1:8" s="56" customFormat="1" ht="30" customHeight="1" x14ac:dyDescent="0.2">
      <c r="A560" s="134" t="s">
        <v>441</v>
      </c>
      <c r="B560" s="50" t="s">
        <v>471</v>
      </c>
      <c r="C560" s="51" t="s">
        <v>442</v>
      </c>
      <c r="D560" s="59" t="s">
        <v>108</v>
      </c>
      <c r="E560" s="53"/>
      <c r="F560" s="64"/>
      <c r="G560" s="57"/>
      <c r="H560" s="70"/>
    </row>
    <row r="561" spans="1:8" s="56" customFormat="1" ht="30" customHeight="1" x14ac:dyDescent="0.2">
      <c r="A561" s="134" t="s">
        <v>443</v>
      </c>
      <c r="B561" s="58" t="s">
        <v>30</v>
      </c>
      <c r="C561" s="51" t="s">
        <v>444</v>
      </c>
      <c r="D561" s="59"/>
      <c r="E561" s="53" t="s">
        <v>36</v>
      </c>
      <c r="F561" s="64">
        <v>1</v>
      </c>
      <c r="G561" s="34"/>
      <c r="H561" s="55">
        <f>ROUND(G561*F561,2)</f>
        <v>0</v>
      </c>
    </row>
    <row r="562" spans="1:8" s="56" customFormat="1" ht="30" customHeight="1" x14ac:dyDescent="0.2">
      <c r="A562" s="134" t="s">
        <v>109</v>
      </c>
      <c r="B562" s="50" t="s">
        <v>472</v>
      </c>
      <c r="C562" s="51" t="s">
        <v>350</v>
      </c>
      <c r="D562" s="59" t="s">
        <v>108</v>
      </c>
      <c r="E562" s="53"/>
      <c r="F562" s="64"/>
      <c r="G562" s="57"/>
      <c r="H562" s="70"/>
    </row>
    <row r="563" spans="1:8" s="56" customFormat="1" ht="30" customHeight="1" x14ac:dyDescent="0.2">
      <c r="A563" s="134" t="s">
        <v>112</v>
      </c>
      <c r="B563" s="58" t="s">
        <v>30</v>
      </c>
      <c r="C563" s="51" t="s">
        <v>343</v>
      </c>
      <c r="D563" s="59"/>
      <c r="E563" s="53"/>
      <c r="F563" s="64"/>
      <c r="G563" s="57"/>
      <c r="H563" s="70"/>
    </row>
    <row r="564" spans="1:8" s="56" customFormat="1" ht="35.1" customHeight="1" x14ac:dyDescent="0.2">
      <c r="A564" s="134" t="s">
        <v>113</v>
      </c>
      <c r="B564" s="63" t="s">
        <v>91</v>
      </c>
      <c r="C564" s="51" t="s">
        <v>445</v>
      </c>
      <c r="D564" s="59"/>
      <c r="E564" s="53" t="s">
        <v>46</v>
      </c>
      <c r="F564" s="64">
        <v>35</v>
      </c>
      <c r="G564" s="34"/>
      <c r="H564" s="55">
        <f>ROUND(G564*F564,2)</f>
        <v>0</v>
      </c>
    </row>
    <row r="565" spans="1:8" s="56" customFormat="1" ht="35.1" customHeight="1" x14ac:dyDescent="0.2">
      <c r="A565" s="134" t="s">
        <v>318</v>
      </c>
      <c r="B565" s="63" t="s">
        <v>92</v>
      </c>
      <c r="C565" s="51" t="s">
        <v>320</v>
      </c>
      <c r="D565" s="59"/>
      <c r="E565" s="53" t="s">
        <v>46</v>
      </c>
      <c r="F565" s="64">
        <v>80</v>
      </c>
      <c r="G565" s="34"/>
      <c r="H565" s="55">
        <f>ROUND(G565*F565,2)</f>
        <v>0</v>
      </c>
    </row>
    <row r="566" spans="1:8" s="56" customFormat="1" ht="30" customHeight="1" x14ac:dyDescent="0.2">
      <c r="A566" s="134" t="s">
        <v>142</v>
      </c>
      <c r="B566" s="50" t="s">
        <v>473</v>
      </c>
      <c r="C566" s="71" t="s">
        <v>446</v>
      </c>
      <c r="D566" s="72" t="s">
        <v>322</v>
      </c>
      <c r="E566" s="53"/>
      <c r="F566" s="73"/>
      <c r="G566" s="57"/>
      <c r="H566" s="70"/>
    </row>
    <row r="567" spans="1:8" s="56" customFormat="1" ht="30" customHeight="1" x14ac:dyDescent="0.2">
      <c r="A567" s="134" t="s">
        <v>323</v>
      </c>
      <c r="B567" s="58" t="s">
        <v>30</v>
      </c>
      <c r="C567" s="51" t="s">
        <v>343</v>
      </c>
      <c r="D567" s="59"/>
      <c r="E567" s="53" t="s">
        <v>46</v>
      </c>
      <c r="F567" s="74">
        <v>115</v>
      </c>
      <c r="G567" s="34"/>
      <c r="H567" s="55">
        <f t="shared" ref="H567" si="83">ROUND(G567*F567,2)</f>
        <v>0</v>
      </c>
    </row>
    <row r="568" spans="1:8" s="77" customFormat="1" ht="30" customHeight="1" x14ac:dyDescent="0.2">
      <c r="A568" s="134" t="s">
        <v>68</v>
      </c>
      <c r="B568" s="50" t="s">
        <v>474</v>
      </c>
      <c r="C568" s="75" t="s">
        <v>181</v>
      </c>
      <c r="D568" s="76" t="s">
        <v>185</v>
      </c>
      <c r="E568" s="53"/>
      <c r="F568" s="64"/>
      <c r="G568" s="57"/>
      <c r="H568" s="70"/>
    </row>
    <row r="569" spans="1:8" s="56" customFormat="1" ht="35.1" customHeight="1" x14ac:dyDescent="0.2">
      <c r="A569" s="134" t="s">
        <v>69</v>
      </c>
      <c r="B569" s="58" t="s">
        <v>30</v>
      </c>
      <c r="C569" s="71" t="s">
        <v>243</v>
      </c>
      <c r="D569" s="59"/>
      <c r="E569" s="53" t="s">
        <v>36</v>
      </c>
      <c r="F569" s="64">
        <v>1</v>
      </c>
      <c r="G569" s="34"/>
      <c r="H569" s="55">
        <f t="shared" ref="H569:H570" si="84">ROUND(G569*F569,2)</f>
        <v>0</v>
      </c>
    </row>
    <row r="570" spans="1:8" s="56" customFormat="1" ht="35.1" customHeight="1" x14ac:dyDescent="0.2">
      <c r="A570" s="134" t="s">
        <v>70</v>
      </c>
      <c r="B570" s="58" t="s">
        <v>37</v>
      </c>
      <c r="C570" s="71" t="s">
        <v>244</v>
      </c>
      <c r="D570" s="59"/>
      <c r="E570" s="53" t="s">
        <v>36</v>
      </c>
      <c r="F570" s="64">
        <v>1</v>
      </c>
      <c r="G570" s="34"/>
      <c r="H570" s="55">
        <f t="shared" si="84"/>
        <v>0</v>
      </c>
    </row>
    <row r="571" spans="1:8" s="77" customFormat="1" ht="30" customHeight="1" x14ac:dyDescent="0.2">
      <c r="A571" s="134" t="s">
        <v>328</v>
      </c>
      <c r="B571" s="50" t="s">
        <v>475</v>
      </c>
      <c r="C571" s="78" t="s">
        <v>330</v>
      </c>
      <c r="D571" s="59" t="s">
        <v>108</v>
      </c>
      <c r="E571" s="53"/>
      <c r="F571" s="64"/>
      <c r="G571" s="57"/>
      <c r="H571" s="70"/>
    </row>
    <row r="572" spans="1:8" s="77" customFormat="1" ht="30" customHeight="1" x14ac:dyDescent="0.2">
      <c r="A572" s="134" t="s">
        <v>331</v>
      </c>
      <c r="B572" s="153" t="s">
        <v>30</v>
      </c>
      <c r="C572" s="154" t="s">
        <v>344</v>
      </c>
      <c r="D572" s="155"/>
      <c r="E572" s="156" t="s">
        <v>36</v>
      </c>
      <c r="F572" s="157">
        <v>1</v>
      </c>
      <c r="G572" s="158"/>
      <c r="H572" s="159">
        <f>ROUND(G572*F572,2)</f>
        <v>0</v>
      </c>
    </row>
    <row r="573" spans="1:8" s="56" customFormat="1" ht="30" customHeight="1" x14ac:dyDescent="0.2">
      <c r="A573" s="134" t="s">
        <v>182</v>
      </c>
      <c r="B573" s="136" t="s">
        <v>476</v>
      </c>
      <c r="C573" s="137" t="s">
        <v>183</v>
      </c>
      <c r="D573" s="138" t="s">
        <v>336</v>
      </c>
      <c r="E573" s="139" t="s">
        <v>36</v>
      </c>
      <c r="F573" s="140">
        <v>1</v>
      </c>
      <c r="G573" s="141"/>
      <c r="H573" s="142">
        <f t="shared" ref="H573:H576" si="85">ROUND(G573*F573,2)</f>
        <v>0</v>
      </c>
    </row>
    <row r="574" spans="1:8" s="56" customFormat="1" ht="30" customHeight="1" x14ac:dyDescent="0.2">
      <c r="A574" s="134" t="s">
        <v>120</v>
      </c>
      <c r="B574" s="50" t="s">
        <v>477</v>
      </c>
      <c r="C574" s="51" t="s">
        <v>122</v>
      </c>
      <c r="D574" s="59" t="s">
        <v>123</v>
      </c>
      <c r="E574" s="53" t="s">
        <v>46</v>
      </c>
      <c r="F574" s="64">
        <v>12</v>
      </c>
      <c r="G574" s="34"/>
      <c r="H574" s="55">
        <f t="shared" si="85"/>
        <v>0</v>
      </c>
    </row>
    <row r="575" spans="1:8" s="56" customFormat="1" ht="30" customHeight="1" x14ac:dyDescent="0.2">
      <c r="A575" s="94"/>
      <c r="B575" s="95" t="s">
        <v>478</v>
      </c>
      <c r="C575" s="96" t="s">
        <v>416</v>
      </c>
      <c r="D575" s="97" t="s">
        <v>447</v>
      </c>
      <c r="E575" s="98"/>
      <c r="F575" s="64"/>
      <c r="G575" s="222"/>
      <c r="H575" s="55">
        <f t="shared" si="85"/>
        <v>0</v>
      </c>
    </row>
    <row r="576" spans="1:8" s="56" customFormat="1" ht="30" customHeight="1" x14ac:dyDescent="0.2">
      <c r="A576" s="94"/>
      <c r="B576" s="99" t="s">
        <v>30</v>
      </c>
      <c r="C576" s="143" t="s">
        <v>448</v>
      </c>
      <c r="D576" s="100"/>
      <c r="E576" s="101" t="s">
        <v>36</v>
      </c>
      <c r="F576" s="64">
        <v>1</v>
      </c>
      <c r="G576" s="34"/>
      <c r="H576" s="55">
        <f t="shared" si="85"/>
        <v>0</v>
      </c>
    </row>
    <row r="577" spans="1:8" s="90" customFormat="1" ht="35.1" customHeight="1" x14ac:dyDescent="0.2">
      <c r="A577" s="10"/>
      <c r="B577" s="144"/>
      <c r="C577" s="91" t="s">
        <v>23</v>
      </c>
      <c r="D577" s="5"/>
      <c r="E577" s="93"/>
      <c r="F577" s="89"/>
      <c r="G577" s="10"/>
      <c r="H577" s="114"/>
    </row>
    <row r="578" spans="1:8" s="56" customFormat="1" ht="35.1" customHeight="1" x14ac:dyDescent="0.2">
      <c r="A578" s="134" t="s">
        <v>55</v>
      </c>
      <c r="B578" s="50" t="s">
        <v>479</v>
      </c>
      <c r="C578" s="71" t="s">
        <v>184</v>
      </c>
      <c r="D578" s="76" t="s">
        <v>185</v>
      </c>
      <c r="E578" s="53" t="s">
        <v>36</v>
      </c>
      <c r="F578" s="64">
        <v>1</v>
      </c>
      <c r="G578" s="34"/>
      <c r="H578" s="55">
        <f t="shared" ref="H578:H579" si="86">ROUND(G578*F578,2)</f>
        <v>0</v>
      </c>
    </row>
    <row r="579" spans="1:8" s="56" customFormat="1" ht="30" customHeight="1" x14ac:dyDescent="0.2">
      <c r="A579" s="94"/>
      <c r="B579" s="50" t="s">
        <v>480</v>
      </c>
      <c r="C579" s="51" t="s">
        <v>340</v>
      </c>
      <c r="D579" s="59" t="s">
        <v>558</v>
      </c>
      <c r="E579" s="53"/>
      <c r="F579" s="64"/>
      <c r="G579" s="222"/>
      <c r="H579" s="55">
        <f t="shared" si="86"/>
        <v>0</v>
      </c>
    </row>
    <row r="580" spans="1:8" s="56" customFormat="1" ht="30" customHeight="1" x14ac:dyDescent="0.2">
      <c r="A580" s="134" t="s">
        <v>338</v>
      </c>
      <c r="B580" s="58" t="s">
        <v>30</v>
      </c>
      <c r="C580" s="51" t="s">
        <v>339</v>
      </c>
      <c r="D580" s="59"/>
      <c r="E580" s="53" t="s">
        <v>317</v>
      </c>
      <c r="F580" s="85">
        <v>0.8</v>
      </c>
      <c r="G580" s="34"/>
      <c r="H580" s="55">
        <f>ROUND(G580*F580,2)</f>
        <v>0</v>
      </c>
    </row>
    <row r="581" spans="1:8" s="56" customFormat="1" ht="30" customHeight="1" x14ac:dyDescent="0.2">
      <c r="A581" s="134" t="s">
        <v>56</v>
      </c>
      <c r="B581" s="50" t="s">
        <v>481</v>
      </c>
      <c r="C581" s="71" t="s">
        <v>186</v>
      </c>
      <c r="D581" s="76" t="s">
        <v>185</v>
      </c>
      <c r="E581" s="53"/>
      <c r="F581" s="64"/>
      <c r="G581" s="57"/>
      <c r="H581" s="70"/>
    </row>
    <row r="582" spans="1:8" s="56" customFormat="1" ht="30" customHeight="1" x14ac:dyDescent="0.2">
      <c r="A582" s="134" t="s">
        <v>57</v>
      </c>
      <c r="B582" s="58" t="s">
        <v>30</v>
      </c>
      <c r="C582" s="51" t="s">
        <v>125</v>
      </c>
      <c r="D582" s="59"/>
      <c r="E582" s="53" t="s">
        <v>36</v>
      </c>
      <c r="F582" s="64">
        <v>3</v>
      </c>
      <c r="G582" s="34"/>
      <c r="H582" s="55">
        <f>ROUND(G582*F582,2)</f>
        <v>0</v>
      </c>
    </row>
    <row r="583" spans="1:8" s="56" customFormat="1" ht="30" customHeight="1" x14ac:dyDescent="0.2">
      <c r="A583" s="134" t="s">
        <v>66</v>
      </c>
      <c r="B583" s="50" t="s">
        <v>482</v>
      </c>
      <c r="C583" s="51" t="s">
        <v>71</v>
      </c>
      <c r="D583" s="76" t="s">
        <v>185</v>
      </c>
      <c r="E583" s="53" t="s">
        <v>36</v>
      </c>
      <c r="F583" s="64">
        <v>1</v>
      </c>
      <c r="G583" s="34"/>
      <c r="H583" s="55">
        <f t="shared" ref="H583:H584" si="87">ROUND(G583*F583,2)</f>
        <v>0</v>
      </c>
    </row>
    <row r="584" spans="1:8" s="56" customFormat="1" ht="30" customHeight="1" x14ac:dyDescent="0.2">
      <c r="A584" s="134" t="s">
        <v>67</v>
      </c>
      <c r="B584" s="50" t="s">
        <v>483</v>
      </c>
      <c r="C584" s="51" t="s">
        <v>72</v>
      </c>
      <c r="D584" s="76" t="s">
        <v>185</v>
      </c>
      <c r="E584" s="53" t="s">
        <v>36</v>
      </c>
      <c r="F584" s="64">
        <v>1</v>
      </c>
      <c r="G584" s="34"/>
      <c r="H584" s="55">
        <f t="shared" si="87"/>
        <v>0</v>
      </c>
    </row>
    <row r="585" spans="1:8" s="90" customFormat="1" ht="35.1" customHeight="1" x14ac:dyDescent="0.2">
      <c r="A585" s="10"/>
      <c r="B585" s="145"/>
      <c r="C585" s="91" t="s">
        <v>24</v>
      </c>
      <c r="D585" s="5"/>
      <c r="E585" s="2"/>
      <c r="F585" s="5"/>
      <c r="G585" s="10"/>
      <c r="H585" s="114"/>
    </row>
    <row r="586" spans="1:8" s="56" customFormat="1" ht="30" customHeight="1" x14ac:dyDescent="0.2">
      <c r="A586" s="135" t="s">
        <v>58</v>
      </c>
      <c r="B586" s="50" t="s">
        <v>484</v>
      </c>
      <c r="C586" s="51" t="s">
        <v>59</v>
      </c>
      <c r="D586" s="59" t="s">
        <v>126</v>
      </c>
      <c r="E586" s="53"/>
      <c r="F586" s="54"/>
      <c r="G586" s="57"/>
      <c r="H586" s="55"/>
    </row>
    <row r="587" spans="1:8" s="56" customFormat="1" ht="30" customHeight="1" x14ac:dyDescent="0.2">
      <c r="A587" s="135" t="s">
        <v>60</v>
      </c>
      <c r="B587" s="58" t="s">
        <v>30</v>
      </c>
      <c r="C587" s="51" t="s">
        <v>127</v>
      </c>
      <c r="D587" s="59"/>
      <c r="E587" s="53" t="s">
        <v>29</v>
      </c>
      <c r="F587" s="54">
        <v>260</v>
      </c>
      <c r="G587" s="34"/>
      <c r="H587" s="55">
        <f>ROUND(G587*F587,2)</f>
        <v>0</v>
      </c>
    </row>
    <row r="588" spans="1:8" s="87" customFormat="1" ht="35.1" customHeight="1" x14ac:dyDescent="0.2">
      <c r="A588" s="24"/>
      <c r="B588" s="146" t="str">
        <f>B548</f>
        <v>H</v>
      </c>
      <c r="C588" s="278" t="str">
        <f>C548</f>
        <v>Ferndale Ave./Claremont Ave. Alley - Drainage And Underground Works</v>
      </c>
      <c r="D588" s="279"/>
      <c r="E588" s="279"/>
      <c r="F588" s="280"/>
      <c r="G588" s="147" t="s">
        <v>17</v>
      </c>
      <c r="H588" s="148">
        <f>SUM(H548:H587)</f>
        <v>0</v>
      </c>
    </row>
    <row r="589" spans="1:8" s="87" customFormat="1" ht="35.1" customHeight="1" x14ac:dyDescent="0.2">
      <c r="A589" s="24"/>
      <c r="B589" s="289" t="s">
        <v>494</v>
      </c>
      <c r="C589" s="290"/>
      <c r="D589" s="290"/>
      <c r="E589" s="290"/>
      <c r="F589" s="291"/>
      <c r="G589" s="129"/>
      <c r="H589" s="130"/>
    </row>
    <row r="590" spans="1:8" s="46" customFormat="1" ht="35.1" customHeight="1" x14ac:dyDescent="0.2">
      <c r="A590" s="43"/>
      <c r="B590" s="44" t="s">
        <v>485</v>
      </c>
      <c r="C590" s="269" t="s">
        <v>495</v>
      </c>
      <c r="D590" s="270"/>
      <c r="E590" s="270"/>
      <c r="F590" s="271"/>
      <c r="G590" s="43"/>
      <c r="H590" s="45"/>
    </row>
    <row r="591" spans="1:8" s="42" customFormat="1" ht="35.1" customHeight="1" x14ac:dyDescent="0.2">
      <c r="A591" s="47" t="s">
        <v>271</v>
      </c>
      <c r="B591" s="35" t="s">
        <v>486</v>
      </c>
      <c r="C591" s="36" t="s">
        <v>412</v>
      </c>
      <c r="D591" s="41" t="s">
        <v>246</v>
      </c>
      <c r="E591" s="37" t="s">
        <v>269</v>
      </c>
      <c r="F591" s="40">
        <v>1</v>
      </c>
      <c r="G591" s="38"/>
      <c r="H591" s="39">
        <f t="shared" ref="H591:H593" si="88">ROUND(G591*F591,2)</f>
        <v>0</v>
      </c>
    </row>
    <row r="592" spans="1:8" s="42" customFormat="1" ht="35.1" customHeight="1" x14ac:dyDescent="0.2">
      <c r="A592" s="47" t="s">
        <v>271</v>
      </c>
      <c r="B592" s="35" t="s">
        <v>487</v>
      </c>
      <c r="C592" s="36" t="s">
        <v>413</v>
      </c>
      <c r="D592" s="41" t="s">
        <v>246</v>
      </c>
      <c r="E592" s="37" t="s">
        <v>269</v>
      </c>
      <c r="F592" s="40">
        <v>1</v>
      </c>
      <c r="G592" s="38"/>
      <c r="H592" s="39">
        <f t="shared" si="88"/>
        <v>0</v>
      </c>
    </row>
    <row r="593" spans="1:8" s="42" customFormat="1" ht="35.1" customHeight="1" x14ac:dyDescent="0.2">
      <c r="A593" s="47" t="s">
        <v>271</v>
      </c>
      <c r="B593" s="35" t="s">
        <v>488</v>
      </c>
      <c r="C593" s="36" t="s">
        <v>414</v>
      </c>
      <c r="D593" s="41" t="s">
        <v>246</v>
      </c>
      <c r="E593" s="37" t="s">
        <v>269</v>
      </c>
      <c r="F593" s="40">
        <v>1</v>
      </c>
      <c r="G593" s="38"/>
      <c r="H593" s="39">
        <f t="shared" si="88"/>
        <v>0</v>
      </c>
    </row>
    <row r="594" spans="1:8" s="42" customFormat="1" ht="35.1" customHeight="1" x14ac:dyDescent="0.2">
      <c r="A594" s="47" t="s">
        <v>271</v>
      </c>
      <c r="B594" s="35" t="s">
        <v>489</v>
      </c>
      <c r="C594" s="36" t="s">
        <v>415</v>
      </c>
      <c r="D594" s="41" t="s">
        <v>246</v>
      </c>
      <c r="E594" s="37" t="s">
        <v>269</v>
      </c>
      <c r="F594" s="40">
        <v>1</v>
      </c>
      <c r="G594" s="38"/>
      <c r="H594" s="39">
        <f t="shared" ref="H594" si="89">ROUND(G594*F594,2)</f>
        <v>0</v>
      </c>
    </row>
    <row r="595" spans="1:8" s="42" customFormat="1" ht="35.1" customHeight="1" x14ac:dyDescent="0.2">
      <c r="A595" s="47" t="s">
        <v>271</v>
      </c>
      <c r="B595" s="35" t="s">
        <v>490</v>
      </c>
      <c r="C595" s="36" t="s">
        <v>552</v>
      </c>
      <c r="D595" s="41" t="s">
        <v>246</v>
      </c>
      <c r="E595" s="37" t="s">
        <v>269</v>
      </c>
      <c r="F595" s="40">
        <v>1</v>
      </c>
      <c r="G595" s="38"/>
      <c r="H595" s="39">
        <f t="shared" ref="H595" si="90">ROUND(G595*F595,2)</f>
        <v>0</v>
      </c>
    </row>
    <row r="596" spans="1:8" s="42" customFormat="1" ht="35.1" customHeight="1" x14ac:dyDescent="0.2">
      <c r="A596" s="47" t="s">
        <v>271</v>
      </c>
      <c r="B596" s="35" t="s">
        <v>491</v>
      </c>
      <c r="C596" s="36" t="s">
        <v>553</v>
      </c>
      <c r="D596" s="41" t="s">
        <v>246</v>
      </c>
      <c r="E596" s="37" t="s">
        <v>269</v>
      </c>
      <c r="F596" s="40">
        <v>1</v>
      </c>
      <c r="G596" s="38"/>
      <c r="H596" s="39">
        <f t="shared" ref="H596" si="91">ROUND(G596*F596,2)</f>
        <v>0</v>
      </c>
    </row>
    <row r="597" spans="1:8" s="46" customFormat="1" ht="35.1" customHeight="1" thickBot="1" x14ac:dyDescent="0.25">
      <c r="A597" s="48"/>
      <c r="B597" s="131" t="str">
        <f>B590</f>
        <v>I</v>
      </c>
      <c r="C597" s="272" t="str">
        <f>C590</f>
        <v>MOBILIZATION /DEMOBILIZATION</v>
      </c>
      <c r="D597" s="273"/>
      <c r="E597" s="273"/>
      <c r="F597" s="274"/>
      <c r="G597" s="132" t="s">
        <v>17</v>
      </c>
      <c r="H597" s="133">
        <f>SUM(H591:H596)</f>
        <v>0</v>
      </c>
    </row>
    <row r="598" spans="1:8" ht="36" customHeight="1" thickTop="1" x14ac:dyDescent="0.2">
      <c r="A598" s="32"/>
      <c r="B598" s="247" t="s">
        <v>18</v>
      </c>
      <c r="C598" s="248"/>
      <c r="D598" s="248"/>
      <c r="E598" s="248"/>
      <c r="F598" s="248"/>
      <c r="G598" s="248"/>
      <c r="H598" s="249"/>
    </row>
    <row r="599" spans="1:8" ht="36" customHeight="1" x14ac:dyDescent="0.2">
      <c r="A599" s="32"/>
      <c r="B599" s="247" t="s">
        <v>492</v>
      </c>
      <c r="C599" s="248"/>
      <c r="D599" s="248"/>
      <c r="E599" s="248"/>
      <c r="F599" s="248"/>
      <c r="G599" s="108"/>
      <c r="H599" s="109"/>
    </row>
    <row r="600" spans="1:8" ht="45" customHeight="1" thickBot="1" x14ac:dyDescent="0.25">
      <c r="A600" s="110"/>
      <c r="B600" s="116" t="str">
        <f>B7</f>
        <v>A</v>
      </c>
      <c r="C600" s="266" t="str">
        <f>C7</f>
        <v xml:space="preserve">Craig Street/Stiles Street Alley - The Alley Block Bounded By Craig St., Stiles St., Portage Ave. and Wolseley Ave.  </v>
      </c>
      <c r="D600" s="267"/>
      <c r="E600" s="267"/>
      <c r="F600" s="268"/>
      <c r="G600" s="127" t="s">
        <v>17</v>
      </c>
      <c r="H600" s="128">
        <f>H102</f>
        <v>0</v>
      </c>
    </row>
    <row r="601" spans="1:8" ht="45" customHeight="1" thickTop="1" thickBot="1" x14ac:dyDescent="0.25">
      <c r="A601" s="110"/>
      <c r="B601" s="113" t="str">
        <f>B103</f>
        <v>B</v>
      </c>
      <c r="C601" s="228" t="str">
        <f>C103</f>
        <v>Dominion Street/Garfield Street North Alley - The Alley Block Bounded By Dominion St., Garfield St. N., Wellington Ave. and Sargent Ave.</v>
      </c>
      <c r="D601" s="229"/>
      <c r="E601" s="229"/>
      <c r="F601" s="230"/>
      <c r="G601" s="27" t="s">
        <v>17</v>
      </c>
      <c r="H601" s="118">
        <f>H194</f>
        <v>0</v>
      </c>
    </row>
    <row r="602" spans="1:8" ht="45" customHeight="1" thickTop="1" thickBot="1" x14ac:dyDescent="0.25">
      <c r="A602" s="110"/>
      <c r="B602" s="113" t="str">
        <f>B195</f>
        <v>C</v>
      </c>
      <c r="C602" s="228" t="str">
        <f>C195</f>
        <v>Dufferin Avenue/Jarvis Avenue Alley - The Alley Block Bounded By Dufferin Ave., Jarvis Ave., Powers St. and Salter St.</v>
      </c>
      <c r="D602" s="229"/>
      <c r="E602" s="229"/>
      <c r="F602" s="230"/>
      <c r="G602" s="27" t="s">
        <v>17</v>
      </c>
      <c r="H602" s="118">
        <f>H280</f>
        <v>0</v>
      </c>
    </row>
    <row r="603" spans="1:8" ht="45" customHeight="1" thickTop="1" thickBot="1" x14ac:dyDescent="0.25">
      <c r="A603" s="10"/>
      <c r="B603" s="113" t="str">
        <f>B281</f>
        <v>D</v>
      </c>
      <c r="C603" s="228" t="str">
        <f>C281</f>
        <v>Lipton Street/Banning Street Alley - The Alley Block Bounded by Lipton St., Banning St., Yarwood Ave. and Wellington Ave.</v>
      </c>
      <c r="D603" s="281"/>
      <c r="E603" s="281"/>
      <c r="F603" s="282"/>
      <c r="G603" s="25" t="s">
        <v>17</v>
      </c>
      <c r="H603" s="119">
        <f>H372</f>
        <v>0</v>
      </c>
    </row>
    <row r="604" spans="1:8" ht="45" customHeight="1" thickTop="1" thickBot="1" x14ac:dyDescent="0.25">
      <c r="A604" s="111"/>
      <c r="B604" s="113" t="str">
        <f>B373</f>
        <v>E</v>
      </c>
      <c r="C604" s="259" t="str">
        <f>C373</f>
        <v>Westminster Avenue/Dundurn Place Alley - The Alley Block Bounded By Westminster Ave., Dundurn Pl., Walnut St. and Maryland St.</v>
      </c>
      <c r="D604" s="260"/>
      <c r="E604" s="260"/>
      <c r="F604" s="261"/>
      <c r="G604" s="124" t="s">
        <v>17</v>
      </c>
      <c r="H604" s="120">
        <f>H464</f>
        <v>0</v>
      </c>
    </row>
    <row r="605" spans="1:8" ht="45" customHeight="1" thickTop="1" x14ac:dyDescent="0.2">
      <c r="A605" s="10"/>
      <c r="B605" s="244" t="s">
        <v>549</v>
      </c>
      <c r="C605" s="245"/>
      <c r="D605" s="245"/>
      <c r="E605" s="245"/>
      <c r="F605" s="245"/>
      <c r="G605" s="246"/>
      <c r="H605" s="121">
        <f>SUM(H600:H604)</f>
        <v>0</v>
      </c>
    </row>
    <row r="606" spans="1:8" ht="39.950000000000003" customHeight="1" x14ac:dyDescent="0.2">
      <c r="A606" s="10"/>
      <c r="B606" s="250" t="s">
        <v>493</v>
      </c>
      <c r="C606" s="251"/>
      <c r="D606" s="251"/>
      <c r="E606" s="251"/>
      <c r="F606" s="251"/>
      <c r="G606" s="251"/>
      <c r="H606" s="252"/>
    </row>
    <row r="607" spans="1:8" ht="45" customHeight="1" thickBot="1" x14ac:dyDescent="0.25">
      <c r="A607" s="110"/>
      <c r="B607" s="112" t="str">
        <f>B466</f>
        <v>F</v>
      </c>
      <c r="C607" s="225" t="str">
        <f>C466</f>
        <v>Ferndale Ave./Claremont Ave. Alley - The Block Bounded By Ferndale Ave., Claremont Ave., Kirkdale St. and Highfield St.</v>
      </c>
      <c r="D607" s="226"/>
      <c r="E607" s="226"/>
      <c r="F607" s="227"/>
      <c r="G607" s="122" t="s">
        <v>17</v>
      </c>
      <c r="H607" s="117">
        <f>H507</f>
        <v>0</v>
      </c>
    </row>
    <row r="608" spans="1:8" ht="45" customHeight="1" thickTop="1" thickBot="1" x14ac:dyDescent="0.25">
      <c r="A608" s="110"/>
      <c r="B608" s="113" t="str">
        <f>B547</f>
        <v>G</v>
      </c>
      <c r="C608" s="228" t="str">
        <f>C547</f>
        <v>Ferndale Ave./Claremont Ave. Alley - City Of Winnipeg Paid Works</v>
      </c>
      <c r="D608" s="229"/>
      <c r="E608" s="229"/>
      <c r="F608" s="230"/>
      <c r="G608" s="27" t="s">
        <v>17</v>
      </c>
      <c r="H608" s="118">
        <f>H547</f>
        <v>0</v>
      </c>
    </row>
    <row r="609" spans="1:8" ht="45" customHeight="1" thickTop="1" thickBot="1" x14ac:dyDescent="0.25">
      <c r="A609" s="110"/>
      <c r="B609" s="113" t="str">
        <f>B548</f>
        <v>H</v>
      </c>
      <c r="C609" s="228" t="str">
        <f>C548</f>
        <v>Ferndale Ave./Claremont Ave. Alley - Drainage And Underground Works</v>
      </c>
      <c r="D609" s="229"/>
      <c r="E609" s="229"/>
      <c r="F609" s="230"/>
      <c r="G609" s="27" t="s">
        <v>17</v>
      </c>
      <c r="H609" s="118">
        <f>H588</f>
        <v>0</v>
      </c>
    </row>
    <row r="610" spans="1:8" ht="45" customHeight="1" thickTop="1" x14ac:dyDescent="0.2">
      <c r="A610" s="10"/>
      <c r="B610" s="253" t="s">
        <v>550</v>
      </c>
      <c r="C610" s="254"/>
      <c r="D610" s="254"/>
      <c r="E610" s="254"/>
      <c r="F610" s="254"/>
      <c r="G610" s="255"/>
      <c r="H610" s="125">
        <f>SUM(H607:H609)</f>
        <v>0</v>
      </c>
    </row>
    <row r="611" spans="1:8" ht="39.950000000000003" customHeight="1" thickBot="1" x14ac:dyDescent="0.25">
      <c r="A611" s="10"/>
      <c r="B611" s="256" t="s">
        <v>494</v>
      </c>
      <c r="C611" s="257"/>
      <c r="D611" s="257"/>
      <c r="E611" s="257"/>
      <c r="F611" s="257"/>
      <c r="G611" s="258"/>
      <c r="H611" s="126"/>
    </row>
    <row r="612" spans="1:8" ht="45" customHeight="1" thickTop="1" thickBot="1" x14ac:dyDescent="0.25">
      <c r="A612" s="111"/>
      <c r="B612" s="116" t="str">
        <f>B590</f>
        <v>I</v>
      </c>
      <c r="C612" s="275" t="str">
        <f>C590</f>
        <v>MOBILIZATION /DEMOBILIZATION</v>
      </c>
      <c r="D612" s="276"/>
      <c r="E612" s="276"/>
      <c r="F612" s="277"/>
      <c r="G612" s="107" t="s">
        <v>17</v>
      </c>
      <c r="H612" s="123">
        <f>H597</f>
        <v>0</v>
      </c>
    </row>
    <row r="613" spans="1:8" ht="45" customHeight="1" thickTop="1" x14ac:dyDescent="0.2">
      <c r="A613" s="10"/>
      <c r="B613" s="242" t="s">
        <v>551</v>
      </c>
      <c r="C613" s="243"/>
      <c r="D613" s="243"/>
      <c r="E613" s="243"/>
      <c r="F613" s="243"/>
      <c r="G613" s="243"/>
      <c r="H613" s="221">
        <f>SUM(H612)</f>
        <v>0</v>
      </c>
    </row>
    <row r="614" spans="1:8" s="23" customFormat="1" ht="45" customHeight="1" x14ac:dyDescent="0.25">
      <c r="A614" s="10"/>
      <c r="B614" s="262" t="s">
        <v>26</v>
      </c>
      <c r="C614" s="263"/>
      <c r="D614" s="263"/>
      <c r="E614" s="263"/>
      <c r="F614" s="263"/>
      <c r="G614" s="223">
        <f>H605+H610+H613</f>
        <v>0</v>
      </c>
      <c r="H614" s="224"/>
    </row>
    <row r="615" spans="1:8" ht="15.95" customHeight="1" x14ac:dyDescent="0.2">
      <c r="A615" s="33"/>
      <c r="B615" s="28"/>
      <c r="C615" s="29"/>
      <c r="D615" s="30"/>
      <c r="E615" s="29"/>
      <c r="F615" s="29"/>
      <c r="G615" s="14"/>
      <c r="H615" s="115"/>
    </row>
  </sheetData>
  <sheetProtection algorithmName="SHA-512" hashValue="xIy6RR+y4KhroGDEVL4GBRymhodNdjyhxescRusAMxAKMBzIeWC0eWOMaPuPcRk18j5a4SKN996ViUer89CeKg==" saltValue="ZwlWf7Sflaln/mr1MfD02A==" spinCount="100000" sheet="1" objects="1" scenarios="1" selectLockedCells="1"/>
  <mergeCells count="39">
    <mergeCell ref="B6:F6"/>
    <mergeCell ref="B465:F465"/>
    <mergeCell ref="B589:F589"/>
    <mergeCell ref="C281:F281"/>
    <mergeCell ref="C372:F372"/>
    <mergeCell ref="C373:F373"/>
    <mergeCell ref="C464:F464"/>
    <mergeCell ref="C7:F7"/>
    <mergeCell ref="C280:F280"/>
    <mergeCell ref="B614:F614"/>
    <mergeCell ref="C103:F103"/>
    <mergeCell ref="C102:F102"/>
    <mergeCell ref="C194:F194"/>
    <mergeCell ref="C600:F600"/>
    <mergeCell ref="C601:F601"/>
    <mergeCell ref="C602:F602"/>
    <mergeCell ref="C590:F590"/>
    <mergeCell ref="C597:F597"/>
    <mergeCell ref="C612:F612"/>
    <mergeCell ref="C548:F548"/>
    <mergeCell ref="C588:F588"/>
    <mergeCell ref="B599:F599"/>
    <mergeCell ref="C603:F603"/>
    <mergeCell ref="G614:H614"/>
    <mergeCell ref="C607:F607"/>
    <mergeCell ref="C608:F608"/>
    <mergeCell ref="C609:F609"/>
    <mergeCell ref="C195:F195"/>
    <mergeCell ref="C466:F466"/>
    <mergeCell ref="C507:F507"/>
    <mergeCell ref="C508:F508"/>
    <mergeCell ref="C547:F547"/>
    <mergeCell ref="B613:G613"/>
    <mergeCell ref="B605:G605"/>
    <mergeCell ref="B598:H598"/>
    <mergeCell ref="B606:H606"/>
    <mergeCell ref="B610:G610"/>
    <mergeCell ref="B611:G611"/>
    <mergeCell ref="C604:F604"/>
  </mergeCells>
  <phoneticPr fontId="0" type="noConversion"/>
  <conditionalFormatting sqref="D596 D260:D261">
    <cfRule type="cellIs" dxfId="1253" priority="1533" stopIfTrue="1" operator="equal">
      <formula>"CW 2130-R11"</formula>
    </cfRule>
    <cfRule type="cellIs" dxfId="1252" priority="1534" stopIfTrue="1" operator="equal">
      <formula>"CW 3120-R2"</formula>
    </cfRule>
    <cfRule type="cellIs" dxfId="1251" priority="1535" stopIfTrue="1" operator="equal">
      <formula>"CW 3240-R7"</formula>
    </cfRule>
  </conditionalFormatting>
  <conditionalFormatting sqref="D9">
    <cfRule type="cellIs" dxfId="1250" priority="1526" stopIfTrue="1" operator="equal">
      <formula>"CW 2130-R11"</formula>
    </cfRule>
    <cfRule type="cellIs" dxfId="1249" priority="1527" stopIfTrue="1" operator="equal">
      <formula>"CW 3120-R2"</formula>
    </cfRule>
    <cfRule type="cellIs" dxfId="1248" priority="1528" stopIfTrue="1" operator="equal">
      <formula>"CW 3240-R7"</formula>
    </cfRule>
  </conditionalFormatting>
  <conditionalFormatting sqref="D10">
    <cfRule type="cellIs" dxfId="1247" priority="1523" stopIfTrue="1" operator="equal">
      <formula>"CW 2130-R11"</formula>
    </cfRule>
    <cfRule type="cellIs" dxfId="1246" priority="1524" stopIfTrue="1" operator="equal">
      <formula>"CW 3120-R2"</formula>
    </cfRule>
    <cfRule type="cellIs" dxfId="1245" priority="1525" stopIfTrue="1" operator="equal">
      <formula>"CW 3240-R7"</formula>
    </cfRule>
  </conditionalFormatting>
  <conditionalFormatting sqref="D11">
    <cfRule type="cellIs" dxfId="1244" priority="1520" stopIfTrue="1" operator="equal">
      <formula>"CW 2130-R11"</formula>
    </cfRule>
    <cfRule type="cellIs" dxfId="1243" priority="1521" stopIfTrue="1" operator="equal">
      <formula>"CW 3120-R2"</formula>
    </cfRule>
    <cfRule type="cellIs" dxfId="1242" priority="1522" stopIfTrue="1" operator="equal">
      <formula>"CW 3240-R7"</formula>
    </cfRule>
  </conditionalFormatting>
  <conditionalFormatting sqref="D12">
    <cfRule type="cellIs" dxfId="1241" priority="1517" stopIfTrue="1" operator="equal">
      <formula>"CW 2130-R11"</formula>
    </cfRule>
    <cfRule type="cellIs" dxfId="1240" priority="1518" stopIfTrue="1" operator="equal">
      <formula>"CW 3120-R2"</formula>
    </cfRule>
    <cfRule type="cellIs" dxfId="1239" priority="1519" stopIfTrue="1" operator="equal">
      <formula>"CW 3240-R7"</formula>
    </cfRule>
  </conditionalFormatting>
  <conditionalFormatting sqref="D13">
    <cfRule type="cellIs" dxfId="1238" priority="1514" stopIfTrue="1" operator="equal">
      <formula>"CW 2130-R11"</formula>
    </cfRule>
    <cfRule type="cellIs" dxfId="1237" priority="1515" stopIfTrue="1" operator="equal">
      <formula>"CW 3120-R2"</formula>
    </cfRule>
    <cfRule type="cellIs" dxfId="1236" priority="1516" stopIfTrue="1" operator="equal">
      <formula>"CW 3240-R7"</formula>
    </cfRule>
  </conditionalFormatting>
  <conditionalFormatting sqref="D14">
    <cfRule type="cellIs" dxfId="1235" priority="1511" stopIfTrue="1" operator="equal">
      <formula>"CW 2130-R11"</formula>
    </cfRule>
    <cfRule type="cellIs" dxfId="1234" priority="1512" stopIfTrue="1" operator="equal">
      <formula>"CW 3120-R2"</formula>
    </cfRule>
    <cfRule type="cellIs" dxfId="1233" priority="1513" stopIfTrue="1" operator="equal">
      <formula>"CW 3240-R7"</formula>
    </cfRule>
  </conditionalFormatting>
  <conditionalFormatting sqref="D15">
    <cfRule type="cellIs" dxfId="1232" priority="1505" stopIfTrue="1" operator="equal">
      <formula>"CW 2130-R11"</formula>
    </cfRule>
    <cfRule type="cellIs" dxfId="1231" priority="1506" stopIfTrue="1" operator="equal">
      <formula>"CW 3120-R2"</formula>
    </cfRule>
    <cfRule type="cellIs" dxfId="1230" priority="1507" stopIfTrue="1" operator="equal">
      <formula>"CW 3240-R7"</formula>
    </cfRule>
  </conditionalFormatting>
  <conditionalFormatting sqref="D16">
    <cfRule type="cellIs" dxfId="1229" priority="1502" stopIfTrue="1" operator="equal">
      <formula>"CW 2130-R11"</formula>
    </cfRule>
    <cfRule type="cellIs" dxfId="1228" priority="1503" stopIfTrue="1" operator="equal">
      <formula>"CW 3120-R2"</formula>
    </cfRule>
    <cfRule type="cellIs" dxfId="1227" priority="1504" stopIfTrue="1" operator="equal">
      <formula>"CW 3240-R7"</formula>
    </cfRule>
  </conditionalFormatting>
  <conditionalFormatting sqref="D17">
    <cfRule type="cellIs" dxfId="1226" priority="1499" stopIfTrue="1" operator="equal">
      <formula>"CW 2130-R11"</formula>
    </cfRule>
    <cfRule type="cellIs" dxfId="1225" priority="1500" stopIfTrue="1" operator="equal">
      <formula>"CW 3120-R2"</formula>
    </cfRule>
    <cfRule type="cellIs" dxfId="1224" priority="1501" stopIfTrue="1" operator="equal">
      <formula>"CW 3240-R7"</formula>
    </cfRule>
  </conditionalFormatting>
  <conditionalFormatting sqref="D18">
    <cfRule type="cellIs" dxfId="1223" priority="1496" stopIfTrue="1" operator="equal">
      <formula>"CW 2130-R11"</formula>
    </cfRule>
    <cfRule type="cellIs" dxfId="1222" priority="1497" stopIfTrue="1" operator="equal">
      <formula>"CW 3120-R2"</formula>
    </cfRule>
    <cfRule type="cellIs" dxfId="1221" priority="1498" stopIfTrue="1" operator="equal">
      <formula>"CW 3240-R7"</formula>
    </cfRule>
  </conditionalFormatting>
  <conditionalFormatting sqref="D19">
    <cfRule type="cellIs" dxfId="1220" priority="1493" stopIfTrue="1" operator="equal">
      <formula>"CW 2130-R11"</formula>
    </cfRule>
    <cfRule type="cellIs" dxfId="1219" priority="1494" stopIfTrue="1" operator="equal">
      <formula>"CW 3120-R2"</formula>
    </cfRule>
    <cfRule type="cellIs" dxfId="1218" priority="1495" stopIfTrue="1" operator="equal">
      <formula>"CW 3240-R7"</formula>
    </cfRule>
  </conditionalFormatting>
  <conditionalFormatting sqref="D20">
    <cfRule type="cellIs" dxfId="1217" priority="1490" stopIfTrue="1" operator="equal">
      <formula>"CW 2130-R11"</formula>
    </cfRule>
    <cfRule type="cellIs" dxfId="1216" priority="1491" stopIfTrue="1" operator="equal">
      <formula>"CW 3120-R2"</formula>
    </cfRule>
    <cfRule type="cellIs" dxfId="1215" priority="1492" stopIfTrue="1" operator="equal">
      <formula>"CW 3240-R7"</formula>
    </cfRule>
  </conditionalFormatting>
  <conditionalFormatting sqref="D21">
    <cfRule type="cellIs" dxfId="1214" priority="1487" stopIfTrue="1" operator="equal">
      <formula>"CW 2130-R11"</formula>
    </cfRule>
    <cfRule type="cellIs" dxfId="1213" priority="1488" stopIfTrue="1" operator="equal">
      <formula>"CW 3120-R2"</formula>
    </cfRule>
    <cfRule type="cellIs" dxfId="1212" priority="1489" stopIfTrue="1" operator="equal">
      <formula>"CW 3240-R7"</formula>
    </cfRule>
  </conditionalFormatting>
  <conditionalFormatting sqref="D22">
    <cfRule type="cellIs" dxfId="1211" priority="1484" stopIfTrue="1" operator="equal">
      <formula>"CW 2130-R11"</formula>
    </cfRule>
    <cfRule type="cellIs" dxfId="1210" priority="1485" stopIfTrue="1" operator="equal">
      <formula>"CW 3120-R2"</formula>
    </cfRule>
    <cfRule type="cellIs" dxfId="1209" priority="1486" stopIfTrue="1" operator="equal">
      <formula>"CW 3240-R7"</formula>
    </cfRule>
  </conditionalFormatting>
  <conditionalFormatting sqref="D24:D26">
    <cfRule type="cellIs" dxfId="1208" priority="1481" stopIfTrue="1" operator="equal">
      <formula>"CW 2130-R11"</formula>
    </cfRule>
    <cfRule type="cellIs" dxfId="1207" priority="1482" stopIfTrue="1" operator="equal">
      <formula>"CW 3120-R2"</formula>
    </cfRule>
    <cfRule type="cellIs" dxfId="1206" priority="1483" stopIfTrue="1" operator="equal">
      <formula>"CW 3240-R7"</formula>
    </cfRule>
  </conditionalFormatting>
  <conditionalFormatting sqref="D27">
    <cfRule type="cellIs" dxfId="1205" priority="1478" stopIfTrue="1" operator="equal">
      <formula>"CW 2130-R11"</formula>
    </cfRule>
    <cfRule type="cellIs" dxfId="1204" priority="1479" stopIfTrue="1" operator="equal">
      <formula>"CW 3120-R2"</formula>
    </cfRule>
    <cfRule type="cellIs" dxfId="1203" priority="1480" stopIfTrue="1" operator="equal">
      <formula>"CW 3240-R7"</formula>
    </cfRule>
  </conditionalFormatting>
  <conditionalFormatting sqref="D28">
    <cfRule type="cellIs" dxfId="1202" priority="1475" stopIfTrue="1" operator="equal">
      <formula>"CW 2130-R11"</formula>
    </cfRule>
    <cfRule type="cellIs" dxfId="1201" priority="1476" stopIfTrue="1" operator="equal">
      <formula>"CW 3120-R2"</formula>
    </cfRule>
    <cfRule type="cellIs" dxfId="1200" priority="1477" stopIfTrue="1" operator="equal">
      <formula>"CW 3240-R7"</formula>
    </cfRule>
  </conditionalFormatting>
  <conditionalFormatting sqref="D29">
    <cfRule type="cellIs" dxfId="1199" priority="1472" stopIfTrue="1" operator="equal">
      <formula>"CW 2130-R11"</formula>
    </cfRule>
    <cfRule type="cellIs" dxfId="1198" priority="1473" stopIfTrue="1" operator="equal">
      <formula>"CW 3120-R2"</formula>
    </cfRule>
    <cfRule type="cellIs" dxfId="1197" priority="1474" stopIfTrue="1" operator="equal">
      <formula>"CW 3240-R7"</formula>
    </cfRule>
  </conditionalFormatting>
  <conditionalFormatting sqref="D30">
    <cfRule type="cellIs" dxfId="1196" priority="1469" stopIfTrue="1" operator="equal">
      <formula>"CW 2130-R11"</formula>
    </cfRule>
    <cfRule type="cellIs" dxfId="1195" priority="1470" stopIfTrue="1" operator="equal">
      <formula>"CW 3120-R2"</formula>
    </cfRule>
    <cfRule type="cellIs" dxfId="1194" priority="1471" stopIfTrue="1" operator="equal">
      <formula>"CW 3240-R7"</formula>
    </cfRule>
  </conditionalFormatting>
  <conditionalFormatting sqref="D31:D32">
    <cfRule type="cellIs" dxfId="1193" priority="1466" stopIfTrue="1" operator="equal">
      <formula>"CW 2130-R11"</formula>
    </cfRule>
    <cfRule type="cellIs" dxfId="1192" priority="1467" stopIfTrue="1" operator="equal">
      <formula>"CW 3120-R2"</formula>
    </cfRule>
    <cfRule type="cellIs" dxfId="1191" priority="1468" stopIfTrue="1" operator="equal">
      <formula>"CW 3240-R7"</formula>
    </cfRule>
  </conditionalFormatting>
  <conditionalFormatting sqref="D33">
    <cfRule type="cellIs" dxfId="1190" priority="1463" stopIfTrue="1" operator="equal">
      <formula>"CW 2130-R11"</formula>
    </cfRule>
    <cfRule type="cellIs" dxfId="1189" priority="1464" stopIfTrue="1" operator="equal">
      <formula>"CW 3120-R2"</formula>
    </cfRule>
    <cfRule type="cellIs" dxfId="1188" priority="1465" stopIfTrue="1" operator="equal">
      <formula>"CW 3240-R7"</formula>
    </cfRule>
  </conditionalFormatting>
  <conditionalFormatting sqref="D34">
    <cfRule type="cellIs" dxfId="1187" priority="1460" stopIfTrue="1" operator="equal">
      <formula>"CW 2130-R11"</formula>
    </cfRule>
    <cfRule type="cellIs" dxfId="1186" priority="1461" stopIfTrue="1" operator="equal">
      <formula>"CW 3120-R2"</formula>
    </cfRule>
    <cfRule type="cellIs" dxfId="1185" priority="1462" stopIfTrue="1" operator="equal">
      <formula>"CW 3240-R7"</formula>
    </cfRule>
  </conditionalFormatting>
  <conditionalFormatting sqref="D35">
    <cfRule type="cellIs" dxfId="1184" priority="1451" stopIfTrue="1" operator="equal">
      <formula>"CW 2130-R11"</formula>
    </cfRule>
    <cfRule type="cellIs" dxfId="1183" priority="1452" stopIfTrue="1" operator="equal">
      <formula>"CW 3120-R2"</formula>
    </cfRule>
    <cfRule type="cellIs" dxfId="1182" priority="1453" stopIfTrue="1" operator="equal">
      <formula>"CW 3240-R7"</formula>
    </cfRule>
  </conditionalFormatting>
  <conditionalFormatting sqref="D36">
    <cfRule type="cellIs" dxfId="1181" priority="1448" stopIfTrue="1" operator="equal">
      <formula>"CW 2130-R11"</formula>
    </cfRule>
    <cfRule type="cellIs" dxfId="1180" priority="1449" stopIfTrue="1" operator="equal">
      <formula>"CW 3120-R2"</formula>
    </cfRule>
    <cfRule type="cellIs" dxfId="1179" priority="1450" stopIfTrue="1" operator="equal">
      <formula>"CW 3240-R7"</formula>
    </cfRule>
  </conditionalFormatting>
  <conditionalFormatting sqref="D37">
    <cfRule type="cellIs" dxfId="1178" priority="1445" stopIfTrue="1" operator="equal">
      <formula>"CW 2130-R11"</formula>
    </cfRule>
    <cfRule type="cellIs" dxfId="1177" priority="1446" stopIfTrue="1" operator="equal">
      <formula>"CW 3120-R2"</formula>
    </cfRule>
    <cfRule type="cellIs" dxfId="1176" priority="1447" stopIfTrue="1" operator="equal">
      <formula>"CW 3240-R7"</formula>
    </cfRule>
  </conditionalFormatting>
  <conditionalFormatting sqref="D38:D40">
    <cfRule type="cellIs" dxfId="1175" priority="1442" stopIfTrue="1" operator="equal">
      <formula>"CW 2130-R11"</formula>
    </cfRule>
    <cfRule type="cellIs" dxfId="1174" priority="1443" stopIfTrue="1" operator="equal">
      <formula>"CW 3120-R2"</formula>
    </cfRule>
    <cfRule type="cellIs" dxfId="1173" priority="1444" stopIfTrue="1" operator="equal">
      <formula>"CW 3240-R7"</formula>
    </cfRule>
  </conditionalFormatting>
  <conditionalFormatting sqref="D41">
    <cfRule type="cellIs" dxfId="1172" priority="1439" stopIfTrue="1" operator="equal">
      <formula>"CW 2130-R11"</formula>
    </cfRule>
    <cfRule type="cellIs" dxfId="1171" priority="1440" stopIfTrue="1" operator="equal">
      <formula>"CW 3120-R2"</formula>
    </cfRule>
    <cfRule type="cellIs" dxfId="1170" priority="1441" stopIfTrue="1" operator="equal">
      <formula>"CW 3240-R7"</formula>
    </cfRule>
  </conditionalFormatting>
  <conditionalFormatting sqref="D42">
    <cfRule type="cellIs" dxfId="1169" priority="1436" stopIfTrue="1" operator="equal">
      <formula>"CW 2130-R11"</formula>
    </cfRule>
    <cfRule type="cellIs" dxfId="1168" priority="1437" stopIfTrue="1" operator="equal">
      <formula>"CW 3120-R2"</formula>
    </cfRule>
    <cfRule type="cellIs" dxfId="1167" priority="1438" stopIfTrue="1" operator="equal">
      <formula>"CW 3240-R7"</formula>
    </cfRule>
  </conditionalFormatting>
  <conditionalFormatting sqref="D43">
    <cfRule type="cellIs" dxfId="1166" priority="1433" stopIfTrue="1" operator="equal">
      <formula>"CW 2130-R11"</formula>
    </cfRule>
    <cfRule type="cellIs" dxfId="1165" priority="1434" stopIfTrue="1" operator="equal">
      <formula>"CW 3120-R2"</formula>
    </cfRule>
    <cfRule type="cellIs" dxfId="1164" priority="1435" stopIfTrue="1" operator="equal">
      <formula>"CW 3240-R7"</formula>
    </cfRule>
  </conditionalFormatting>
  <conditionalFormatting sqref="D44">
    <cfRule type="cellIs" dxfId="1163" priority="1427" stopIfTrue="1" operator="equal">
      <formula>"CW 2130-R11"</formula>
    </cfRule>
    <cfRule type="cellIs" dxfId="1162" priority="1428" stopIfTrue="1" operator="equal">
      <formula>"CW 3120-R2"</formula>
    </cfRule>
    <cfRule type="cellIs" dxfId="1161" priority="1429" stopIfTrue="1" operator="equal">
      <formula>"CW 3240-R7"</formula>
    </cfRule>
  </conditionalFormatting>
  <conditionalFormatting sqref="D45">
    <cfRule type="cellIs" dxfId="1160" priority="1421" stopIfTrue="1" operator="equal">
      <formula>"CW 2130-R11"</formula>
    </cfRule>
    <cfRule type="cellIs" dxfId="1159" priority="1422" stopIfTrue="1" operator="equal">
      <formula>"CW 3120-R2"</formula>
    </cfRule>
    <cfRule type="cellIs" dxfId="1158" priority="1423" stopIfTrue="1" operator="equal">
      <formula>"CW 3240-R7"</formula>
    </cfRule>
  </conditionalFormatting>
  <conditionalFormatting sqref="D46">
    <cfRule type="cellIs" dxfId="1157" priority="1418" stopIfTrue="1" operator="equal">
      <formula>"CW 2130-R11"</formula>
    </cfRule>
    <cfRule type="cellIs" dxfId="1156" priority="1419" stopIfTrue="1" operator="equal">
      <formula>"CW 3120-R2"</formula>
    </cfRule>
    <cfRule type="cellIs" dxfId="1155" priority="1420" stopIfTrue="1" operator="equal">
      <formula>"CW 3240-R7"</formula>
    </cfRule>
  </conditionalFormatting>
  <conditionalFormatting sqref="D47">
    <cfRule type="cellIs" dxfId="1154" priority="1415" stopIfTrue="1" operator="equal">
      <formula>"CW 2130-R11"</formula>
    </cfRule>
    <cfRule type="cellIs" dxfId="1153" priority="1416" stopIfTrue="1" operator="equal">
      <formula>"CW 3120-R2"</formula>
    </cfRule>
    <cfRule type="cellIs" dxfId="1152" priority="1417" stopIfTrue="1" operator="equal">
      <formula>"CW 3240-R7"</formula>
    </cfRule>
  </conditionalFormatting>
  <conditionalFormatting sqref="D48">
    <cfRule type="cellIs" dxfId="1151" priority="1412" stopIfTrue="1" operator="equal">
      <formula>"CW 2130-R11"</formula>
    </cfRule>
    <cfRule type="cellIs" dxfId="1150" priority="1413" stopIfTrue="1" operator="equal">
      <formula>"CW 3120-R2"</formula>
    </cfRule>
    <cfRule type="cellIs" dxfId="1149" priority="1414" stopIfTrue="1" operator="equal">
      <formula>"CW 3240-R7"</formula>
    </cfRule>
  </conditionalFormatting>
  <conditionalFormatting sqref="D49">
    <cfRule type="cellIs" dxfId="1148" priority="1409" stopIfTrue="1" operator="equal">
      <formula>"CW 2130-R11"</formula>
    </cfRule>
    <cfRule type="cellIs" dxfId="1147" priority="1410" stopIfTrue="1" operator="equal">
      <formula>"CW 3120-R2"</formula>
    </cfRule>
    <cfRule type="cellIs" dxfId="1146" priority="1411" stopIfTrue="1" operator="equal">
      <formula>"CW 3240-R7"</formula>
    </cfRule>
  </conditionalFormatting>
  <conditionalFormatting sqref="D50">
    <cfRule type="cellIs" dxfId="1145" priority="1406" stopIfTrue="1" operator="equal">
      <formula>"CW 2130-R11"</formula>
    </cfRule>
    <cfRule type="cellIs" dxfId="1144" priority="1407" stopIfTrue="1" operator="equal">
      <formula>"CW 3120-R2"</formula>
    </cfRule>
    <cfRule type="cellIs" dxfId="1143" priority="1408" stopIfTrue="1" operator="equal">
      <formula>"CW 3240-R7"</formula>
    </cfRule>
  </conditionalFormatting>
  <conditionalFormatting sqref="D51:D52">
    <cfRule type="cellIs" dxfId="1142" priority="1403" stopIfTrue="1" operator="equal">
      <formula>"CW 2130-R11"</formula>
    </cfRule>
    <cfRule type="cellIs" dxfId="1141" priority="1404" stopIfTrue="1" operator="equal">
      <formula>"CW 3120-R2"</formula>
    </cfRule>
    <cfRule type="cellIs" dxfId="1140" priority="1405" stopIfTrue="1" operator="equal">
      <formula>"CW 3240-R7"</formula>
    </cfRule>
  </conditionalFormatting>
  <conditionalFormatting sqref="D54">
    <cfRule type="cellIs" dxfId="1139" priority="1400" stopIfTrue="1" operator="equal">
      <formula>"CW 2130-R11"</formula>
    </cfRule>
    <cfRule type="cellIs" dxfId="1138" priority="1401" stopIfTrue="1" operator="equal">
      <formula>"CW 3120-R2"</formula>
    </cfRule>
    <cfRule type="cellIs" dxfId="1137" priority="1402" stopIfTrue="1" operator="equal">
      <formula>"CW 3240-R7"</formula>
    </cfRule>
  </conditionalFormatting>
  <conditionalFormatting sqref="D55">
    <cfRule type="cellIs" dxfId="1136" priority="1397" stopIfTrue="1" operator="equal">
      <formula>"CW 2130-R11"</formula>
    </cfRule>
    <cfRule type="cellIs" dxfId="1135" priority="1398" stopIfTrue="1" operator="equal">
      <formula>"CW 3120-R2"</formula>
    </cfRule>
    <cfRule type="cellIs" dxfId="1134" priority="1399" stopIfTrue="1" operator="equal">
      <formula>"CW 3240-R7"</formula>
    </cfRule>
  </conditionalFormatting>
  <conditionalFormatting sqref="D56">
    <cfRule type="cellIs" dxfId="1133" priority="1385" stopIfTrue="1" operator="equal">
      <formula>"CW 2130-R11"</formula>
    </cfRule>
    <cfRule type="cellIs" dxfId="1132" priority="1386" stopIfTrue="1" operator="equal">
      <formula>"CW 3120-R2"</formula>
    </cfRule>
    <cfRule type="cellIs" dxfId="1131" priority="1387" stopIfTrue="1" operator="equal">
      <formula>"CW 3240-R7"</formula>
    </cfRule>
  </conditionalFormatting>
  <conditionalFormatting sqref="D57">
    <cfRule type="cellIs" dxfId="1130" priority="1382" stopIfTrue="1" operator="equal">
      <formula>"CW 2130-R11"</formula>
    </cfRule>
    <cfRule type="cellIs" dxfId="1129" priority="1383" stopIfTrue="1" operator="equal">
      <formula>"CW 3120-R2"</formula>
    </cfRule>
    <cfRule type="cellIs" dxfId="1128" priority="1384" stopIfTrue="1" operator="equal">
      <formula>"CW 3240-R7"</formula>
    </cfRule>
  </conditionalFormatting>
  <conditionalFormatting sqref="D58">
    <cfRule type="cellIs" dxfId="1127" priority="1379" stopIfTrue="1" operator="equal">
      <formula>"CW 2130-R11"</formula>
    </cfRule>
    <cfRule type="cellIs" dxfId="1126" priority="1380" stopIfTrue="1" operator="equal">
      <formula>"CW 3120-R2"</formula>
    </cfRule>
    <cfRule type="cellIs" dxfId="1125" priority="1381" stopIfTrue="1" operator="equal">
      <formula>"CW 3240-R7"</formula>
    </cfRule>
  </conditionalFormatting>
  <conditionalFormatting sqref="D59">
    <cfRule type="cellIs" dxfId="1124" priority="1376" stopIfTrue="1" operator="equal">
      <formula>"CW 2130-R11"</formula>
    </cfRule>
    <cfRule type="cellIs" dxfId="1123" priority="1377" stopIfTrue="1" operator="equal">
      <formula>"CW 3120-R2"</formula>
    </cfRule>
    <cfRule type="cellIs" dxfId="1122" priority="1378" stopIfTrue="1" operator="equal">
      <formula>"CW 3240-R7"</formula>
    </cfRule>
  </conditionalFormatting>
  <conditionalFormatting sqref="D60">
    <cfRule type="cellIs" dxfId="1121" priority="1373" stopIfTrue="1" operator="equal">
      <formula>"CW 2130-R11"</formula>
    </cfRule>
    <cfRule type="cellIs" dxfId="1120" priority="1374" stopIfTrue="1" operator="equal">
      <formula>"CW 3120-R2"</formula>
    </cfRule>
    <cfRule type="cellIs" dxfId="1119" priority="1375" stopIfTrue="1" operator="equal">
      <formula>"CW 3240-R7"</formula>
    </cfRule>
  </conditionalFormatting>
  <conditionalFormatting sqref="D61">
    <cfRule type="cellIs" dxfId="1118" priority="1370" stopIfTrue="1" operator="equal">
      <formula>"CW 2130-R11"</formula>
    </cfRule>
    <cfRule type="cellIs" dxfId="1117" priority="1371" stopIfTrue="1" operator="equal">
      <formula>"CW 3120-R2"</formula>
    </cfRule>
    <cfRule type="cellIs" dxfId="1116" priority="1372" stopIfTrue="1" operator="equal">
      <formula>"CW 3240-R7"</formula>
    </cfRule>
  </conditionalFormatting>
  <conditionalFormatting sqref="D63">
    <cfRule type="cellIs" dxfId="1115" priority="1367" stopIfTrue="1" operator="equal">
      <formula>"CW 2130-R11"</formula>
    </cfRule>
    <cfRule type="cellIs" dxfId="1114" priority="1368" stopIfTrue="1" operator="equal">
      <formula>"CW 3120-R2"</formula>
    </cfRule>
    <cfRule type="cellIs" dxfId="1113" priority="1369" stopIfTrue="1" operator="equal">
      <formula>"CW 3240-R7"</formula>
    </cfRule>
  </conditionalFormatting>
  <conditionalFormatting sqref="D67">
    <cfRule type="cellIs" dxfId="1112" priority="1365" stopIfTrue="1" operator="equal">
      <formula>"CW 3120-R2"</formula>
    </cfRule>
    <cfRule type="cellIs" dxfId="1111" priority="1366" stopIfTrue="1" operator="equal">
      <formula>"CW 3240-R7"</formula>
    </cfRule>
  </conditionalFormatting>
  <conditionalFormatting sqref="D68">
    <cfRule type="cellIs" dxfId="1110" priority="1353" stopIfTrue="1" operator="equal">
      <formula>"CW 2130-R11"</formula>
    </cfRule>
    <cfRule type="cellIs" dxfId="1109" priority="1354" stopIfTrue="1" operator="equal">
      <formula>"CW 3120-R2"</formula>
    </cfRule>
    <cfRule type="cellIs" dxfId="1108" priority="1355" stopIfTrue="1" operator="equal">
      <formula>"CW 3240-R7"</formula>
    </cfRule>
  </conditionalFormatting>
  <conditionalFormatting sqref="D65">
    <cfRule type="cellIs" dxfId="1107" priority="1351" stopIfTrue="1" operator="equal">
      <formula>"CW 3120-R2"</formula>
    </cfRule>
    <cfRule type="cellIs" dxfId="1106" priority="1352" stopIfTrue="1" operator="equal">
      <formula>"CW 3240-R7"</formula>
    </cfRule>
  </conditionalFormatting>
  <conditionalFormatting sqref="D66">
    <cfRule type="cellIs" dxfId="1105" priority="1348" stopIfTrue="1" operator="equal">
      <formula>"CW 2130-R11"</formula>
    </cfRule>
    <cfRule type="cellIs" dxfId="1104" priority="1349" stopIfTrue="1" operator="equal">
      <formula>"CW 3120-R2"</formula>
    </cfRule>
    <cfRule type="cellIs" dxfId="1103" priority="1350" stopIfTrue="1" operator="equal">
      <formula>"CW 3240-R7"</formula>
    </cfRule>
  </conditionalFormatting>
  <conditionalFormatting sqref="D69:D70">
    <cfRule type="cellIs" dxfId="1102" priority="1346" stopIfTrue="1" operator="equal">
      <formula>"CW 3120-R2"</formula>
    </cfRule>
    <cfRule type="cellIs" dxfId="1101" priority="1347" stopIfTrue="1" operator="equal">
      <formula>"CW 3240-R7"</formula>
    </cfRule>
  </conditionalFormatting>
  <conditionalFormatting sqref="D71:D72">
    <cfRule type="cellIs" dxfId="1100" priority="1344" stopIfTrue="1" operator="equal">
      <formula>"CW 3120-R2"</formula>
    </cfRule>
    <cfRule type="cellIs" dxfId="1099" priority="1345" stopIfTrue="1" operator="equal">
      <formula>"CW 3240-R7"</formula>
    </cfRule>
  </conditionalFormatting>
  <conditionalFormatting sqref="D74">
    <cfRule type="cellIs" dxfId="1098" priority="1342" stopIfTrue="1" operator="equal">
      <formula>"CW 3120-R2"</formula>
    </cfRule>
    <cfRule type="cellIs" dxfId="1097" priority="1343" stopIfTrue="1" operator="equal">
      <formula>"CW 3240-R7"</formula>
    </cfRule>
  </conditionalFormatting>
  <conditionalFormatting sqref="D75">
    <cfRule type="cellIs" dxfId="1096" priority="1340" stopIfTrue="1" operator="equal">
      <formula>"CW 3120-R2"</formula>
    </cfRule>
    <cfRule type="cellIs" dxfId="1095" priority="1341" stopIfTrue="1" operator="equal">
      <formula>"CW 3240-R7"</formula>
    </cfRule>
  </conditionalFormatting>
  <conditionalFormatting sqref="D76:D78">
    <cfRule type="cellIs" dxfId="1094" priority="1337" stopIfTrue="1" operator="equal">
      <formula>"CW 2130-R11"</formula>
    </cfRule>
    <cfRule type="cellIs" dxfId="1093" priority="1338" stopIfTrue="1" operator="equal">
      <formula>"CW 3120-R2"</formula>
    </cfRule>
    <cfRule type="cellIs" dxfId="1092" priority="1339" stopIfTrue="1" operator="equal">
      <formula>"CW 3240-R7"</formula>
    </cfRule>
  </conditionalFormatting>
  <conditionalFormatting sqref="D79">
    <cfRule type="cellIs" dxfId="1091" priority="1335" stopIfTrue="1" operator="equal">
      <formula>"CW 3120-R2"</formula>
    </cfRule>
    <cfRule type="cellIs" dxfId="1090" priority="1336" stopIfTrue="1" operator="equal">
      <formula>"CW 3240-R7"</formula>
    </cfRule>
  </conditionalFormatting>
  <conditionalFormatting sqref="D80">
    <cfRule type="cellIs" dxfId="1089" priority="1333" stopIfTrue="1" operator="equal">
      <formula>"CW 3120-R2"</formula>
    </cfRule>
    <cfRule type="cellIs" dxfId="1088" priority="1334" stopIfTrue="1" operator="equal">
      <formula>"CW 3240-R7"</formula>
    </cfRule>
  </conditionalFormatting>
  <conditionalFormatting sqref="D81">
    <cfRule type="cellIs" dxfId="1087" priority="1331" stopIfTrue="1" operator="equal">
      <formula>"CW 3120-R2"</formula>
    </cfRule>
    <cfRule type="cellIs" dxfId="1086" priority="1332" stopIfTrue="1" operator="equal">
      <formula>"CW 3240-R7"</formula>
    </cfRule>
  </conditionalFormatting>
  <conditionalFormatting sqref="D82">
    <cfRule type="cellIs" dxfId="1085" priority="1328" stopIfTrue="1" operator="equal">
      <formula>"CW 2130-R11"</formula>
    </cfRule>
    <cfRule type="cellIs" dxfId="1084" priority="1329" stopIfTrue="1" operator="equal">
      <formula>"CW 3120-R2"</formula>
    </cfRule>
    <cfRule type="cellIs" dxfId="1083" priority="1330" stopIfTrue="1" operator="equal">
      <formula>"CW 3240-R7"</formula>
    </cfRule>
  </conditionalFormatting>
  <conditionalFormatting sqref="D83">
    <cfRule type="cellIs" dxfId="1082" priority="1325" stopIfTrue="1" operator="equal">
      <formula>"CW 2130-R11"</formula>
    </cfRule>
    <cfRule type="cellIs" dxfId="1081" priority="1326" stopIfTrue="1" operator="equal">
      <formula>"CW 3120-R2"</formula>
    </cfRule>
    <cfRule type="cellIs" dxfId="1080" priority="1327" stopIfTrue="1" operator="equal">
      <formula>"CW 3240-R7"</formula>
    </cfRule>
  </conditionalFormatting>
  <conditionalFormatting sqref="D84">
    <cfRule type="cellIs" dxfId="1079" priority="1320" stopIfTrue="1" operator="equal">
      <formula>"CW 3120-R2"</formula>
    </cfRule>
    <cfRule type="cellIs" dxfId="1078" priority="1321" stopIfTrue="1" operator="equal">
      <formula>"CW 3240-R7"</formula>
    </cfRule>
  </conditionalFormatting>
  <conditionalFormatting sqref="D85:D86">
    <cfRule type="cellIs" dxfId="1077" priority="1318" stopIfTrue="1" operator="equal">
      <formula>"CW 2130-R11"</formula>
    </cfRule>
    <cfRule type="cellIs" dxfId="1076" priority="1319" stopIfTrue="1" operator="equal">
      <formula>"CW 3240-R7"</formula>
    </cfRule>
  </conditionalFormatting>
  <conditionalFormatting sqref="D87:D90">
    <cfRule type="cellIs" dxfId="1075" priority="1315" stopIfTrue="1" operator="equal">
      <formula>"CW 2130-R11"</formula>
    </cfRule>
    <cfRule type="cellIs" dxfId="1074" priority="1316" stopIfTrue="1" operator="equal">
      <formula>"CW 3120-R2"</formula>
    </cfRule>
    <cfRule type="cellIs" dxfId="1073" priority="1317" stopIfTrue="1" operator="equal">
      <formula>"CW 3240-R7"</formula>
    </cfRule>
  </conditionalFormatting>
  <conditionalFormatting sqref="D92">
    <cfRule type="cellIs" dxfId="1072" priority="1312" stopIfTrue="1" operator="equal">
      <formula>"CW 2130-R11"</formula>
    </cfRule>
    <cfRule type="cellIs" dxfId="1071" priority="1313" stopIfTrue="1" operator="equal">
      <formula>"CW 3120-R2"</formula>
    </cfRule>
    <cfRule type="cellIs" dxfId="1070" priority="1314" stopIfTrue="1" operator="equal">
      <formula>"CW 3240-R7"</formula>
    </cfRule>
  </conditionalFormatting>
  <conditionalFormatting sqref="D94">
    <cfRule type="cellIs" dxfId="1069" priority="1307" stopIfTrue="1" operator="equal">
      <formula>"CW 2130-R11"</formula>
    </cfRule>
    <cfRule type="cellIs" dxfId="1068" priority="1308" stopIfTrue="1" operator="equal">
      <formula>"CW 3120-R2"</formula>
    </cfRule>
    <cfRule type="cellIs" dxfId="1067" priority="1309" stopIfTrue="1" operator="equal">
      <formula>"CW 3240-R7"</formula>
    </cfRule>
  </conditionalFormatting>
  <conditionalFormatting sqref="D93">
    <cfRule type="cellIs" dxfId="1066" priority="1310" stopIfTrue="1" operator="equal">
      <formula>"CW 3120-R2"</formula>
    </cfRule>
    <cfRule type="cellIs" dxfId="1065" priority="1311" stopIfTrue="1" operator="equal">
      <formula>"CW 3240-R7"</formula>
    </cfRule>
  </conditionalFormatting>
  <conditionalFormatting sqref="D95">
    <cfRule type="cellIs" dxfId="1064" priority="1304" stopIfTrue="1" operator="equal">
      <formula>"CW 2130-R11"</formula>
    </cfRule>
    <cfRule type="cellIs" dxfId="1063" priority="1305" stopIfTrue="1" operator="equal">
      <formula>"CW 3120-R2"</formula>
    </cfRule>
    <cfRule type="cellIs" dxfId="1062" priority="1306" stopIfTrue="1" operator="equal">
      <formula>"CW 3240-R7"</formula>
    </cfRule>
  </conditionalFormatting>
  <conditionalFormatting sqref="D96">
    <cfRule type="cellIs" dxfId="1061" priority="1301" stopIfTrue="1" operator="equal">
      <formula>"CW 2130-R11"</formula>
    </cfRule>
    <cfRule type="cellIs" dxfId="1060" priority="1302" stopIfTrue="1" operator="equal">
      <formula>"CW 3120-R2"</formula>
    </cfRule>
    <cfRule type="cellIs" dxfId="1059" priority="1303" stopIfTrue="1" operator="equal">
      <formula>"CW 3240-R7"</formula>
    </cfRule>
  </conditionalFormatting>
  <conditionalFormatting sqref="D97">
    <cfRule type="cellIs" dxfId="1058" priority="1298" stopIfTrue="1" operator="equal">
      <formula>"CW 2130-R11"</formula>
    </cfRule>
    <cfRule type="cellIs" dxfId="1057" priority="1299" stopIfTrue="1" operator="equal">
      <formula>"CW 3120-R2"</formula>
    </cfRule>
    <cfRule type="cellIs" dxfId="1056" priority="1300" stopIfTrue="1" operator="equal">
      <formula>"CW 3240-R7"</formula>
    </cfRule>
  </conditionalFormatting>
  <conditionalFormatting sqref="D98">
    <cfRule type="cellIs" dxfId="1055" priority="1295" stopIfTrue="1" operator="equal">
      <formula>"CW 2130-R11"</formula>
    </cfRule>
    <cfRule type="cellIs" dxfId="1054" priority="1296" stopIfTrue="1" operator="equal">
      <formula>"CW 3120-R2"</formula>
    </cfRule>
    <cfRule type="cellIs" dxfId="1053" priority="1297" stopIfTrue="1" operator="equal">
      <formula>"CW 3240-R7"</formula>
    </cfRule>
  </conditionalFormatting>
  <conditionalFormatting sqref="D100">
    <cfRule type="cellIs" dxfId="1052" priority="1292" stopIfTrue="1" operator="equal">
      <formula>"CW 2130-R11"</formula>
    </cfRule>
    <cfRule type="cellIs" dxfId="1051" priority="1293" stopIfTrue="1" operator="equal">
      <formula>"CW 3120-R2"</formula>
    </cfRule>
    <cfRule type="cellIs" dxfId="1050" priority="1294" stopIfTrue="1" operator="equal">
      <formula>"CW 3240-R7"</formula>
    </cfRule>
  </conditionalFormatting>
  <conditionalFormatting sqref="D101">
    <cfRule type="cellIs" dxfId="1049" priority="1289" stopIfTrue="1" operator="equal">
      <formula>"CW 2130-R11"</formula>
    </cfRule>
    <cfRule type="cellIs" dxfId="1048" priority="1290" stopIfTrue="1" operator="equal">
      <formula>"CW 3120-R2"</formula>
    </cfRule>
    <cfRule type="cellIs" dxfId="1047" priority="1291" stopIfTrue="1" operator="equal">
      <formula>"CW 3240-R7"</formula>
    </cfRule>
  </conditionalFormatting>
  <conditionalFormatting sqref="D105">
    <cfRule type="cellIs" dxfId="1046" priority="1286" stopIfTrue="1" operator="equal">
      <formula>"CW 2130-R11"</formula>
    </cfRule>
    <cfRule type="cellIs" dxfId="1045" priority="1287" stopIfTrue="1" operator="equal">
      <formula>"CW 3120-R2"</formula>
    </cfRule>
    <cfRule type="cellIs" dxfId="1044" priority="1288" stopIfTrue="1" operator="equal">
      <formula>"CW 3240-R7"</formula>
    </cfRule>
  </conditionalFormatting>
  <conditionalFormatting sqref="D106">
    <cfRule type="cellIs" dxfId="1043" priority="1283" stopIfTrue="1" operator="equal">
      <formula>"CW 2130-R11"</formula>
    </cfRule>
    <cfRule type="cellIs" dxfId="1042" priority="1284" stopIfTrue="1" operator="equal">
      <formula>"CW 3120-R2"</formula>
    </cfRule>
    <cfRule type="cellIs" dxfId="1041" priority="1285" stopIfTrue="1" operator="equal">
      <formula>"CW 3240-R7"</formula>
    </cfRule>
  </conditionalFormatting>
  <conditionalFormatting sqref="D107">
    <cfRule type="cellIs" dxfId="1040" priority="1280" stopIfTrue="1" operator="equal">
      <formula>"CW 2130-R11"</formula>
    </cfRule>
    <cfRule type="cellIs" dxfId="1039" priority="1281" stopIfTrue="1" operator="equal">
      <formula>"CW 3120-R2"</formula>
    </cfRule>
    <cfRule type="cellIs" dxfId="1038" priority="1282" stopIfTrue="1" operator="equal">
      <formula>"CW 3240-R7"</formula>
    </cfRule>
  </conditionalFormatting>
  <conditionalFormatting sqref="D108">
    <cfRule type="cellIs" dxfId="1037" priority="1277" stopIfTrue="1" operator="equal">
      <formula>"CW 2130-R11"</formula>
    </cfRule>
    <cfRule type="cellIs" dxfId="1036" priority="1278" stopIfTrue="1" operator="equal">
      <formula>"CW 3120-R2"</formula>
    </cfRule>
    <cfRule type="cellIs" dxfId="1035" priority="1279" stopIfTrue="1" operator="equal">
      <formula>"CW 3240-R7"</formula>
    </cfRule>
  </conditionalFormatting>
  <conditionalFormatting sqref="D109">
    <cfRule type="cellIs" dxfId="1034" priority="1274" stopIfTrue="1" operator="equal">
      <formula>"CW 2130-R11"</formula>
    </cfRule>
    <cfRule type="cellIs" dxfId="1033" priority="1275" stopIfTrue="1" operator="equal">
      <formula>"CW 3120-R2"</formula>
    </cfRule>
    <cfRule type="cellIs" dxfId="1032" priority="1276" stopIfTrue="1" operator="equal">
      <formula>"CW 3240-R7"</formula>
    </cfRule>
  </conditionalFormatting>
  <conditionalFormatting sqref="D110">
    <cfRule type="cellIs" dxfId="1031" priority="1271" stopIfTrue="1" operator="equal">
      <formula>"CW 2130-R11"</formula>
    </cfRule>
    <cfRule type="cellIs" dxfId="1030" priority="1272" stopIfTrue="1" operator="equal">
      <formula>"CW 3120-R2"</formula>
    </cfRule>
    <cfRule type="cellIs" dxfId="1029" priority="1273" stopIfTrue="1" operator="equal">
      <formula>"CW 3240-R7"</formula>
    </cfRule>
  </conditionalFormatting>
  <conditionalFormatting sqref="D111">
    <cfRule type="cellIs" dxfId="1028" priority="1268" stopIfTrue="1" operator="equal">
      <formula>"CW 2130-R11"</formula>
    </cfRule>
    <cfRule type="cellIs" dxfId="1027" priority="1269" stopIfTrue="1" operator="equal">
      <formula>"CW 3120-R2"</formula>
    </cfRule>
    <cfRule type="cellIs" dxfId="1026" priority="1270" stopIfTrue="1" operator="equal">
      <formula>"CW 3240-R7"</formula>
    </cfRule>
  </conditionalFormatting>
  <conditionalFormatting sqref="D112">
    <cfRule type="cellIs" dxfId="1025" priority="1265" stopIfTrue="1" operator="equal">
      <formula>"CW 2130-R11"</formula>
    </cfRule>
    <cfRule type="cellIs" dxfId="1024" priority="1266" stopIfTrue="1" operator="equal">
      <formula>"CW 3120-R2"</formula>
    </cfRule>
    <cfRule type="cellIs" dxfId="1023" priority="1267" stopIfTrue="1" operator="equal">
      <formula>"CW 3240-R7"</formula>
    </cfRule>
  </conditionalFormatting>
  <conditionalFormatting sqref="D113">
    <cfRule type="cellIs" dxfId="1022" priority="1262" stopIfTrue="1" operator="equal">
      <formula>"CW 2130-R11"</formula>
    </cfRule>
    <cfRule type="cellIs" dxfId="1021" priority="1263" stopIfTrue="1" operator="equal">
      <formula>"CW 3120-R2"</formula>
    </cfRule>
    <cfRule type="cellIs" dxfId="1020" priority="1264" stopIfTrue="1" operator="equal">
      <formula>"CW 3240-R7"</formula>
    </cfRule>
  </conditionalFormatting>
  <conditionalFormatting sqref="D114">
    <cfRule type="cellIs" dxfId="1019" priority="1259" stopIfTrue="1" operator="equal">
      <formula>"CW 2130-R11"</formula>
    </cfRule>
    <cfRule type="cellIs" dxfId="1018" priority="1260" stopIfTrue="1" operator="equal">
      <formula>"CW 3120-R2"</formula>
    </cfRule>
    <cfRule type="cellIs" dxfId="1017" priority="1261" stopIfTrue="1" operator="equal">
      <formula>"CW 3240-R7"</formula>
    </cfRule>
  </conditionalFormatting>
  <conditionalFormatting sqref="D115">
    <cfRule type="cellIs" dxfId="1016" priority="1256" stopIfTrue="1" operator="equal">
      <formula>"CW 2130-R11"</formula>
    </cfRule>
    <cfRule type="cellIs" dxfId="1015" priority="1257" stopIfTrue="1" operator="equal">
      <formula>"CW 3120-R2"</formula>
    </cfRule>
    <cfRule type="cellIs" dxfId="1014" priority="1258" stopIfTrue="1" operator="equal">
      <formula>"CW 3240-R7"</formula>
    </cfRule>
  </conditionalFormatting>
  <conditionalFormatting sqref="D116">
    <cfRule type="cellIs" dxfId="1013" priority="1253" stopIfTrue="1" operator="equal">
      <formula>"CW 2130-R11"</formula>
    </cfRule>
    <cfRule type="cellIs" dxfId="1012" priority="1254" stopIfTrue="1" operator="equal">
      <formula>"CW 3120-R2"</formula>
    </cfRule>
    <cfRule type="cellIs" dxfId="1011" priority="1255" stopIfTrue="1" operator="equal">
      <formula>"CW 3240-R7"</formula>
    </cfRule>
  </conditionalFormatting>
  <conditionalFormatting sqref="D117">
    <cfRule type="cellIs" dxfId="1010" priority="1250" stopIfTrue="1" operator="equal">
      <formula>"CW 2130-R11"</formula>
    </cfRule>
    <cfRule type="cellIs" dxfId="1009" priority="1251" stopIfTrue="1" operator="equal">
      <formula>"CW 3120-R2"</formula>
    </cfRule>
    <cfRule type="cellIs" dxfId="1008" priority="1252" stopIfTrue="1" operator="equal">
      <formula>"CW 3240-R7"</formula>
    </cfRule>
  </conditionalFormatting>
  <conditionalFormatting sqref="D118">
    <cfRule type="cellIs" dxfId="1007" priority="1247" stopIfTrue="1" operator="equal">
      <formula>"CW 2130-R11"</formula>
    </cfRule>
    <cfRule type="cellIs" dxfId="1006" priority="1248" stopIfTrue="1" operator="equal">
      <formula>"CW 3120-R2"</formula>
    </cfRule>
    <cfRule type="cellIs" dxfId="1005" priority="1249" stopIfTrue="1" operator="equal">
      <formula>"CW 3240-R7"</formula>
    </cfRule>
  </conditionalFormatting>
  <conditionalFormatting sqref="D120:D122">
    <cfRule type="cellIs" dxfId="1004" priority="1244" stopIfTrue="1" operator="equal">
      <formula>"CW 2130-R11"</formula>
    </cfRule>
    <cfRule type="cellIs" dxfId="1003" priority="1245" stopIfTrue="1" operator="equal">
      <formula>"CW 3120-R2"</formula>
    </cfRule>
    <cfRule type="cellIs" dxfId="1002" priority="1246" stopIfTrue="1" operator="equal">
      <formula>"CW 3240-R7"</formula>
    </cfRule>
  </conditionalFormatting>
  <conditionalFormatting sqref="D123">
    <cfRule type="cellIs" dxfId="1001" priority="1241" stopIfTrue="1" operator="equal">
      <formula>"CW 2130-R11"</formula>
    </cfRule>
    <cfRule type="cellIs" dxfId="1000" priority="1242" stopIfTrue="1" operator="equal">
      <formula>"CW 3120-R2"</formula>
    </cfRule>
    <cfRule type="cellIs" dxfId="999" priority="1243" stopIfTrue="1" operator="equal">
      <formula>"CW 3240-R7"</formula>
    </cfRule>
  </conditionalFormatting>
  <conditionalFormatting sqref="D124">
    <cfRule type="cellIs" dxfId="998" priority="1238" stopIfTrue="1" operator="equal">
      <formula>"CW 2130-R11"</formula>
    </cfRule>
    <cfRule type="cellIs" dxfId="997" priority="1239" stopIfTrue="1" operator="equal">
      <formula>"CW 3120-R2"</formula>
    </cfRule>
    <cfRule type="cellIs" dxfId="996" priority="1240" stopIfTrue="1" operator="equal">
      <formula>"CW 3240-R7"</formula>
    </cfRule>
  </conditionalFormatting>
  <conditionalFormatting sqref="D125">
    <cfRule type="cellIs" dxfId="995" priority="1235" stopIfTrue="1" operator="equal">
      <formula>"CW 2130-R11"</formula>
    </cfRule>
    <cfRule type="cellIs" dxfId="994" priority="1236" stopIfTrue="1" operator="equal">
      <formula>"CW 3120-R2"</formula>
    </cfRule>
    <cfRule type="cellIs" dxfId="993" priority="1237" stopIfTrue="1" operator="equal">
      <formula>"CW 3240-R7"</formula>
    </cfRule>
  </conditionalFormatting>
  <conditionalFormatting sqref="D126">
    <cfRule type="cellIs" dxfId="992" priority="1232" stopIfTrue="1" operator="equal">
      <formula>"CW 2130-R11"</formula>
    </cfRule>
    <cfRule type="cellIs" dxfId="991" priority="1233" stopIfTrue="1" operator="equal">
      <formula>"CW 3120-R2"</formula>
    </cfRule>
    <cfRule type="cellIs" dxfId="990" priority="1234" stopIfTrue="1" operator="equal">
      <formula>"CW 3240-R7"</formula>
    </cfRule>
  </conditionalFormatting>
  <conditionalFormatting sqref="D127:D128">
    <cfRule type="cellIs" dxfId="989" priority="1229" stopIfTrue="1" operator="equal">
      <formula>"CW 2130-R11"</formula>
    </cfRule>
    <cfRule type="cellIs" dxfId="988" priority="1230" stopIfTrue="1" operator="equal">
      <formula>"CW 3120-R2"</formula>
    </cfRule>
    <cfRule type="cellIs" dxfId="987" priority="1231" stopIfTrue="1" operator="equal">
      <formula>"CW 3240-R7"</formula>
    </cfRule>
  </conditionalFormatting>
  <conditionalFormatting sqref="D129">
    <cfRule type="cellIs" dxfId="986" priority="1226" stopIfTrue="1" operator="equal">
      <formula>"CW 2130-R11"</formula>
    </cfRule>
    <cfRule type="cellIs" dxfId="985" priority="1227" stopIfTrue="1" operator="equal">
      <formula>"CW 3120-R2"</formula>
    </cfRule>
    <cfRule type="cellIs" dxfId="984" priority="1228" stopIfTrue="1" operator="equal">
      <formula>"CW 3240-R7"</formula>
    </cfRule>
  </conditionalFormatting>
  <conditionalFormatting sqref="D130">
    <cfRule type="cellIs" dxfId="983" priority="1223" stopIfTrue="1" operator="equal">
      <formula>"CW 2130-R11"</formula>
    </cfRule>
    <cfRule type="cellIs" dxfId="982" priority="1224" stopIfTrue="1" operator="equal">
      <formula>"CW 3120-R2"</formula>
    </cfRule>
    <cfRule type="cellIs" dxfId="981" priority="1225" stopIfTrue="1" operator="equal">
      <formula>"CW 3240-R7"</formula>
    </cfRule>
  </conditionalFormatting>
  <conditionalFormatting sqref="D131">
    <cfRule type="cellIs" dxfId="980" priority="1220" stopIfTrue="1" operator="equal">
      <formula>"CW 2130-R11"</formula>
    </cfRule>
    <cfRule type="cellIs" dxfId="979" priority="1221" stopIfTrue="1" operator="equal">
      <formula>"CW 3120-R2"</formula>
    </cfRule>
    <cfRule type="cellIs" dxfId="978" priority="1222" stopIfTrue="1" operator="equal">
      <formula>"CW 3240-R7"</formula>
    </cfRule>
  </conditionalFormatting>
  <conditionalFormatting sqref="D132">
    <cfRule type="cellIs" dxfId="977" priority="1217" stopIfTrue="1" operator="equal">
      <formula>"CW 2130-R11"</formula>
    </cfRule>
    <cfRule type="cellIs" dxfId="976" priority="1218" stopIfTrue="1" operator="equal">
      <formula>"CW 3120-R2"</formula>
    </cfRule>
    <cfRule type="cellIs" dxfId="975" priority="1219" stopIfTrue="1" operator="equal">
      <formula>"CW 3240-R7"</formula>
    </cfRule>
  </conditionalFormatting>
  <conditionalFormatting sqref="D133">
    <cfRule type="cellIs" dxfId="974" priority="1214" stopIfTrue="1" operator="equal">
      <formula>"CW 2130-R11"</formula>
    </cfRule>
    <cfRule type="cellIs" dxfId="973" priority="1215" stopIfTrue="1" operator="equal">
      <formula>"CW 3120-R2"</formula>
    </cfRule>
    <cfRule type="cellIs" dxfId="972" priority="1216" stopIfTrue="1" operator="equal">
      <formula>"CW 3240-R7"</formula>
    </cfRule>
  </conditionalFormatting>
  <conditionalFormatting sqref="D135:D137">
    <cfRule type="cellIs" dxfId="971" priority="1211" stopIfTrue="1" operator="equal">
      <formula>"CW 2130-R11"</formula>
    </cfRule>
    <cfRule type="cellIs" dxfId="970" priority="1212" stopIfTrue="1" operator="equal">
      <formula>"CW 3120-R2"</formula>
    </cfRule>
    <cfRule type="cellIs" dxfId="969" priority="1213" stopIfTrue="1" operator="equal">
      <formula>"CW 3240-R7"</formula>
    </cfRule>
  </conditionalFormatting>
  <conditionalFormatting sqref="D138">
    <cfRule type="cellIs" dxfId="968" priority="1208" stopIfTrue="1" operator="equal">
      <formula>"CW 2130-R11"</formula>
    </cfRule>
    <cfRule type="cellIs" dxfId="967" priority="1209" stopIfTrue="1" operator="equal">
      <formula>"CW 3120-R2"</formula>
    </cfRule>
    <cfRule type="cellIs" dxfId="966" priority="1210" stopIfTrue="1" operator="equal">
      <formula>"CW 3240-R7"</formula>
    </cfRule>
  </conditionalFormatting>
  <conditionalFormatting sqref="D139">
    <cfRule type="cellIs" dxfId="965" priority="1205" stopIfTrue="1" operator="equal">
      <formula>"CW 2130-R11"</formula>
    </cfRule>
    <cfRule type="cellIs" dxfId="964" priority="1206" stopIfTrue="1" operator="equal">
      <formula>"CW 3120-R2"</formula>
    </cfRule>
    <cfRule type="cellIs" dxfId="963" priority="1207" stopIfTrue="1" operator="equal">
      <formula>"CW 3240-R7"</formula>
    </cfRule>
  </conditionalFormatting>
  <conditionalFormatting sqref="D140">
    <cfRule type="cellIs" dxfId="962" priority="1202" stopIfTrue="1" operator="equal">
      <formula>"CW 2130-R11"</formula>
    </cfRule>
    <cfRule type="cellIs" dxfId="961" priority="1203" stopIfTrue="1" operator="equal">
      <formula>"CW 3120-R2"</formula>
    </cfRule>
    <cfRule type="cellIs" dxfId="960" priority="1204" stopIfTrue="1" operator="equal">
      <formula>"CW 3240-R7"</formula>
    </cfRule>
  </conditionalFormatting>
  <conditionalFormatting sqref="D141">
    <cfRule type="cellIs" dxfId="959" priority="1196" stopIfTrue="1" operator="equal">
      <formula>"CW 2130-R11"</formula>
    </cfRule>
    <cfRule type="cellIs" dxfId="958" priority="1197" stopIfTrue="1" operator="equal">
      <formula>"CW 3120-R2"</formula>
    </cfRule>
    <cfRule type="cellIs" dxfId="957" priority="1198" stopIfTrue="1" operator="equal">
      <formula>"CW 3240-R7"</formula>
    </cfRule>
  </conditionalFormatting>
  <conditionalFormatting sqref="D142">
    <cfRule type="cellIs" dxfId="956" priority="1190" stopIfTrue="1" operator="equal">
      <formula>"CW 2130-R11"</formula>
    </cfRule>
    <cfRule type="cellIs" dxfId="955" priority="1191" stopIfTrue="1" operator="equal">
      <formula>"CW 3120-R2"</formula>
    </cfRule>
    <cfRule type="cellIs" dxfId="954" priority="1192" stopIfTrue="1" operator="equal">
      <formula>"CW 3240-R7"</formula>
    </cfRule>
  </conditionalFormatting>
  <conditionalFormatting sqref="D143">
    <cfRule type="cellIs" dxfId="953" priority="1187" stopIfTrue="1" operator="equal">
      <formula>"CW 2130-R11"</formula>
    </cfRule>
    <cfRule type="cellIs" dxfId="952" priority="1188" stopIfTrue="1" operator="equal">
      <formula>"CW 3120-R2"</formula>
    </cfRule>
    <cfRule type="cellIs" dxfId="951" priority="1189" stopIfTrue="1" operator="equal">
      <formula>"CW 3240-R7"</formula>
    </cfRule>
  </conditionalFormatting>
  <conditionalFormatting sqref="D144">
    <cfRule type="cellIs" dxfId="950" priority="1184" stopIfTrue="1" operator="equal">
      <formula>"CW 2130-R11"</formula>
    </cfRule>
    <cfRule type="cellIs" dxfId="949" priority="1185" stopIfTrue="1" operator="equal">
      <formula>"CW 3120-R2"</formula>
    </cfRule>
    <cfRule type="cellIs" dxfId="948" priority="1186" stopIfTrue="1" operator="equal">
      <formula>"CW 3240-R7"</formula>
    </cfRule>
  </conditionalFormatting>
  <conditionalFormatting sqref="D145">
    <cfRule type="cellIs" dxfId="947" priority="1181" stopIfTrue="1" operator="equal">
      <formula>"CW 2130-R11"</formula>
    </cfRule>
    <cfRule type="cellIs" dxfId="946" priority="1182" stopIfTrue="1" operator="equal">
      <formula>"CW 3120-R2"</formula>
    </cfRule>
    <cfRule type="cellIs" dxfId="945" priority="1183" stopIfTrue="1" operator="equal">
      <formula>"CW 3240-R7"</formula>
    </cfRule>
  </conditionalFormatting>
  <conditionalFormatting sqref="D146">
    <cfRule type="cellIs" dxfId="944" priority="1178" stopIfTrue="1" operator="equal">
      <formula>"CW 2130-R11"</formula>
    </cfRule>
    <cfRule type="cellIs" dxfId="943" priority="1179" stopIfTrue="1" operator="equal">
      <formula>"CW 3120-R2"</formula>
    </cfRule>
    <cfRule type="cellIs" dxfId="942" priority="1180" stopIfTrue="1" operator="equal">
      <formula>"CW 3240-R7"</formula>
    </cfRule>
  </conditionalFormatting>
  <conditionalFormatting sqref="D147">
    <cfRule type="cellIs" dxfId="941" priority="1175" stopIfTrue="1" operator="equal">
      <formula>"CW 2130-R11"</formula>
    </cfRule>
    <cfRule type="cellIs" dxfId="940" priority="1176" stopIfTrue="1" operator="equal">
      <formula>"CW 3120-R2"</formula>
    </cfRule>
    <cfRule type="cellIs" dxfId="939" priority="1177" stopIfTrue="1" operator="equal">
      <formula>"CW 3240-R7"</formula>
    </cfRule>
  </conditionalFormatting>
  <conditionalFormatting sqref="D148:D149">
    <cfRule type="cellIs" dxfId="938" priority="1172" stopIfTrue="1" operator="equal">
      <formula>"CW 2130-R11"</formula>
    </cfRule>
    <cfRule type="cellIs" dxfId="937" priority="1173" stopIfTrue="1" operator="equal">
      <formula>"CW 3120-R2"</formula>
    </cfRule>
    <cfRule type="cellIs" dxfId="936" priority="1174" stopIfTrue="1" operator="equal">
      <formula>"CW 3240-R7"</formula>
    </cfRule>
  </conditionalFormatting>
  <conditionalFormatting sqref="D151">
    <cfRule type="cellIs" dxfId="935" priority="1169" stopIfTrue="1" operator="equal">
      <formula>"CW 2130-R11"</formula>
    </cfRule>
    <cfRule type="cellIs" dxfId="934" priority="1170" stopIfTrue="1" operator="equal">
      <formula>"CW 3120-R2"</formula>
    </cfRule>
    <cfRule type="cellIs" dxfId="933" priority="1171" stopIfTrue="1" operator="equal">
      <formula>"CW 3240-R7"</formula>
    </cfRule>
  </conditionalFormatting>
  <conditionalFormatting sqref="D152">
    <cfRule type="cellIs" dxfId="932" priority="1166" stopIfTrue="1" operator="equal">
      <formula>"CW 2130-R11"</formula>
    </cfRule>
    <cfRule type="cellIs" dxfId="931" priority="1167" stopIfTrue="1" operator="equal">
      <formula>"CW 3120-R2"</formula>
    </cfRule>
    <cfRule type="cellIs" dxfId="930" priority="1168" stopIfTrue="1" operator="equal">
      <formula>"CW 3240-R7"</formula>
    </cfRule>
  </conditionalFormatting>
  <conditionalFormatting sqref="D153">
    <cfRule type="cellIs" dxfId="929" priority="1154" stopIfTrue="1" operator="equal">
      <formula>"CW 2130-R11"</formula>
    </cfRule>
    <cfRule type="cellIs" dxfId="928" priority="1155" stopIfTrue="1" operator="equal">
      <formula>"CW 3120-R2"</formula>
    </cfRule>
    <cfRule type="cellIs" dxfId="927" priority="1156" stopIfTrue="1" operator="equal">
      <formula>"CW 3240-R7"</formula>
    </cfRule>
  </conditionalFormatting>
  <conditionalFormatting sqref="D154">
    <cfRule type="cellIs" dxfId="926" priority="1151" stopIfTrue="1" operator="equal">
      <formula>"CW 2130-R11"</formula>
    </cfRule>
    <cfRule type="cellIs" dxfId="925" priority="1152" stopIfTrue="1" operator="equal">
      <formula>"CW 3120-R2"</formula>
    </cfRule>
    <cfRule type="cellIs" dxfId="924" priority="1153" stopIfTrue="1" operator="equal">
      <formula>"CW 3240-R7"</formula>
    </cfRule>
  </conditionalFormatting>
  <conditionalFormatting sqref="D155">
    <cfRule type="cellIs" dxfId="923" priority="1148" stopIfTrue="1" operator="equal">
      <formula>"CW 2130-R11"</formula>
    </cfRule>
    <cfRule type="cellIs" dxfId="922" priority="1149" stopIfTrue="1" operator="equal">
      <formula>"CW 3120-R2"</formula>
    </cfRule>
    <cfRule type="cellIs" dxfId="921" priority="1150" stopIfTrue="1" operator="equal">
      <formula>"CW 3240-R7"</formula>
    </cfRule>
  </conditionalFormatting>
  <conditionalFormatting sqref="D156">
    <cfRule type="cellIs" dxfId="920" priority="1145" stopIfTrue="1" operator="equal">
      <formula>"CW 2130-R11"</formula>
    </cfRule>
    <cfRule type="cellIs" dxfId="919" priority="1146" stopIfTrue="1" operator="equal">
      <formula>"CW 3120-R2"</formula>
    </cfRule>
    <cfRule type="cellIs" dxfId="918" priority="1147" stopIfTrue="1" operator="equal">
      <formula>"CW 3240-R7"</formula>
    </cfRule>
  </conditionalFormatting>
  <conditionalFormatting sqref="D157">
    <cfRule type="cellIs" dxfId="917" priority="1142" stopIfTrue="1" operator="equal">
      <formula>"CW 2130-R11"</formula>
    </cfRule>
    <cfRule type="cellIs" dxfId="916" priority="1143" stopIfTrue="1" operator="equal">
      <formula>"CW 3120-R2"</formula>
    </cfRule>
    <cfRule type="cellIs" dxfId="915" priority="1144" stopIfTrue="1" operator="equal">
      <formula>"CW 3240-R7"</formula>
    </cfRule>
  </conditionalFormatting>
  <conditionalFormatting sqref="D158">
    <cfRule type="cellIs" dxfId="914" priority="1139" stopIfTrue="1" operator="equal">
      <formula>"CW 2130-R11"</formula>
    </cfRule>
    <cfRule type="cellIs" dxfId="913" priority="1140" stopIfTrue="1" operator="equal">
      <formula>"CW 3120-R2"</formula>
    </cfRule>
    <cfRule type="cellIs" dxfId="912" priority="1141" stopIfTrue="1" operator="equal">
      <formula>"CW 3240-R7"</formula>
    </cfRule>
  </conditionalFormatting>
  <conditionalFormatting sqref="D160">
    <cfRule type="cellIs" dxfId="911" priority="1136" stopIfTrue="1" operator="equal">
      <formula>"CW 2130-R11"</formula>
    </cfRule>
    <cfRule type="cellIs" dxfId="910" priority="1137" stopIfTrue="1" operator="equal">
      <formula>"CW 3120-R2"</formula>
    </cfRule>
    <cfRule type="cellIs" dxfId="909" priority="1138" stopIfTrue="1" operator="equal">
      <formula>"CW 3240-R7"</formula>
    </cfRule>
  </conditionalFormatting>
  <conditionalFormatting sqref="D162">
    <cfRule type="cellIs" dxfId="908" priority="1134" stopIfTrue="1" operator="equal">
      <formula>"CW 3120-R2"</formula>
    </cfRule>
    <cfRule type="cellIs" dxfId="907" priority="1135" stopIfTrue="1" operator="equal">
      <formula>"CW 3240-R7"</formula>
    </cfRule>
  </conditionalFormatting>
  <conditionalFormatting sqref="D163">
    <cfRule type="cellIs" dxfId="906" priority="1125" stopIfTrue="1" operator="equal">
      <formula>"CW 2130-R11"</formula>
    </cfRule>
    <cfRule type="cellIs" dxfId="905" priority="1126" stopIfTrue="1" operator="equal">
      <formula>"CW 3120-R2"</formula>
    </cfRule>
    <cfRule type="cellIs" dxfId="904" priority="1127" stopIfTrue="1" operator="equal">
      <formula>"CW 3240-R7"</formula>
    </cfRule>
  </conditionalFormatting>
  <conditionalFormatting sqref="D164">
    <cfRule type="cellIs" dxfId="903" priority="1122" stopIfTrue="1" operator="equal">
      <formula>"CW 2130-R11"</formula>
    </cfRule>
    <cfRule type="cellIs" dxfId="902" priority="1123" stopIfTrue="1" operator="equal">
      <formula>"CW 3120-R2"</formula>
    </cfRule>
    <cfRule type="cellIs" dxfId="901" priority="1124" stopIfTrue="1" operator="equal">
      <formula>"CW 3240-R7"</formula>
    </cfRule>
  </conditionalFormatting>
  <conditionalFormatting sqref="D165:D166">
    <cfRule type="cellIs" dxfId="900" priority="1115" stopIfTrue="1" operator="equal">
      <formula>"CW 3120-R2"</formula>
    </cfRule>
    <cfRule type="cellIs" dxfId="899" priority="1116" stopIfTrue="1" operator="equal">
      <formula>"CW 3240-R7"</formula>
    </cfRule>
  </conditionalFormatting>
  <conditionalFormatting sqref="D167:D168">
    <cfRule type="cellIs" dxfId="898" priority="1113" stopIfTrue="1" operator="equal">
      <formula>"CW 3120-R2"</formula>
    </cfRule>
    <cfRule type="cellIs" dxfId="897" priority="1114" stopIfTrue="1" operator="equal">
      <formula>"CW 3240-R7"</formula>
    </cfRule>
  </conditionalFormatting>
  <conditionalFormatting sqref="D170">
    <cfRule type="cellIs" dxfId="896" priority="1111" stopIfTrue="1" operator="equal">
      <formula>"CW 3120-R2"</formula>
    </cfRule>
    <cfRule type="cellIs" dxfId="895" priority="1112" stopIfTrue="1" operator="equal">
      <formula>"CW 3240-R7"</formula>
    </cfRule>
  </conditionalFormatting>
  <conditionalFormatting sqref="D171">
    <cfRule type="cellIs" dxfId="894" priority="1109" stopIfTrue="1" operator="equal">
      <formula>"CW 3120-R2"</formula>
    </cfRule>
    <cfRule type="cellIs" dxfId="893" priority="1110" stopIfTrue="1" operator="equal">
      <formula>"CW 3240-R7"</formula>
    </cfRule>
  </conditionalFormatting>
  <conditionalFormatting sqref="D172:D174">
    <cfRule type="cellIs" dxfId="892" priority="1106" stopIfTrue="1" operator="equal">
      <formula>"CW 2130-R11"</formula>
    </cfRule>
    <cfRule type="cellIs" dxfId="891" priority="1107" stopIfTrue="1" operator="equal">
      <formula>"CW 3120-R2"</formula>
    </cfRule>
    <cfRule type="cellIs" dxfId="890" priority="1108" stopIfTrue="1" operator="equal">
      <formula>"CW 3240-R7"</formula>
    </cfRule>
  </conditionalFormatting>
  <conditionalFormatting sqref="D175">
    <cfRule type="cellIs" dxfId="889" priority="1100" stopIfTrue="1" operator="equal">
      <formula>"CW 3120-R2"</formula>
    </cfRule>
    <cfRule type="cellIs" dxfId="888" priority="1101" stopIfTrue="1" operator="equal">
      <formula>"CW 3240-R7"</formula>
    </cfRule>
  </conditionalFormatting>
  <conditionalFormatting sqref="D176">
    <cfRule type="cellIs" dxfId="887" priority="1097" stopIfTrue="1" operator="equal">
      <formula>"CW 2130-R11"</formula>
    </cfRule>
    <cfRule type="cellIs" dxfId="886" priority="1098" stopIfTrue="1" operator="equal">
      <formula>"CW 3120-R2"</formula>
    </cfRule>
    <cfRule type="cellIs" dxfId="885" priority="1099" stopIfTrue="1" operator="equal">
      <formula>"CW 3240-R7"</formula>
    </cfRule>
  </conditionalFormatting>
  <conditionalFormatting sqref="D177">
    <cfRule type="cellIs" dxfId="884" priority="1094" stopIfTrue="1" operator="equal">
      <formula>"CW 2130-R11"</formula>
    </cfRule>
    <cfRule type="cellIs" dxfId="883" priority="1095" stopIfTrue="1" operator="equal">
      <formula>"CW 3120-R2"</formula>
    </cfRule>
    <cfRule type="cellIs" dxfId="882" priority="1096" stopIfTrue="1" operator="equal">
      <formula>"CW 3240-R7"</formula>
    </cfRule>
  </conditionalFormatting>
  <conditionalFormatting sqref="D178">
    <cfRule type="cellIs" dxfId="881" priority="1089" stopIfTrue="1" operator="equal">
      <formula>"CW 3120-R2"</formula>
    </cfRule>
    <cfRule type="cellIs" dxfId="880" priority="1090" stopIfTrue="1" operator="equal">
      <formula>"CW 3240-R7"</formula>
    </cfRule>
  </conditionalFormatting>
  <conditionalFormatting sqref="D179:D180">
    <cfRule type="cellIs" dxfId="879" priority="1087" stopIfTrue="1" operator="equal">
      <formula>"CW 2130-R11"</formula>
    </cfRule>
    <cfRule type="cellIs" dxfId="878" priority="1088" stopIfTrue="1" operator="equal">
      <formula>"CW 3240-R7"</formula>
    </cfRule>
  </conditionalFormatting>
  <conditionalFormatting sqref="D184">
    <cfRule type="cellIs" dxfId="877" priority="1081" stopIfTrue="1" operator="equal">
      <formula>"CW 2130-R11"</formula>
    </cfRule>
    <cfRule type="cellIs" dxfId="876" priority="1082" stopIfTrue="1" operator="equal">
      <formula>"CW 3120-R2"</formula>
    </cfRule>
    <cfRule type="cellIs" dxfId="875" priority="1083" stopIfTrue="1" operator="equal">
      <formula>"CW 3240-R7"</formula>
    </cfRule>
  </conditionalFormatting>
  <conditionalFormatting sqref="D186">
    <cfRule type="cellIs" dxfId="874" priority="1076" stopIfTrue="1" operator="equal">
      <formula>"CW 2130-R11"</formula>
    </cfRule>
    <cfRule type="cellIs" dxfId="873" priority="1077" stopIfTrue="1" operator="equal">
      <formula>"CW 3120-R2"</formula>
    </cfRule>
    <cfRule type="cellIs" dxfId="872" priority="1078" stopIfTrue="1" operator="equal">
      <formula>"CW 3240-R7"</formula>
    </cfRule>
  </conditionalFormatting>
  <conditionalFormatting sqref="D185">
    <cfRule type="cellIs" dxfId="871" priority="1079" stopIfTrue="1" operator="equal">
      <formula>"CW 3120-R2"</formula>
    </cfRule>
    <cfRule type="cellIs" dxfId="870" priority="1080" stopIfTrue="1" operator="equal">
      <formula>"CW 3240-R7"</formula>
    </cfRule>
  </conditionalFormatting>
  <conditionalFormatting sqref="D187">
    <cfRule type="cellIs" dxfId="869" priority="1073" stopIfTrue="1" operator="equal">
      <formula>"CW 2130-R11"</formula>
    </cfRule>
    <cfRule type="cellIs" dxfId="868" priority="1074" stopIfTrue="1" operator="equal">
      <formula>"CW 3120-R2"</formula>
    </cfRule>
    <cfRule type="cellIs" dxfId="867" priority="1075" stopIfTrue="1" operator="equal">
      <formula>"CW 3240-R7"</formula>
    </cfRule>
  </conditionalFormatting>
  <conditionalFormatting sqref="D188">
    <cfRule type="cellIs" dxfId="866" priority="1070" stopIfTrue="1" operator="equal">
      <formula>"CW 2130-R11"</formula>
    </cfRule>
    <cfRule type="cellIs" dxfId="865" priority="1071" stopIfTrue="1" operator="equal">
      <formula>"CW 3120-R2"</formula>
    </cfRule>
    <cfRule type="cellIs" dxfId="864" priority="1072" stopIfTrue="1" operator="equal">
      <formula>"CW 3240-R7"</formula>
    </cfRule>
  </conditionalFormatting>
  <conditionalFormatting sqref="D189">
    <cfRule type="cellIs" dxfId="863" priority="1067" stopIfTrue="1" operator="equal">
      <formula>"CW 2130-R11"</formula>
    </cfRule>
    <cfRule type="cellIs" dxfId="862" priority="1068" stopIfTrue="1" operator="equal">
      <formula>"CW 3120-R2"</formula>
    </cfRule>
    <cfRule type="cellIs" dxfId="861" priority="1069" stopIfTrue="1" operator="equal">
      <formula>"CW 3240-R7"</formula>
    </cfRule>
  </conditionalFormatting>
  <conditionalFormatting sqref="D190">
    <cfRule type="cellIs" dxfId="860" priority="1064" stopIfTrue="1" operator="equal">
      <formula>"CW 2130-R11"</formula>
    </cfRule>
    <cfRule type="cellIs" dxfId="859" priority="1065" stopIfTrue="1" operator="equal">
      <formula>"CW 3120-R2"</formula>
    </cfRule>
    <cfRule type="cellIs" dxfId="858" priority="1066" stopIfTrue="1" operator="equal">
      <formula>"CW 3240-R7"</formula>
    </cfRule>
  </conditionalFormatting>
  <conditionalFormatting sqref="D192">
    <cfRule type="cellIs" dxfId="857" priority="1061" stopIfTrue="1" operator="equal">
      <formula>"CW 2130-R11"</formula>
    </cfRule>
    <cfRule type="cellIs" dxfId="856" priority="1062" stopIfTrue="1" operator="equal">
      <formula>"CW 3120-R2"</formula>
    </cfRule>
    <cfRule type="cellIs" dxfId="855" priority="1063" stopIfTrue="1" operator="equal">
      <formula>"CW 3240-R7"</formula>
    </cfRule>
  </conditionalFormatting>
  <conditionalFormatting sqref="D193">
    <cfRule type="cellIs" dxfId="854" priority="1058" stopIfTrue="1" operator="equal">
      <formula>"CW 2130-R11"</formula>
    </cfRule>
    <cfRule type="cellIs" dxfId="853" priority="1059" stopIfTrue="1" operator="equal">
      <formula>"CW 3120-R2"</formula>
    </cfRule>
    <cfRule type="cellIs" dxfId="852" priority="1060" stopIfTrue="1" operator="equal">
      <formula>"CW 3240-R7"</formula>
    </cfRule>
  </conditionalFormatting>
  <conditionalFormatting sqref="D197">
    <cfRule type="cellIs" dxfId="851" priority="1055" stopIfTrue="1" operator="equal">
      <formula>"CW 2130-R11"</formula>
    </cfRule>
    <cfRule type="cellIs" dxfId="850" priority="1056" stopIfTrue="1" operator="equal">
      <formula>"CW 3120-R2"</formula>
    </cfRule>
    <cfRule type="cellIs" dxfId="849" priority="1057" stopIfTrue="1" operator="equal">
      <formula>"CW 3240-R7"</formula>
    </cfRule>
  </conditionalFormatting>
  <conditionalFormatting sqref="D198">
    <cfRule type="cellIs" dxfId="848" priority="1052" stopIfTrue="1" operator="equal">
      <formula>"CW 2130-R11"</formula>
    </cfRule>
    <cfRule type="cellIs" dxfId="847" priority="1053" stopIfTrue="1" operator="equal">
      <formula>"CW 3120-R2"</formula>
    </cfRule>
    <cfRule type="cellIs" dxfId="846" priority="1054" stopIfTrue="1" operator="equal">
      <formula>"CW 3240-R7"</formula>
    </cfRule>
  </conditionalFormatting>
  <conditionalFormatting sqref="D199">
    <cfRule type="cellIs" dxfId="845" priority="1049" stopIfTrue="1" operator="equal">
      <formula>"CW 2130-R11"</formula>
    </cfRule>
    <cfRule type="cellIs" dxfId="844" priority="1050" stopIfTrue="1" operator="equal">
      <formula>"CW 3120-R2"</formula>
    </cfRule>
    <cfRule type="cellIs" dxfId="843" priority="1051" stopIfTrue="1" operator="equal">
      <formula>"CW 3240-R7"</formula>
    </cfRule>
  </conditionalFormatting>
  <conditionalFormatting sqref="D200">
    <cfRule type="cellIs" dxfId="842" priority="1046" stopIfTrue="1" operator="equal">
      <formula>"CW 2130-R11"</formula>
    </cfRule>
    <cfRule type="cellIs" dxfId="841" priority="1047" stopIfTrue="1" operator="equal">
      <formula>"CW 3120-R2"</formula>
    </cfRule>
    <cfRule type="cellIs" dxfId="840" priority="1048" stopIfTrue="1" operator="equal">
      <formula>"CW 3240-R7"</formula>
    </cfRule>
  </conditionalFormatting>
  <conditionalFormatting sqref="D201">
    <cfRule type="cellIs" dxfId="839" priority="1043" stopIfTrue="1" operator="equal">
      <formula>"CW 2130-R11"</formula>
    </cfRule>
    <cfRule type="cellIs" dxfId="838" priority="1044" stopIfTrue="1" operator="equal">
      <formula>"CW 3120-R2"</formula>
    </cfRule>
    <cfRule type="cellIs" dxfId="837" priority="1045" stopIfTrue="1" operator="equal">
      <formula>"CW 3240-R7"</formula>
    </cfRule>
  </conditionalFormatting>
  <conditionalFormatting sqref="D202">
    <cfRule type="cellIs" dxfId="836" priority="1040" stopIfTrue="1" operator="equal">
      <formula>"CW 2130-R11"</formula>
    </cfRule>
    <cfRule type="cellIs" dxfId="835" priority="1041" stopIfTrue="1" operator="equal">
      <formula>"CW 3120-R2"</formula>
    </cfRule>
    <cfRule type="cellIs" dxfId="834" priority="1042" stopIfTrue="1" operator="equal">
      <formula>"CW 3240-R7"</formula>
    </cfRule>
  </conditionalFormatting>
  <conditionalFormatting sqref="D203">
    <cfRule type="cellIs" dxfId="833" priority="1037" stopIfTrue="1" operator="equal">
      <formula>"CW 2130-R11"</formula>
    </cfRule>
    <cfRule type="cellIs" dxfId="832" priority="1038" stopIfTrue="1" operator="equal">
      <formula>"CW 3120-R2"</formula>
    </cfRule>
    <cfRule type="cellIs" dxfId="831" priority="1039" stopIfTrue="1" operator="equal">
      <formula>"CW 3240-R7"</formula>
    </cfRule>
  </conditionalFormatting>
  <conditionalFormatting sqref="D204">
    <cfRule type="cellIs" dxfId="830" priority="1034" stopIfTrue="1" operator="equal">
      <formula>"CW 2130-R11"</formula>
    </cfRule>
    <cfRule type="cellIs" dxfId="829" priority="1035" stopIfTrue="1" operator="equal">
      <formula>"CW 3120-R2"</formula>
    </cfRule>
    <cfRule type="cellIs" dxfId="828" priority="1036" stopIfTrue="1" operator="equal">
      <formula>"CW 3240-R7"</formula>
    </cfRule>
  </conditionalFormatting>
  <conditionalFormatting sqref="D205">
    <cfRule type="cellIs" dxfId="827" priority="1031" stopIfTrue="1" operator="equal">
      <formula>"CW 2130-R11"</formula>
    </cfRule>
    <cfRule type="cellIs" dxfId="826" priority="1032" stopIfTrue="1" operator="equal">
      <formula>"CW 3120-R2"</formula>
    </cfRule>
    <cfRule type="cellIs" dxfId="825" priority="1033" stopIfTrue="1" operator="equal">
      <formula>"CW 3240-R7"</formula>
    </cfRule>
  </conditionalFormatting>
  <conditionalFormatting sqref="D206">
    <cfRule type="cellIs" dxfId="824" priority="1028" stopIfTrue="1" operator="equal">
      <formula>"CW 2130-R11"</formula>
    </cfRule>
    <cfRule type="cellIs" dxfId="823" priority="1029" stopIfTrue="1" operator="equal">
      <formula>"CW 3120-R2"</formula>
    </cfRule>
    <cfRule type="cellIs" dxfId="822" priority="1030" stopIfTrue="1" operator="equal">
      <formula>"CW 3240-R7"</formula>
    </cfRule>
  </conditionalFormatting>
  <conditionalFormatting sqref="D207">
    <cfRule type="cellIs" dxfId="821" priority="1025" stopIfTrue="1" operator="equal">
      <formula>"CW 2130-R11"</formula>
    </cfRule>
    <cfRule type="cellIs" dxfId="820" priority="1026" stopIfTrue="1" operator="equal">
      <formula>"CW 3120-R2"</formula>
    </cfRule>
    <cfRule type="cellIs" dxfId="819" priority="1027" stopIfTrue="1" operator="equal">
      <formula>"CW 3240-R7"</formula>
    </cfRule>
  </conditionalFormatting>
  <conditionalFormatting sqref="D208">
    <cfRule type="cellIs" dxfId="818" priority="1022" stopIfTrue="1" operator="equal">
      <formula>"CW 2130-R11"</formula>
    </cfRule>
    <cfRule type="cellIs" dxfId="817" priority="1023" stopIfTrue="1" operator="equal">
      <formula>"CW 3120-R2"</formula>
    </cfRule>
    <cfRule type="cellIs" dxfId="816" priority="1024" stopIfTrue="1" operator="equal">
      <formula>"CW 3240-R7"</formula>
    </cfRule>
  </conditionalFormatting>
  <conditionalFormatting sqref="D209">
    <cfRule type="cellIs" dxfId="815" priority="1019" stopIfTrue="1" operator="equal">
      <formula>"CW 2130-R11"</formula>
    </cfRule>
    <cfRule type="cellIs" dxfId="814" priority="1020" stopIfTrue="1" operator="equal">
      <formula>"CW 3120-R2"</formula>
    </cfRule>
    <cfRule type="cellIs" dxfId="813" priority="1021" stopIfTrue="1" operator="equal">
      <formula>"CW 3240-R7"</formula>
    </cfRule>
  </conditionalFormatting>
  <conditionalFormatting sqref="D210">
    <cfRule type="cellIs" dxfId="812" priority="1016" stopIfTrue="1" operator="equal">
      <formula>"CW 2130-R11"</formula>
    </cfRule>
    <cfRule type="cellIs" dxfId="811" priority="1017" stopIfTrue="1" operator="equal">
      <formula>"CW 3120-R2"</formula>
    </cfRule>
    <cfRule type="cellIs" dxfId="810" priority="1018" stopIfTrue="1" operator="equal">
      <formula>"CW 3240-R7"</formula>
    </cfRule>
  </conditionalFormatting>
  <conditionalFormatting sqref="D212:D216">
    <cfRule type="cellIs" dxfId="809" priority="1013" stopIfTrue="1" operator="equal">
      <formula>"CW 2130-R11"</formula>
    </cfRule>
    <cfRule type="cellIs" dxfId="808" priority="1014" stopIfTrue="1" operator="equal">
      <formula>"CW 3120-R2"</formula>
    </cfRule>
    <cfRule type="cellIs" dxfId="807" priority="1015" stopIfTrue="1" operator="equal">
      <formula>"CW 3240-R7"</formula>
    </cfRule>
  </conditionalFormatting>
  <conditionalFormatting sqref="D220">
    <cfRule type="cellIs" dxfId="806" priority="1004" stopIfTrue="1" operator="equal">
      <formula>"CW 2130-R11"</formula>
    </cfRule>
    <cfRule type="cellIs" dxfId="805" priority="1005" stopIfTrue="1" operator="equal">
      <formula>"CW 3120-R2"</formula>
    </cfRule>
    <cfRule type="cellIs" dxfId="804" priority="1006" stopIfTrue="1" operator="equal">
      <formula>"CW 3240-R7"</formula>
    </cfRule>
  </conditionalFormatting>
  <conditionalFormatting sqref="D222:D223">
    <cfRule type="cellIs" dxfId="803" priority="998" stopIfTrue="1" operator="equal">
      <formula>"CW 2130-R11"</formula>
    </cfRule>
    <cfRule type="cellIs" dxfId="802" priority="999" stopIfTrue="1" operator="equal">
      <formula>"CW 3120-R2"</formula>
    </cfRule>
    <cfRule type="cellIs" dxfId="801" priority="1000" stopIfTrue="1" operator="equal">
      <formula>"CW 3240-R7"</formula>
    </cfRule>
  </conditionalFormatting>
  <conditionalFormatting sqref="D225">
    <cfRule type="cellIs" dxfId="800" priority="992" stopIfTrue="1" operator="equal">
      <formula>"CW 2130-R11"</formula>
    </cfRule>
    <cfRule type="cellIs" dxfId="799" priority="993" stopIfTrue="1" operator="equal">
      <formula>"CW 3120-R2"</formula>
    </cfRule>
    <cfRule type="cellIs" dxfId="798" priority="994" stopIfTrue="1" operator="equal">
      <formula>"CW 3240-R7"</formula>
    </cfRule>
  </conditionalFormatting>
  <conditionalFormatting sqref="D226">
    <cfRule type="cellIs" dxfId="797" priority="989" stopIfTrue="1" operator="equal">
      <formula>"CW 2130-R11"</formula>
    </cfRule>
    <cfRule type="cellIs" dxfId="796" priority="990" stopIfTrue="1" operator="equal">
      <formula>"CW 3120-R2"</formula>
    </cfRule>
    <cfRule type="cellIs" dxfId="795" priority="991" stopIfTrue="1" operator="equal">
      <formula>"CW 3240-R7"</formula>
    </cfRule>
  </conditionalFormatting>
  <conditionalFormatting sqref="D224">
    <cfRule type="cellIs" dxfId="794" priority="995" stopIfTrue="1" operator="equal">
      <formula>"CW 2130-R11"</formula>
    </cfRule>
    <cfRule type="cellIs" dxfId="793" priority="996" stopIfTrue="1" operator="equal">
      <formula>"CW 3120-R2"</formula>
    </cfRule>
    <cfRule type="cellIs" dxfId="792" priority="997" stopIfTrue="1" operator="equal">
      <formula>"CW 3240-R7"</formula>
    </cfRule>
  </conditionalFormatting>
  <conditionalFormatting sqref="D227">
    <cfRule type="cellIs" dxfId="791" priority="986" stopIfTrue="1" operator="equal">
      <formula>"CW 2130-R11"</formula>
    </cfRule>
    <cfRule type="cellIs" dxfId="790" priority="987" stopIfTrue="1" operator="equal">
      <formula>"CW 3120-R2"</formula>
    </cfRule>
    <cfRule type="cellIs" dxfId="789" priority="988" stopIfTrue="1" operator="equal">
      <formula>"CW 3240-R7"</formula>
    </cfRule>
  </conditionalFormatting>
  <conditionalFormatting sqref="D228">
    <cfRule type="cellIs" dxfId="788" priority="983" stopIfTrue="1" operator="equal">
      <formula>"CW 2130-R11"</formula>
    </cfRule>
    <cfRule type="cellIs" dxfId="787" priority="984" stopIfTrue="1" operator="equal">
      <formula>"CW 3120-R2"</formula>
    </cfRule>
    <cfRule type="cellIs" dxfId="786" priority="985" stopIfTrue="1" operator="equal">
      <formula>"CW 3240-R7"</formula>
    </cfRule>
  </conditionalFormatting>
  <conditionalFormatting sqref="D230:D232">
    <cfRule type="cellIs" dxfId="785" priority="980" stopIfTrue="1" operator="equal">
      <formula>"CW 2130-R11"</formula>
    </cfRule>
    <cfRule type="cellIs" dxfId="784" priority="981" stopIfTrue="1" operator="equal">
      <formula>"CW 3120-R2"</formula>
    </cfRule>
    <cfRule type="cellIs" dxfId="783" priority="982" stopIfTrue="1" operator="equal">
      <formula>"CW 3240-R7"</formula>
    </cfRule>
  </conditionalFormatting>
  <conditionalFormatting sqref="D233">
    <cfRule type="cellIs" dxfId="782" priority="977" stopIfTrue="1" operator="equal">
      <formula>"CW 2130-R11"</formula>
    </cfRule>
    <cfRule type="cellIs" dxfId="781" priority="978" stopIfTrue="1" operator="equal">
      <formula>"CW 3120-R2"</formula>
    </cfRule>
    <cfRule type="cellIs" dxfId="780" priority="979" stopIfTrue="1" operator="equal">
      <formula>"CW 3240-R7"</formula>
    </cfRule>
  </conditionalFormatting>
  <conditionalFormatting sqref="D234">
    <cfRule type="cellIs" dxfId="779" priority="974" stopIfTrue="1" operator="equal">
      <formula>"CW 2130-R11"</formula>
    </cfRule>
    <cfRule type="cellIs" dxfId="778" priority="975" stopIfTrue="1" operator="equal">
      <formula>"CW 3120-R2"</formula>
    </cfRule>
    <cfRule type="cellIs" dxfId="777" priority="976" stopIfTrue="1" operator="equal">
      <formula>"CW 3240-R7"</formula>
    </cfRule>
  </conditionalFormatting>
  <conditionalFormatting sqref="D235">
    <cfRule type="cellIs" dxfId="776" priority="971" stopIfTrue="1" operator="equal">
      <formula>"CW 2130-R11"</formula>
    </cfRule>
    <cfRule type="cellIs" dxfId="775" priority="972" stopIfTrue="1" operator="equal">
      <formula>"CW 3120-R2"</formula>
    </cfRule>
    <cfRule type="cellIs" dxfId="774" priority="973" stopIfTrue="1" operator="equal">
      <formula>"CW 3240-R7"</formula>
    </cfRule>
  </conditionalFormatting>
  <conditionalFormatting sqref="D237">
    <cfRule type="cellIs" dxfId="773" priority="959" stopIfTrue="1" operator="equal">
      <formula>"CW 2130-R11"</formula>
    </cfRule>
    <cfRule type="cellIs" dxfId="772" priority="960" stopIfTrue="1" operator="equal">
      <formula>"CW 3120-R2"</formula>
    </cfRule>
    <cfRule type="cellIs" dxfId="771" priority="961" stopIfTrue="1" operator="equal">
      <formula>"CW 3240-R7"</formula>
    </cfRule>
  </conditionalFormatting>
  <conditionalFormatting sqref="D236">
    <cfRule type="cellIs" dxfId="770" priority="965" stopIfTrue="1" operator="equal">
      <formula>"CW 2130-R11"</formula>
    </cfRule>
    <cfRule type="cellIs" dxfId="769" priority="966" stopIfTrue="1" operator="equal">
      <formula>"CW 3120-R2"</formula>
    </cfRule>
    <cfRule type="cellIs" dxfId="768" priority="967" stopIfTrue="1" operator="equal">
      <formula>"CW 3240-R7"</formula>
    </cfRule>
  </conditionalFormatting>
  <conditionalFormatting sqref="D238">
    <cfRule type="cellIs" dxfId="767" priority="956" stopIfTrue="1" operator="equal">
      <formula>"CW 2130-R11"</formula>
    </cfRule>
    <cfRule type="cellIs" dxfId="766" priority="957" stopIfTrue="1" operator="equal">
      <formula>"CW 3120-R2"</formula>
    </cfRule>
    <cfRule type="cellIs" dxfId="765" priority="958" stopIfTrue="1" operator="equal">
      <formula>"CW 3240-R7"</formula>
    </cfRule>
  </conditionalFormatting>
  <conditionalFormatting sqref="D239">
    <cfRule type="cellIs" dxfId="764" priority="953" stopIfTrue="1" operator="equal">
      <formula>"CW 2130-R11"</formula>
    </cfRule>
    <cfRule type="cellIs" dxfId="763" priority="954" stopIfTrue="1" operator="equal">
      <formula>"CW 3120-R2"</formula>
    </cfRule>
    <cfRule type="cellIs" dxfId="762" priority="955" stopIfTrue="1" operator="equal">
      <formula>"CW 3240-R7"</formula>
    </cfRule>
  </conditionalFormatting>
  <conditionalFormatting sqref="D240">
    <cfRule type="cellIs" dxfId="761" priority="950" stopIfTrue="1" operator="equal">
      <formula>"CW 2130-R11"</formula>
    </cfRule>
    <cfRule type="cellIs" dxfId="760" priority="951" stopIfTrue="1" operator="equal">
      <formula>"CW 3120-R2"</formula>
    </cfRule>
    <cfRule type="cellIs" dxfId="759" priority="952" stopIfTrue="1" operator="equal">
      <formula>"CW 3240-R7"</formula>
    </cfRule>
  </conditionalFormatting>
  <conditionalFormatting sqref="D242:D243">
    <cfRule type="cellIs" dxfId="758" priority="941" stopIfTrue="1" operator="equal">
      <formula>"CW 2130-R11"</formula>
    </cfRule>
    <cfRule type="cellIs" dxfId="757" priority="942" stopIfTrue="1" operator="equal">
      <formula>"CW 3120-R2"</formula>
    </cfRule>
    <cfRule type="cellIs" dxfId="756" priority="943" stopIfTrue="1" operator="equal">
      <formula>"CW 3240-R7"</formula>
    </cfRule>
  </conditionalFormatting>
  <conditionalFormatting sqref="D241">
    <cfRule type="cellIs" dxfId="755" priority="944" stopIfTrue="1" operator="equal">
      <formula>"CW 2130-R11"</formula>
    </cfRule>
    <cfRule type="cellIs" dxfId="754" priority="945" stopIfTrue="1" operator="equal">
      <formula>"CW 3120-R2"</formula>
    </cfRule>
    <cfRule type="cellIs" dxfId="753" priority="946" stopIfTrue="1" operator="equal">
      <formula>"CW 3240-R7"</formula>
    </cfRule>
  </conditionalFormatting>
  <conditionalFormatting sqref="D245">
    <cfRule type="cellIs" dxfId="752" priority="938" stopIfTrue="1" operator="equal">
      <formula>"CW 2130-R11"</formula>
    </cfRule>
    <cfRule type="cellIs" dxfId="751" priority="939" stopIfTrue="1" operator="equal">
      <formula>"CW 3120-R2"</formula>
    </cfRule>
    <cfRule type="cellIs" dxfId="750" priority="940" stopIfTrue="1" operator="equal">
      <formula>"CW 3240-R7"</formula>
    </cfRule>
  </conditionalFormatting>
  <conditionalFormatting sqref="D246">
    <cfRule type="cellIs" dxfId="749" priority="929" stopIfTrue="1" operator="equal">
      <formula>"CW 2130-R11"</formula>
    </cfRule>
    <cfRule type="cellIs" dxfId="748" priority="930" stopIfTrue="1" operator="equal">
      <formula>"CW 3120-R2"</formula>
    </cfRule>
    <cfRule type="cellIs" dxfId="747" priority="931" stopIfTrue="1" operator="equal">
      <formula>"CW 3240-R7"</formula>
    </cfRule>
  </conditionalFormatting>
  <conditionalFormatting sqref="D247">
    <cfRule type="cellIs" dxfId="746" priority="926" stopIfTrue="1" operator="equal">
      <formula>"CW 2130-R11"</formula>
    </cfRule>
    <cfRule type="cellIs" dxfId="745" priority="927" stopIfTrue="1" operator="equal">
      <formula>"CW 3120-R2"</formula>
    </cfRule>
    <cfRule type="cellIs" dxfId="744" priority="928" stopIfTrue="1" operator="equal">
      <formula>"CW 3240-R7"</formula>
    </cfRule>
  </conditionalFormatting>
  <conditionalFormatting sqref="D251">
    <cfRule type="cellIs" dxfId="743" priority="903" stopIfTrue="1" operator="equal">
      <formula>"CW 3120-R2"</formula>
    </cfRule>
    <cfRule type="cellIs" dxfId="742" priority="904" stopIfTrue="1" operator="equal">
      <formula>"CW 3240-R7"</formula>
    </cfRule>
  </conditionalFormatting>
  <conditionalFormatting sqref="D252">
    <cfRule type="cellIs" dxfId="741" priority="894" stopIfTrue="1" operator="equal">
      <formula>"CW 2130-R11"</formula>
    </cfRule>
    <cfRule type="cellIs" dxfId="740" priority="895" stopIfTrue="1" operator="equal">
      <formula>"CW 3120-R2"</formula>
    </cfRule>
    <cfRule type="cellIs" dxfId="739" priority="896" stopIfTrue="1" operator="equal">
      <formula>"CW 3240-R7"</formula>
    </cfRule>
  </conditionalFormatting>
  <conditionalFormatting sqref="D249">
    <cfRule type="cellIs" dxfId="738" priority="889" stopIfTrue="1" operator="equal">
      <formula>"CW 3120-R2"</formula>
    </cfRule>
    <cfRule type="cellIs" dxfId="737" priority="890" stopIfTrue="1" operator="equal">
      <formula>"CW 3240-R7"</formula>
    </cfRule>
  </conditionalFormatting>
  <conditionalFormatting sqref="D250">
    <cfRule type="cellIs" dxfId="736" priority="886" stopIfTrue="1" operator="equal">
      <formula>"CW 2130-R11"</formula>
    </cfRule>
    <cfRule type="cellIs" dxfId="735" priority="887" stopIfTrue="1" operator="equal">
      <formula>"CW 3120-R2"</formula>
    </cfRule>
    <cfRule type="cellIs" dxfId="734" priority="888" stopIfTrue="1" operator="equal">
      <formula>"CW 3240-R7"</formula>
    </cfRule>
  </conditionalFormatting>
  <conditionalFormatting sqref="D253:D254">
    <cfRule type="cellIs" dxfId="733" priority="884" stopIfTrue="1" operator="equal">
      <formula>"CW 3120-R2"</formula>
    </cfRule>
    <cfRule type="cellIs" dxfId="732" priority="885" stopIfTrue="1" operator="equal">
      <formula>"CW 3240-R7"</formula>
    </cfRule>
  </conditionalFormatting>
  <conditionalFormatting sqref="D255:D256">
    <cfRule type="cellIs" dxfId="731" priority="882" stopIfTrue="1" operator="equal">
      <formula>"CW 3120-R2"</formula>
    </cfRule>
    <cfRule type="cellIs" dxfId="730" priority="883" stopIfTrue="1" operator="equal">
      <formula>"CW 3240-R7"</formula>
    </cfRule>
  </conditionalFormatting>
  <conditionalFormatting sqref="D258">
    <cfRule type="cellIs" dxfId="729" priority="880" stopIfTrue="1" operator="equal">
      <formula>"CW 3120-R2"</formula>
    </cfRule>
    <cfRule type="cellIs" dxfId="728" priority="881" stopIfTrue="1" operator="equal">
      <formula>"CW 3240-R7"</formula>
    </cfRule>
  </conditionalFormatting>
  <conditionalFormatting sqref="D259">
    <cfRule type="cellIs" dxfId="727" priority="878" stopIfTrue="1" operator="equal">
      <formula>"CW 3120-R2"</formula>
    </cfRule>
    <cfRule type="cellIs" dxfId="726" priority="879" stopIfTrue="1" operator="equal">
      <formula>"CW 3240-R7"</formula>
    </cfRule>
  </conditionalFormatting>
  <conditionalFormatting sqref="D262">
    <cfRule type="cellIs" dxfId="725" priority="869" stopIfTrue="1" operator="equal">
      <formula>"CW 3120-R2"</formula>
    </cfRule>
    <cfRule type="cellIs" dxfId="724" priority="870" stopIfTrue="1" operator="equal">
      <formula>"CW 3240-R7"</formula>
    </cfRule>
  </conditionalFormatting>
  <conditionalFormatting sqref="D263">
    <cfRule type="cellIs" dxfId="723" priority="866" stopIfTrue="1" operator="equal">
      <formula>"CW 2130-R11"</formula>
    </cfRule>
    <cfRule type="cellIs" dxfId="722" priority="867" stopIfTrue="1" operator="equal">
      <formula>"CW 3120-R2"</formula>
    </cfRule>
    <cfRule type="cellIs" dxfId="721" priority="868" stopIfTrue="1" operator="equal">
      <formula>"CW 3240-R7"</formula>
    </cfRule>
  </conditionalFormatting>
  <conditionalFormatting sqref="D264">
    <cfRule type="cellIs" dxfId="720" priority="863" stopIfTrue="1" operator="equal">
      <formula>"CW 2130-R11"</formula>
    </cfRule>
    <cfRule type="cellIs" dxfId="719" priority="864" stopIfTrue="1" operator="equal">
      <formula>"CW 3120-R2"</formula>
    </cfRule>
    <cfRule type="cellIs" dxfId="718" priority="865" stopIfTrue="1" operator="equal">
      <formula>"CW 3240-R7"</formula>
    </cfRule>
  </conditionalFormatting>
  <conditionalFormatting sqref="D265:D266">
    <cfRule type="cellIs" dxfId="717" priority="856" stopIfTrue="1" operator="equal">
      <formula>"CW 2130-R11"</formula>
    </cfRule>
    <cfRule type="cellIs" dxfId="716" priority="857" stopIfTrue="1" operator="equal">
      <formula>"CW 3240-R7"</formula>
    </cfRule>
  </conditionalFormatting>
  <conditionalFormatting sqref="D267:D268">
    <cfRule type="cellIs" dxfId="715" priority="853" stopIfTrue="1" operator="equal">
      <formula>"CW 2130-R11"</formula>
    </cfRule>
    <cfRule type="cellIs" dxfId="714" priority="854" stopIfTrue="1" operator="equal">
      <formula>"CW 3120-R2"</formula>
    </cfRule>
    <cfRule type="cellIs" dxfId="713" priority="855" stopIfTrue="1" operator="equal">
      <formula>"CW 3240-R7"</formula>
    </cfRule>
  </conditionalFormatting>
  <conditionalFormatting sqref="D272">
    <cfRule type="cellIs" dxfId="712" priority="850" stopIfTrue="1" operator="equal">
      <formula>"CW 2130-R11"</formula>
    </cfRule>
    <cfRule type="cellIs" dxfId="711" priority="851" stopIfTrue="1" operator="equal">
      <formula>"CW 3120-R2"</formula>
    </cfRule>
    <cfRule type="cellIs" dxfId="710" priority="852" stopIfTrue="1" operator="equal">
      <formula>"CW 3240-R7"</formula>
    </cfRule>
  </conditionalFormatting>
  <conditionalFormatting sqref="D273">
    <cfRule type="cellIs" dxfId="709" priority="842" stopIfTrue="1" operator="equal">
      <formula>"CW 2130-R11"</formula>
    </cfRule>
    <cfRule type="cellIs" dxfId="708" priority="843" stopIfTrue="1" operator="equal">
      <formula>"CW 3120-R2"</formula>
    </cfRule>
    <cfRule type="cellIs" dxfId="707" priority="844" stopIfTrue="1" operator="equal">
      <formula>"CW 3240-R7"</formula>
    </cfRule>
  </conditionalFormatting>
  <conditionalFormatting sqref="D274">
    <cfRule type="cellIs" dxfId="706" priority="839" stopIfTrue="1" operator="equal">
      <formula>"CW 2130-R11"</formula>
    </cfRule>
    <cfRule type="cellIs" dxfId="705" priority="840" stopIfTrue="1" operator="equal">
      <formula>"CW 3120-R2"</formula>
    </cfRule>
    <cfRule type="cellIs" dxfId="704" priority="841" stopIfTrue="1" operator="equal">
      <formula>"CW 3240-R7"</formula>
    </cfRule>
  </conditionalFormatting>
  <conditionalFormatting sqref="D275">
    <cfRule type="cellIs" dxfId="703" priority="836" stopIfTrue="1" operator="equal">
      <formula>"CW 2130-R11"</formula>
    </cfRule>
    <cfRule type="cellIs" dxfId="702" priority="837" stopIfTrue="1" operator="equal">
      <formula>"CW 3120-R2"</formula>
    </cfRule>
    <cfRule type="cellIs" dxfId="701" priority="838" stopIfTrue="1" operator="equal">
      <formula>"CW 3240-R7"</formula>
    </cfRule>
  </conditionalFormatting>
  <conditionalFormatting sqref="D276">
    <cfRule type="cellIs" dxfId="700" priority="833" stopIfTrue="1" operator="equal">
      <formula>"CW 2130-R11"</formula>
    </cfRule>
    <cfRule type="cellIs" dxfId="699" priority="834" stopIfTrue="1" operator="equal">
      <formula>"CW 3120-R2"</formula>
    </cfRule>
    <cfRule type="cellIs" dxfId="698" priority="835" stopIfTrue="1" operator="equal">
      <formula>"CW 3240-R7"</formula>
    </cfRule>
  </conditionalFormatting>
  <conditionalFormatting sqref="D278">
    <cfRule type="cellIs" dxfId="697" priority="830" stopIfTrue="1" operator="equal">
      <formula>"CW 2130-R11"</formula>
    </cfRule>
    <cfRule type="cellIs" dxfId="696" priority="831" stopIfTrue="1" operator="equal">
      <formula>"CW 3120-R2"</formula>
    </cfRule>
    <cfRule type="cellIs" dxfId="695" priority="832" stopIfTrue="1" operator="equal">
      <formula>"CW 3240-R7"</formula>
    </cfRule>
  </conditionalFormatting>
  <conditionalFormatting sqref="D279">
    <cfRule type="cellIs" dxfId="694" priority="827" stopIfTrue="1" operator="equal">
      <formula>"CW 2130-R11"</formula>
    </cfRule>
    <cfRule type="cellIs" dxfId="693" priority="828" stopIfTrue="1" operator="equal">
      <formula>"CW 3120-R2"</formula>
    </cfRule>
    <cfRule type="cellIs" dxfId="692" priority="829" stopIfTrue="1" operator="equal">
      <formula>"CW 3240-R7"</formula>
    </cfRule>
  </conditionalFormatting>
  <conditionalFormatting sqref="D283">
    <cfRule type="cellIs" dxfId="691" priority="824" stopIfTrue="1" operator="equal">
      <formula>"CW 2130-R11"</formula>
    </cfRule>
    <cfRule type="cellIs" dxfId="690" priority="825" stopIfTrue="1" operator="equal">
      <formula>"CW 3120-R2"</formula>
    </cfRule>
    <cfRule type="cellIs" dxfId="689" priority="826" stopIfTrue="1" operator="equal">
      <formula>"CW 3240-R7"</formula>
    </cfRule>
  </conditionalFormatting>
  <conditionalFormatting sqref="D284">
    <cfRule type="cellIs" dxfId="688" priority="821" stopIfTrue="1" operator="equal">
      <formula>"CW 2130-R11"</formula>
    </cfRule>
    <cfRule type="cellIs" dxfId="687" priority="822" stopIfTrue="1" operator="equal">
      <formula>"CW 3120-R2"</formula>
    </cfRule>
    <cfRule type="cellIs" dxfId="686" priority="823" stopIfTrue="1" operator="equal">
      <formula>"CW 3240-R7"</formula>
    </cfRule>
  </conditionalFormatting>
  <conditionalFormatting sqref="D285">
    <cfRule type="cellIs" dxfId="685" priority="818" stopIfTrue="1" operator="equal">
      <formula>"CW 2130-R11"</formula>
    </cfRule>
    <cfRule type="cellIs" dxfId="684" priority="819" stopIfTrue="1" operator="equal">
      <formula>"CW 3120-R2"</formula>
    </cfRule>
    <cfRule type="cellIs" dxfId="683" priority="820" stopIfTrue="1" operator="equal">
      <formula>"CW 3240-R7"</formula>
    </cfRule>
  </conditionalFormatting>
  <conditionalFormatting sqref="D286">
    <cfRule type="cellIs" dxfId="682" priority="815" stopIfTrue="1" operator="equal">
      <formula>"CW 2130-R11"</formula>
    </cfRule>
    <cfRule type="cellIs" dxfId="681" priority="816" stopIfTrue="1" operator="equal">
      <formula>"CW 3120-R2"</formula>
    </cfRule>
    <cfRule type="cellIs" dxfId="680" priority="817" stopIfTrue="1" operator="equal">
      <formula>"CW 3240-R7"</formula>
    </cfRule>
  </conditionalFormatting>
  <conditionalFormatting sqref="D287">
    <cfRule type="cellIs" dxfId="679" priority="812" stopIfTrue="1" operator="equal">
      <formula>"CW 2130-R11"</formula>
    </cfRule>
    <cfRule type="cellIs" dxfId="678" priority="813" stopIfTrue="1" operator="equal">
      <formula>"CW 3120-R2"</formula>
    </cfRule>
    <cfRule type="cellIs" dxfId="677" priority="814" stopIfTrue="1" operator="equal">
      <formula>"CW 3240-R7"</formula>
    </cfRule>
  </conditionalFormatting>
  <conditionalFormatting sqref="D288">
    <cfRule type="cellIs" dxfId="676" priority="809" stopIfTrue="1" operator="equal">
      <formula>"CW 2130-R11"</formula>
    </cfRule>
    <cfRule type="cellIs" dxfId="675" priority="810" stopIfTrue="1" operator="equal">
      <formula>"CW 3120-R2"</formula>
    </cfRule>
    <cfRule type="cellIs" dxfId="674" priority="811" stopIfTrue="1" operator="equal">
      <formula>"CW 3240-R7"</formula>
    </cfRule>
  </conditionalFormatting>
  <conditionalFormatting sqref="D289">
    <cfRule type="cellIs" dxfId="673" priority="806" stopIfTrue="1" operator="equal">
      <formula>"CW 2130-R11"</formula>
    </cfRule>
    <cfRule type="cellIs" dxfId="672" priority="807" stopIfTrue="1" operator="equal">
      <formula>"CW 3120-R2"</formula>
    </cfRule>
    <cfRule type="cellIs" dxfId="671" priority="808" stopIfTrue="1" operator="equal">
      <formula>"CW 3240-R7"</formula>
    </cfRule>
  </conditionalFormatting>
  <conditionalFormatting sqref="D290">
    <cfRule type="cellIs" dxfId="670" priority="803" stopIfTrue="1" operator="equal">
      <formula>"CW 2130-R11"</formula>
    </cfRule>
    <cfRule type="cellIs" dxfId="669" priority="804" stopIfTrue="1" operator="equal">
      <formula>"CW 3120-R2"</formula>
    </cfRule>
    <cfRule type="cellIs" dxfId="668" priority="805" stopIfTrue="1" operator="equal">
      <formula>"CW 3240-R7"</formula>
    </cfRule>
  </conditionalFormatting>
  <conditionalFormatting sqref="D291">
    <cfRule type="cellIs" dxfId="667" priority="800" stopIfTrue="1" operator="equal">
      <formula>"CW 2130-R11"</formula>
    </cfRule>
    <cfRule type="cellIs" dxfId="666" priority="801" stopIfTrue="1" operator="equal">
      <formula>"CW 3120-R2"</formula>
    </cfRule>
    <cfRule type="cellIs" dxfId="665" priority="802" stopIfTrue="1" operator="equal">
      <formula>"CW 3240-R7"</formula>
    </cfRule>
  </conditionalFormatting>
  <conditionalFormatting sqref="D292">
    <cfRule type="cellIs" dxfId="664" priority="797" stopIfTrue="1" operator="equal">
      <formula>"CW 2130-R11"</formula>
    </cfRule>
    <cfRule type="cellIs" dxfId="663" priority="798" stopIfTrue="1" operator="equal">
      <formula>"CW 3120-R2"</formula>
    </cfRule>
    <cfRule type="cellIs" dxfId="662" priority="799" stopIfTrue="1" operator="equal">
      <formula>"CW 3240-R7"</formula>
    </cfRule>
  </conditionalFormatting>
  <conditionalFormatting sqref="D293">
    <cfRule type="cellIs" dxfId="661" priority="794" stopIfTrue="1" operator="equal">
      <formula>"CW 2130-R11"</formula>
    </cfRule>
    <cfRule type="cellIs" dxfId="660" priority="795" stopIfTrue="1" operator="equal">
      <formula>"CW 3120-R2"</formula>
    </cfRule>
    <cfRule type="cellIs" dxfId="659" priority="796" stopIfTrue="1" operator="equal">
      <formula>"CW 3240-R7"</formula>
    </cfRule>
  </conditionalFormatting>
  <conditionalFormatting sqref="D294">
    <cfRule type="cellIs" dxfId="658" priority="791" stopIfTrue="1" operator="equal">
      <formula>"CW 2130-R11"</formula>
    </cfRule>
    <cfRule type="cellIs" dxfId="657" priority="792" stopIfTrue="1" operator="equal">
      <formula>"CW 3120-R2"</formula>
    </cfRule>
    <cfRule type="cellIs" dxfId="656" priority="793" stopIfTrue="1" operator="equal">
      <formula>"CW 3240-R7"</formula>
    </cfRule>
  </conditionalFormatting>
  <conditionalFormatting sqref="D295">
    <cfRule type="cellIs" dxfId="655" priority="788" stopIfTrue="1" operator="equal">
      <formula>"CW 2130-R11"</formula>
    </cfRule>
    <cfRule type="cellIs" dxfId="654" priority="789" stopIfTrue="1" operator="equal">
      <formula>"CW 3120-R2"</formula>
    </cfRule>
    <cfRule type="cellIs" dxfId="653" priority="790" stopIfTrue="1" operator="equal">
      <formula>"CW 3240-R7"</formula>
    </cfRule>
  </conditionalFormatting>
  <conditionalFormatting sqref="D296">
    <cfRule type="cellIs" dxfId="652" priority="785" stopIfTrue="1" operator="equal">
      <formula>"CW 2130-R11"</formula>
    </cfRule>
    <cfRule type="cellIs" dxfId="651" priority="786" stopIfTrue="1" operator="equal">
      <formula>"CW 3120-R2"</formula>
    </cfRule>
    <cfRule type="cellIs" dxfId="650" priority="787" stopIfTrue="1" operator="equal">
      <formula>"CW 3240-R7"</formula>
    </cfRule>
  </conditionalFormatting>
  <conditionalFormatting sqref="D298:D300">
    <cfRule type="cellIs" dxfId="649" priority="782" stopIfTrue="1" operator="equal">
      <formula>"CW 2130-R11"</formula>
    </cfRule>
    <cfRule type="cellIs" dxfId="648" priority="783" stopIfTrue="1" operator="equal">
      <formula>"CW 3120-R2"</formula>
    </cfRule>
    <cfRule type="cellIs" dxfId="647" priority="784" stopIfTrue="1" operator="equal">
      <formula>"CW 3240-R7"</formula>
    </cfRule>
  </conditionalFormatting>
  <conditionalFormatting sqref="D301">
    <cfRule type="cellIs" dxfId="646" priority="779" stopIfTrue="1" operator="equal">
      <formula>"CW 2130-R11"</formula>
    </cfRule>
    <cfRule type="cellIs" dxfId="645" priority="780" stopIfTrue="1" operator="equal">
      <formula>"CW 3120-R2"</formula>
    </cfRule>
    <cfRule type="cellIs" dxfId="644" priority="781" stopIfTrue="1" operator="equal">
      <formula>"CW 3240-R7"</formula>
    </cfRule>
  </conditionalFormatting>
  <conditionalFormatting sqref="D302">
    <cfRule type="cellIs" dxfId="643" priority="776" stopIfTrue="1" operator="equal">
      <formula>"CW 2130-R11"</formula>
    </cfRule>
    <cfRule type="cellIs" dxfId="642" priority="777" stopIfTrue="1" operator="equal">
      <formula>"CW 3120-R2"</formula>
    </cfRule>
    <cfRule type="cellIs" dxfId="641" priority="778" stopIfTrue="1" operator="equal">
      <formula>"CW 3240-R7"</formula>
    </cfRule>
  </conditionalFormatting>
  <conditionalFormatting sqref="D303">
    <cfRule type="cellIs" dxfId="640" priority="773" stopIfTrue="1" operator="equal">
      <formula>"CW 2130-R11"</formula>
    </cfRule>
    <cfRule type="cellIs" dxfId="639" priority="774" stopIfTrue="1" operator="equal">
      <formula>"CW 3120-R2"</formula>
    </cfRule>
    <cfRule type="cellIs" dxfId="638" priority="775" stopIfTrue="1" operator="equal">
      <formula>"CW 3240-R7"</formula>
    </cfRule>
  </conditionalFormatting>
  <conditionalFormatting sqref="D304">
    <cfRule type="cellIs" dxfId="637" priority="770" stopIfTrue="1" operator="equal">
      <formula>"CW 2130-R11"</formula>
    </cfRule>
    <cfRule type="cellIs" dxfId="636" priority="771" stopIfTrue="1" operator="equal">
      <formula>"CW 3120-R2"</formula>
    </cfRule>
    <cfRule type="cellIs" dxfId="635" priority="772" stopIfTrue="1" operator="equal">
      <formula>"CW 3240-R7"</formula>
    </cfRule>
  </conditionalFormatting>
  <conditionalFormatting sqref="D305:D306">
    <cfRule type="cellIs" dxfId="634" priority="767" stopIfTrue="1" operator="equal">
      <formula>"CW 2130-R11"</formula>
    </cfRule>
    <cfRule type="cellIs" dxfId="633" priority="768" stopIfTrue="1" operator="equal">
      <formula>"CW 3120-R2"</formula>
    </cfRule>
    <cfRule type="cellIs" dxfId="632" priority="769" stopIfTrue="1" operator="equal">
      <formula>"CW 3240-R7"</formula>
    </cfRule>
  </conditionalFormatting>
  <conditionalFormatting sqref="D307">
    <cfRule type="cellIs" dxfId="631" priority="764" stopIfTrue="1" operator="equal">
      <formula>"CW 2130-R11"</formula>
    </cfRule>
    <cfRule type="cellIs" dxfId="630" priority="765" stopIfTrue="1" operator="equal">
      <formula>"CW 3120-R2"</formula>
    </cfRule>
    <cfRule type="cellIs" dxfId="629" priority="766" stopIfTrue="1" operator="equal">
      <formula>"CW 3240-R7"</formula>
    </cfRule>
  </conditionalFormatting>
  <conditionalFormatting sqref="D308">
    <cfRule type="cellIs" dxfId="628" priority="761" stopIfTrue="1" operator="equal">
      <formula>"CW 2130-R11"</formula>
    </cfRule>
    <cfRule type="cellIs" dxfId="627" priority="762" stopIfTrue="1" operator="equal">
      <formula>"CW 3120-R2"</formula>
    </cfRule>
    <cfRule type="cellIs" dxfId="626" priority="763" stopIfTrue="1" operator="equal">
      <formula>"CW 3240-R7"</formula>
    </cfRule>
  </conditionalFormatting>
  <conditionalFormatting sqref="D309">
    <cfRule type="cellIs" dxfId="625" priority="758" stopIfTrue="1" operator="equal">
      <formula>"CW 2130-R11"</formula>
    </cfRule>
    <cfRule type="cellIs" dxfId="624" priority="759" stopIfTrue="1" operator="equal">
      <formula>"CW 3120-R2"</formula>
    </cfRule>
    <cfRule type="cellIs" dxfId="623" priority="760" stopIfTrue="1" operator="equal">
      <formula>"CW 3240-R7"</formula>
    </cfRule>
  </conditionalFormatting>
  <conditionalFormatting sqref="D310">
    <cfRule type="cellIs" dxfId="622" priority="755" stopIfTrue="1" operator="equal">
      <formula>"CW 2130-R11"</formula>
    </cfRule>
    <cfRule type="cellIs" dxfId="621" priority="756" stopIfTrue="1" operator="equal">
      <formula>"CW 3120-R2"</formula>
    </cfRule>
    <cfRule type="cellIs" dxfId="620" priority="757" stopIfTrue="1" operator="equal">
      <formula>"CW 3240-R7"</formula>
    </cfRule>
  </conditionalFormatting>
  <conditionalFormatting sqref="D311">
    <cfRule type="cellIs" dxfId="619" priority="752" stopIfTrue="1" operator="equal">
      <formula>"CW 2130-R11"</formula>
    </cfRule>
    <cfRule type="cellIs" dxfId="618" priority="753" stopIfTrue="1" operator="equal">
      <formula>"CW 3120-R2"</formula>
    </cfRule>
    <cfRule type="cellIs" dxfId="617" priority="754" stopIfTrue="1" operator="equal">
      <formula>"CW 3240-R7"</formula>
    </cfRule>
  </conditionalFormatting>
  <conditionalFormatting sqref="D312:D314">
    <cfRule type="cellIs" dxfId="616" priority="749" stopIfTrue="1" operator="equal">
      <formula>"CW 2130-R11"</formula>
    </cfRule>
    <cfRule type="cellIs" dxfId="615" priority="750" stopIfTrue="1" operator="equal">
      <formula>"CW 3120-R2"</formula>
    </cfRule>
    <cfRule type="cellIs" dxfId="614" priority="751" stopIfTrue="1" operator="equal">
      <formula>"CW 3240-R7"</formula>
    </cfRule>
  </conditionalFormatting>
  <conditionalFormatting sqref="D315">
    <cfRule type="cellIs" dxfId="613" priority="746" stopIfTrue="1" operator="equal">
      <formula>"CW 2130-R11"</formula>
    </cfRule>
    <cfRule type="cellIs" dxfId="612" priority="747" stopIfTrue="1" operator="equal">
      <formula>"CW 3120-R2"</formula>
    </cfRule>
    <cfRule type="cellIs" dxfId="611" priority="748" stopIfTrue="1" operator="equal">
      <formula>"CW 3240-R7"</formula>
    </cfRule>
  </conditionalFormatting>
  <conditionalFormatting sqref="D316">
    <cfRule type="cellIs" dxfId="610" priority="743" stopIfTrue="1" operator="equal">
      <formula>"CW 2130-R11"</formula>
    </cfRule>
    <cfRule type="cellIs" dxfId="609" priority="744" stopIfTrue="1" operator="equal">
      <formula>"CW 3120-R2"</formula>
    </cfRule>
    <cfRule type="cellIs" dxfId="608" priority="745" stopIfTrue="1" operator="equal">
      <formula>"CW 3240-R7"</formula>
    </cfRule>
  </conditionalFormatting>
  <conditionalFormatting sqref="D317">
    <cfRule type="cellIs" dxfId="607" priority="740" stopIfTrue="1" operator="equal">
      <formula>"CW 2130-R11"</formula>
    </cfRule>
    <cfRule type="cellIs" dxfId="606" priority="741" stopIfTrue="1" operator="equal">
      <formula>"CW 3120-R2"</formula>
    </cfRule>
    <cfRule type="cellIs" dxfId="605" priority="742" stopIfTrue="1" operator="equal">
      <formula>"CW 3240-R7"</formula>
    </cfRule>
  </conditionalFormatting>
  <conditionalFormatting sqref="D318">
    <cfRule type="cellIs" dxfId="604" priority="734" stopIfTrue="1" operator="equal">
      <formula>"CW 2130-R11"</formula>
    </cfRule>
    <cfRule type="cellIs" dxfId="603" priority="735" stopIfTrue="1" operator="equal">
      <formula>"CW 3120-R2"</formula>
    </cfRule>
    <cfRule type="cellIs" dxfId="602" priority="736" stopIfTrue="1" operator="equal">
      <formula>"CW 3240-R7"</formula>
    </cfRule>
  </conditionalFormatting>
  <conditionalFormatting sqref="D319">
    <cfRule type="cellIs" dxfId="601" priority="728" stopIfTrue="1" operator="equal">
      <formula>"CW 2130-R11"</formula>
    </cfRule>
    <cfRule type="cellIs" dxfId="600" priority="729" stopIfTrue="1" operator="equal">
      <formula>"CW 3120-R2"</formula>
    </cfRule>
    <cfRule type="cellIs" dxfId="599" priority="730" stopIfTrue="1" operator="equal">
      <formula>"CW 3240-R7"</formula>
    </cfRule>
  </conditionalFormatting>
  <conditionalFormatting sqref="D320">
    <cfRule type="cellIs" dxfId="598" priority="725" stopIfTrue="1" operator="equal">
      <formula>"CW 2130-R11"</formula>
    </cfRule>
    <cfRule type="cellIs" dxfId="597" priority="726" stopIfTrue="1" operator="equal">
      <formula>"CW 3120-R2"</formula>
    </cfRule>
    <cfRule type="cellIs" dxfId="596" priority="727" stopIfTrue="1" operator="equal">
      <formula>"CW 3240-R7"</formula>
    </cfRule>
  </conditionalFormatting>
  <conditionalFormatting sqref="D321">
    <cfRule type="cellIs" dxfId="595" priority="722" stopIfTrue="1" operator="equal">
      <formula>"CW 2130-R11"</formula>
    </cfRule>
    <cfRule type="cellIs" dxfId="594" priority="723" stopIfTrue="1" operator="equal">
      <formula>"CW 3120-R2"</formula>
    </cfRule>
    <cfRule type="cellIs" dxfId="593" priority="724" stopIfTrue="1" operator="equal">
      <formula>"CW 3240-R7"</formula>
    </cfRule>
  </conditionalFormatting>
  <conditionalFormatting sqref="D322">
    <cfRule type="cellIs" dxfId="592" priority="719" stopIfTrue="1" operator="equal">
      <formula>"CW 2130-R11"</formula>
    </cfRule>
    <cfRule type="cellIs" dxfId="591" priority="720" stopIfTrue="1" operator="equal">
      <formula>"CW 3120-R2"</formula>
    </cfRule>
    <cfRule type="cellIs" dxfId="590" priority="721" stopIfTrue="1" operator="equal">
      <formula>"CW 3240-R7"</formula>
    </cfRule>
  </conditionalFormatting>
  <conditionalFormatting sqref="D323">
    <cfRule type="cellIs" dxfId="589" priority="716" stopIfTrue="1" operator="equal">
      <formula>"CW 2130-R11"</formula>
    </cfRule>
    <cfRule type="cellIs" dxfId="588" priority="717" stopIfTrue="1" operator="equal">
      <formula>"CW 3120-R2"</formula>
    </cfRule>
    <cfRule type="cellIs" dxfId="587" priority="718" stopIfTrue="1" operator="equal">
      <formula>"CW 3240-R7"</formula>
    </cfRule>
  </conditionalFormatting>
  <conditionalFormatting sqref="D324">
    <cfRule type="cellIs" dxfId="586" priority="713" stopIfTrue="1" operator="equal">
      <formula>"CW 2130-R11"</formula>
    </cfRule>
    <cfRule type="cellIs" dxfId="585" priority="714" stopIfTrue="1" operator="equal">
      <formula>"CW 3120-R2"</formula>
    </cfRule>
    <cfRule type="cellIs" dxfId="584" priority="715" stopIfTrue="1" operator="equal">
      <formula>"CW 3240-R7"</formula>
    </cfRule>
  </conditionalFormatting>
  <conditionalFormatting sqref="D325:D326">
    <cfRule type="cellIs" dxfId="583" priority="710" stopIfTrue="1" operator="equal">
      <formula>"CW 2130-R11"</formula>
    </cfRule>
    <cfRule type="cellIs" dxfId="582" priority="711" stopIfTrue="1" operator="equal">
      <formula>"CW 3120-R2"</formula>
    </cfRule>
    <cfRule type="cellIs" dxfId="581" priority="712" stopIfTrue="1" operator="equal">
      <formula>"CW 3240-R7"</formula>
    </cfRule>
  </conditionalFormatting>
  <conditionalFormatting sqref="D328">
    <cfRule type="cellIs" dxfId="580" priority="707" stopIfTrue="1" operator="equal">
      <formula>"CW 2130-R11"</formula>
    </cfRule>
    <cfRule type="cellIs" dxfId="579" priority="708" stopIfTrue="1" operator="equal">
      <formula>"CW 3120-R2"</formula>
    </cfRule>
    <cfRule type="cellIs" dxfId="578" priority="709" stopIfTrue="1" operator="equal">
      <formula>"CW 3240-R7"</formula>
    </cfRule>
  </conditionalFormatting>
  <conditionalFormatting sqref="D329">
    <cfRule type="cellIs" dxfId="577" priority="704" stopIfTrue="1" operator="equal">
      <formula>"CW 2130-R11"</formula>
    </cfRule>
    <cfRule type="cellIs" dxfId="576" priority="705" stopIfTrue="1" operator="equal">
      <formula>"CW 3120-R2"</formula>
    </cfRule>
    <cfRule type="cellIs" dxfId="575" priority="706" stopIfTrue="1" operator="equal">
      <formula>"CW 3240-R7"</formula>
    </cfRule>
  </conditionalFormatting>
  <conditionalFormatting sqref="D330">
    <cfRule type="cellIs" dxfId="574" priority="692" stopIfTrue="1" operator="equal">
      <formula>"CW 2130-R11"</formula>
    </cfRule>
    <cfRule type="cellIs" dxfId="573" priority="693" stopIfTrue="1" operator="equal">
      <formula>"CW 3120-R2"</formula>
    </cfRule>
    <cfRule type="cellIs" dxfId="572" priority="694" stopIfTrue="1" operator="equal">
      <formula>"CW 3240-R7"</formula>
    </cfRule>
  </conditionalFormatting>
  <conditionalFormatting sqref="D331">
    <cfRule type="cellIs" dxfId="571" priority="689" stopIfTrue="1" operator="equal">
      <formula>"CW 2130-R11"</formula>
    </cfRule>
    <cfRule type="cellIs" dxfId="570" priority="690" stopIfTrue="1" operator="equal">
      <formula>"CW 3120-R2"</formula>
    </cfRule>
    <cfRule type="cellIs" dxfId="569" priority="691" stopIfTrue="1" operator="equal">
      <formula>"CW 3240-R7"</formula>
    </cfRule>
  </conditionalFormatting>
  <conditionalFormatting sqref="D332">
    <cfRule type="cellIs" dxfId="568" priority="686" stopIfTrue="1" operator="equal">
      <formula>"CW 2130-R11"</formula>
    </cfRule>
    <cfRule type="cellIs" dxfId="567" priority="687" stopIfTrue="1" operator="equal">
      <formula>"CW 3120-R2"</formula>
    </cfRule>
    <cfRule type="cellIs" dxfId="566" priority="688" stopIfTrue="1" operator="equal">
      <formula>"CW 3240-R7"</formula>
    </cfRule>
  </conditionalFormatting>
  <conditionalFormatting sqref="D333">
    <cfRule type="cellIs" dxfId="565" priority="683" stopIfTrue="1" operator="equal">
      <formula>"CW 2130-R11"</formula>
    </cfRule>
    <cfRule type="cellIs" dxfId="564" priority="684" stopIfTrue="1" operator="equal">
      <formula>"CW 3120-R2"</formula>
    </cfRule>
    <cfRule type="cellIs" dxfId="563" priority="685" stopIfTrue="1" operator="equal">
      <formula>"CW 3240-R7"</formula>
    </cfRule>
  </conditionalFormatting>
  <conditionalFormatting sqref="D334">
    <cfRule type="cellIs" dxfId="562" priority="680" stopIfTrue="1" operator="equal">
      <formula>"CW 2130-R11"</formula>
    </cfRule>
    <cfRule type="cellIs" dxfId="561" priority="681" stopIfTrue="1" operator="equal">
      <formula>"CW 3120-R2"</formula>
    </cfRule>
    <cfRule type="cellIs" dxfId="560" priority="682" stopIfTrue="1" operator="equal">
      <formula>"CW 3240-R7"</formula>
    </cfRule>
  </conditionalFormatting>
  <conditionalFormatting sqref="D335">
    <cfRule type="cellIs" dxfId="559" priority="677" stopIfTrue="1" operator="equal">
      <formula>"CW 2130-R11"</formula>
    </cfRule>
    <cfRule type="cellIs" dxfId="558" priority="678" stopIfTrue="1" operator="equal">
      <formula>"CW 3120-R2"</formula>
    </cfRule>
    <cfRule type="cellIs" dxfId="557" priority="679" stopIfTrue="1" operator="equal">
      <formula>"CW 3240-R7"</formula>
    </cfRule>
  </conditionalFormatting>
  <conditionalFormatting sqref="D337">
    <cfRule type="cellIs" dxfId="556" priority="674" stopIfTrue="1" operator="equal">
      <formula>"CW 2130-R11"</formula>
    </cfRule>
    <cfRule type="cellIs" dxfId="555" priority="675" stopIfTrue="1" operator="equal">
      <formula>"CW 3120-R2"</formula>
    </cfRule>
    <cfRule type="cellIs" dxfId="554" priority="676" stopIfTrue="1" operator="equal">
      <formula>"CW 3240-R7"</formula>
    </cfRule>
  </conditionalFormatting>
  <conditionalFormatting sqref="D339">
    <cfRule type="cellIs" dxfId="553" priority="672" stopIfTrue="1" operator="equal">
      <formula>"CW 3120-R2"</formula>
    </cfRule>
    <cfRule type="cellIs" dxfId="552" priority="673" stopIfTrue="1" operator="equal">
      <formula>"CW 3240-R7"</formula>
    </cfRule>
  </conditionalFormatting>
  <conditionalFormatting sqref="D340">
    <cfRule type="cellIs" dxfId="551" priority="663" stopIfTrue="1" operator="equal">
      <formula>"CW 2130-R11"</formula>
    </cfRule>
    <cfRule type="cellIs" dxfId="550" priority="664" stopIfTrue="1" operator="equal">
      <formula>"CW 3120-R2"</formula>
    </cfRule>
    <cfRule type="cellIs" dxfId="549" priority="665" stopIfTrue="1" operator="equal">
      <formula>"CW 3240-R7"</formula>
    </cfRule>
  </conditionalFormatting>
  <conditionalFormatting sqref="D341">
    <cfRule type="cellIs" dxfId="548" priority="660" stopIfTrue="1" operator="equal">
      <formula>"CW 2130-R11"</formula>
    </cfRule>
    <cfRule type="cellIs" dxfId="547" priority="661" stopIfTrue="1" operator="equal">
      <formula>"CW 3120-R2"</formula>
    </cfRule>
    <cfRule type="cellIs" dxfId="546" priority="662" stopIfTrue="1" operator="equal">
      <formula>"CW 3240-R7"</formula>
    </cfRule>
  </conditionalFormatting>
  <conditionalFormatting sqref="D342:D343">
    <cfRule type="cellIs" dxfId="545" priority="653" stopIfTrue="1" operator="equal">
      <formula>"CW 3120-R2"</formula>
    </cfRule>
    <cfRule type="cellIs" dxfId="544" priority="654" stopIfTrue="1" operator="equal">
      <formula>"CW 3240-R7"</formula>
    </cfRule>
  </conditionalFormatting>
  <conditionalFormatting sqref="D344:D345">
    <cfRule type="cellIs" dxfId="543" priority="651" stopIfTrue="1" operator="equal">
      <formula>"CW 3120-R2"</formula>
    </cfRule>
    <cfRule type="cellIs" dxfId="542" priority="652" stopIfTrue="1" operator="equal">
      <formula>"CW 3240-R7"</formula>
    </cfRule>
  </conditionalFormatting>
  <conditionalFormatting sqref="D347">
    <cfRule type="cellIs" dxfId="541" priority="649" stopIfTrue="1" operator="equal">
      <formula>"CW 3120-R2"</formula>
    </cfRule>
    <cfRule type="cellIs" dxfId="540" priority="650" stopIfTrue="1" operator="equal">
      <formula>"CW 3240-R7"</formula>
    </cfRule>
  </conditionalFormatting>
  <conditionalFormatting sqref="D348">
    <cfRule type="cellIs" dxfId="539" priority="647" stopIfTrue="1" operator="equal">
      <formula>"CW 3120-R2"</formula>
    </cfRule>
    <cfRule type="cellIs" dxfId="538" priority="648" stopIfTrue="1" operator="equal">
      <formula>"CW 3240-R7"</formula>
    </cfRule>
  </conditionalFormatting>
  <conditionalFormatting sqref="D349:D351">
    <cfRule type="cellIs" dxfId="537" priority="644" stopIfTrue="1" operator="equal">
      <formula>"CW 2130-R11"</formula>
    </cfRule>
    <cfRule type="cellIs" dxfId="536" priority="645" stopIfTrue="1" operator="equal">
      <formula>"CW 3120-R2"</formula>
    </cfRule>
    <cfRule type="cellIs" dxfId="535" priority="646" stopIfTrue="1" operator="equal">
      <formula>"CW 3240-R7"</formula>
    </cfRule>
  </conditionalFormatting>
  <conditionalFormatting sqref="D352">
    <cfRule type="cellIs" dxfId="534" priority="638" stopIfTrue="1" operator="equal">
      <formula>"CW 3120-R2"</formula>
    </cfRule>
    <cfRule type="cellIs" dxfId="533" priority="639" stopIfTrue="1" operator="equal">
      <formula>"CW 3240-R7"</formula>
    </cfRule>
  </conditionalFormatting>
  <conditionalFormatting sqref="D353">
    <cfRule type="cellIs" dxfId="532" priority="635" stopIfTrue="1" operator="equal">
      <formula>"CW 2130-R11"</formula>
    </cfRule>
    <cfRule type="cellIs" dxfId="531" priority="636" stopIfTrue="1" operator="equal">
      <formula>"CW 3120-R2"</formula>
    </cfRule>
    <cfRule type="cellIs" dxfId="530" priority="637" stopIfTrue="1" operator="equal">
      <formula>"CW 3240-R7"</formula>
    </cfRule>
  </conditionalFormatting>
  <conditionalFormatting sqref="D354">
    <cfRule type="cellIs" dxfId="529" priority="632" stopIfTrue="1" operator="equal">
      <formula>"CW 2130-R11"</formula>
    </cfRule>
    <cfRule type="cellIs" dxfId="528" priority="633" stopIfTrue="1" operator="equal">
      <formula>"CW 3120-R2"</formula>
    </cfRule>
    <cfRule type="cellIs" dxfId="527" priority="634" stopIfTrue="1" operator="equal">
      <formula>"CW 3240-R7"</formula>
    </cfRule>
  </conditionalFormatting>
  <conditionalFormatting sqref="D355:D356">
    <cfRule type="cellIs" dxfId="526" priority="625" stopIfTrue="1" operator="equal">
      <formula>"CW 2130-R11"</formula>
    </cfRule>
    <cfRule type="cellIs" dxfId="525" priority="626" stopIfTrue="1" operator="equal">
      <formula>"CW 3240-R7"</formula>
    </cfRule>
  </conditionalFormatting>
  <conditionalFormatting sqref="D357:D358">
    <cfRule type="cellIs" dxfId="524" priority="622" stopIfTrue="1" operator="equal">
      <formula>"CW 2130-R11"</formula>
    </cfRule>
    <cfRule type="cellIs" dxfId="523" priority="623" stopIfTrue="1" operator="equal">
      <formula>"CW 3120-R2"</formula>
    </cfRule>
    <cfRule type="cellIs" dxfId="522" priority="624" stopIfTrue="1" operator="equal">
      <formula>"CW 3240-R7"</formula>
    </cfRule>
  </conditionalFormatting>
  <conditionalFormatting sqref="D362">
    <cfRule type="cellIs" dxfId="521" priority="619" stopIfTrue="1" operator="equal">
      <formula>"CW 2130-R11"</formula>
    </cfRule>
    <cfRule type="cellIs" dxfId="520" priority="620" stopIfTrue="1" operator="equal">
      <formula>"CW 3120-R2"</formula>
    </cfRule>
    <cfRule type="cellIs" dxfId="519" priority="621" stopIfTrue="1" operator="equal">
      <formula>"CW 3240-R7"</formula>
    </cfRule>
  </conditionalFormatting>
  <conditionalFormatting sqref="D364">
    <cfRule type="cellIs" dxfId="518" priority="614" stopIfTrue="1" operator="equal">
      <formula>"CW 2130-R11"</formula>
    </cfRule>
    <cfRule type="cellIs" dxfId="517" priority="615" stopIfTrue="1" operator="equal">
      <formula>"CW 3120-R2"</formula>
    </cfRule>
    <cfRule type="cellIs" dxfId="516" priority="616" stopIfTrue="1" operator="equal">
      <formula>"CW 3240-R7"</formula>
    </cfRule>
  </conditionalFormatting>
  <conditionalFormatting sqref="D363">
    <cfRule type="cellIs" dxfId="515" priority="617" stopIfTrue="1" operator="equal">
      <formula>"CW 3120-R2"</formula>
    </cfRule>
    <cfRule type="cellIs" dxfId="514" priority="618" stopIfTrue="1" operator="equal">
      <formula>"CW 3240-R7"</formula>
    </cfRule>
  </conditionalFormatting>
  <conditionalFormatting sqref="D365">
    <cfRule type="cellIs" dxfId="513" priority="611" stopIfTrue="1" operator="equal">
      <formula>"CW 2130-R11"</formula>
    </cfRule>
    <cfRule type="cellIs" dxfId="512" priority="612" stopIfTrue="1" operator="equal">
      <formula>"CW 3120-R2"</formula>
    </cfRule>
    <cfRule type="cellIs" dxfId="511" priority="613" stopIfTrue="1" operator="equal">
      <formula>"CW 3240-R7"</formula>
    </cfRule>
  </conditionalFormatting>
  <conditionalFormatting sqref="D366">
    <cfRule type="cellIs" dxfId="510" priority="608" stopIfTrue="1" operator="equal">
      <formula>"CW 2130-R11"</formula>
    </cfRule>
    <cfRule type="cellIs" dxfId="509" priority="609" stopIfTrue="1" operator="equal">
      <formula>"CW 3120-R2"</formula>
    </cfRule>
    <cfRule type="cellIs" dxfId="508" priority="610" stopIfTrue="1" operator="equal">
      <formula>"CW 3240-R7"</formula>
    </cfRule>
  </conditionalFormatting>
  <conditionalFormatting sqref="D367">
    <cfRule type="cellIs" dxfId="507" priority="605" stopIfTrue="1" operator="equal">
      <formula>"CW 2130-R11"</formula>
    </cfRule>
    <cfRule type="cellIs" dxfId="506" priority="606" stopIfTrue="1" operator="equal">
      <formula>"CW 3120-R2"</formula>
    </cfRule>
    <cfRule type="cellIs" dxfId="505" priority="607" stopIfTrue="1" operator="equal">
      <formula>"CW 3240-R7"</formula>
    </cfRule>
  </conditionalFormatting>
  <conditionalFormatting sqref="D368">
    <cfRule type="cellIs" dxfId="504" priority="602" stopIfTrue="1" operator="equal">
      <formula>"CW 2130-R11"</formula>
    </cfRule>
    <cfRule type="cellIs" dxfId="503" priority="603" stopIfTrue="1" operator="equal">
      <formula>"CW 3120-R2"</formula>
    </cfRule>
    <cfRule type="cellIs" dxfId="502" priority="604" stopIfTrue="1" operator="equal">
      <formula>"CW 3240-R7"</formula>
    </cfRule>
  </conditionalFormatting>
  <conditionalFormatting sqref="D370">
    <cfRule type="cellIs" dxfId="501" priority="599" stopIfTrue="1" operator="equal">
      <formula>"CW 2130-R11"</formula>
    </cfRule>
    <cfRule type="cellIs" dxfId="500" priority="600" stopIfTrue="1" operator="equal">
      <formula>"CW 3120-R2"</formula>
    </cfRule>
    <cfRule type="cellIs" dxfId="499" priority="601" stopIfTrue="1" operator="equal">
      <formula>"CW 3240-R7"</formula>
    </cfRule>
  </conditionalFormatting>
  <conditionalFormatting sqref="D371">
    <cfRule type="cellIs" dxfId="498" priority="596" stopIfTrue="1" operator="equal">
      <formula>"CW 2130-R11"</formula>
    </cfRule>
    <cfRule type="cellIs" dxfId="497" priority="597" stopIfTrue="1" operator="equal">
      <formula>"CW 3120-R2"</formula>
    </cfRule>
    <cfRule type="cellIs" dxfId="496" priority="598" stopIfTrue="1" operator="equal">
      <formula>"CW 3240-R7"</formula>
    </cfRule>
  </conditionalFormatting>
  <conditionalFormatting sqref="D375">
    <cfRule type="cellIs" dxfId="495" priority="593" stopIfTrue="1" operator="equal">
      <formula>"CW 2130-R11"</formula>
    </cfRule>
    <cfRule type="cellIs" dxfId="494" priority="594" stopIfTrue="1" operator="equal">
      <formula>"CW 3120-R2"</formula>
    </cfRule>
    <cfRule type="cellIs" dxfId="493" priority="595" stopIfTrue="1" operator="equal">
      <formula>"CW 3240-R7"</formula>
    </cfRule>
  </conditionalFormatting>
  <conditionalFormatting sqref="D376">
    <cfRule type="cellIs" dxfId="492" priority="590" stopIfTrue="1" operator="equal">
      <formula>"CW 2130-R11"</formula>
    </cfRule>
    <cfRule type="cellIs" dxfId="491" priority="591" stopIfTrue="1" operator="equal">
      <formula>"CW 3120-R2"</formula>
    </cfRule>
    <cfRule type="cellIs" dxfId="490" priority="592" stopIfTrue="1" operator="equal">
      <formula>"CW 3240-R7"</formula>
    </cfRule>
  </conditionalFormatting>
  <conditionalFormatting sqref="D377">
    <cfRule type="cellIs" dxfId="489" priority="587" stopIfTrue="1" operator="equal">
      <formula>"CW 2130-R11"</formula>
    </cfRule>
    <cfRule type="cellIs" dxfId="488" priority="588" stopIfTrue="1" operator="equal">
      <formula>"CW 3120-R2"</formula>
    </cfRule>
    <cfRule type="cellIs" dxfId="487" priority="589" stopIfTrue="1" operator="equal">
      <formula>"CW 3240-R7"</formula>
    </cfRule>
  </conditionalFormatting>
  <conditionalFormatting sqref="D378">
    <cfRule type="cellIs" dxfId="486" priority="584" stopIfTrue="1" operator="equal">
      <formula>"CW 2130-R11"</formula>
    </cfRule>
    <cfRule type="cellIs" dxfId="485" priority="585" stopIfTrue="1" operator="equal">
      <formula>"CW 3120-R2"</formula>
    </cfRule>
    <cfRule type="cellIs" dxfId="484" priority="586" stopIfTrue="1" operator="equal">
      <formula>"CW 3240-R7"</formula>
    </cfRule>
  </conditionalFormatting>
  <conditionalFormatting sqref="D379">
    <cfRule type="cellIs" dxfId="483" priority="581" stopIfTrue="1" operator="equal">
      <formula>"CW 2130-R11"</formula>
    </cfRule>
    <cfRule type="cellIs" dxfId="482" priority="582" stopIfTrue="1" operator="equal">
      <formula>"CW 3120-R2"</formula>
    </cfRule>
    <cfRule type="cellIs" dxfId="481" priority="583" stopIfTrue="1" operator="equal">
      <formula>"CW 3240-R7"</formula>
    </cfRule>
  </conditionalFormatting>
  <conditionalFormatting sqref="D380">
    <cfRule type="cellIs" dxfId="480" priority="578" stopIfTrue="1" operator="equal">
      <formula>"CW 2130-R11"</formula>
    </cfRule>
    <cfRule type="cellIs" dxfId="479" priority="579" stopIfTrue="1" operator="equal">
      <formula>"CW 3120-R2"</formula>
    </cfRule>
    <cfRule type="cellIs" dxfId="478" priority="580" stopIfTrue="1" operator="equal">
      <formula>"CW 3240-R7"</formula>
    </cfRule>
  </conditionalFormatting>
  <conditionalFormatting sqref="D381">
    <cfRule type="cellIs" dxfId="477" priority="575" stopIfTrue="1" operator="equal">
      <formula>"CW 2130-R11"</formula>
    </cfRule>
    <cfRule type="cellIs" dxfId="476" priority="576" stopIfTrue="1" operator="equal">
      <formula>"CW 3120-R2"</formula>
    </cfRule>
    <cfRule type="cellIs" dxfId="475" priority="577" stopIfTrue="1" operator="equal">
      <formula>"CW 3240-R7"</formula>
    </cfRule>
  </conditionalFormatting>
  <conditionalFormatting sqref="D382">
    <cfRule type="cellIs" dxfId="474" priority="572" stopIfTrue="1" operator="equal">
      <formula>"CW 2130-R11"</formula>
    </cfRule>
    <cfRule type="cellIs" dxfId="473" priority="573" stopIfTrue="1" operator="equal">
      <formula>"CW 3120-R2"</formula>
    </cfRule>
    <cfRule type="cellIs" dxfId="472" priority="574" stopIfTrue="1" operator="equal">
      <formula>"CW 3240-R7"</formula>
    </cfRule>
  </conditionalFormatting>
  <conditionalFormatting sqref="D383">
    <cfRule type="cellIs" dxfId="471" priority="569" stopIfTrue="1" operator="equal">
      <formula>"CW 2130-R11"</formula>
    </cfRule>
    <cfRule type="cellIs" dxfId="470" priority="570" stopIfTrue="1" operator="equal">
      <formula>"CW 3120-R2"</formula>
    </cfRule>
    <cfRule type="cellIs" dxfId="469" priority="571" stopIfTrue="1" operator="equal">
      <formula>"CW 3240-R7"</formula>
    </cfRule>
  </conditionalFormatting>
  <conditionalFormatting sqref="D384">
    <cfRule type="cellIs" dxfId="468" priority="566" stopIfTrue="1" operator="equal">
      <formula>"CW 2130-R11"</formula>
    </cfRule>
    <cfRule type="cellIs" dxfId="467" priority="567" stopIfTrue="1" operator="equal">
      <formula>"CW 3120-R2"</formula>
    </cfRule>
    <cfRule type="cellIs" dxfId="466" priority="568" stopIfTrue="1" operator="equal">
      <formula>"CW 3240-R7"</formula>
    </cfRule>
  </conditionalFormatting>
  <conditionalFormatting sqref="D385">
    <cfRule type="cellIs" dxfId="465" priority="563" stopIfTrue="1" operator="equal">
      <formula>"CW 2130-R11"</formula>
    </cfRule>
    <cfRule type="cellIs" dxfId="464" priority="564" stopIfTrue="1" operator="equal">
      <formula>"CW 3120-R2"</formula>
    </cfRule>
    <cfRule type="cellIs" dxfId="463" priority="565" stopIfTrue="1" operator="equal">
      <formula>"CW 3240-R7"</formula>
    </cfRule>
  </conditionalFormatting>
  <conditionalFormatting sqref="D386">
    <cfRule type="cellIs" dxfId="462" priority="560" stopIfTrue="1" operator="equal">
      <formula>"CW 2130-R11"</formula>
    </cfRule>
    <cfRule type="cellIs" dxfId="461" priority="561" stopIfTrue="1" operator="equal">
      <formula>"CW 3120-R2"</formula>
    </cfRule>
    <cfRule type="cellIs" dxfId="460" priority="562" stopIfTrue="1" operator="equal">
      <formula>"CW 3240-R7"</formula>
    </cfRule>
  </conditionalFormatting>
  <conditionalFormatting sqref="D387">
    <cfRule type="cellIs" dxfId="459" priority="557" stopIfTrue="1" operator="equal">
      <formula>"CW 2130-R11"</formula>
    </cfRule>
    <cfRule type="cellIs" dxfId="458" priority="558" stopIfTrue="1" operator="equal">
      <formula>"CW 3120-R2"</formula>
    </cfRule>
    <cfRule type="cellIs" dxfId="457" priority="559" stopIfTrue="1" operator="equal">
      <formula>"CW 3240-R7"</formula>
    </cfRule>
  </conditionalFormatting>
  <conditionalFormatting sqref="D388">
    <cfRule type="cellIs" dxfId="456" priority="554" stopIfTrue="1" operator="equal">
      <formula>"CW 2130-R11"</formula>
    </cfRule>
    <cfRule type="cellIs" dxfId="455" priority="555" stopIfTrue="1" operator="equal">
      <formula>"CW 3120-R2"</formula>
    </cfRule>
    <cfRule type="cellIs" dxfId="454" priority="556" stopIfTrue="1" operator="equal">
      <formula>"CW 3240-R7"</formula>
    </cfRule>
  </conditionalFormatting>
  <conditionalFormatting sqref="D390:D392">
    <cfRule type="cellIs" dxfId="453" priority="551" stopIfTrue="1" operator="equal">
      <formula>"CW 2130-R11"</formula>
    </cfRule>
    <cfRule type="cellIs" dxfId="452" priority="552" stopIfTrue="1" operator="equal">
      <formula>"CW 3120-R2"</formula>
    </cfRule>
    <cfRule type="cellIs" dxfId="451" priority="553" stopIfTrue="1" operator="equal">
      <formula>"CW 3240-R7"</formula>
    </cfRule>
  </conditionalFormatting>
  <conditionalFormatting sqref="D393">
    <cfRule type="cellIs" dxfId="450" priority="548" stopIfTrue="1" operator="equal">
      <formula>"CW 2130-R11"</formula>
    </cfRule>
    <cfRule type="cellIs" dxfId="449" priority="549" stopIfTrue="1" operator="equal">
      <formula>"CW 3120-R2"</formula>
    </cfRule>
    <cfRule type="cellIs" dxfId="448" priority="550" stopIfTrue="1" operator="equal">
      <formula>"CW 3240-R7"</formula>
    </cfRule>
  </conditionalFormatting>
  <conditionalFormatting sqref="D394">
    <cfRule type="cellIs" dxfId="447" priority="545" stopIfTrue="1" operator="equal">
      <formula>"CW 2130-R11"</formula>
    </cfRule>
    <cfRule type="cellIs" dxfId="446" priority="546" stopIfTrue="1" operator="equal">
      <formula>"CW 3120-R2"</formula>
    </cfRule>
    <cfRule type="cellIs" dxfId="445" priority="547" stopIfTrue="1" operator="equal">
      <formula>"CW 3240-R7"</formula>
    </cfRule>
  </conditionalFormatting>
  <conditionalFormatting sqref="D395">
    <cfRule type="cellIs" dxfId="444" priority="542" stopIfTrue="1" operator="equal">
      <formula>"CW 2130-R11"</formula>
    </cfRule>
    <cfRule type="cellIs" dxfId="443" priority="543" stopIfTrue="1" operator="equal">
      <formula>"CW 3120-R2"</formula>
    </cfRule>
    <cfRule type="cellIs" dxfId="442" priority="544" stopIfTrue="1" operator="equal">
      <formula>"CW 3240-R7"</formula>
    </cfRule>
  </conditionalFormatting>
  <conditionalFormatting sqref="D396">
    <cfRule type="cellIs" dxfId="441" priority="539" stopIfTrue="1" operator="equal">
      <formula>"CW 2130-R11"</formula>
    </cfRule>
    <cfRule type="cellIs" dxfId="440" priority="540" stopIfTrue="1" operator="equal">
      <formula>"CW 3120-R2"</formula>
    </cfRule>
    <cfRule type="cellIs" dxfId="439" priority="541" stopIfTrue="1" operator="equal">
      <formula>"CW 3240-R7"</formula>
    </cfRule>
  </conditionalFormatting>
  <conditionalFormatting sqref="D397:D398">
    <cfRule type="cellIs" dxfId="438" priority="536" stopIfTrue="1" operator="equal">
      <formula>"CW 2130-R11"</formula>
    </cfRule>
    <cfRule type="cellIs" dxfId="437" priority="537" stopIfTrue="1" operator="equal">
      <formula>"CW 3120-R2"</formula>
    </cfRule>
    <cfRule type="cellIs" dxfId="436" priority="538" stopIfTrue="1" operator="equal">
      <formula>"CW 3240-R7"</formula>
    </cfRule>
  </conditionalFormatting>
  <conditionalFormatting sqref="D399">
    <cfRule type="cellIs" dxfId="435" priority="533" stopIfTrue="1" operator="equal">
      <formula>"CW 2130-R11"</formula>
    </cfRule>
    <cfRule type="cellIs" dxfId="434" priority="534" stopIfTrue="1" operator="equal">
      <formula>"CW 3120-R2"</formula>
    </cfRule>
    <cfRule type="cellIs" dxfId="433" priority="535" stopIfTrue="1" operator="equal">
      <formula>"CW 3240-R7"</formula>
    </cfRule>
  </conditionalFormatting>
  <conditionalFormatting sqref="D400">
    <cfRule type="cellIs" dxfId="432" priority="530" stopIfTrue="1" operator="equal">
      <formula>"CW 2130-R11"</formula>
    </cfRule>
    <cfRule type="cellIs" dxfId="431" priority="531" stopIfTrue="1" operator="equal">
      <formula>"CW 3120-R2"</formula>
    </cfRule>
    <cfRule type="cellIs" dxfId="430" priority="532" stopIfTrue="1" operator="equal">
      <formula>"CW 3240-R7"</formula>
    </cfRule>
  </conditionalFormatting>
  <conditionalFormatting sqref="D401">
    <cfRule type="cellIs" dxfId="429" priority="527" stopIfTrue="1" operator="equal">
      <formula>"CW 2130-R11"</formula>
    </cfRule>
    <cfRule type="cellIs" dxfId="428" priority="528" stopIfTrue="1" operator="equal">
      <formula>"CW 3120-R2"</formula>
    </cfRule>
    <cfRule type="cellIs" dxfId="427" priority="529" stopIfTrue="1" operator="equal">
      <formula>"CW 3240-R7"</formula>
    </cfRule>
  </conditionalFormatting>
  <conditionalFormatting sqref="D402">
    <cfRule type="cellIs" dxfId="426" priority="524" stopIfTrue="1" operator="equal">
      <formula>"CW 2130-R11"</formula>
    </cfRule>
    <cfRule type="cellIs" dxfId="425" priority="525" stopIfTrue="1" operator="equal">
      <formula>"CW 3120-R2"</formula>
    </cfRule>
    <cfRule type="cellIs" dxfId="424" priority="526" stopIfTrue="1" operator="equal">
      <formula>"CW 3240-R7"</formula>
    </cfRule>
  </conditionalFormatting>
  <conditionalFormatting sqref="D403">
    <cfRule type="cellIs" dxfId="423" priority="521" stopIfTrue="1" operator="equal">
      <formula>"CW 2130-R11"</formula>
    </cfRule>
    <cfRule type="cellIs" dxfId="422" priority="522" stopIfTrue="1" operator="equal">
      <formula>"CW 3120-R2"</formula>
    </cfRule>
    <cfRule type="cellIs" dxfId="421" priority="523" stopIfTrue="1" operator="equal">
      <formula>"CW 3240-R7"</formula>
    </cfRule>
  </conditionalFormatting>
  <conditionalFormatting sqref="D404:D406">
    <cfRule type="cellIs" dxfId="420" priority="518" stopIfTrue="1" operator="equal">
      <formula>"CW 2130-R11"</formula>
    </cfRule>
    <cfRule type="cellIs" dxfId="419" priority="519" stopIfTrue="1" operator="equal">
      <formula>"CW 3120-R2"</formula>
    </cfRule>
    <cfRule type="cellIs" dxfId="418" priority="520" stopIfTrue="1" operator="equal">
      <formula>"CW 3240-R7"</formula>
    </cfRule>
  </conditionalFormatting>
  <conditionalFormatting sqref="D407">
    <cfRule type="cellIs" dxfId="417" priority="515" stopIfTrue="1" operator="equal">
      <formula>"CW 2130-R11"</formula>
    </cfRule>
    <cfRule type="cellIs" dxfId="416" priority="516" stopIfTrue="1" operator="equal">
      <formula>"CW 3120-R2"</formula>
    </cfRule>
    <cfRule type="cellIs" dxfId="415" priority="517" stopIfTrue="1" operator="equal">
      <formula>"CW 3240-R7"</formula>
    </cfRule>
  </conditionalFormatting>
  <conditionalFormatting sqref="D408">
    <cfRule type="cellIs" dxfId="414" priority="512" stopIfTrue="1" operator="equal">
      <formula>"CW 2130-R11"</formula>
    </cfRule>
    <cfRule type="cellIs" dxfId="413" priority="513" stopIfTrue="1" operator="equal">
      <formula>"CW 3120-R2"</formula>
    </cfRule>
    <cfRule type="cellIs" dxfId="412" priority="514" stopIfTrue="1" operator="equal">
      <formula>"CW 3240-R7"</formula>
    </cfRule>
  </conditionalFormatting>
  <conditionalFormatting sqref="D409">
    <cfRule type="cellIs" dxfId="411" priority="509" stopIfTrue="1" operator="equal">
      <formula>"CW 2130-R11"</formula>
    </cfRule>
    <cfRule type="cellIs" dxfId="410" priority="510" stopIfTrue="1" operator="equal">
      <formula>"CW 3120-R2"</formula>
    </cfRule>
    <cfRule type="cellIs" dxfId="409" priority="511" stopIfTrue="1" operator="equal">
      <formula>"CW 3240-R7"</formula>
    </cfRule>
  </conditionalFormatting>
  <conditionalFormatting sqref="D410">
    <cfRule type="cellIs" dxfId="408" priority="503" stopIfTrue="1" operator="equal">
      <formula>"CW 2130-R11"</formula>
    </cfRule>
    <cfRule type="cellIs" dxfId="407" priority="504" stopIfTrue="1" operator="equal">
      <formula>"CW 3120-R2"</formula>
    </cfRule>
    <cfRule type="cellIs" dxfId="406" priority="505" stopIfTrue="1" operator="equal">
      <formula>"CW 3240-R7"</formula>
    </cfRule>
  </conditionalFormatting>
  <conditionalFormatting sqref="D411">
    <cfRule type="cellIs" dxfId="405" priority="497" stopIfTrue="1" operator="equal">
      <formula>"CW 2130-R11"</formula>
    </cfRule>
    <cfRule type="cellIs" dxfId="404" priority="498" stopIfTrue="1" operator="equal">
      <formula>"CW 3120-R2"</formula>
    </cfRule>
    <cfRule type="cellIs" dxfId="403" priority="499" stopIfTrue="1" operator="equal">
      <formula>"CW 3240-R7"</formula>
    </cfRule>
  </conditionalFormatting>
  <conditionalFormatting sqref="D412">
    <cfRule type="cellIs" dxfId="402" priority="494" stopIfTrue="1" operator="equal">
      <formula>"CW 2130-R11"</formula>
    </cfRule>
    <cfRule type="cellIs" dxfId="401" priority="495" stopIfTrue="1" operator="equal">
      <formula>"CW 3120-R2"</formula>
    </cfRule>
    <cfRule type="cellIs" dxfId="400" priority="496" stopIfTrue="1" operator="equal">
      <formula>"CW 3240-R7"</formula>
    </cfRule>
  </conditionalFormatting>
  <conditionalFormatting sqref="D413">
    <cfRule type="cellIs" dxfId="399" priority="491" stopIfTrue="1" operator="equal">
      <formula>"CW 2130-R11"</formula>
    </cfRule>
    <cfRule type="cellIs" dxfId="398" priority="492" stopIfTrue="1" operator="equal">
      <formula>"CW 3120-R2"</formula>
    </cfRule>
    <cfRule type="cellIs" dxfId="397" priority="493" stopIfTrue="1" operator="equal">
      <formula>"CW 3240-R7"</formula>
    </cfRule>
  </conditionalFormatting>
  <conditionalFormatting sqref="D414">
    <cfRule type="cellIs" dxfId="396" priority="488" stopIfTrue="1" operator="equal">
      <formula>"CW 2130-R11"</formula>
    </cfRule>
    <cfRule type="cellIs" dxfId="395" priority="489" stopIfTrue="1" operator="equal">
      <formula>"CW 3120-R2"</formula>
    </cfRule>
    <cfRule type="cellIs" dxfId="394" priority="490" stopIfTrue="1" operator="equal">
      <formula>"CW 3240-R7"</formula>
    </cfRule>
  </conditionalFormatting>
  <conditionalFormatting sqref="D415">
    <cfRule type="cellIs" dxfId="393" priority="482" stopIfTrue="1" operator="equal">
      <formula>"CW 2130-R11"</formula>
    </cfRule>
    <cfRule type="cellIs" dxfId="392" priority="483" stopIfTrue="1" operator="equal">
      <formula>"CW 3120-R2"</formula>
    </cfRule>
    <cfRule type="cellIs" dxfId="391" priority="484" stopIfTrue="1" operator="equal">
      <formula>"CW 3240-R7"</formula>
    </cfRule>
  </conditionalFormatting>
  <conditionalFormatting sqref="D416:D417">
    <cfRule type="cellIs" dxfId="390" priority="479" stopIfTrue="1" operator="equal">
      <formula>"CW 2130-R11"</formula>
    </cfRule>
    <cfRule type="cellIs" dxfId="389" priority="480" stopIfTrue="1" operator="equal">
      <formula>"CW 3120-R2"</formula>
    </cfRule>
    <cfRule type="cellIs" dxfId="388" priority="481" stopIfTrue="1" operator="equal">
      <formula>"CW 3240-R7"</formula>
    </cfRule>
  </conditionalFormatting>
  <conditionalFormatting sqref="D419">
    <cfRule type="cellIs" dxfId="387" priority="476" stopIfTrue="1" operator="equal">
      <formula>"CW 2130-R11"</formula>
    </cfRule>
    <cfRule type="cellIs" dxfId="386" priority="477" stopIfTrue="1" operator="equal">
      <formula>"CW 3120-R2"</formula>
    </cfRule>
    <cfRule type="cellIs" dxfId="385" priority="478" stopIfTrue="1" operator="equal">
      <formula>"CW 3240-R7"</formula>
    </cfRule>
  </conditionalFormatting>
  <conditionalFormatting sqref="D420">
    <cfRule type="cellIs" dxfId="384" priority="473" stopIfTrue="1" operator="equal">
      <formula>"CW 2130-R11"</formula>
    </cfRule>
    <cfRule type="cellIs" dxfId="383" priority="474" stopIfTrue="1" operator="equal">
      <formula>"CW 3120-R2"</formula>
    </cfRule>
    <cfRule type="cellIs" dxfId="382" priority="475" stopIfTrue="1" operator="equal">
      <formula>"CW 3240-R7"</formula>
    </cfRule>
  </conditionalFormatting>
  <conditionalFormatting sqref="D421">
    <cfRule type="cellIs" dxfId="381" priority="461" stopIfTrue="1" operator="equal">
      <formula>"CW 2130-R11"</formula>
    </cfRule>
    <cfRule type="cellIs" dxfId="380" priority="462" stopIfTrue="1" operator="equal">
      <formula>"CW 3120-R2"</formula>
    </cfRule>
    <cfRule type="cellIs" dxfId="379" priority="463" stopIfTrue="1" operator="equal">
      <formula>"CW 3240-R7"</formula>
    </cfRule>
  </conditionalFormatting>
  <conditionalFormatting sqref="D422">
    <cfRule type="cellIs" dxfId="378" priority="458" stopIfTrue="1" operator="equal">
      <formula>"CW 2130-R11"</formula>
    </cfRule>
    <cfRule type="cellIs" dxfId="377" priority="459" stopIfTrue="1" operator="equal">
      <formula>"CW 3120-R2"</formula>
    </cfRule>
    <cfRule type="cellIs" dxfId="376" priority="460" stopIfTrue="1" operator="equal">
      <formula>"CW 3240-R7"</formula>
    </cfRule>
  </conditionalFormatting>
  <conditionalFormatting sqref="D423">
    <cfRule type="cellIs" dxfId="375" priority="455" stopIfTrue="1" operator="equal">
      <formula>"CW 2130-R11"</formula>
    </cfRule>
    <cfRule type="cellIs" dxfId="374" priority="456" stopIfTrue="1" operator="equal">
      <formula>"CW 3120-R2"</formula>
    </cfRule>
    <cfRule type="cellIs" dxfId="373" priority="457" stopIfTrue="1" operator="equal">
      <formula>"CW 3240-R7"</formula>
    </cfRule>
  </conditionalFormatting>
  <conditionalFormatting sqref="D424">
    <cfRule type="cellIs" dxfId="372" priority="452" stopIfTrue="1" operator="equal">
      <formula>"CW 2130-R11"</formula>
    </cfRule>
    <cfRule type="cellIs" dxfId="371" priority="453" stopIfTrue="1" operator="equal">
      <formula>"CW 3120-R2"</formula>
    </cfRule>
    <cfRule type="cellIs" dxfId="370" priority="454" stopIfTrue="1" operator="equal">
      <formula>"CW 3240-R7"</formula>
    </cfRule>
  </conditionalFormatting>
  <conditionalFormatting sqref="D425">
    <cfRule type="cellIs" dxfId="369" priority="449" stopIfTrue="1" operator="equal">
      <formula>"CW 2130-R11"</formula>
    </cfRule>
    <cfRule type="cellIs" dxfId="368" priority="450" stopIfTrue="1" operator="equal">
      <formula>"CW 3120-R2"</formula>
    </cfRule>
    <cfRule type="cellIs" dxfId="367" priority="451" stopIfTrue="1" operator="equal">
      <formula>"CW 3240-R7"</formula>
    </cfRule>
  </conditionalFormatting>
  <conditionalFormatting sqref="D426">
    <cfRule type="cellIs" dxfId="366" priority="446" stopIfTrue="1" operator="equal">
      <formula>"CW 2130-R11"</formula>
    </cfRule>
    <cfRule type="cellIs" dxfId="365" priority="447" stopIfTrue="1" operator="equal">
      <formula>"CW 3120-R2"</formula>
    </cfRule>
    <cfRule type="cellIs" dxfId="364" priority="448" stopIfTrue="1" operator="equal">
      <formula>"CW 3240-R7"</formula>
    </cfRule>
  </conditionalFormatting>
  <conditionalFormatting sqref="D428">
    <cfRule type="cellIs" dxfId="363" priority="443" stopIfTrue="1" operator="equal">
      <formula>"CW 2130-R11"</formula>
    </cfRule>
    <cfRule type="cellIs" dxfId="362" priority="444" stopIfTrue="1" operator="equal">
      <formula>"CW 3120-R2"</formula>
    </cfRule>
    <cfRule type="cellIs" dxfId="361" priority="445" stopIfTrue="1" operator="equal">
      <formula>"CW 3240-R7"</formula>
    </cfRule>
  </conditionalFormatting>
  <conditionalFormatting sqref="D432">
    <cfRule type="cellIs" dxfId="360" priority="441" stopIfTrue="1" operator="equal">
      <formula>"CW 3120-R2"</formula>
    </cfRule>
    <cfRule type="cellIs" dxfId="359" priority="442" stopIfTrue="1" operator="equal">
      <formula>"CW 3240-R7"</formula>
    </cfRule>
  </conditionalFormatting>
  <conditionalFormatting sqref="D433">
    <cfRule type="cellIs" dxfId="358" priority="429" stopIfTrue="1" operator="equal">
      <formula>"CW 2130-R11"</formula>
    </cfRule>
    <cfRule type="cellIs" dxfId="357" priority="430" stopIfTrue="1" operator="equal">
      <formula>"CW 3120-R2"</formula>
    </cfRule>
    <cfRule type="cellIs" dxfId="356" priority="431" stopIfTrue="1" operator="equal">
      <formula>"CW 3240-R7"</formula>
    </cfRule>
  </conditionalFormatting>
  <conditionalFormatting sqref="D430">
    <cfRule type="cellIs" dxfId="355" priority="427" stopIfTrue="1" operator="equal">
      <formula>"CW 3120-R2"</formula>
    </cfRule>
    <cfRule type="cellIs" dxfId="354" priority="428" stopIfTrue="1" operator="equal">
      <formula>"CW 3240-R7"</formula>
    </cfRule>
  </conditionalFormatting>
  <conditionalFormatting sqref="D431">
    <cfRule type="cellIs" dxfId="353" priority="424" stopIfTrue="1" operator="equal">
      <formula>"CW 2130-R11"</formula>
    </cfRule>
    <cfRule type="cellIs" dxfId="352" priority="425" stopIfTrue="1" operator="equal">
      <formula>"CW 3120-R2"</formula>
    </cfRule>
    <cfRule type="cellIs" dxfId="351" priority="426" stopIfTrue="1" operator="equal">
      <formula>"CW 3240-R7"</formula>
    </cfRule>
  </conditionalFormatting>
  <conditionalFormatting sqref="D434:D435">
    <cfRule type="cellIs" dxfId="350" priority="422" stopIfTrue="1" operator="equal">
      <formula>"CW 3120-R2"</formula>
    </cfRule>
    <cfRule type="cellIs" dxfId="349" priority="423" stopIfTrue="1" operator="equal">
      <formula>"CW 3240-R7"</formula>
    </cfRule>
  </conditionalFormatting>
  <conditionalFormatting sqref="D436:D437">
    <cfRule type="cellIs" dxfId="348" priority="420" stopIfTrue="1" operator="equal">
      <formula>"CW 3120-R2"</formula>
    </cfRule>
    <cfRule type="cellIs" dxfId="347" priority="421" stopIfTrue="1" operator="equal">
      <formula>"CW 3240-R7"</formula>
    </cfRule>
  </conditionalFormatting>
  <conditionalFormatting sqref="D439">
    <cfRule type="cellIs" dxfId="346" priority="418" stopIfTrue="1" operator="equal">
      <formula>"CW 3120-R2"</formula>
    </cfRule>
    <cfRule type="cellIs" dxfId="345" priority="419" stopIfTrue="1" operator="equal">
      <formula>"CW 3240-R7"</formula>
    </cfRule>
  </conditionalFormatting>
  <conditionalFormatting sqref="D440">
    <cfRule type="cellIs" dxfId="344" priority="416" stopIfTrue="1" operator="equal">
      <formula>"CW 3120-R2"</formula>
    </cfRule>
    <cfRule type="cellIs" dxfId="343" priority="417" stopIfTrue="1" operator="equal">
      <formula>"CW 3240-R7"</formula>
    </cfRule>
  </conditionalFormatting>
  <conditionalFormatting sqref="D441:D443">
    <cfRule type="cellIs" dxfId="342" priority="413" stopIfTrue="1" operator="equal">
      <formula>"CW 2130-R11"</formula>
    </cfRule>
    <cfRule type="cellIs" dxfId="341" priority="414" stopIfTrue="1" operator="equal">
      <formula>"CW 3120-R2"</formula>
    </cfRule>
    <cfRule type="cellIs" dxfId="340" priority="415" stopIfTrue="1" operator="equal">
      <formula>"CW 3240-R7"</formula>
    </cfRule>
  </conditionalFormatting>
  <conditionalFormatting sqref="D444">
    <cfRule type="cellIs" dxfId="339" priority="407" stopIfTrue="1" operator="equal">
      <formula>"CW 3120-R2"</formula>
    </cfRule>
    <cfRule type="cellIs" dxfId="338" priority="408" stopIfTrue="1" operator="equal">
      <formula>"CW 3240-R7"</formula>
    </cfRule>
  </conditionalFormatting>
  <conditionalFormatting sqref="D445">
    <cfRule type="cellIs" dxfId="337" priority="404" stopIfTrue="1" operator="equal">
      <formula>"CW 2130-R11"</formula>
    </cfRule>
    <cfRule type="cellIs" dxfId="336" priority="405" stopIfTrue="1" operator="equal">
      <formula>"CW 3120-R2"</formula>
    </cfRule>
    <cfRule type="cellIs" dxfId="335" priority="406" stopIfTrue="1" operator="equal">
      <formula>"CW 3240-R7"</formula>
    </cfRule>
  </conditionalFormatting>
  <conditionalFormatting sqref="D446">
    <cfRule type="cellIs" dxfId="334" priority="398" stopIfTrue="1" operator="equal">
      <formula>"CW 2130-R11"</formula>
    </cfRule>
    <cfRule type="cellIs" dxfId="333" priority="399" stopIfTrue="1" operator="equal">
      <formula>"CW 3120-R2"</formula>
    </cfRule>
    <cfRule type="cellIs" dxfId="332" priority="400" stopIfTrue="1" operator="equal">
      <formula>"CW 3240-R7"</formula>
    </cfRule>
  </conditionalFormatting>
  <conditionalFormatting sqref="D447:D448">
    <cfRule type="cellIs" dxfId="331" priority="394" stopIfTrue="1" operator="equal">
      <formula>"CW 2130-R11"</formula>
    </cfRule>
    <cfRule type="cellIs" dxfId="330" priority="395" stopIfTrue="1" operator="equal">
      <formula>"CW 3240-R7"</formula>
    </cfRule>
  </conditionalFormatting>
  <conditionalFormatting sqref="D449:D450">
    <cfRule type="cellIs" dxfId="329" priority="391" stopIfTrue="1" operator="equal">
      <formula>"CW 2130-R11"</formula>
    </cfRule>
    <cfRule type="cellIs" dxfId="328" priority="392" stopIfTrue="1" operator="equal">
      <formula>"CW 3120-R2"</formula>
    </cfRule>
    <cfRule type="cellIs" dxfId="327" priority="393" stopIfTrue="1" operator="equal">
      <formula>"CW 3240-R7"</formula>
    </cfRule>
  </conditionalFormatting>
  <conditionalFormatting sqref="D454">
    <cfRule type="cellIs" dxfId="326" priority="388" stopIfTrue="1" operator="equal">
      <formula>"CW 2130-R11"</formula>
    </cfRule>
    <cfRule type="cellIs" dxfId="325" priority="389" stopIfTrue="1" operator="equal">
      <formula>"CW 3120-R2"</formula>
    </cfRule>
    <cfRule type="cellIs" dxfId="324" priority="390" stopIfTrue="1" operator="equal">
      <formula>"CW 3240-R7"</formula>
    </cfRule>
  </conditionalFormatting>
  <conditionalFormatting sqref="D456">
    <cfRule type="cellIs" dxfId="323" priority="383" stopIfTrue="1" operator="equal">
      <formula>"CW 2130-R11"</formula>
    </cfRule>
    <cfRule type="cellIs" dxfId="322" priority="384" stopIfTrue="1" operator="equal">
      <formula>"CW 3120-R2"</formula>
    </cfRule>
    <cfRule type="cellIs" dxfId="321" priority="385" stopIfTrue="1" operator="equal">
      <formula>"CW 3240-R7"</formula>
    </cfRule>
  </conditionalFormatting>
  <conditionalFormatting sqref="D455">
    <cfRule type="cellIs" dxfId="320" priority="386" stopIfTrue="1" operator="equal">
      <formula>"CW 3120-R2"</formula>
    </cfRule>
    <cfRule type="cellIs" dxfId="319" priority="387" stopIfTrue="1" operator="equal">
      <formula>"CW 3240-R7"</formula>
    </cfRule>
  </conditionalFormatting>
  <conditionalFormatting sqref="D457">
    <cfRule type="cellIs" dxfId="318" priority="380" stopIfTrue="1" operator="equal">
      <formula>"CW 2130-R11"</formula>
    </cfRule>
    <cfRule type="cellIs" dxfId="317" priority="381" stopIfTrue="1" operator="equal">
      <formula>"CW 3120-R2"</formula>
    </cfRule>
    <cfRule type="cellIs" dxfId="316" priority="382" stopIfTrue="1" operator="equal">
      <formula>"CW 3240-R7"</formula>
    </cfRule>
  </conditionalFormatting>
  <conditionalFormatting sqref="D458">
    <cfRule type="cellIs" dxfId="315" priority="377" stopIfTrue="1" operator="equal">
      <formula>"CW 2130-R11"</formula>
    </cfRule>
    <cfRule type="cellIs" dxfId="314" priority="378" stopIfTrue="1" operator="equal">
      <formula>"CW 3120-R2"</formula>
    </cfRule>
    <cfRule type="cellIs" dxfId="313" priority="379" stopIfTrue="1" operator="equal">
      <formula>"CW 3240-R7"</formula>
    </cfRule>
  </conditionalFormatting>
  <conditionalFormatting sqref="D459">
    <cfRule type="cellIs" dxfId="312" priority="374" stopIfTrue="1" operator="equal">
      <formula>"CW 2130-R11"</formula>
    </cfRule>
    <cfRule type="cellIs" dxfId="311" priority="375" stopIfTrue="1" operator="equal">
      <formula>"CW 3120-R2"</formula>
    </cfRule>
    <cfRule type="cellIs" dxfId="310" priority="376" stopIfTrue="1" operator="equal">
      <formula>"CW 3240-R7"</formula>
    </cfRule>
  </conditionalFormatting>
  <conditionalFormatting sqref="D460">
    <cfRule type="cellIs" dxfId="309" priority="371" stopIfTrue="1" operator="equal">
      <formula>"CW 2130-R11"</formula>
    </cfRule>
    <cfRule type="cellIs" dxfId="308" priority="372" stopIfTrue="1" operator="equal">
      <formula>"CW 3120-R2"</formula>
    </cfRule>
    <cfRule type="cellIs" dxfId="307" priority="373" stopIfTrue="1" operator="equal">
      <formula>"CW 3240-R7"</formula>
    </cfRule>
  </conditionalFormatting>
  <conditionalFormatting sqref="D462">
    <cfRule type="cellIs" dxfId="306" priority="368" stopIfTrue="1" operator="equal">
      <formula>"CW 2130-R11"</formula>
    </cfRule>
    <cfRule type="cellIs" dxfId="305" priority="369" stopIfTrue="1" operator="equal">
      <formula>"CW 3120-R2"</formula>
    </cfRule>
    <cfRule type="cellIs" dxfId="304" priority="370" stopIfTrue="1" operator="equal">
      <formula>"CW 3240-R7"</formula>
    </cfRule>
  </conditionalFormatting>
  <conditionalFormatting sqref="D463">
    <cfRule type="cellIs" dxfId="303" priority="365" stopIfTrue="1" operator="equal">
      <formula>"CW 2130-R11"</formula>
    </cfRule>
    <cfRule type="cellIs" dxfId="302" priority="366" stopIfTrue="1" operator="equal">
      <formula>"CW 3120-R2"</formula>
    </cfRule>
    <cfRule type="cellIs" dxfId="301" priority="367" stopIfTrue="1" operator="equal">
      <formula>"CW 3240-R7"</formula>
    </cfRule>
  </conditionalFormatting>
  <conditionalFormatting sqref="D595">
    <cfRule type="cellIs" dxfId="300" priority="362" stopIfTrue="1" operator="equal">
      <formula>"CW 2130-R11"</formula>
    </cfRule>
    <cfRule type="cellIs" dxfId="299" priority="363" stopIfTrue="1" operator="equal">
      <formula>"CW 3120-R2"</formula>
    </cfRule>
    <cfRule type="cellIs" dxfId="298" priority="364" stopIfTrue="1" operator="equal">
      <formula>"CW 3240-R7"</formula>
    </cfRule>
  </conditionalFormatting>
  <conditionalFormatting sqref="D592">
    <cfRule type="cellIs" dxfId="297" priority="358" stopIfTrue="1" operator="equal">
      <formula>"CW 2130-R11"</formula>
    </cfRule>
    <cfRule type="cellIs" dxfId="296" priority="359" stopIfTrue="1" operator="equal">
      <formula>"CW 3120-R2"</formula>
    </cfRule>
    <cfRule type="cellIs" dxfId="295" priority="360" stopIfTrue="1" operator="equal">
      <formula>"CW 3240-R7"</formula>
    </cfRule>
  </conditionalFormatting>
  <conditionalFormatting sqref="D591">
    <cfRule type="cellIs" dxfId="294" priority="354" stopIfTrue="1" operator="equal">
      <formula>"CW 2130-R11"</formula>
    </cfRule>
    <cfRule type="cellIs" dxfId="293" priority="355" stopIfTrue="1" operator="equal">
      <formula>"CW 3120-R2"</formula>
    </cfRule>
    <cfRule type="cellIs" dxfId="292" priority="356" stopIfTrue="1" operator="equal">
      <formula>"CW 3240-R7"</formula>
    </cfRule>
  </conditionalFormatting>
  <conditionalFormatting sqref="D593">
    <cfRule type="cellIs" dxfId="291" priority="350" stopIfTrue="1" operator="equal">
      <formula>"CW 2130-R11"</formula>
    </cfRule>
    <cfRule type="cellIs" dxfId="290" priority="351" stopIfTrue="1" operator="equal">
      <formula>"CW 3120-R2"</formula>
    </cfRule>
    <cfRule type="cellIs" dxfId="289" priority="352" stopIfTrue="1" operator="equal">
      <formula>"CW 3240-R7"</formula>
    </cfRule>
  </conditionalFormatting>
  <conditionalFormatting sqref="D134">
    <cfRule type="cellIs" dxfId="288" priority="346" stopIfTrue="1" operator="equal">
      <formula>"CW 2130-R11"</formula>
    </cfRule>
    <cfRule type="cellIs" dxfId="287" priority="347" stopIfTrue="1" operator="equal">
      <formula>"CW 3120-R2"</formula>
    </cfRule>
    <cfRule type="cellIs" dxfId="286" priority="348" stopIfTrue="1" operator="equal">
      <formula>"CW 3240-R7"</formula>
    </cfRule>
  </conditionalFormatting>
  <conditionalFormatting sqref="D215">
    <cfRule type="cellIs" dxfId="285" priority="343" stopIfTrue="1" operator="equal">
      <formula>"CW 2130-R11"</formula>
    </cfRule>
    <cfRule type="cellIs" dxfId="284" priority="344" stopIfTrue="1" operator="equal">
      <formula>"CW 3120-R2"</formula>
    </cfRule>
    <cfRule type="cellIs" dxfId="283" priority="345" stopIfTrue="1" operator="equal">
      <formula>"CW 3240-R7"</formula>
    </cfRule>
  </conditionalFormatting>
  <conditionalFormatting sqref="D216">
    <cfRule type="cellIs" dxfId="282" priority="340" stopIfTrue="1" operator="equal">
      <formula>"CW 2130-R11"</formula>
    </cfRule>
    <cfRule type="cellIs" dxfId="281" priority="341" stopIfTrue="1" operator="equal">
      <formula>"CW 3120-R2"</formula>
    </cfRule>
    <cfRule type="cellIs" dxfId="280" priority="342" stopIfTrue="1" operator="equal">
      <formula>"CW 3240-R7"</formula>
    </cfRule>
  </conditionalFormatting>
  <conditionalFormatting sqref="D221">
    <cfRule type="cellIs" dxfId="279" priority="337" stopIfTrue="1" operator="equal">
      <formula>"CW 2130-R11"</formula>
    </cfRule>
    <cfRule type="cellIs" dxfId="278" priority="338" stopIfTrue="1" operator="equal">
      <formula>"CW 3120-R2"</formula>
    </cfRule>
    <cfRule type="cellIs" dxfId="277" priority="339" stopIfTrue="1" operator="equal">
      <formula>"CW 3240-R7"</formula>
    </cfRule>
  </conditionalFormatting>
  <conditionalFormatting sqref="D229">
    <cfRule type="cellIs" dxfId="276" priority="334" stopIfTrue="1" operator="equal">
      <formula>"CW 2130-R11"</formula>
    </cfRule>
    <cfRule type="cellIs" dxfId="275" priority="335" stopIfTrue="1" operator="equal">
      <formula>"CW 3120-R2"</formula>
    </cfRule>
    <cfRule type="cellIs" dxfId="274" priority="336" stopIfTrue="1" operator="equal">
      <formula>"CW 3240-R7"</formula>
    </cfRule>
  </conditionalFormatting>
  <conditionalFormatting sqref="D217">
    <cfRule type="cellIs" dxfId="273" priority="331" stopIfTrue="1" operator="equal">
      <formula>"CW 2130-R11"</formula>
    </cfRule>
    <cfRule type="cellIs" dxfId="272" priority="332" stopIfTrue="1" operator="equal">
      <formula>"CW 3120-R2"</formula>
    </cfRule>
    <cfRule type="cellIs" dxfId="271" priority="333" stopIfTrue="1" operator="equal">
      <formula>"CW 3240-R7"</formula>
    </cfRule>
  </conditionalFormatting>
  <conditionalFormatting sqref="D219">
    <cfRule type="cellIs" dxfId="270" priority="328" stopIfTrue="1" operator="equal">
      <formula>"CW 2130-R11"</formula>
    </cfRule>
    <cfRule type="cellIs" dxfId="269" priority="329" stopIfTrue="1" operator="equal">
      <formula>"CW 3120-R2"</formula>
    </cfRule>
    <cfRule type="cellIs" dxfId="268" priority="330" stopIfTrue="1" operator="equal">
      <formula>"CW 3240-R7"</formula>
    </cfRule>
  </conditionalFormatting>
  <conditionalFormatting sqref="D218">
    <cfRule type="cellIs" dxfId="267" priority="325" stopIfTrue="1" operator="equal">
      <formula>"CW 2130-R11"</formula>
    </cfRule>
    <cfRule type="cellIs" dxfId="266" priority="326" stopIfTrue="1" operator="equal">
      <formula>"CW 3120-R2"</formula>
    </cfRule>
    <cfRule type="cellIs" dxfId="265" priority="327" stopIfTrue="1" operator="equal">
      <formula>"CW 3240-R7"</formula>
    </cfRule>
  </conditionalFormatting>
  <conditionalFormatting sqref="D181:D182">
    <cfRule type="cellIs" dxfId="264" priority="322" stopIfTrue="1" operator="equal">
      <formula>"CW 2130-R11"</formula>
    </cfRule>
    <cfRule type="cellIs" dxfId="263" priority="323" stopIfTrue="1" operator="equal">
      <formula>"CW 3120-R2"</formula>
    </cfRule>
    <cfRule type="cellIs" dxfId="262" priority="324" stopIfTrue="1" operator="equal">
      <formula>"CW 3240-R7"</formula>
    </cfRule>
  </conditionalFormatting>
  <conditionalFormatting sqref="D269:D270">
    <cfRule type="cellIs" dxfId="261" priority="319" stopIfTrue="1" operator="equal">
      <formula>"CW 2130-R11"</formula>
    </cfRule>
    <cfRule type="cellIs" dxfId="260" priority="320" stopIfTrue="1" operator="equal">
      <formula>"CW 3120-R2"</formula>
    </cfRule>
    <cfRule type="cellIs" dxfId="259" priority="321" stopIfTrue="1" operator="equal">
      <formula>"CW 3240-R7"</formula>
    </cfRule>
  </conditionalFormatting>
  <conditionalFormatting sqref="D359:D360">
    <cfRule type="cellIs" dxfId="258" priority="316" stopIfTrue="1" operator="equal">
      <formula>"CW 2130-R11"</formula>
    </cfRule>
    <cfRule type="cellIs" dxfId="257" priority="317" stopIfTrue="1" operator="equal">
      <formula>"CW 3120-R2"</formula>
    </cfRule>
    <cfRule type="cellIs" dxfId="256" priority="318" stopIfTrue="1" operator="equal">
      <formula>"CW 3240-R7"</formula>
    </cfRule>
  </conditionalFormatting>
  <conditionalFormatting sqref="D451:D452">
    <cfRule type="cellIs" dxfId="255" priority="313" stopIfTrue="1" operator="equal">
      <formula>"CW 2130-R11"</formula>
    </cfRule>
    <cfRule type="cellIs" dxfId="254" priority="314" stopIfTrue="1" operator="equal">
      <formula>"CW 3120-R2"</formula>
    </cfRule>
    <cfRule type="cellIs" dxfId="253" priority="315" stopIfTrue="1" operator="equal">
      <formula>"CW 3240-R7"</formula>
    </cfRule>
  </conditionalFormatting>
  <conditionalFormatting sqref="D483:D484">
    <cfRule type="cellIs" dxfId="252" priority="306" stopIfTrue="1" operator="equal">
      <formula>"CW 2130-R11"</formula>
    </cfRule>
    <cfRule type="cellIs" dxfId="251" priority="307" stopIfTrue="1" operator="equal">
      <formula>"CW 3120-R2"</formula>
    </cfRule>
    <cfRule type="cellIs" dxfId="250" priority="308" stopIfTrue="1" operator="equal">
      <formula>"CW 3240-R7"</formula>
    </cfRule>
  </conditionalFormatting>
  <conditionalFormatting sqref="D480:D481">
    <cfRule type="cellIs" dxfId="249" priority="303" stopIfTrue="1" operator="equal">
      <formula>"CW 2130-R11"</formula>
    </cfRule>
    <cfRule type="cellIs" dxfId="248" priority="304" stopIfTrue="1" operator="equal">
      <formula>"CW 3120-R2"</formula>
    </cfRule>
    <cfRule type="cellIs" dxfId="247" priority="305" stopIfTrue="1" operator="equal">
      <formula>"CW 3240-R7"</formula>
    </cfRule>
  </conditionalFormatting>
  <conditionalFormatting sqref="D468">
    <cfRule type="cellIs" dxfId="246" priority="300" stopIfTrue="1" operator="equal">
      <formula>"CW 2130-R11"</formula>
    </cfRule>
    <cfRule type="cellIs" dxfId="245" priority="301" stopIfTrue="1" operator="equal">
      <formula>"CW 3120-R2"</formula>
    </cfRule>
    <cfRule type="cellIs" dxfId="244" priority="302" stopIfTrue="1" operator="equal">
      <formula>"CW 3240-R7"</formula>
    </cfRule>
  </conditionalFormatting>
  <conditionalFormatting sqref="D469">
    <cfRule type="cellIs" dxfId="243" priority="297" stopIfTrue="1" operator="equal">
      <formula>"CW 2130-R11"</formula>
    </cfRule>
    <cfRule type="cellIs" dxfId="242" priority="298" stopIfTrue="1" operator="equal">
      <formula>"CW 3120-R2"</formula>
    </cfRule>
    <cfRule type="cellIs" dxfId="241" priority="299" stopIfTrue="1" operator="equal">
      <formula>"CW 3240-R7"</formula>
    </cfRule>
  </conditionalFormatting>
  <conditionalFormatting sqref="D476">
    <cfRule type="cellIs" dxfId="240" priority="276" stopIfTrue="1" operator="equal">
      <formula>"CW 2130-R11"</formula>
    </cfRule>
    <cfRule type="cellIs" dxfId="239" priority="277" stopIfTrue="1" operator="equal">
      <formula>"CW 3120-R2"</formula>
    </cfRule>
    <cfRule type="cellIs" dxfId="238" priority="278" stopIfTrue="1" operator="equal">
      <formula>"CW 3240-R7"</formula>
    </cfRule>
  </conditionalFormatting>
  <conditionalFormatting sqref="D490">
    <cfRule type="cellIs" dxfId="237" priority="261" stopIfTrue="1" operator="equal">
      <formula>"CW 2130-R11"</formula>
    </cfRule>
    <cfRule type="cellIs" dxfId="236" priority="262" stopIfTrue="1" operator="equal">
      <formula>"CW 3120-R2"</formula>
    </cfRule>
    <cfRule type="cellIs" dxfId="235" priority="263" stopIfTrue="1" operator="equal">
      <formula>"CW 3240-R7"</formula>
    </cfRule>
  </conditionalFormatting>
  <conditionalFormatting sqref="D491:D492">
    <cfRule type="cellIs" dxfId="234" priority="258" stopIfTrue="1" operator="equal">
      <formula>"CW 2130-R11"</formula>
    </cfRule>
    <cfRule type="cellIs" dxfId="233" priority="259" stopIfTrue="1" operator="equal">
      <formula>"CW 3120-R2"</formula>
    </cfRule>
    <cfRule type="cellIs" dxfId="232" priority="260" stopIfTrue="1" operator="equal">
      <formula>"CW 3240-R7"</formula>
    </cfRule>
  </conditionalFormatting>
  <conditionalFormatting sqref="D494">
    <cfRule type="cellIs" dxfId="231" priority="255" stopIfTrue="1" operator="equal">
      <formula>"CW 2130-R11"</formula>
    </cfRule>
    <cfRule type="cellIs" dxfId="230" priority="256" stopIfTrue="1" operator="equal">
      <formula>"CW 3120-R2"</formula>
    </cfRule>
    <cfRule type="cellIs" dxfId="229" priority="257" stopIfTrue="1" operator="equal">
      <formula>"CW 3240-R7"</formula>
    </cfRule>
  </conditionalFormatting>
  <conditionalFormatting sqref="D495">
    <cfRule type="cellIs" dxfId="228" priority="252" stopIfTrue="1" operator="equal">
      <formula>"CW 2130-R11"</formula>
    </cfRule>
    <cfRule type="cellIs" dxfId="227" priority="253" stopIfTrue="1" operator="equal">
      <formula>"CW 3120-R2"</formula>
    </cfRule>
    <cfRule type="cellIs" dxfId="226" priority="254" stopIfTrue="1" operator="equal">
      <formula>"CW 3240-R7"</formula>
    </cfRule>
  </conditionalFormatting>
  <conditionalFormatting sqref="D475">
    <cfRule type="cellIs" dxfId="225" priority="279" stopIfTrue="1" operator="equal">
      <formula>"CW 2130-R11"</formula>
    </cfRule>
    <cfRule type="cellIs" dxfId="224" priority="280" stopIfTrue="1" operator="equal">
      <formula>"CW 3120-R2"</formula>
    </cfRule>
    <cfRule type="cellIs" dxfId="223" priority="281" stopIfTrue="1" operator="equal">
      <formula>"CW 3240-R7"</formula>
    </cfRule>
  </conditionalFormatting>
  <conditionalFormatting sqref="D487:D489">
    <cfRule type="cellIs" dxfId="222" priority="264" stopIfTrue="1" operator="equal">
      <formula>"CW 2130-R11"</formula>
    </cfRule>
    <cfRule type="cellIs" dxfId="221" priority="265" stopIfTrue="1" operator="equal">
      <formula>"CW 3120-R2"</formula>
    </cfRule>
    <cfRule type="cellIs" dxfId="220" priority="266" stopIfTrue="1" operator="equal">
      <formula>"CW 3240-R7"</formula>
    </cfRule>
  </conditionalFormatting>
  <conditionalFormatting sqref="D505:D506">
    <cfRule type="cellIs" dxfId="219" priority="243" stopIfTrue="1" operator="equal">
      <formula>"CW 2130-R11"</formula>
    </cfRule>
    <cfRule type="cellIs" dxfId="218" priority="244" stopIfTrue="1" operator="equal">
      <formula>"CW 3120-R2"</formula>
    </cfRule>
    <cfRule type="cellIs" dxfId="217" priority="245" stopIfTrue="1" operator="equal">
      <formula>"CW 3240-R7"</formula>
    </cfRule>
  </conditionalFormatting>
  <conditionalFormatting sqref="D485">
    <cfRule type="cellIs" dxfId="216" priority="240" stopIfTrue="1" operator="equal">
      <formula>"CW 2130-R11"</formula>
    </cfRule>
    <cfRule type="cellIs" dxfId="215" priority="241" stopIfTrue="1" operator="equal">
      <formula>"CW 3120-R2"</formula>
    </cfRule>
    <cfRule type="cellIs" dxfId="214" priority="242" stopIfTrue="1" operator="equal">
      <formula>"CW 3240-R7"</formula>
    </cfRule>
  </conditionalFormatting>
  <conditionalFormatting sqref="D501">
    <cfRule type="cellIs" dxfId="213" priority="246" stopIfTrue="1" operator="equal">
      <formula>"CW 2130-R11"</formula>
    </cfRule>
    <cfRule type="cellIs" dxfId="212" priority="247" stopIfTrue="1" operator="equal">
      <formula>"CW 3120-R2"</formula>
    </cfRule>
    <cfRule type="cellIs" dxfId="211" priority="248" stopIfTrue="1" operator="equal">
      <formula>"CW 3240-R7"</formula>
    </cfRule>
  </conditionalFormatting>
  <conditionalFormatting sqref="D498:D500">
    <cfRule type="cellIs" dxfId="210" priority="249" stopIfTrue="1" operator="equal">
      <formula>"CW 2130-R11"</formula>
    </cfRule>
    <cfRule type="cellIs" dxfId="209" priority="250" stopIfTrue="1" operator="equal">
      <formula>"CW 3120-R2"</formula>
    </cfRule>
    <cfRule type="cellIs" dxfId="208" priority="251" stopIfTrue="1" operator="equal">
      <formula>"CW 3240-R7"</formula>
    </cfRule>
  </conditionalFormatting>
  <conditionalFormatting sqref="D486">
    <cfRule type="cellIs" dxfId="207" priority="237" stopIfTrue="1" operator="equal">
      <formula>"CW 2130-R11"</formula>
    </cfRule>
    <cfRule type="cellIs" dxfId="206" priority="238" stopIfTrue="1" operator="equal">
      <formula>"CW 3120-R2"</formula>
    </cfRule>
    <cfRule type="cellIs" dxfId="205" priority="239" stopIfTrue="1" operator="equal">
      <formula>"CW 3240-R7"</formula>
    </cfRule>
  </conditionalFormatting>
  <conditionalFormatting sqref="D496">
    <cfRule type="cellIs" dxfId="204" priority="234" stopIfTrue="1" operator="equal">
      <formula>"CW 2130-R11"</formula>
    </cfRule>
    <cfRule type="cellIs" dxfId="203" priority="235" stopIfTrue="1" operator="equal">
      <formula>"CW 3120-R2"</formula>
    </cfRule>
    <cfRule type="cellIs" dxfId="202" priority="236" stopIfTrue="1" operator="equal">
      <formula>"CW 3240-R7"</formula>
    </cfRule>
  </conditionalFormatting>
  <conditionalFormatting sqref="D497">
    <cfRule type="cellIs" dxfId="201" priority="231" stopIfTrue="1" operator="equal">
      <formula>"CW 2130-R11"</formula>
    </cfRule>
    <cfRule type="cellIs" dxfId="200" priority="232" stopIfTrue="1" operator="equal">
      <formula>"CW 3120-R2"</formula>
    </cfRule>
    <cfRule type="cellIs" dxfId="199" priority="233" stopIfTrue="1" operator="equal">
      <formula>"CW 3240-R7"</formula>
    </cfRule>
  </conditionalFormatting>
  <conditionalFormatting sqref="D510">
    <cfRule type="cellIs" dxfId="198" priority="228" stopIfTrue="1" operator="equal">
      <formula>"CW 2130-R11"</formula>
    </cfRule>
    <cfRule type="cellIs" dxfId="197" priority="229" stopIfTrue="1" operator="equal">
      <formula>"CW 3120-R2"</formula>
    </cfRule>
    <cfRule type="cellIs" dxfId="196" priority="230" stopIfTrue="1" operator="equal">
      <formula>"CW 3240-R7"</formula>
    </cfRule>
  </conditionalFormatting>
  <conditionalFormatting sqref="D511">
    <cfRule type="cellIs" dxfId="195" priority="225" stopIfTrue="1" operator="equal">
      <formula>"CW 2130-R11"</formula>
    </cfRule>
    <cfRule type="cellIs" dxfId="194" priority="226" stopIfTrue="1" operator="equal">
      <formula>"CW 3120-R2"</formula>
    </cfRule>
    <cfRule type="cellIs" dxfId="193" priority="227" stopIfTrue="1" operator="equal">
      <formula>"CW 3240-R7"</formula>
    </cfRule>
  </conditionalFormatting>
  <conditionalFormatting sqref="D517">
    <cfRule type="cellIs" dxfId="192" priority="207" stopIfTrue="1" operator="equal">
      <formula>"CW 2130-R11"</formula>
    </cfRule>
    <cfRule type="cellIs" dxfId="191" priority="208" stopIfTrue="1" operator="equal">
      <formula>"CW 3120-R2"</formula>
    </cfRule>
    <cfRule type="cellIs" dxfId="190" priority="209" stopIfTrue="1" operator="equal">
      <formula>"CW 3240-R7"</formula>
    </cfRule>
  </conditionalFormatting>
  <conditionalFormatting sqref="D523:D524">
    <cfRule type="cellIs" dxfId="189" priority="192" stopIfTrue="1" operator="equal">
      <formula>"CW 2130-R11"</formula>
    </cfRule>
    <cfRule type="cellIs" dxfId="188" priority="193" stopIfTrue="1" operator="equal">
      <formula>"CW 3120-R2"</formula>
    </cfRule>
    <cfRule type="cellIs" dxfId="187" priority="194" stopIfTrue="1" operator="equal">
      <formula>"CW 3240-R7"</formula>
    </cfRule>
  </conditionalFormatting>
  <conditionalFormatting sqref="D525">
    <cfRule type="cellIs" dxfId="186" priority="189" stopIfTrue="1" operator="equal">
      <formula>"CW 2130-R11"</formula>
    </cfRule>
    <cfRule type="cellIs" dxfId="185" priority="190" stopIfTrue="1" operator="equal">
      <formula>"CW 3120-R2"</formula>
    </cfRule>
    <cfRule type="cellIs" dxfId="184" priority="191" stopIfTrue="1" operator="equal">
      <formula>"CW 3240-R7"</formula>
    </cfRule>
  </conditionalFormatting>
  <conditionalFormatting sqref="D526">
    <cfRule type="cellIs" dxfId="183" priority="186" stopIfTrue="1" operator="equal">
      <formula>"CW 2130-R11"</formula>
    </cfRule>
    <cfRule type="cellIs" dxfId="182" priority="187" stopIfTrue="1" operator="equal">
      <formula>"CW 3120-R2"</formula>
    </cfRule>
    <cfRule type="cellIs" dxfId="181" priority="188" stopIfTrue="1" operator="equal">
      <formula>"CW 3240-R7"</formula>
    </cfRule>
  </conditionalFormatting>
  <conditionalFormatting sqref="D529:D530">
    <cfRule type="cellIs" dxfId="180" priority="183" stopIfTrue="1" operator="equal">
      <formula>"CW 2130-R11"</formula>
    </cfRule>
    <cfRule type="cellIs" dxfId="179" priority="184" stopIfTrue="1" operator="equal">
      <formula>"CW 3120-R2"</formula>
    </cfRule>
    <cfRule type="cellIs" dxfId="178" priority="185" stopIfTrue="1" operator="equal">
      <formula>"CW 3240-R7"</formula>
    </cfRule>
  </conditionalFormatting>
  <conditionalFormatting sqref="D531">
    <cfRule type="cellIs" dxfId="177" priority="180" stopIfTrue="1" operator="equal">
      <formula>"CW 2130-R11"</formula>
    </cfRule>
    <cfRule type="cellIs" dxfId="176" priority="181" stopIfTrue="1" operator="equal">
      <formula>"CW 3120-R2"</formula>
    </cfRule>
    <cfRule type="cellIs" dxfId="175" priority="182" stopIfTrue="1" operator="equal">
      <formula>"CW 3240-R7"</formula>
    </cfRule>
  </conditionalFormatting>
  <conditionalFormatting sqref="D532">
    <cfRule type="cellIs" dxfId="174" priority="177" stopIfTrue="1" operator="equal">
      <formula>"CW 2130-R11"</formula>
    </cfRule>
    <cfRule type="cellIs" dxfId="173" priority="178" stopIfTrue="1" operator="equal">
      <formula>"CW 3120-R2"</formula>
    </cfRule>
    <cfRule type="cellIs" dxfId="172" priority="179" stopIfTrue="1" operator="equal">
      <formula>"CW 3240-R7"</formula>
    </cfRule>
  </conditionalFormatting>
  <conditionalFormatting sqref="D527">
    <cfRule type="cellIs" dxfId="171" priority="174" stopIfTrue="1" operator="equal">
      <formula>"CW 2130-R11"</formula>
    </cfRule>
    <cfRule type="cellIs" dxfId="170" priority="175" stopIfTrue="1" operator="equal">
      <formula>"CW 3120-R2"</formula>
    </cfRule>
    <cfRule type="cellIs" dxfId="169" priority="176" stopIfTrue="1" operator="equal">
      <formula>"CW 3240-R7"</formula>
    </cfRule>
  </conditionalFormatting>
  <conditionalFormatting sqref="D528">
    <cfRule type="cellIs" dxfId="168" priority="171" stopIfTrue="1" operator="equal">
      <formula>"CW 2130-R11"</formula>
    </cfRule>
    <cfRule type="cellIs" dxfId="167" priority="172" stopIfTrue="1" operator="equal">
      <formula>"CW 3120-R2"</formula>
    </cfRule>
    <cfRule type="cellIs" dxfId="166" priority="173" stopIfTrue="1" operator="equal">
      <formula>"CW 3240-R7"</formula>
    </cfRule>
  </conditionalFormatting>
  <conditionalFormatting sqref="D539">
    <cfRule type="cellIs" dxfId="165" priority="153" stopIfTrue="1" operator="equal">
      <formula>"CW 2130-R11"</formula>
    </cfRule>
    <cfRule type="cellIs" dxfId="164" priority="154" stopIfTrue="1" operator="equal">
      <formula>"CW 3120-R2"</formula>
    </cfRule>
    <cfRule type="cellIs" dxfId="163" priority="155" stopIfTrue="1" operator="equal">
      <formula>"CW 3240-R7"</formula>
    </cfRule>
  </conditionalFormatting>
  <conditionalFormatting sqref="D533">
    <cfRule type="cellIs" dxfId="162" priority="168" stopIfTrue="1" operator="equal">
      <formula>"CW 2130-R11"</formula>
    </cfRule>
    <cfRule type="cellIs" dxfId="161" priority="169" stopIfTrue="1" operator="equal">
      <formula>"CW 3120-R2"</formula>
    </cfRule>
    <cfRule type="cellIs" dxfId="160" priority="170" stopIfTrue="1" operator="equal">
      <formula>"CW 3240-R7"</formula>
    </cfRule>
  </conditionalFormatting>
  <conditionalFormatting sqref="D535">
    <cfRule type="cellIs" dxfId="159" priority="165" stopIfTrue="1" operator="equal">
      <formula>"CW 2130-R11"</formula>
    </cfRule>
    <cfRule type="cellIs" dxfId="158" priority="166" stopIfTrue="1" operator="equal">
      <formula>"CW 3120-R2"</formula>
    </cfRule>
    <cfRule type="cellIs" dxfId="157" priority="167" stopIfTrue="1" operator="equal">
      <formula>"CW 3240-R7"</formula>
    </cfRule>
  </conditionalFormatting>
  <conditionalFormatting sqref="D536">
    <cfRule type="cellIs" dxfId="156" priority="162" stopIfTrue="1" operator="equal">
      <formula>"CW 2130-R11"</formula>
    </cfRule>
    <cfRule type="cellIs" dxfId="155" priority="163" stopIfTrue="1" operator="equal">
      <formula>"CW 3120-R2"</formula>
    </cfRule>
    <cfRule type="cellIs" dxfId="154" priority="164" stopIfTrue="1" operator="equal">
      <formula>"CW 3240-R7"</formula>
    </cfRule>
  </conditionalFormatting>
  <conditionalFormatting sqref="D538">
    <cfRule type="cellIs" dxfId="153" priority="156" stopIfTrue="1" operator="equal">
      <formula>"CW 2130-R11"</formula>
    </cfRule>
    <cfRule type="cellIs" dxfId="152" priority="157" stopIfTrue="1" operator="equal">
      <formula>"CW 3120-R2"</formula>
    </cfRule>
    <cfRule type="cellIs" dxfId="151" priority="158" stopIfTrue="1" operator="equal">
      <formula>"CW 3240-R7"</formula>
    </cfRule>
  </conditionalFormatting>
  <conditionalFormatting sqref="D537">
    <cfRule type="cellIs" dxfId="150" priority="159" stopIfTrue="1" operator="equal">
      <formula>"CW 2130-R11"</formula>
    </cfRule>
    <cfRule type="cellIs" dxfId="149" priority="160" stopIfTrue="1" operator="equal">
      <formula>"CW 3120-R2"</formula>
    </cfRule>
    <cfRule type="cellIs" dxfId="148" priority="161" stopIfTrue="1" operator="equal">
      <formula>"CW 3240-R7"</formula>
    </cfRule>
  </conditionalFormatting>
  <conditionalFormatting sqref="D542">
    <cfRule type="cellIs" dxfId="147" priority="147" stopIfTrue="1" operator="equal">
      <formula>"CW 2130-R11"</formula>
    </cfRule>
    <cfRule type="cellIs" dxfId="146" priority="148" stopIfTrue="1" operator="equal">
      <formula>"CW 3120-R2"</formula>
    </cfRule>
    <cfRule type="cellIs" dxfId="145" priority="149" stopIfTrue="1" operator="equal">
      <formula>"CW 3240-R7"</formula>
    </cfRule>
  </conditionalFormatting>
  <conditionalFormatting sqref="D541">
    <cfRule type="cellIs" dxfId="144" priority="150" stopIfTrue="1" operator="equal">
      <formula>"CW 2130-R11"</formula>
    </cfRule>
    <cfRule type="cellIs" dxfId="143" priority="151" stopIfTrue="1" operator="equal">
      <formula>"CW 3120-R2"</formula>
    </cfRule>
    <cfRule type="cellIs" dxfId="142" priority="152" stopIfTrue="1" operator="equal">
      <formula>"CW 3240-R7"</formula>
    </cfRule>
  </conditionalFormatting>
  <conditionalFormatting sqref="D543">
    <cfRule type="cellIs" dxfId="141" priority="144" stopIfTrue="1" operator="equal">
      <formula>"CW 2130-R11"</formula>
    </cfRule>
    <cfRule type="cellIs" dxfId="140" priority="145" stopIfTrue="1" operator="equal">
      <formula>"CW 3120-R2"</formula>
    </cfRule>
    <cfRule type="cellIs" dxfId="139" priority="146" stopIfTrue="1" operator="equal">
      <formula>"CW 3240-R7"</formula>
    </cfRule>
  </conditionalFormatting>
  <conditionalFormatting sqref="D545:D546">
    <cfRule type="cellIs" dxfId="138" priority="141" stopIfTrue="1" operator="equal">
      <formula>"CW 2130-R11"</formula>
    </cfRule>
    <cfRule type="cellIs" dxfId="137" priority="142" stopIfTrue="1" operator="equal">
      <formula>"CW 3120-R2"</formula>
    </cfRule>
    <cfRule type="cellIs" dxfId="136" priority="143" stopIfTrue="1" operator="equal">
      <formula>"CW 3240-R7"</formula>
    </cfRule>
  </conditionalFormatting>
  <conditionalFormatting sqref="D534">
    <cfRule type="cellIs" dxfId="135" priority="138" stopIfTrue="1" operator="equal">
      <formula>"CW 2130-R11"</formula>
    </cfRule>
    <cfRule type="cellIs" dxfId="134" priority="139" stopIfTrue="1" operator="equal">
      <formula>"CW 3120-R2"</formula>
    </cfRule>
    <cfRule type="cellIs" dxfId="133" priority="140" stopIfTrue="1" operator="equal">
      <formula>"CW 3240-R7"</formula>
    </cfRule>
  </conditionalFormatting>
  <conditionalFormatting sqref="D540">
    <cfRule type="cellIs" dxfId="132" priority="135" stopIfTrue="1" operator="equal">
      <formula>"CW 2130-R11"</formula>
    </cfRule>
    <cfRule type="cellIs" dxfId="131" priority="136" stopIfTrue="1" operator="equal">
      <formula>"CW 3120-R2"</formula>
    </cfRule>
    <cfRule type="cellIs" dxfId="130" priority="137" stopIfTrue="1" operator="equal">
      <formula>"CW 3240-R7"</formula>
    </cfRule>
  </conditionalFormatting>
  <conditionalFormatting sqref="D558">
    <cfRule type="cellIs" dxfId="129" priority="133" stopIfTrue="1" operator="equal">
      <formula>"CW 3120-R2"</formula>
    </cfRule>
    <cfRule type="cellIs" dxfId="128" priority="134" stopIfTrue="1" operator="equal">
      <formula>"CW 3240-R7"</formula>
    </cfRule>
  </conditionalFormatting>
  <conditionalFormatting sqref="D559">
    <cfRule type="cellIs" dxfId="127" priority="130" stopIfTrue="1" operator="equal">
      <formula>"CW 2130-R11"</formula>
    </cfRule>
    <cfRule type="cellIs" dxfId="126" priority="131" stopIfTrue="1" operator="equal">
      <formula>"CW 3120-R2"</formula>
    </cfRule>
    <cfRule type="cellIs" dxfId="125" priority="132" stopIfTrue="1" operator="equal">
      <formula>"CW 3240-R7"</formula>
    </cfRule>
  </conditionalFormatting>
  <conditionalFormatting sqref="D562:D563">
    <cfRule type="cellIs" dxfId="124" priority="128" stopIfTrue="1" operator="equal">
      <formula>"CW 3120-R2"</formula>
    </cfRule>
    <cfRule type="cellIs" dxfId="123" priority="129" stopIfTrue="1" operator="equal">
      <formula>"CW 3240-R7"</formula>
    </cfRule>
  </conditionalFormatting>
  <conditionalFormatting sqref="D564:D565">
    <cfRule type="cellIs" dxfId="122" priority="126" stopIfTrue="1" operator="equal">
      <formula>"CW 3120-R2"</formula>
    </cfRule>
    <cfRule type="cellIs" dxfId="121" priority="127" stopIfTrue="1" operator="equal">
      <formula>"CW 3240-R7"</formula>
    </cfRule>
  </conditionalFormatting>
  <conditionalFormatting sqref="D567">
    <cfRule type="cellIs" dxfId="120" priority="124" stopIfTrue="1" operator="equal">
      <formula>"CW 3120-R2"</formula>
    </cfRule>
    <cfRule type="cellIs" dxfId="119" priority="125" stopIfTrue="1" operator="equal">
      <formula>"CW 3240-R7"</formula>
    </cfRule>
  </conditionalFormatting>
  <conditionalFormatting sqref="D569">
    <cfRule type="cellIs" dxfId="118" priority="121" stopIfTrue="1" operator="equal">
      <formula>"CW 2130-R11"</formula>
    </cfRule>
    <cfRule type="cellIs" dxfId="117" priority="122" stopIfTrue="1" operator="equal">
      <formula>"CW 3120-R2"</formula>
    </cfRule>
    <cfRule type="cellIs" dxfId="116" priority="123" stopIfTrue="1" operator="equal">
      <formula>"CW 3240-R7"</formula>
    </cfRule>
  </conditionalFormatting>
  <conditionalFormatting sqref="D568">
    <cfRule type="cellIs" dxfId="115" priority="119" stopIfTrue="1" operator="equal">
      <formula>"CW 3120-R2"</formula>
    </cfRule>
    <cfRule type="cellIs" dxfId="114" priority="120" stopIfTrue="1" operator="equal">
      <formula>"CW 3240-R7"</formula>
    </cfRule>
  </conditionalFormatting>
  <conditionalFormatting sqref="D570">
    <cfRule type="cellIs" dxfId="113" priority="116" stopIfTrue="1" operator="equal">
      <formula>"CW 2130-R11"</formula>
    </cfRule>
    <cfRule type="cellIs" dxfId="112" priority="117" stopIfTrue="1" operator="equal">
      <formula>"CW 3120-R2"</formula>
    </cfRule>
    <cfRule type="cellIs" dxfId="111" priority="118" stopIfTrue="1" operator="equal">
      <formula>"CW 3240-R7"</formula>
    </cfRule>
  </conditionalFormatting>
  <conditionalFormatting sqref="D580">
    <cfRule type="cellIs" dxfId="110" priority="102" stopIfTrue="1" operator="equal">
      <formula>"CW 2130-R11"</formula>
    </cfRule>
    <cfRule type="cellIs" dxfId="109" priority="103" stopIfTrue="1" operator="equal">
      <formula>"CW 3120-R2"</formula>
    </cfRule>
    <cfRule type="cellIs" dxfId="108" priority="104" stopIfTrue="1" operator="equal">
      <formula>"CW 3240-R7"</formula>
    </cfRule>
  </conditionalFormatting>
  <conditionalFormatting sqref="D581">
    <cfRule type="cellIs" dxfId="107" priority="99" stopIfTrue="1" operator="equal">
      <formula>"CW 2130-R11"</formula>
    </cfRule>
    <cfRule type="cellIs" dxfId="106" priority="100" stopIfTrue="1" operator="equal">
      <formula>"CW 3120-R2"</formula>
    </cfRule>
    <cfRule type="cellIs" dxfId="105" priority="101" stopIfTrue="1" operator="equal">
      <formula>"CW 3240-R7"</formula>
    </cfRule>
  </conditionalFormatting>
  <conditionalFormatting sqref="D576">
    <cfRule type="cellIs" dxfId="104" priority="112" stopIfTrue="1" operator="equal">
      <formula>"CW 3120-R2"</formula>
    </cfRule>
    <cfRule type="cellIs" dxfId="103" priority="113" stopIfTrue="1" operator="equal">
      <formula>"CW 3240-R7"</formula>
    </cfRule>
  </conditionalFormatting>
  <conditionalFormatting sqref="D573:D574">
    <cfRule type="cellIs" dxfId="102" priority="114" stopIfTrue="1" operator="equal">
      <formula>"CW 2130-R11"</formula>
    </cfRule>
    <cfRule type="cellIs" dxfId="101" priority="115" stopIfTrue="1" operator="equal">
      <formula>"CW 3240-R7"</formula>
    </cfRule>
  </conditionalFormatting>
  <conditionalFormatting sqref="D575">
    <cfRule type="cellIs" dxfId="100" priority="110" stopIfTrue="1" operator="equal">
      <formula>"CW 3120-R2"</formula>
    </cfRule>
    <cfRule type="cellIs" dxfId="99" priority="111" stopIfTrue="1" operator="equal">
      <formula>"CW 3240-R7"</formula>
    </cfRule>
  </conditionalFormatting>
  <conditionalFormatting sqref="D578">
    <cfRule type="cellIs" dxfId="98" priority="107" stopIfTrue="1" operator="equal">
      <formula>"CW 2130-R11"</formula>
    </cfRule>
    <cfRule type="cellIs" dxfId="97" priority="108" stopIfTrue="1" operator="equal">
      <formula>"CW 3120-R2"</formula>
    </cfRule>
    <cfRule type="cellIs" dxfId="96" priority="109" stopIfTrue="1" operator="equal">
      <formula>"CW 3240-R7"</formula>
    </cfRule>
  </conditionalFormatting>
  <conditionalFormatting sqref="D579">
    <cfRule type="cellIs" dxfId="95" priority="105" stopIfTrue="1" operator="equal">
      <formula>"CW 3120-R2"</formula>
    </cfRule>
    <cfRule type="cellIs" dxfId="94" priority="106" stopIfTrue="1" operator="equal">
      <formula>"CW 3240-R7"</formula>
    </cfRule>
  </conditionalFormatting>
  <conditionalFormatting sqref="D582">
    <cfRule type="cellIs" dxfId="93" priority="96" stopIfTrue="1" operator="equal">
      <formula>"CW 2130-R11"</formula>
    </cfRule>
    <cfRule type="cellIs" dxfId="92" priority="97" stopIfTrue="1" operator="equal">
      <formula>"CW 3120-R2"</formula>
    </cfRule>
    <cfRule type="cellIs" dxfId="91" priority="98" stopIfTrue="1" operator="equal">
      <formula>"CW 3240-R7"</formula>
    </cfRule>
  </conditionalFormatting>
  <conditionalFormatting sqref="D583">
    <cfRule type="cellIs" dxfId="90" priority="93" stopIfTrue="1" operator="equal">
      <formula>"CW 2130-R11"</formula>
    </cfRule>
    <cfRule type="cellIs" dxfId="89" priority="94" stopIfTrue="1" operator="equal">
      <formula>"CW 3120-R2"</formula>
    </cfRule>
    <cfRule type="cellIs" dxfId="88" priority="95" stopIfTrue="1" operator="equal">
      <formula>"CW 3240-R7"</formula>
    </cfRule>
  </conditionalFormatting>
  <conditionalFormatting sqref="D584">
    <cfRule type="cellIs" dxfId="87" priority="90" stopIfTrue="1" operator="equal">
      <formula>"CW 2130-R11"</formula>
    </cfRule>
    <cfRule type="cellIs" dxfId="86" priority="91" stopIfTrue="1" operator="equal">
      <formula>"CW 3120-R2"</formula>
    </cfRule>
    <cfRule type="cellIs" dxfId="85" priority="92" stopIfTrue="1" operator="equal">
      <formula>"CW 3240-R7"</formula>
    </cfRule>
  </conditionalFormatting>
  <conditionalFormatting sqref="D586:D587">
    <cfRule type="cellIs" dxfId="84" priority="87" stopIfTrue="1" operator="equal">
      <formula>"CW 2130-R11"</formula>
    </cfRule>
    <cfRule type="cellIs" dxfId="83" priority="88" stopIfTrue="1" operator="equal">
      <formula>"CW 3120-R2"</formula>
    </cfRule>
    <cfRule type="cellIs" dxfId="82" priority="89" stopIfTrue="1" operator="equal">
      <formula>"CW 3240-R7"</formula>
    </cfRule>
  </conditionalFormatting>
  <conditionalFormatting sqref="D571:D572">
    <cfRule type="cellIs" dxfId="81" priority="85" stopIfTrue="1" operator="equal">
      <formula>"CW 3120-R2"</formula>
    </cfRule>
    <cfRule type="cellIs" dxfId="80" priority="86" stopIfTrue="1" operator="equal">
      <formula>"CW 3240-R7"</formula>
    </cfRule>
  </conditionalFormatting>
  <conditionalFormatting sqref="D560:D561">
    <cfRule type="cellIs" dxfId="79" priority="83" stopIfTrue="1" operator="equal">
      <formula>"CW 3120-R2"</formula>
    </cfRule>
    <cfRule type="cellIs" dxfId="78" priority="84" stopIfTrue="1" operator="equal">
      <formula>"CW 3240-R7"</formula>
    </cfRule>
  </conditionalFormatting>
  <conditionalFormatting sqref="D550">
    <cfRule type="cellIs" dxfId="77" priority="80" stopIfTrue="1" operator="equal">
      <formula>"CW 2130-R11"</formula>
    </cfRule>
    <cfRule type="cellIs" dxfId="76" priority="81" stopIfTrue="1" operator="equal">
      <formula>"CW 3120-R2"</formula>
    </cfRule>
    <cfRule type="cellIs" dxfId="75" priority="82" stopIfTrue="1" operator="equal">
      <formula>"CW 3240-R7"</formula>
    </cfRule>
  </conditionalFormatting>
  <conditionalFormatting sqref="D551">
    <cfRule type="cellIs" dxfId="74" priority="77" stopIfTrue="1" operator="equal">
      <formula>"CW 2130-R11"</formula>
    </cfRule>
    <cfRule type="cellIs" dxfId="73" priority="78" stopIfTrue="1" operator="equal">
      <formula>"CW 3120-R2"</formula>
    </cfRule>
    <cfRule type="cellIs" dxfId="72" priority="79" stopIfTrue="1" operator="equal">
      <formula>"CW 3240-R7"</formula>
    </cfRule>
  </conditionalFormatting>
  <conditionalFormatting sqref="D552">
    <cfRule type="cellIs" dxfId="71" priority="74" stopIfTrue="1" operator="equal">
      <formula>"CW 2130-R11"</formula>
    </cfRule>
    <cfRule type="cellIs" dxfId="70" priority="75" stopIfTrue="1" operator="equal">
      <formula>"CW 3120-R2"</formula>
    </cfRule>
    <cfRule type="cellIs" dxfId="69" priority="76" stopIfTrue="1" operator="equal">
      <formula>"CW 3240-R7"</formula>
    </cfRule>
  </conditionalFormatting>
  <conditionalFormatting sqref="D553">
    <cfRule type="cellIs" dxfId="68" priority="71" stopIfTrue="1" operator="equal">
      <formula>"CW 2130-R11"</formula>
    </cfRule>
    <cfRule type="cellIs" dxfId="67" priority="72" stopIfTrue="1" operator="equal">
      <formula>"CW 3120-R2"</formula>
    </cfRule>
    <cfRule type="cellIs" dxfId="66" priority="73" stopIfTrue="1" operator="equal">
      <formula>"CW 3240-R7"</formula>
    </cfRule>
  </conditionalFormatting>
  <conditionalFormatting sqref="D554">
    <cfRule type="cellIs" dxfId="65" priority="68" stopIfTrue="1" operator="equal">
      <formula>"CW 2130-R11"</formula>
    </cfRule>
    <cfRule type="cellIs" dxfId="64" priority="69" stopIfTrue="1" operator="equal">
      <formula>"CW 3120-R2"</formula>
    </cfRule>
    <cfRule type="cellIs" dxfId="63" priority="70" stopIfTrue="1" operator="equal">
      <formula>"CW 3240-R7"</formula>
    </cfRule>
  </conditionalFormatting>
  <conditionalFormatting sqref="D555">
    <cfRule type="cellIs" dxfId="62" priority="65" stopIfTrue="1" operator="equal">
      <formula>"CW 2130-R11"</formula>
    </cfRule>
    <cfRule type="cellIs" dxfId="61" priority="66" stopIfTrue="1" operator="equal">
      <formula>"CW 3120-R2"</formula>
    </cfRule>
    <cfRule type="cellIs" dxfId="60" priority="67" stopIfTrue="1" operator="equal">
      <formula>"CW 3240-R7"</formula>
    </cfRule>
  </conditionalFormatting>
  <conditionalFormatting sqref="D556">
    <cfRule type="cellIs" dxfId="59" priority="62" stopIfTrue="1" operator="equal">
      <formula>"CW 2130-R11"</formula>
    </cfRule>
    <cfRule type="cellIs" dxfId="58" priority="63" stopIfTrue="1" operator="equal">
      <formula>"CW 3120-R2"</formula>
    </cfRule>
    <cfRule type="cellIs" dxfId="57" priority="64" stopIfTrue="1" operator="equal">
      <formula>"CW 3240-R7"</formula>
    </cfRule>
  </conditionalFormatting>
  <conditionalFormatting sqref="D594">
    <cfRule type="cellIs" dxfId="56" priority="58" stopIfTrue="1" operator="equal">
      <formula>"CW 2130-R11"</formula>
    </cfRule>
    <cfRule type="cellIs" dxfId="55" priority="59" stopIfTrue="1" operator="equal">
      <formula>"CW 3120-R2"</formula>
    </cfRule>
    <cfRule type="cellIs" dxfId="54" priority="60" stopIfTrue="1" operator="equal">
      <formula>"CW 3240-R7"</formula>
    </cfRule>
  </conditionalFormatting>
  <conditionalFormatting sqref="D470">
    <cfRule type="cellIs" dxfId="53" priority="55" stopIfTrue="1" operator="equal">
      <formula>"CW 2130-R11"</formula>
    </cfRule>
    <cfRule type="cellIs" dxfId="52" priority="56" stopIfTrue="1" operator="equal">
      <formula>"CW 3120-R2"</formula>
    </cfRule>
    <cfRule type="cellIs" dxfId="51" priority="57" stopIfTrue="1" operator="equal">
      <formula>"CW 3240-R7"</formula>
    </cfRule>
  </conditionalFormatting>
  <conditionalFormatting sqref="D471">
    <cfRule type="cellIs" dxfId="50" priority="52" stopIfTrue="1" operator="equal">
      <formula>"CW 2130-R11"</formula>
    </cfRule>
    <cfRule type="cellIs" dxfId="49" priority="53" stopIfTrue="1" operator="equal">
      <formula>"CW 3120-R2"</formula>
    </cfRule>
    <cfRule type="cellIs" dxfId="48" priority="54" stopIfTrue="1" operator="equal">
      <formula>"CW 3240-R7"</formula>
    </cfRule>
  </conditionalFormatting>
  <conditionalFormatting sqref="D472">
    <cfRule type="cellIs" dxfId="47" priority="49" stopIfTrue="1" operator="equal">
      <formula>"CW 2130-R11"</formula>
    </cfRule>
    <cfRule type="cellIs" dxfId="46" priority="50" stopIfTrue="1" operator="equal">
      <formula>"CW 3120-R2"</formula>
    </cfRule>
    <cfRule type="cellIs" dxfId="45" priority="51" stopIfTrue="1" operator="equal">
      <formula>"CW 3240-R7"</formula>
    </cfRule>
  </conditionalFormatting>
  <conditionalFormatting sqref="D473">
    <cfRule type="cellIs" dxfId="44" priority="46" stopIfTrue="1" operator="equal">
      <formula>"CW 2130-R11"</formula>
    </cfRule>
    <cfRule type="cellIs" dxfId="43" priority="47" stopIfTrue="1" operator="equal">
      <formula>"CW 3120-R2"</formula>
    </cfRule>
    <cfRule type="cellIs" dxfId="42" priority="48" stopIfTrue="1" operator="equal">
      <formula>"CW 3240-R7"</formula>
    </cfRule>
  </conditionalFormatting>
  <conditionalFormatting sqref="D474">
    <cfRule type="cellIs" dxfId="41" priority="43" stopIfTrue="1" operator="equal">
      <formula>"CW 2130-R11"</formula>
    </cfRule>
    <cfRule type="cellIs" dxfId="40" priority="44" stopIfTrue="1" operator="equal">
      <formula>"CW 3120-R2"</formula>
    </cfRule>
    <cfRule type="cellIs" dxfId="39" priority="45" stopIfTrue="1" operator="equal">
      <formula>"CW 3240-R7"</formula>
    </cfRule>
  </conditionalFormatting>
  <conditionalFormatting sqref="D477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503">
    <cfRule type="cellIs" dxfId="35" priority="28" stopIfTrue="1" operator="equal">
      <formula>"CW 2130-R11"</formula>
    </cfRule>
    <cfRule type="cellIs" dxfId="34" priority="29" stopIfTrue="1" operator="equal">
      <formula>"CW 3120-R2"</formula>
    </cfRule>
    <cfRule type="cellIs" dxfId="33" priority="30" stopIfTrue="1" operator="equal">
      <formula>"CW 3240-R7"</formula>
    </cfRule>
  </conditionalFormatting>
  <conditionalFormatting sqref="D478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479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513">
    <cfRule type="cellIs" dxfId="26" priority="22" stopIfTrue="1" operator="equal">
      <formula>"CW 2130-R11"</formula>
    </cfRule>
    <cfRule type="cellIs" dxfId="25" priority="23" stopIfTrue="1" operator="equal">
      <formula>"CW 3120-R2"</formula>
    </cfRule>
    <cfRule type="cellIs" dxfId="24" priority="24" stopIfTrue="1" operator="equal">
      <formula>"CW 3240-R7"</formula>
    </cfRule>
  </conditionalFormatting>
  <conditionalFormatting sqref="D512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518">
    <cfRule type="cellIs" dxfId="20" priority="10" stopIfTrue="1" operator="equal">
      <formula>"CW 2130-R11"</formula>
    </cfRule>
    <cfRule type="cellIs" dxfId="19" priority="11" stopIfTrue="1" operator="equal">
      <formula>"CW 3120-R2"</formula>
    </cfRule>
    <cfRule type="cellIs" dxfId="18" priority="12" stopIfTrue="1" operator="equal">
      <formula>"CW 3240-R7"</formula>
    </cfRule>
  </conditionalFormatting>
  <conditionalFormatting sqref="D514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515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516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519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520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52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585" yWindow="523" count="10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:G13 G15:G16 G18 G20 G22 G25:G26 G28 G30 G32 G34 G37:G40 G42 G48:G49 G52 G57 G60:G61 G63 G66 G71:G72 G74 G76:G78 G80 G68 G92 G94 G96:G98 G101 G105:G106 G108:G109 G111:G112 G114 G116 G118 G121:G122 G124 G126 G128 G130 G83:G86 G139 G145:G146 G149 G154 G157:G158 G160 G167:G168 G170 G172:G174 G184 G186 G188:G190 G193 G197:G198 G200:G201 G203:G204 G206 G208 G210 G88:G90 G223 G225 G246:G247 G234 G240 G243 G250 G255:G256 G258 G177:G182 G272 G274:G276 G279 G283:G284 G286:G287 G289:G290 G292 G294 G296 G299:G300 G302 G304 G306 G308 G311:G314 G316 G322:G323 G326 G331 G334:G335 G337 G344:G345 G347 G349:G351 G268:G270 G362 G364 G366:G368 G371 G375:G376 G378:G379 G381:G382 G384 G386 G388 G391:G392 G394 G396 G398 G400 G403:G406 G408 G414 G417 G422 G425:G426 G428 G431 G436:G437 G439 G441:G443 G358:G360 G454 G456 G458:G460 G463 G55 G44:G45 G133:G137 G141:G142 G152 G163:G164 G221 G228:G232 G236:G237 G213:G216 G218:G219 G252 G260:G261 G264:G266 G318:G319 G329 G340:G341 G354:G356 G410:G411 G420 G433 G446:G448 G450:G452 G468:G469 G572:G576 G471:G472 G474:G475 G481 G492 G484 G479 G506 G497 G486:G489 G495 G510:G511 G503 G513:G514 G516:G517 G524 G528 G530 G526 G532 G534 G536 G543 G546 G539:G540 G564:G565 G567 G582:G584 G578:G580 G587 G569:G570 G559 G561 G552 G555:G556 G477 G500:G501 G519 G521" xr:uid="{19E50C53-658F-4F6D-A1DE-DDA3401BCCC9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4 G19 G21 G24 G27 G29 G31 G33 G35:G36 G41 G43 G46 G50:G51 G54 G56 G58:G59 G67 G65 G69:G70 G73 G75 G79 G81:G82 G95 G100 G107 G110 G115 G117 G120 G123 G125 G127 G129 G131:G132 G138 G140 G143 G147:G148 G151 G153 G155:G156 G162 G165:G166 G169 G171 G175:G176 G187 G192 G199 G202 G207 G209 G212 G222 G462 G224 G226:G227 G233 G235 G238 G241:G242 G245 G251 G249 G253:G254 G257 G259 G262:G263 G273 G278 G285 G288 G293 G295 G298 G301 G303 G305 G307 G309:G310 G315 G317 G320 G324:G325 G328 G330 G332:G333 G339 G342:G343 G346 G348 G352:G353 G365 G370 G377 G380 G385 G387 G390 G393 G395 G397 G399 G401:G402 G407 G409 G412 G415:G416 G419 G421 G423:G424 G432 G430 G434:G435 G438 G440 G444:G445 G457 G215 G220 G217 G480 G483 G490:G491 G494 G498:G499 G505 G496 G485 G523 G525 G531 G527 G529 G535 G537 G541:G542 G545 G533 G558 G562:G563 G566 G568 G581 G586 G571 G560 G550:G551 G553 G470 G473 G478 G512 G515 G520" xr:uid="{E9CF7515-797D-4A7E-AD1F-5A54BDAFBC96}">
      <formula1>"isblank(G3)"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74 F170 F258 F347 F439 F567" xr:uid="{7A9452F2-0AA8-443F-9104-8C30A3039529}">
      <formula1>IF(F74&gt;=0,ROUND(F74,0),0)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3 G185 G363 G455" xr:uid="{9AD2153E-5237-40DC-937C-47A79A14FB7D}">
      <formula1>0</formula1>
    </dataValidation>
    <dataValidation type="decimal" operator="equal" allowBlank="1" showInputMessage="1" showErrorMessage="1" errorTitle="ENTRY ERROR!" error="Lump Sum Price cannot be more than 5% of the Tab D Summary. _x000a_Must be greater than 0 and cannot include fractions of a cent. " promptTitle="CAUTION" prompt="Enter your LUMP SUM BID PRICE _x000a_only after all other bid prices have _x000a_been entered as you are restricted_x000a_to a maximum of 5% of the Tab D Summary._x000a_You do not need to type in the &quot;$&quot;" sqref="G594" xr:uid="{F8E372BE-E079-4963-B341-AA71DAECEF00}">
      <formula1>IF(AND(G594&gt;=0.01,G594&lt;=H603*0.05),ROUND(G594,2),0.01)</formula1>
    </dataValidation>
    <dataValidation type="decimal" operator="equal" allowBlank="1" showInputMessage="1" showErrorMessage="1" errorTitle="ENTRY ERROR!" error="Lump Sum Price cannot be more than 5% of the Total of Tab F, G and H. _x000a_Must be greater than 0 and cannot include fractions of a cent. " promptTitle="CAUTION" prompt="Enter your LUMP SUM BID PRICE _x000a_only after all other bid prices have _x000a_been entered as you are restricted_x000a_to a maximum of 5% of the total of Tab F, G and H._x000a_You do not need to type in the &quot;$&quot;" sqref="G596" xr:uid="{DD323ED0-8817-45F9-91F7-169F7F877EB0}">
      <formula1>IF(AND(G596&gt;=0.01,G596&lt;=H610*0.05),ROUND(G596,2),0.01)</formula1>
    </dataValidation>
    <dataValidation type="decimal" operator="equal" allowBlank="1" showInputMessage="1" showErrorMessage="1" errorTitle="ENTRY ERROR!" error="Lump Sum Price cannot be more than 5% of the Tab B Summary. _x000a_Must be greater than 0 and cannot include fractions of a cent. " promptTitle="CAUTION" prompt="Enter your LUMP SUM BID PRICE _x000a_only after all other bid prices have _x000a_been entered as you are restricted_x000a_to a maximum of 5% of the Tab B Summary._x000a_You do not need to type in the &quot;$&quot;" sqref="G592" xr:uid="{A11CAF11-330A-46C1-8F7F-1C2D599A56BE}">
      <formula1>IF(AND(G592&gt;=0.01,G592&lt;=H601*0.05),ROUND(G592,2),0.01)</formula1>
    </dataValidation>
    <dataValidation type="decimal" operator="equal" allowBlank="1" showInputMessage="1" showErrorMessage="1" errorTitle="ENTRY ERROR!" error="Lump Sum Price cannot be more than 5% of the Tab C Summary. _x000a_Must be greater than 0 and cannot include fractions of a cent. " promptTitle="CAUTION" prompt="Enter your LUMP SUM BID PRICE _x000a_only after all other bid prices have _x000a_been entered as you are restricted_x000a_to a maximum of 5% of the Tab C _x000a_Summary._x000a__x000a_You do not need to type in the &quot;$&quot;" sqref="G593" xr:uid="{837AD7F4-2C7A-41CB-A570-86563B29B212}">
      <formula1>IF(AND(G593&gt;=0.01,G593&lt;=H602*0.05),ROUND(G593,2),0.01)</formula1>
    </dataValidation>
    <dataValidation type="decimal" operator="equal" allowBlank="1" showInputMessage="1" showErrorMessage="1" errorTitle="ENTRY ERROR!" error="Lump Sum Price cannot be more than 5% of the Tab A Summary. _x000a_Must be greater than 0 and cannot include fractions of a cent. " promptTitle="CAUTION" prompt="Enter your LUMP SUM BID PRICE_x000a_only after all other bid prices have_x000a_been entered as you are restricted_x000a_to a maximum of 5% of the Tab A Summary._x000a_You do not need to type in the &quot;$&quot;" sqref="G591" xr:uid="{6700F5F8-3157-4EB9-98E6-47B67125EB52}">
      <formula1>IF(AND(G591&gt;=0.01,G591&lt;=H600*0.05),ROUND(G591,2),0.01)</formula1>
    </dataValidation>
    <dataValidation type="decimal" operator="equal" allowBlank="1" showInputMessage="1" showErrorMessage="1" errorTitle="ENTRY ERROR!" error="Lump Sum Price cannot be more than 5% of the Tab E Summary. _x000a_Must be greater than 0 and cannot include fractions of a cent. " promptTitle="CAUTION" prompt="Enter your LUMP SUM BID PRICE _x000a_only after all other bid prices have _x000a_been entered as you are restricted_x000a_to a maximum of 5% of the Tab E Summary._x000a_You do not need to type in the &quot;$&quot;" sqref="G595" xr:uid="{F1FD5684-5FB9-4267-8D7B-80C6CF70F753}">
      <formula1>IF(AND(G595&gt;=0.01,G595&lt;=H604*0.05),ROUND(G595,2),0.01)</formula1>
    </dataValidation>
  </dataValidations>
  <pageMargins left="0.51181102362204722" right="0.51181102362204722" top="0.74803149606299213" bottom="0.74803149606299213" header="0.23622047244094491" footer="0.23622047244094491"/>
  <pageSetup scale="65" fitToHeight="29" orientation="portrait" r:id="rId1"/>
  <headerFooter alignWithMargins="0">
    <oddHeader>&amp;L&amp;10The City of Winnipeg
Tender No. 17-2021 
&amp;R&amp;10Bid Submission
&amp;P of &amp;N</oddHeader>
    <oddFooter xml:space="preserve">&amp;R                    </oddFooter>
  </headerFooter>
  <rowBreaks count="28" manualBreakCount="28">
    <brk id="26" min="1" max="7" man="1"/>
    <brk id="45" min="1" max="7" man="1"/>
    <brk id="68" min="1" max="7" man="1"/>
    <brk id="86" min="1" max="7" man="1"/>
    <brk id="102" min="1" max="7" man="1"/>
    <brk id="126" min="1" max="7" man="1"/>
    <brk id="149" min="1" max="7" man="1"/>
    <brk id="170" min="1" max="7" man="1"/>
    <brk id="194" min="1" max="7" man="1"/>
    <brk id="216" min="1" max="7" man="1"/>
    <brk id="237" min="1" max="7" man="1"/>
    <brk id="258" min="1" max="7" man="1"/>
    <brk id="280" max="16383" man="1"/>
    <brk id="302" min="1" max="7" man="1"/>
    <brk id="322" min="1" max="7" man="1"/>
    <brk id="345" max="16383" man="1"/>
    <brk id="372" max="16383" man="1"/>
    <brk id="392" max="16383" man="1"/>
    <brk id="414" max="16383" man="1"/>
    <brk id="437" min="1" max="7" man="1"/>
    <brk id="464" min="1" max="7" man="1"/>
    <brk id="481" max="16383" man="1"/>
    <brk id="507" max="16383" man="1"/>
    <brk id="528" max="16383" man="1"/>
    <brk id="547" max="16383" man="1"/>
    <brk id="572" min="1" max="7" man="1"/>
    <brk id="588" min="1" max="7" man="1"/>
    <brk id="59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17-2021_FORM B</vt:lpstr>
      <vt:lpstr>'17-2021_FORM B'!Print_Area</vt:lpstr>
      <vt:lpstr>'17-2021_FORM B'!Print_Titles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 Feb. 8, 2021
by C. Humbert
File Size = 75.7 KB</dc:description>
  <cp:lastModifiedBy>Windows User</cp:lastModifiedBy>
  <cp:lastPrinted>2021-02-08T22:12:44Z</cp:lastPrinted>
  <dcterms:created xsi:type="dcterms:W3CDTF">1999-03-31T15:44:33Z</dcterms:created>
  <dcterms:modified xsi:type="dcterms:W3CDTF">2021-02-08T22:13:38Z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