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epartmental\LCCM New\02 Contracts\06 Contracts\2021\150-2021 S &amp; D of Wheel Loaders and Industrial Tractors\03 Tender Document\"/>
    </mc:Choice>
  </mc:AlternateContent>
  <xr:revisionPtr revIDLastSave="0" documentId="13_ncr:1_{2CB7959D-4AF8-44B3-8730-82DE257A1A15}" xr6:coauthVersionLast="36" xr6:coauthVersionMax="36" xr10:uidLastSave="{00000000-0000-0000-0000-000000000000}"/>
  <bookViews>
    <workbookView xWindow="0" yWindow="0" windowWidth="28800" windowHeight="12375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Section'!$A$6:$G$42</definedName>
    <definedName name="Print_Area_1">#REF!</definedName>
    <definedName name="Print_Area_2">#REF!</definedName>
    <definedName name="_xlnm.Print_Titles" localSheetId="1">'By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Section'!$A$1:$IU$33</definedName>
    <definedName name="XEverything">#REF!</definedName>
    <definedName name="XITEMS" localSheetId="1">'By Section'!$A$7:$IU$33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32" i="15" l="1"/>
  <c r="G31" i="15"/>
  <c r="G25" i="15"/>
  <c r="G26" i="15"/>
  <c r="G27" i="15"/>
  <c r="G24" i="15"/>
  <c r="G18" i="15"/>
  <c r="G19" i="15"/>
  <c r="G20" i="15"/>
  <c r="G17" i="15"/>
  <c r="G9" i="15"/>
  <c r="G10" i="15"/>
  <c r="G11" i="15"/>
  <c r="G12" i="15"/>
  <c r="G13" i="15"/>
  <c r="G8" i="15"/>
  <c r="G28" i="15" l="1"/>
  <c r="G14" i="15"/>
  <c r="G36" i="15" s="1"/>
  <c r="G21" i="15"/>
  <c r="G33" i="15"/>
  <c r="G39" i="15" s="1"/>
  <c r="A32" i="15"/>
  <c r="A25" i="15"/>
  <c r="A26" i="15" s="1"/>
  <c r="A27" i="15" s="1"/>
  <c r="A18" i="15"/>
  <c r="A19" i="15" s="1"/>
  <c r="A20" i="15" s="1"/>
  <c r="A10" i="15"/>
  <c r="A11" i="15" s="1"/>
  <c r="A12" i="15" s="1"/>
  <c r="A13" i="15" s="1"/>
  <c r="B39" i="15" l="1"/>
  <c r="A39" i="15"/>
  <c r="G37" i="15"/>
  <c r="G38" i="15"/>
  <c r="A36" i="15"/>
  <c r="B36" i="15"/>
  <c r="A37" i="15"/>
  <c r="B37" i="15"/>
  <c r="A38" i="15"/>
  <c r="B38" i="15"/>
  <c r="F41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Insert reference to See </t>
        </r>
        <r>
          <rPr>
            <b/>
            <sz val="9"/>
            <color indexed="81"/>
            <rFont val="Tahoma"/>
            <family val="2"/>
          </rPr>
          <t>"Prices"</t>
        </r>
        <r>
          <rPr>
            <sz val="9"/>
            <color indexed="81"/>
            <rFont val="Tahoma"/>
            <family val="2"/>
          </rPr>
          <t xml:space="preserve"> clause from the "</t>
        </r>
        <r>
          <rPr>
            <b/>
            <sz val="9"/>
            <color indexed="81"/>
            <rFont val="Tahoma"/>
            <family val="2"/>
          </rPr>
          <t>Bidding Procedures"</t>
        </r>
        <r>
          <rPr>
            <sz val="9"/>
            <color indexed="81"/>
            <rFont val="Tahoma"/>
            <family val="2"/>
          </rPr>
          <t xml:space="preserve">. Also Revise the Header by inserting Tender # and revising the Tender version number to match the Tender template used. </t>
        </r>
      </text>
    </comment>
  </commentList>
</comments>
</file>

<file path=xl/sharedStrings.xml><?xml version="1.0" encoding="utf-8"?>
<sst xmlns="http://schemas.openxmlformats.org/spreadsheetml/2006/main" count="71" uniqueCount="44">
  <si>
    <t>UNIT PRICES</t>
  </si>
  <si>
    <t>FORM B: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</si>
  <si>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</si>
  <si>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</si>
  <si>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</si>
  <si>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</si>
  <si>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</si>
  <si>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</si>
  <si>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</si>
  <si>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</si>
  <si>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</si>
  <si>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 xml:space="preserve">TOTAL BID PRICE (GST extra)                                                                              (in figures)                                             </t>
  </si>
  <si>
    <t>Subtotal:</t>
  </si>
  <si>
    <t>SUMMARY</t>
  </si>
  <si>
    <t>D</t>
  </si>
  <si>
    <t>C</t>
  </si>
  <si>
    <t>B</t>
  </si>
  <si>
    <t>A</t>
  </si>
  <si>
    <t>Section A</t>
  </si>
  <si>
    <t>Section B</t>
  </si>
  <si>
    <t>Section C</t>
  </si>
  <si>
    <t>Section D</t>
  </si>
  <si>
    <t>Section Subtotal</t>
  </si>
  <si>
    <t>(See "Prices" clause (B9) in tender document)</t>
  </si>
  <si>
    <t>Industrial Tractor Loader 74HP</t>
  </si>
  <si>
    <t>Clam Bucket 4-in-1</t>
  </si>
  <si>
    <t>Industrial Tractor Loader Backhoe 110HP</t>
  </si>
  <si>
    <t>General Material Loader Bucket</t>
  </si>
  <si>
    <t>Digging Bucket (Backhoe)</t>
  </si>
  <si>
    <t>Hydraulic Breaker</t>
  </si>
  <si>
    <r>
      <t>Front End Wheel Loader (4.25YD</t>
    </r>
    <r>
      <rPr>
        <b/>
        <i/>
        <u/>
        <vertAlign val="superscript"/>
        <sz val="10"/>
        <color rgb="FF000000"/>
        <rFont val="Arial"/>
        <family val="2"/>
      </rPr>
      <t>3</t>
    </r>
    <r>
      <rPr>
        <b/>
        <i/>
        <u/>
        <sz val="10"/>
        <color rgb="FF000000"/>
        <rFont val="Arial"/>
        <family val="2"/>
      </rPr>
      <t>) and Attachments</t>
    </r>
  </si>
  <si>
    <t>Industrial Tractor Loader and Attachments</t>
  </si>
  <si>
    <t>Industrial Tractor Loader Backhoe and Attachments</t>
  </si>
  <si>
    <t>Each</t>
  </si>
  <si>
    <r>
      <t>Front End Wheel Loader (3.25YD</t>
    </r>
    <r>
      <rPr>
        <b/>
        <i/>
        <u/>
        <vertAlign val="superscript"/>
        <sz val="10"/>
        <color rgb="FF000000"/>
        <rFont val="Arial"/>
        <family val="2"/>
      </rPr>
      <t>3</t>
    </r>
    <r>
      <rPr>
        <b/>
        <i/>
        <u/>
        <sz val="10"/>
        <color rgb="FF000000"/>
        <rFont val="Arial"/>
        <family val="2"/>
      </rPr>
      <t>) and Attachments</t>
    </r>
  </si>
  <si>
    <r>
      <t>Fornt End Wheel Loader (3.25 yd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)</t>
    </r>
  </si>
  <si>
    <r>
      <t>Front End Wheel Loader (4.25 yd</t>
    </r>
    <r>
      <rPr>
        <vertAlign val="superscript"/>
        <sz val="10"/>
        <color rgb="FF000000"/>
        <rFont val="Arial"/>
        <family val="2"/>
      </rPr>
      <t>3</t>
    </r>
    <r>
      <rPr>
        <sz val="10"/>
        <color indexed="8"/>
        <rFont val="Arial"/>
        <family val="2"/>
      </rPr>
      <t>)</t>
    </r>
  </si>
  <si>
    <r>
      <t>Genera Purpose Bucket (4.25 yd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)</t>
    </r>
  </si>
  <si>
    <r>
      <t>General Purpse Bucket (3.25 yd</t>
    </r>
    <r>
      <rPr>
        <vertAlign val="superscript"/>
        <sz val="10"/>
        <color rgb="FF000000"/>
        <rFont val="Arial"/>
        <family val="2"/>
      </rPr>
      <t>3</t>
    </r>
    <r>
      <rPr>
        <sz val="10"/>
        <color indexed="8"/>
        <rFont val="Arial"/>
        <family val="2"/>
      </rPr>
      <t>)</t>
    </r>
  </si>
  <si>
    <t>Pallet Forks 48" Tines</t>
  </si>
  <si>
    <r>
      <t>Wood Chip Bucket (10 yd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)</t>
    </r>
  </si>
  <si>
    <t>3-Point Hitch</t>
  </si>
  <si>
    <t>General Material Bucket</t>
  </si>
  <si>
    <t>Snow Bucket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</si>
</sst>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5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1"/>
      <name val="Arial"/>
      <family val="2"/>
    </font>
    <font>
      <b/>
      <i/>
      <u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i/>
      <u/>
      <vertAlign val="superscript"/>
      <sz val="10"/>
      <color rgb="FF000000"/>
      <name val="Arial"/>
      <family val="2"/>
    </font>
    <font>
      <b/>
      <i/>
      <u/>
      <sz val="10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8" fontId="25" fillId="0" borderId="11" applyFill="0">
      <alignment horizontal="right" vertical="top"/>
    </xf>
    <xf numFmtId="168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6" fontId="28" fillId="0" borderId="13" applyFill="0">
      <alignment horizontal="centerContinuous" wrapText="1"/>
    </xf>
    <xf numFmtId="166" fontId="28" fillId="0" borderId="13" applyFill="0">
      <alignment horizontal="centerContinuous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3" fontId="25" fillId="0" borderId="10" applyFill="0"/>
    <xf numFmtId="173" fontId="25" fillId="0" borderId="10" applyFill="0"/>
    <xf numFmtId="173" fontId="25" fillId="0" borderId="10" applyFill="0"/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/>
    <xf numFmtId="167" fontId="25" fillId="0" borderId="10" applyFill="0"/>
    <xf numFmtId="167" fontId="25" fillId="0" borderId="10" applyFill="0"/>
    <xf numFmtId="167" fontId="25" fillId="0" borderId="12" applyFill="0">
      <alignment horizontal="right"/>
    </xf>
    <xf numFmtId="167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5" fontId="26" fillId="0" borderId="12" applyNumberFormat="0" applyFont="0" applyFill="0" applyBorder="0" applyAlignment="0" applyProtection="0">
      <alignment horizontal="center" vertical="top" wrapText="1"/>
    </xf>
    <xf numFmtId="175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70" fontId="33" fillId="0" borderId="0" applyFill="0">
      <alignment horizontal="left"/>
    </xf>
    <xf numFmtId="170" fontId="33" fillId="0" borderId="0" applyFill="0">
      <alignment horizontal="left"/>
    </xf>
    <xf numFmtId="171" fontId="34" fillId="0" borderId="0" applyFill="0">
      <alignment horizontal="right"/>
    </xf>
    <xf numFmtId="171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8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42" fillId="24" borderId="0"/>
    <xf numFmtId="0" fontId="2" fillId="0" borderId="0"/>
    <xf numFmtId="0" fontId="2" fillId="0" borderId="0"/>
  </cellStyleXfs>
  <cellXfs count="124">
    <xf numFmtId="0" fontId="0" fillId="0" borderId="0" xfId="0"/>
    <xf numFmtId="0" fontId="0" fillId="0" borderId="21" xfId="0" applyBorder="1" applyAlignment="1" applyProtection="1">
      <alignment wrapText="1"/>
    </xf>
    <xf numFmtId="165" fontId="2" fillId="0" borderId="10" xfId="115" applyNumberFormat="1" applyFont="1" applyBorder="1" applyAlignment="1" applyProtection="1"/>
    <xf numFmtId="165" fontId="2" fillId="0" borderId="16" xfId="115" applyNumberFormat="1" applyFont="1" applyBorder="1" applyAlignment="1" applyProtection="1"/>
    <xf numFmtId="164" fontId="2" fillId="24" borderId="37" xfId="114" applyNumberFormat="1" applyFont="1" applyBorder="1" applyAlignment="1" applyProtection="1">
      <alignment horizontal="right"/>
    </xf>
    <xf numFmtId="4" fontId="2" fillId="0" borderId="56" xfId="0" applyNumberFormat="1" applyFont="1" applyBorder="1" applyAlignment="1" applyProtection="1">
      <alignment horizontal="right"/>
      <protection locked="0"/>
    </xf>
    <xf numFmtId="166" fontId="46" fillId="25" borderId="20" xfId="114" applyNumberFormat="1" applyFont="1" applyFill="1" applyBorder="1" applyAlignment="1" applyProtection="1">
      <alignment horizontal="left" wrapText="1"/>
    </xf>
    <xf numFmtId="166" fontId="46" fillId="25" borderId="61" xfId="114" applyNumberFormat="1" applyFont="1" applyFill="1" applyBorder="1" applyAlignment="1" applyProtection="1">
      <alignment horizontal="left"/>
    </xf>
    <xf numFmtId="166" fontId="49" fillId="25" borderId="61" xfId="114" applyNumberFormat="1" applyFont="1" applyFill="1" applyBorder="1" applyAlignment="1" applyProtection="1">
      <alignment horizontal="left" wrapText="1"/>
    </xf>
    <xf numFmtId="166" fontId="46" fillId="25" borderId="20" xfId="114" applyNumberFormat="1" applyFont="1" applyFill="1" applyBorder="1" applyAlignment="1" applyProtection="1">
      <alignment horizontal="left"/>
    </xf>
    <xf numFmtId="0" fontId="0" fillId="0" borderId="56" xfId="0" applyBorder="1" applyAlignment="1" applyProtection="1">
      <alignment wrapText="1"/>
    </xf>
    <xf numFmtId="166" fontId="46" fillId="25" borderId="61" xfId="114" applyNumberFormat="1" applyFont="1" applyFill="1" applyBorder="1" applyAlignment="1" applyProtection="1">
      <alignment horizontal="left" wrapText="1"/>
    </xf>
    <xf numFmtId="166" fontId="49" fillId="25" borderId="58" xfId="114" applyNumberFormat="1" applyFont="1" applyFill="1" applyBorder="1" applyAlignment="1" applyProtection="1">
      <alignment horizontal="left" wrapText="1"/>
    </xf>
    <xf numFmtId="0" fontId="2" fillId="0" borderId="21" xfId="0" applyFont="1" applyBorder="1" applyAlignment="1" applyProtection="1">
      <alignment wrapText="1"/>
    </xf>
    <xf numFmtId="0" fontId="2" fillId="24" borderId="22" xfId="114" applyNumberFormat="1" applyFont="1" applyBorder="1" applyAlignment="1" applyProtection="1">
      <alignment horizontal="center" vertical="top"/>
    </xf>
    <xf numFmtId="0" fontId="2" fillId="24" borderId="23" xfId="114" applyNumberFormat="1" applyFont="1" applyBorder="1" applyAlignment="1" applyProtection="1">
      <alignment horizontal="center"/>
    </xf>
    <xf numFmtId="0" fontId="2" fillId="24" borderId="22" xfId="114" applyNumberFormat="1" applyFont="1" applyBorder="1" applyAlignment="1" applyProtection="1">
      <alignment horizontal="center"/>
    </xf>
    <xf numFmtId="0" fontId="2" fillId="24" borderId="24" xfId="114" applyNumberFormat="1" applyFont="1" applyBorder="1" applyAlignment="1" applyProtection="1">
      <alignment horizontal="center"/>
    </xf>
    <xf numFmtId="164" fontId="2" fillId="24" borderId="24" xfId="114" applyNumberFormat="1" applyFont="1" applyBorder="1" applyAlignment="1" applyProtection="1">
      <alignment horizontal="center"/>
    </xf>
    <xf numFmtId="0" fontId="2" fillId="24" borderId="25" xfId="114" applyNumberFormat="1" applyFont="1" applyBorder="1" applyAlignment="1" applyProtection="1">
      <alignment vertical="top"/>
    </xf>
    <xf numFmtId="0" fontId="2" fillId="24" borderId="26" xfId="114" applyNumberFormat="1" applyFont="1" applyBorder="1" applyProtection="1"/>
    <xf numFmtId="0" fontId="2" fillId="24" borderId="25" xfId="114" applyNumberFormat="1" applyFont="1" applyBorder="1" applyAlignment="1" applyProtection="1">
      <alignment horizontal="center"/>
    </xf>
    <xf numFmtId="0" fontId="2" fillId="24" borderId="27" xfId="114" applyNumberFormat="1" applyFont="1" applyBorder="1" applyProtection="1"/>
    <xf numFmtId="0" fontId="2" fillId="24" borderId="27" xfId="114" applyNumberFormat="1" applyFont="1" applyBorder="1" applyAlignment="1" applyProtection="1">
      <alignment horizontal="center"/>
    </xf>
    <xf numFmtId="0" fontId="2" fillId="24" borderId="25" xfId="114" applyNumberFormat="1" applyFont="1" applyBorder="1" applyAlignment="1" applyProtection="1">
      <alignment horizontal="right"/>
    </xf>
    <xf numFmtId="0" fontId="1" fillId="24" borderId="50" xfId="114" applyNumberFormat="1" applyFont="1" applyBorder="1" applyAlignment="1" applyProtection="1"/>
    <xf numFmtId="0" fontId="2" fillId="24" borderId="49" xfId="114" applyNumberFormat="1" applyFont="1" applyBorder="1" applyAlignment="1" applyProtection="1"/>
    <xf numFmtId="0" fontId="2" fillId="24" borderId="48" xfId="114" applyNumberFormat="1" applyFont="1" applyBorder="1" applyAlignment="1" applyProtection="1"/>
    <xf numFmtId="0" fontId="26" fillId="24" borderId="51" xfId="114" applyNumberFormat="1" applyFont="1" applyBorder="1" applyAlignment="1" applyProtection="1">
      <alignment horizontal="center" vertical="center"/>
    </xf>
    <xf numFmtId="1" fontId="44" fillId="24" borderId="62" xfId="111" applyNumberFormat="1" applyFont="1" applyBorder="1" applyAlignment="1" applyProtection="1">
      <alignment vertical="center" wrapText="1"/>
    </xf>
    <xf numFmtId="1" fontId="44" fillId="24" borderId="63" xfId="111" applyNumberFormat="1" applyFont="1" applyBorder="1" applyAlignment="1" applyProtection="1">
      <alignment vertical="center" wrapText="1"/>
    </xf>
    <xf numFmtId="1" fontId="2" fillId="24" borderId="56" xfId="114" applyNumberFormat="1" applyFont="1" applyBorder="1" applyAlignment="1" applyProtection="1">
      <alignment horizontal="center"/>
    </xf>
    <xf numFmtId="0" fontId="2" fillId="24" borderId="56" xfId="114" applyNumberFormat="1" applyFont="1" applyBorder="1" applyAlignment="1" applyProtection="1">
      <alignment horizontal="center"/>
    </xf>
    <xf numFmtId="1" fontId="2" fillId="24" borderId="21" xfId="114" applyNumberFormat="1" applyFont="1" applyBorder="1" applyAlignment="1" applyProtection="1">
      <alignment horizontal="center"/>
    </xf>
    <xf numFmtId="0" fontId="2" fillId="24" borderId="21" xfId="114" applyNumberFormat="1" applyFont="1" applyBorder="1" applyAlignment="1" applyProtection="1">
      <alignment horizontal="center"/>
    </xf>
    <xf numFmtId="1" fontId="2" fillId="24" borderId="59" xfId="114" applyNumberFormat="1" applyFont="1" applyBorder="1" applyAlignment="1" applyProtection="1">
      <alignment horizontal="center"/>
    </xf>
    <xf numFmtId="0" fontId="2" fillId="24" borderId="59" xfId="114" applyNumberFormat="1" applyFont="1" applyBorder="1" applyAlignment="1" applyProtection="1">
      <alignment horizontal="center"/>
    </xf>
    <xf numFmtId="0" fontId="26" fillId="24" borderId="37" xfId="114" applyNumberFormat="1" applyFont="1" applyBorder="1" applyAlignment="1" applyProtection="1">
      <alignment horizontal="center" vertical="center"/>
    </xf>
    <xf numFmtId="1" fontId="44" fillId="24" borderId="55" xfId="111" applyNumberFormat="1" applyFont="1" applyBorder="1" applyAlignment="1" applyProtection="1">
      <alignment horizontal="left" vertical="center" wrapText="1"/>
    </xf>
    <xf numFmtId="0" fontId="2" fillId="24" borderId="54" xfId="111" applyNumberFormat="1" applyFont="1" applyBorder="1" applyAlignment="1" applyProtection="1">
      <alignment vertical="center" wrapText="1"/>
    </xf>
    <xf numFmtId="164" fontId="2" fillId="24" borderId="66" xfId="114" applyNumberFormat="1" applyFont="1" applyBorder="1" applyAlignment="1" applyProtection="1">
      <alignment horizontal="right"/>
    </xf>
    <xf numFmtId="1" fontId="44" fillId="24" borderId="62" xfId="111" applyNumberFormat="1" applyFont="1" applyBorder="1" applyAlignment="1" applyProtection="1">
      <alignment horizontal="left" vertical="center" wrapText="1"/>
    </xf>
    <xf numFmtId="1" fontId="44" fillId="24" borderId="63" xfId="111" applyNumberFormat="1" applyFont="1" applyBorder="1" applyAlignment="1" applyProtection="1">
      <alignment horizontal="left" vertical="center" wrapText="1"/>
    </xf>
    <xf numFmtId="1" fontId="44" fillId="24" borderId="64" xfId="111" applyNumberFormat="1" applyFont="1" applyBorder="1" applyAlignment="1" applyProtection="1">
      <alignment horizontal="left" vertical="center" wrapText="1"/>
    </xf>
    <xf numFmtId="0" fontId="2" fillId="24" borderId="20" xfId="114" applyNumberFormat="1" applyFont="1" applyBorder="1" applyProtection="1"/>
    <xf numFmtId="0" fontId="2" fillId="24" borderId="39" xfId="114" applyNumberFormat="1" applyFont="1" applyBorder="1" applyAlignment="1" applyProtection="1">
      <alignment vertical="center" wrapText="1"/>
    </xf>
    <xf numFmtId="39" fontId="2" fillId="24" borderId="66" xfId="114" applyNumberFormat="1" applyFont="1" applyBorder="1" applyAlignment="1" applyProtection="1">
      <alignment horizontal="right"/>
    </xf>
    <xf numFmtId="0" fontId="26" fillId="24" borderId="29" xfId="114" applyNumberFormat="1" applyFont="1" applyBorder="1" applyAlignment="1" applyProtection="1">
      <alignment horizontal="center" vertical="center"/>
    </xf>
    <xf numFmtId="1" fontId="2" fillId="24" borderId="21" xfId="114" applyNumberFormat="1" applyFont="1" applyBorder="1" applyAlignment="1" applyProtection="1">
      <alignment horizontal="center" vertical="center"/>
    </xf>
    <xf numFmtId="0" fontId="2" fillId="24" borderId="21" xfId="114" applyNumberFormat="1" applyFont="1" applyBorder="1" applyAlignment="1" applyProtection="1">
      <alignment horizontal="center" vertical="center"/>
    </xf>
    <xf numFmtId="0" fontId="26" fillId="24" borderId="60" xfId="114" applyNumberFormat="1" applyFont="1" applyBorder="1" applyAlignment="1" applyProtection="1">
      <alignment horizontal="center" vertical="center"/>
    </xf>
    <xf numFmtId="0" fontId="26" fillId="24" borderId="55" xfId="114" applyNumberFormat="1" applyFont="1" applyBorder="1" applyAlignment="1" applyProtection="1">
      <alignment horizontal="center" vertical="center"/>
    </xf>
    <xf numFmtId="1" fontId="44" fillId="24" borderId="54" xfId="111" applyNumberFormat="1" applyFont="1" applyBorder="1" applyAlignment="1" applyProtection="1">
      <alignment horizontal="left" vertical="center" wrapText="1"/>
    </xf>
    <xf numFmtId="0" fontId="2" fillId="24" borderId="65" xfId="111" applyNumberFormat="1" applyFont="1" applyBorder="1" applyAlignment="1" applyProtection="1">
      <alignment vertical="center" wrapText="1"/>
    </xf>
    <xf numFmtId="0" fontId="1" fillId="24" borderId="43" xfId="114" applyNumberFormat="1" applyFont="1" applyBorder="1" applyAlignment="1" applyProtection="1">
      <alignment vertical="center"/>
    </xf>
    <xf numFmtId="0" fontId="2" fillId="24" borderId="42" xfId="114" applyNumberFormat="1" applyFont="1" applyBorder="1" applyAlignment="1" applyProtection="1">
      <alignment vertical="center"/>
    </xf>
    <xf numFmtId="0" fontId="2" fillId="24" borderId="0" xfId="114" applyNumberFormat="1" applyFont="1" applyAlignment="1" applyProtection="1">
      <alignment horizontal="right" vertical="center"/>
    </xf>
    <xf numFmtId="1" fontId="27" fillId="24" borderId="40" xfId="114" applyNumberFormat="1" applyFont="1" applyBorder="1" applyAlignment="1" applyProtection="1">
      <alignment horizontal="left" vertical="center" wrapText="1"/>
    </xf>
    <xf numFmtId="0" fontId="2" fillId="24" borderId="38" xfId="114" applyNumberFormat="1" applyFont="1" applyBorder="1" applyAlignment="1" applyProtection="1">
      <alignment vertical="center" wrapText="1"/>
    </xf>
    <xf numFmtId="1" fontId="27" fillId="24" borderId="36" xfId="114" applyNumberFormat="1" applyFont="1" applyBorder="1" applyAlignment="1" applyProtection="1">
      <alignment horizontal="left" vertical="center" wrapText="1"/>
    </xf>
    <xf numFmtId="0" fontId="2" fillId="24" borderId="35" xfId="114" applyNumberFormat="1" applyFont="1" applyBorder="1" applyAlignment="1" applyProtection="1">
      <alignment vertical="center" wrapText="1"/>
    </xf>
    <xf numFmtId="0" fontId="2" fillId="24" borderId="34" xfId="114" applyNumberFormat="1" applyFont="1" applyBorder="1" applyAlignment="1" applyProtection="1">
      <alignment vertical="center" wrapText="1"/>
    </xf>
    <xf numFmtId="0" fontId="26" fillId="24" borderId="33" xfId="114" applyNumberFormat="1" applyFont="1" applyBorder="1" applyAlignment="1" applyProtection="1">
      <alignment horizontal="center"/>
    </xf>
    <xf numFmtId="1" fontId="27" fillId="24" borderId="32" xfId="114" applyNumberFormat="1" applyFont="1" applyBorder="1" applyAlignment="1" applyProtection="1">
      <alignment horizontal="left"/>
    </xf>
    <xf numFmtId="1" fontId="2" fillId="24" borderId="32" xfId="114" applyNumberFormat="1" applyFont="1" applyBorder="1" applyAlignment="1" applyProtection="1">
      <alignment horizontal="center"/>
    </xf>
    <xf numFmtId="1" fontId="2" fillId="24" borderId="32" xfId="114" applyNumberFormat="1" applyFont="1" applyBorder="1" applyProtection="1"/>
    <xf numFmtId="164" fontId="1" fillId="24" borderId="31" xfId="114" applyNumberFormat="1" applyFont="1" applyBorder="1" applyAlignment="1" applyProtection="1">
      <alignment horizontal="right"/>
    </xf>
    <xf numFmtId="0" fontId="42" fillId="24" borderId="17" xfId="114" applyNumberFormat="1" applyBorder="1" applyAlignment="1" applyProtection="1"/>
    <xf numFmtId="0" fontId="42" fillId="24" borderId="18" xfId="114" applyNumberFormat="1" applyBorder="1" applyAlignment="1" applyProtection="1"/>
    <xf numFmtId="1" fontId="37" fillId="24" borderId="0" xfId="114" applyNumberFormat="1" applyFont="1" applyAlignment="1" applyProtection="1">
      <alignment horizontal="centerContinuous" vertical="top"/>
      <protection locked="0"/>
    </xf>
    <xf numFmtId="0" fontId="37" fillId="24" borderId="0" xfId="114" applyNumberFormat="1" applyFont="1" applyAlignment="1" applyProtection="1">
      <alignment horizontal="centerContinuous" vertical="center"/>
      <protection locked="0"/>
    </xf>
    <xf numFmtId="0" fontId="43" fillId="24" borderId="0" xfId="114" applyNumberFormat="1" applyFont="1" applyAlignment="1" applyProtection="1">
      <alignment horizontal="centerContinuous" vertical="center"/>
      <protection locked="0"/>
    </xf>
    <xf numFmtId="164" fontId="39" fillId="24" borderId="0" xfId="114" applyNumberFormat="1" applyFont="1" applyAlignment="1" applyProtection="1">
      <alignment horizontal="centerContinuous" vertical="center"/>
      <protection locked="0"/>
    </xf>
    <xf numFmtId="0" fontId="42" fillId="24" borderId="0" xfId="114" applyNumberFormat="1" applyProtection="1">
      <protection locked="0"/>
    </xf>
    <xf numFmtId="1" fontId="42" fillId="24" borderId="0" xfId="114" applyNumberFormat="1" applyAlignment="1" applyProtection="1">
      <alignment horizontal="centerContinuous" vertical="top"/>
      <protection locked="0"/>
    </xf>
    <xf numFmtId="0" fontId="42" fillId="24" borderId="0" xfId="114" applyNumberFormat="1" applyAlignment="1" applyProtection="1">
      <alignment horizontal="centerContinuous" vertical="center"/>
      <protection locked="0"/>
    </xf>
    <xf numFmtId="0" fontId="36" fillId="24" borderId="0" xfId="114" applyNumberFormat="1" applyFont="1" applyAlignment="1" applyProtection="1">
      <alignment horizontal="center" vertical="center"/>
      <protection locked="0"/>
    </xf>
    <xf numFmtId="164" fontId="40" fillId="24" borderId="0" xfId="114" applyNumberFormat="1" applyFont="1" applyAlignment="1" applyProtection="1">
      <alignment horizontal="centerContinuous" vertical="center"/>
      <protection locked="0"/>
    </xf>
    <xf numFmtId="0" fontId="2" fillId="24" borderId="0" xfId="114" applyNumberFormat="1" applyFont="1" applyAlignment="1" applyProtection="1">
      <alignment vertical="top"/>
      <protection locked="0"/>
    </xf>
    <xf numFmtId="0" fontId="2" fillId="24" borderId="0" xfId="114" applyNumberFormat="1" applyFont="1" applyAlignment="1" applyProtection="1">
      <protection locked="0"/>
    </xf>
    <xf numFmtId="164" fontId="2" fillId="24" borderId="0" xfId="114" applyNumberFormat="1" applyFont="1" applyAlignment="1" applyProtection="1">
      <alignment vertical="center"/>
      <protection locked="0"/>
    </xf>
    <xf numFmtId="2" fontId="2" fillId="24" borderId="0" xfId="114" applyNumberFormat="1" applyFont="1" applyAlignment="1" applyProtection="1">
      <protection locked="0"/>
    </xf>
    <xf numFmtId="0" fontId="2" fillId="24" borderId="22" xfId="114" applyNumberFormat="1" applyFont="1" applyBorder="1" applyAlignment="1" applyProtection="1">
      <alignment horizontal="center"/>
      <protection locked="0"/>
    </xf>
    <xf numFmtId="164" fontId="2" fillId="24" borderId="27" xfId="114" applyNumberFormat="1" applyFont="1" applyBorder="1" applyAlignment="1" applyProtection="1">
      <alignment horizontal="right"/>
      <protection locked="0"/>
    </xf>
    <xf numFmtId="164" fontId="42" fillId="24" borderId="52" xfId="114" applyNumberFormat="1" applyBorder="1" applyAlignment="1" applyProtection="1">
      <alignment horizontal="right"/>
      <protection locked="0"/>
    </xf>
    <xf numFmtId="0" fontId="42" fillId="24" borderId="52" xfId="114" applyNumberFormat="1" applyBorder="1" applyAlignment="1" applyProtection="1">
      <alignment horizontal="right"/>
      <protection locked="0"/>
    </xf>
    <xf numFmtId="1" fontId="44" fillId="24" borderId="63" xfId="111" applyNumberFormat="1" applyFont="1" applyBorder="1" applyAlignment="1" applyProtection="1">
      <alignment vertical="center" wrapText="1"/>
      <protection locked="0"/>
    </xf>
    <xf numFmtId="1" fontId="44" fillId="24" borderId="64" xfId="111" applyNumberFormat="1" applyFont="1" applyBorder="1" applyAlignment="1" applyProtection="1">
      <alignment vertical="center" wrapText="1"/>
      <protection locked="0"/>
    </xf>
    <xf numFmtId="0" fontId="42" fillId="24" borderId="0" xfId="114" applyNumberFormat="1" applyAlignment="1" applyProtection="1">
      <alignment vertical="center"/>
      <protection locked="0"/>
    </xf>
    <xf numFmtId="4" fontId="2" fillId="24" borderId="57" xfId="114" applyNumberFormat="1" applyFont="1" applyBorder="1" applyAlignment="1" applyProtection="1">
      <alignment horizontal="right"/>
      <protection locked="0"/>
    </xf>
    <xf numFmtId="4" fontId="2" fillId="24" borderId="21" xfId="114" applyNumberFormat="1" applyFont="1" applyBorder="1" applyAlignment="1" applyProtection="1">
      <alignment horizontal="right"/>
      <protection locked="0"/>
    </xf>
    <xf numFmtId="4" fontId="2" fillId="24" borderId="59" xfId="114" applyNumberFormat="1" applyFont="1" applyBorder="1" applyAlignment="1" applyProtection="1">
      <alignment horizontal="right"/>
      <protection locked="0"/>
    </xf>
    <xf numFmtId="1" fontId="44" fillId="24" borderId="55" xfId="111" applyNumberFormat="1" applyFont="1" applyBorder="1" applyAlignment="1" applyProtection="1">
      <alignment horizontal="left" vertical="center" wrapText="1"/>
      <protection locked="0"/>
    </xf>
    <xf numFmtId="0" fontId="2" fillId="24" borderId="54" xfId="111" applyNumberFormat="1" applyFont="1" applyBorder="1" applyAlignment="1" applyProtection="1">
      <alignment vertical="center" wrapText="1"/>
      <protection locked="0"/>
    </xf>
    <xf numFmtId="4" fontId="2" fillId="24" borderId="38" xfId="114" applyNumberFormat="1" applyFont="1" applyBorder="1" applyAlignment="1" applyProtection="1">
      <alignment horizontal="right"/>
      <protection locked="0"/>
    </xf>
    <xf numFmtId="0" fontId="26" fillId="24" borderId="0" xfId="114" applyNumberFormat="1" applyFont="1" applyBorder="1" applyAlignment="1" applyProtection="1">
      <protection locked="0"/>
    </xf>
    <xf numFmtId="0" fontId="26" fillId="24" borderId="47" xfId="114" applyNumberFormat="1" applyFont="1" applyBorder="1" applyAlignment="1" applyProtection="1">
      <protection locked="0"/>
    </xf>
    <xf numFmtId="39" fontId="2" fillId="24" borderId="56" xfId="114" applyNumberFormat="1" applyFont="1" applyBorder="1" applyAlignment="1" applyProtection="1">
      <alignment horizontal="right"/>
      <protection locked="0"/>
    </xf>
    <xf numFmtId="39" fontId="2" fillId="24" borderId="21" xfId="114" applyNumberFormat="1" applyFont="1" applyBorder="1" applyAlignment="1" applyProtection="1">
      <alignment horizontal="right"/>
      <protection locked="0"/>
    </xf>
    <xf numFmtId="1" fontId="44" fillId="24" borderId="40" xfId="114" applyNumberFormat="1" applyFont="1" applyBorder="1" applyAlignment="1" applyProtection="1">
      <alignment horizontal="left" vertical="center" wrapText="1"/>
      <protection locked="0"/>
    </xf>
    <xf numFmtId="0" fontId="2" fillId="24" borderId="39" xfId="114" applyNumberFormat="1" applyFont="1" applyBorder="1" applyAlignment="1" applyProtection="1">
      <alignment vertical="center" wrapText="1"/>
      <protection locked="0"/>
    </xf>
    <xf numFmtId="0" fontId="45" fillId="24" borderId="49" xfId="114" applyNumberFormat="1" applyFont="1" applyBorder="1" applyAlignment="1" applyProtection="1">
      <protection locked="0"/>
    </xf>
    <xf numFmtId="0" fontId="45" fillId="24" borderId="0" xfId="114" applyNumberFormat="1" applyFont="1" applyBorder="1" applyAlignment="1" applyProtection="1">
      <protection locked="0"/>
    </xf>
    <xf numFmtId="0" fontId="45" fillId="24" borderId="48" xfId="114" applyNumberFormat="1" applyFont="1" applyBorder="1" applyAlignment="1" applyProtection="1">
      <protection locked="0"/>
    </xf>
    <xf numFmtId="165" fontId="2" fillId="0" borderId="16" xfId="115" applyNumberFormat="1" applyFont="1" applyBorder="1" applyAlignment="1" applyProtection="1">
      <protection locked="0"/>
    </xf>
    <xf numFmtId="4" fontId="2" fillId="24" borderId="53" xfId="114" applyNumberFormat="1" applyFont="1" applyBorder="1" applyAlignment="1" applyProtection="1">
      <alignment horizontal="right"/>
      <protection locked="0"/>
    </xf>
    <xf numFmtId="0" fontId="2" fillId="24" borderId="46" xfId="114" applyNumberFormat="1" applyFont="1" applyBorder="1" applyAlignment="1" applyProtection="1">
      <alignment vertical="top"/>
      <protection locked="0"/>
    </xf>
    <xf numFmtId="0" fontId="1" fillId="24" borderId="45" xfId="114" applyNumberFormat="1" applyFont="1" applyBorder="1" applyAlignment="1" applyProtection="1">
      <alignment horizontal="centerContinuous"/>
      <protection locked="0"/>
    </xf>
    <xf numFmtId="0" fontId="2" fillId="24" borderId="45" xfId="114" applyNumberFormat="1" applyFont="1" applyBorder="1" applyAlignment="1" applyProtection="1">
      <alignment horizontal="centerContinuous"/>
      <protection locked="0"/>
    </xf>
    <xf numFmtId="0" fontId="2" fillId="24" borderId="44" xfId="114" applyNumberFormat="1" applyFont="1" applyBorder="1" applyAlignment="1" applyProtection="1">
      <alignment horizontal="right"/>
      <protection locked="0"/>
    </xf>
    <xf numFmtId="0" fontId="2" fillId="24" borderId="41" xfId="114" applyNumberFormat="1" applyFont="1" applyBorder="1" applyAlignment="1" applyProtection="1">
      <alignment horizontal="right" vertical="center"/>
      <protection locked="0"/>
    </xf>
    <xf numFmtId="164" fontId="2" fillId="24" borderId="37" xfId="114" applyNumberFormat="1" applyFont="1" applyBorder="1" applyAlignment="1" applyProtection="1">
      <alignment horizontal="right"/>
      <protection locked="0"/>
    </xf>
    <xf numFmtId="164" fontId="2" fillId="24" borderId="31" xfId="114" applyNumberFormat="1" applyFont="1" applyBorder="1" applyAlignment="1" applyProtection="1">
      <alignment horizontal="right"/>
      <protection locked="0"/>
    </xf>
    <xf numFmtId="164" fontId="42" fillId="24" borderId="28" xfId="114" applyNumberFormat="1" applyBorder="1" applyAlignment="1" applyProtection="1">
      <alignment horizontal="center"/>
      <protection locked="0"/>
    </xf>
    <xf numFmtId="0" fontId="42" fillId="24" borderId="30" xfId="114" applyNumberFormat="1" applyBorder="1" applyAlignment="1" applyProtection="1">
      <protection locked="0"/>
    </xf>
    <xf numFmtId="0" fontId="42" fillId="24" borderId="0" xfId="114" applyNumberFormat="1" applyAlignment="1" applyProtection="1">
      <protection locked="0"/>
    </xf>
    <xf numFmtId="0" fontId="42" fillId="24" borderId="15" xfId="114" applyNumberFormat="1" applyBorder="1" applyAlignment="1" applyProtection="1">
      <alignment vertical="top"/>
      <protection locked="0"/>
    </xf>
    <xf numFmtId="0" fontId="42" fillId="24" borderId="14" xfId="114" applyNumberFormat="1" applyBorder="1" applyProtection="1">
      <protection locked="0"/>
    </xf>
    <xf numFmtId="0" fontId="42" fillId="24" borderId="14" xfId="114" applyNumberFormat="1" applyBorder="1" applyAlignment="1" applyProtection="1">
      <alignment horizontal="center"/>
      <protection locked="0"/>
    </xf>
    <xf numFmtId="164" fontId="42" fillId="24" borderId="14" xfId="114" applyNumberFormat="1" applyBorder="1" applyAlignment="1" applyProtection="1">
      <alignment horizontal="right"/>
      <protection locked="0"/>
    </xf>
    <xf numFmtId="0" fontId="42" fillId="24" borderId="19" xfId="114" applyNumberFormat="1" applyBorder="1" applyAlignment="1" applyProtection="1">
      <alignment horizontal="right"/>
      <protection locked="0"/>
    </xf>
    <xf numFmtId="0" fontId="42" fillId="24" borderId="0" xfId="114" applyNumberFormat="1" applyAlignment="1" applyProtection="1">
      <alignment vertical="top"/>
      <protection locked="0"/>
    </xf>
    <xf numFmtId="0" fontId="42" fillId="24" borderId="0" xfId="114" applyNumberFormat="1" applyAlignment="1" applyProtection="1">
      <alignment horizontal="center"/>
      <protection locked="0"/>
    </xf>
    <xf numFmtId="0" fontId="42" fillId="24" borderId="0" xfId="114" applyNumberFormat="1" applyAlignment="1" applyProtection="1">
      <alignment horizontal="righ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/>
  </sheetPr>
  <dimension ref="A1:G42"/>
  <sheetViews>
    <sheetView tabSelected="1" showOutlineSymbols="0" view="pageLayout" zoomScaleNormal="100" zoomScaleSheetLayoutView="75" workbookViewId="0">
      <selection activeCell="F9" sqref="F9"/>
    </sheetView>
  </sheetViews>
  <sheetFormatPr defaultColWidth="13.5703125" defaultRowHeight="15" x14ac:dyDescent="0.2"/>
  <cols>
    <col min="1" max="1" width="11.28515625" style="121" customWidth="1"/>
    <col min="2" max="2" width="47.28515625" style="73" customWidth="1"/>
    <col min="3" max="3" width="16.42578125" style="122" customWidth="1"/>
    <col min="4" max="4" width="8.7109375" style="73" customWidth="1"/>
    <col min="5" max="5" width="15.140625" style="73" customWidth="1"/>
    <col min="6" max="6" width="15.140625" style="123" customWidth="1"/>
    <col min="7" max="7" width="21.5703125" style="123" customWidth="1"/>
    <col min="8" max="8" width="15.5703125" style="73" customWidth="1"/>
    <col min="9" max="9" width="33.85546875" style="73" customWidth="1"/>
    <col min="10" max="16384" width="13.5703125" style="73"/>
  </cols>
  <sheetData>
    <row r="1" spans="1:7" ht="15.75" x14ac:dyDescent="0.2">
      <c r="A1" s="69" t="s">
        <v>1</v>
      </c>
      <c r="B1" s="70"/>
      <c r="C1" s="71"/>
      <c r="D1" s="70"/>
      <c r="E1" s="70"/>
      <c r="F1" s="72"/>
      <c r="G1" s="70"/>
    </row>
    <row r="2" spans="1:7" x14ac:dyDescent="0.2">
      <c r="A2" s="74"/>
      <c r="B2" s="75"/>
      <c r="C2" s="76" t="s">
        <v>23</v>
      </c>
      <c r="D2" s="75"/>
      <c r="E2" s="75"/>
      <c r="F2" s="77"/>
      <c r="G2" s="75"/>
    </row>
    <row r="3" spans="1:7" x14ac:dyDescent="0.2">
      <c r="A3" s="78" t="s">
        <v>0</v>
      </c>
      <c r="B3" s="79"/>
      <c r="C3" s="79"/>
      <c r="D3" s="79"/>
      <c r="E3" s="79"/>
      <c r="F3" s="80"/>
      <c r="G3" s="81"/>
    </row>
    <row r="4" spans="1:7" x14ac:dyDescent="0.2">
      <c r="A4" s="14" t="s">
        <v>2</v>
      </c>
      <c r="B4" s="15" t="s">
        <v>3</v>
      </c>
      <c r="C4" s="16" t="s">
        <v>4</v>
      </c>
      <c r="D4" s="17" t="s">
        <v>5</v>
      </c>
      <c r="E4" s="17" t="s">
        <v>6</v>
      </c>
      <c r="F4" s="18" t="s">
        <v>7</v>
      </c>
      <c r="G4" s="82" t="s">
        <v>8</v>
      </c>
    </row>
    <row r="5" spans="1:7" ht="15.75" thickBot="1" x14ac:dyDescent="0.25">
      <c r="A5" s="19"/>
      <c r="B5" s="20"/>
      <c r="C5" s="21" t="s">
        <v>9</v>
      </c>
      <c r="D5" s="22"/>
      <c r="E5" s="23" t="s">
        <v>10</v>
      </c>
      <c r="F5" s="83"/>
      <c r="G5" s="24"/>
    </row>
    <row r="6" spans="1:7" ht="30" customHeight="1" thickTop="1" thickBot="1" x14ac:dyDescent="0.25">
      <c r="A6" s="25" t="s">
        <v>18</v>
      </c>
      <c r="B6" s="26"/>
      <c r="C6" s="26"/>
      <c r="D6" s="26"/>
      <c r="E6" s="27"/>
      <c r="F6" s="84"/>
      <c r="G6" s="85"/>
    </row>
    <row r="7" spans="1:7" s="88" customFormat="1" ht="30" customHeight="1" thickTop="1" x14ac:dyDescent="0.2">
      <c r="A7" s="28" t="s">
        <v>17</v>
      </c>
      <c r="B7" s="29" t="s">
        <v>31</v>
      </c>
      <c r="C7" s="30"/>
      <c r="D7" s="30"/>
      <c r="E7" s="30"/>
      <c r="F7" s="86"/>
      <c r="G7" s="87"/>
    </row>
    <row r="8" spans="1:7" x14ac:dyDescent="0.2">
      <c r="A8" s="2">
        <v>1</v>
      </c>
      <c r="B8" s="10" t="s">
        <v>24</v>
      </c>
      <c r="C8" s="31">
        <v>21005</v>
      </c>
      <c r="D8" s="32" t="s">
        <v>33</v>
      </c>
      <c r="E8" s="32">
        <v>1</v>
      </c>
      <c r="F8" s="5">
        <v>0</v>
      </c>
      <c r="G8" s="89">
        <f>ROUND(E8*F8,2)</f>
        <v>0</v>
      </c>
    </row>
    <row r="9" spans="1:7" x14ac:dyDescent="0.2">
      <c r="A9" s="2">
        <v>2</v>
      </c>
      <c r="B9" s="1" t="s">
        <v>41</v>
      </c>
      <c r="C9" s="33">
        <v>21005</v>
      </c>
      <c r="D9" s="34" t="s">
        <v>33</v>
      </c>
      <c r="E9" s="34">
        <v>1</v>
      </c>
      <c r="F9" s="90">
        <v>0</v>
      </c>
      <c r="G9" s="89">
        <f t="shared" ref="G9:G13" si="0">ROUND(E9*F9,2)</f>
        <v>0</v>
      </c>
    </row>
    <row r="10" spans="1:7" x14ac:dyDescent="0.2">
      <c r="A10" s="2">
        <f t="shared" ref="A10:A13" si="1">A9+1</f>
        <v>3</v>
      </c>
      <c r="B10" s="1" t="s">
        <v>42</v>
      </c>
      <c r="C10" s="33">
        <v>21005</v>
      </c>
      <c r="D10" s="34" t="s">
        <v>33</v>
      </c>
      <c r="E10" s="34">
        <v>1</v>
      </c>
      <c r="F10" s="90">
        <v>0</v>
      </c>
      <c r="G10" s="89">
        <f t="shared" si="0"/>
        <v>0</v>
      </c>
    </row>
    <row r="11" spans="1:7" x14ac:dyDescent="0.2">
      <c r="A11" s="2">
        <f t="shared" si="1"/>
        <v>4</v>
      </c>
      <c r="B11" s="13" t="s">
        <v>43</v>
      </c>
      <c r="C11" s="33">
        <v>21005</v>
      </c>
      <c r="D11" s="34" t="s">
        <v>33</v>
      </c>
      <c r="E11" s="34">
        <v>1</v>
      </c>
      <c r="F11" s="90">
        <v>0</v>
      </c>
      <c r="G11" s="89">
        <f t="shared" si="0"/>
        <v>0</v>
      </c>
    </row>
    <row r="12" spans="1:7" x14ac:dyDescent="0.2">
      <c r="A12" s="2">
        <f t="shared" si="1"/>
        <v>5</v>
      </c>
      <c r="B12" s="13" t="s">
        <v>25</v>
      </c>
      <c r="C12" s="33">
        <v>21005</v>
      </c>
      <c r="D12" s="33" t="s">
        <v>33</v>
      </c>
      <c r="E12" s="33">
        <v>1</v>
      </c>
      <c r="F12" s="90">
        <v>0</v>
      </c>
      <c r="G12" s="89">
        <f t="shared" si="0"/>
        <v>0</v>
      </c>
    </row>
    <row r="13" spans="1:7" x14ac:dyDescent="0.2">
      <c r="A13" s="2">
        <f t="shared" si="1"/>
        <v>6</v>
      </c>
      <c r="B13" s="12" t="s">
        <v>39</v>
      </c>
      <c r="C13" s="35">
        <v>21005</v>
      </c>
      <c r="D13" s="36" t="s">
        <v>33</v>
      </c>
      <c r="E13" s="36">
        <v>1</v>
      </c>
      <c r="F13" s="91">
        <v>0</v>
      </c>
      <c r="G13" s="89">
        <f t="shared" si="0"/>
        <v>0</v>
      </c>
    </row>
    <row r="14" spans="1:7" ht="15.75" thickBot="1" x14ac:dyDescent="0.25">
      <c r="A14" s="37" t="s">
        <v>17</v>
      </c>
      <c r="B14" s="38"/>
      <c r="C14" s="39"/>
      <c r="D14" s="39"/>
      <c r="E14" s="39"/>
      <c r="F14" s="40" t="s">
        <v>12</v>
      </c>
      <c r="G14" s="94">
        <f>SUM(G8:G13)</f>
        <v>0</v>
      </c>
    </row>
    <row r="15" spans="1:7" ht="30" customHeight="1" thickTop="1" thickBot="1" x14ac:dyDescent="0.25">
      <c r="A15" s="95" t="s">
        <v>19</v>
      </c>
      <c r="B15" s="95"/>
      <c r="C15" s="95"/>
      <c r="D15" s="95"/>
      <c r="E15" s="95"/>
      <c r="F15" s="95"/>
      <c r="G15" s="96"/>
    </row>
    <row r="16" spans="1:7" s="88" customFormat="1" ht="30" customHeight="1" thickTop="1" x14ac:dyDescent="0.2">
      <c r="A16" s="28" t="s">
        <v>16</v>
      </c>
      <c r="B16" s="41" t="s">
        <v>32</v>
      </c>
      <c r="C16" s="42"/>
      <c r="D16" s="42"/>
      <c r="E16" s="42"/>
      <c r="F16" s="42"/>
      <c r="G16" s="43"/>
    </row>
    <row r="17" spans="1:7" x14ac:dyDescent="0.2">
      <c r="A17" s="2">
        <v>8</v>
      </c>
      <c r="B17" s="44" t="s">
        <v>26</v>
      </c>
      <c r="C17" s="31">
        <v>21006</v>
      </c>
      <c r="D17" s="32" t="s">
        <v>33</v>
      </c>
      <c r="E17" s="32">
        <v>1</v>
      </c>
      <c r="F17" s="97">
        <v>0</v>
      </c>
      <c r="G17" s="89">
        <f t="shared" ref="G17:G20" si="2">ROUND(E17*F17,2)</f>
        <v>0</v>
      </c>
    </row>
    <row r="18" spans="1:7" x14ac:dyDescent="0.2">
      <c r="A18" s="2">
        <f>A17+1</f>
        <v>9</v>
      </c>
      <c r="B18" s="9" t="s">
        <v>27</v>
      </c>
      <c r="C18" s="33">
        <v>21006</v>
      </c>
      <c r="D18" s="33" t="s">
        <v>33</v>
      </c>
      <c r="E18" s="33">
        <v>1</v>
      </c>
      <c r="F18" s="98">
        <v>0</v>
      </c>
      <c r="G18" s="89">
        <f t="shared" si="2"/>
        <v>0</v>
      </c>
    </row>
    <row r="19" spans="1:7" x14ac:dyDescent="0.2">
      <c r="A19" s="2">
        <f t="shared" ref="A19:A20" si="3">A18+1</f>
        <v>10</v>
      </c>
      <c r="B19" s="6" t="s">
        <v>28</v>
      </c>
      <c r="C19" s="33">
        <v>21006</v>
      </c>
      <c r="D19" s="34" t="s">
        <v>33</v>
      </c>
      <c r="E19" s="34">
        <v>1</v>
      </c>
      <c r="F19" s="98">
        <v>0</v>
      </c>
      <c r="G19" s="89">
        <f t="shared" si="2"/>
        <v>0</v>
      </c>
    </row>
    <row r="20" spans="1:7" x14ac:dyDescent="0.2">
      <c r="A20" s="2">
        <f t="shared" si="3"/>
        <v>11</v>
      </c>
      <c r="B20" s="6" t="s">
        <v>29</v>
      </c>
      <c r="C20" s="33">
        <v>21006</v>
      </c>
      <c r="D20" s="34" t="s">
        <v>33</v>
      </c>
      <c r="E20" s="34">
        <v>1</v>
      </c>
      <c r="F20" s="98">
        <v>0</v>
      </c>
      <c r="G20" s="89">
        <f t="shared" si="2"/>
        <v>0</v>
      </c>
    </row>
    <row r="21" spans="1:7" s="88" customFormat="1" ht="15.75" thickBot="1" x14ac:dyDescent="0.25">
      <c r="A21" s="37" t="s">
        <v>16</v>
      </c>
      <c r="B21" s="99"/>
      <c r="C21" s="100"/>
      <c r="D21" s="100"/>
      <c r="E21" s="100"/>
      <c r="F21" s="46" t="s">
        <v>12</v>
      </c>
      <c r="G21" s="94">
        <f>SUM(G17:G20)</f>
        <v>0</v>
      </c>
    </row>
    <row r="22" spans="1:7" s="88" customFormat="1" ht="30" customHeight="1" thickTop="1" thickBot="1" x14ac:dyDescent="0.25">
      <c r="A22" s="101" t="s">
        <v>20</v>
      </c>
      <c r="B22" s="101"/>
      <c r="C22" s="101"/>
      <c r="D22" s="101"/>
      <c r="E22" s="101"/>
      <c r="F22" s="102"/>
      <c r="G22" s="103"/>
    </row>
    <row r="23" spans="1:7" s="88" customFormat="1" ht="30" customHeight="1" thickTop="1" x14ac:dyDescent="0.2">
      <c r="A23" s="47" t="s">
        <v>15</v>
      </c>
      <c r="B23" s="41" t="s">
        <v>30</v>
      </c>
      <c r="C23" s="42"/>
      <c r="D23" s="42"/>
      <c r="E23" s="42"/>
      <c r="F23" s="42"/>
      <c r="G23" s="43"/>
    </row>
    <row r="24" spans="1:7" x14ac:dyDescent="0.2">
      <c r="A24" s="2">
        <v>17</v>
      </c>
      <c r="B24" s="7" t="s">
        <v>36</v>
      </c>
      <c r="C24" s="33">
        <v>21007</v>
      </c>
      <c r="D24" s="34" t="s">
        <v>33</v>
      </c>
      <c r="E24" s="34">
        <v>1</v>
      </c>
      <c r="F24" s="98">
        <v>0</v>
      </c>
      <c r="G24" s="89">
        <f t="shared" ref="G24:G27" si="4">ROUND(E24*F24,2)</f>
        <v>0</v>
      </c>
    </row>
    <row r="25" spans="1:7" x14ac:dyDescent="0.2">
      <c r="A25" s="2">
        <f>A24+1</f>
        <v>18</v>
      </c>
      <c r="B25" s="8" t="s">
        <v>37</v>
      </c>
      <c r="C25" s="33">
        <v>21007</v>
      </c>
      <c r="D25" s="48" t="s">
        <v>33</v>
      </c>
      <c r="E25" s="33">
        <v>1</v>
      </c>
      <c r="F25" s="98">
        <v>0</v>
      </c>
      <c r="G25" s="89">
        <f t="shared" si="4"/>
        <v>0</v>
      </c>
    </row>
    <row r="26" spans="1:7" x14ac:dyDescent="0.2">
      <c r="A26" s="2">
        <f t="shared" ref="A26:A27" si="5">A25+1</f>
        <v>19</v>
      </c>
      <c r="B26" s="11" t="s">
        <v>40</v>
      </c>
      <c r="C26" s="33">
        <v>21007</v>
      </c>
      <c r="D26" s="49" t="s">
        <v>33</v>
      </c>
      <c r="E26" s="34">
        <v>1</v>
      </c>
      <c r="F26" s="98">
        <v>0</v>
      </c>
      <c r="G26" s="89">
        <f t="shared" si="4"/>
        <v>0</v>
      </c>
    </row>
    <row r="27" spans="1:7" x14ac:dyDescent="0.2">
      <c r="A27" s="2">
        <f t="shared" si="5"/>
        <v>20</v>
      </c>
      <c r="B27" s="11" t="s">
        <v>39</v>
      </c>
      <c r="C27" s="33">
        <v>21007</v>
      </c>
      <c r="D27" s="34" t="s">
        <v>33</v>
      </c>
      <c r="E27" s="34">
        <v>1</v>
      </c>
      <c r="F27" s="98">
        <v>0</v>
      </c>
      <c r="G27" s="89">
        <f t="shared" si="4"/>
        <v>0</v>
      </c>
    </row>
    <row r="28" spans="1:7" s="88" customFormat="1" ht="15.75" thickBot="1" x14ac:dyDescent="0.25">
      <c r="A28" s="37" t="s">
        <v>15</v>
      </c>
      <c r="B28" s="92"/>
      <c r="C28" s="93"/>
      <c r="D28" s="93"/>
      <c r="E28" s="93"/>
      <c r="F28" s="46" t="s">
        <v>12</v>
      </c>
      <c r="G28" s="94">
        <f>SUM(G24:G27)</f>
        <v>0</v>
      </c>
    </row>
    <row r="29" spans="1:7" s="88" customFormat="1" ht="30" customHeight="1" thickTop="1" thickBot="1" x14ac:dyDescent="0.25">
      <c r="A29" s="95" t="s">
        <v>21</v>
      </c>
      <c r="B29" s="95"/>
      <c r="C29" s="95"/>
      <c r="D29" s="95"/>
      <c r="E29" s="95"/>
      <c r="F29" s="95"/>
      <c r="G29" s="96"/>
    </row>
    <row r="30" spans="1:7" s="88" customFormat="1" ht="15.75" thickTop="1" x14ac:dyDescent="0.2">
      <c r="A30" s="50" t="s">
        <v>14</v>
      </c>
      <c r="B30" s="41" t="s">
        <v>34</v>
      </c>
      <c r="C30" s="42"/>
      <c r="D30" s="42"/>
      <c r="E30" s="42"/>
      <c r="F30" s="42"/>
      <c r="G30" s="43"/>
    </row>
    <row r="31" spans="1:7" s="88" customFormat="1" x14ac:dyDescent="0.2">
      <c r="A31" s="104">
        <v>26</v>
      </c>
      <c r="B31" s="9" t="s">
        <v>35</v>
      </c>
      <c r="C31" s="33">
        <v>21008</v>
      </c>
      <c r="D31" s="34" t="s">
        <v>33</v>
      </c>
      <c r="E31" s="34">
        <v>3</v>
      </c>
      <c r="F31" s="98">
        <v>0</v>
      </c>
      <c r="G31" s="89">
        <f t="shared" ref="G31:G32" si="6">ROUND(E31*F31,2)</f>
        <v>0</v>
      </c>
    </row>
    <row r="32" spans="1:7" x14ac:dyDescent="0.2">
      <c r="A32" s="3">
        <f>A31+1</f>
        <v>27</v>
      </c>
      <c r="B32" s="9" t="s">
        <v>38</v>
      </c>
      <c r="C32" s="33">
        <v>21008</v>
      </c>
      <c r="D32" s="34" t="s">
        <v>33</v>
      </c>
      <c r="E32" s="34">
        <v>3</v>
      </c>
      <c r="F32" s="98">
        <v>0</v>
      </c>
      <c r="G32" s="89">
        <f t="shared" si="6"/>
        <v>0</v>
      </c>
    </row>
    <row r="33" spans="1:7" s="88" customFormat="1" ht="15.75" thickBot="1" x14ac:dyDescent="0.25">
      <c r="A33" s="51" t="s">
        <v>14</v>
      </c>
      <c r="B33" s="52"/>
      <c r="C33" s="39"/>
      <c r="D33" s="39"/>
      <c r="E33" s="53"/>
      <c r="F33" s="40" t="s">
        <v>12</v>
      </c>
      <c r="G33" s="105">
        <f>SUM(G31:G32)</f>
        <v>0</v>
      </c>
    </row>
    <row r="34" spans="1:7" ht="36" customHeight="1" thickTop="1" x14ac:dyDescent="0.2">
      <c r="A34" s="106"/>
      <c r="B34" s="107" t="s">
        <v>13</v>
      </c>
      <c r="C34" s="108"/>
      <c r="D34" s="108"/>
      <c r="E34" s="108"/>
      <c r="F34" s="108"/>
      <c r="G34" s="109"/>
    </row>
    <row r="35" spans="1:7" s="88" customFormat="1" ht="32.1" customHeight="1" x14ac:dyDescent="0.2">
      <c r="A35" s="54" t="s">
        <v>22</v>
      </c>
      <c r="B35" s="55"/>
      <c r="C35" s="55"/>
      <c r="D35" s="55"/>
      <c r="E35" s="55"/>
      <c r="F35" s="56"/>
      <c r="G35" s="110"/>
    </row>
    <row r="36" spans="1:7" ht="30" customHeight="1" thickBot="1" x14ac:dyDescent="0.25">
      <c r="A36" s="37" t="str">
        <f>A7</f>
        <v>A</v>
      </c>
      <c r="B36" s="57" t="str">
        <f>B7</f>
        <v>Industrial Tractor Loader and Attachments</v>
      </c>
      <c r="C36" s="45"/>
      <c r="D36" s="45"/>
      <c r="E36" s="58"/>
      <c r="F36" s="4" t="s">
        <v>12</v>
      </c>
      <c r="G36" s="111">
        <f>G14</f>
        <v>0</v>
      </c>
    </row>
    <row r="37" spans="1:7" ht="30" customHeight="1" thickTop="1" thickBot="1" x14ac:dyDescent="0.25">
      <c r="A37" s="37" t="str">
        <f>A16</f>
        <v>B</v>
      </c>
      <c r="B37" s="59" t="str">
        <f>B16</f>
        <v>Industrial Tractor Loader Backhoe and Attachments</v>
      </c>
      <c r="C37" s="60"/>
      <c r="D37" s="60"/>
      <c r="E37" s="61"/>
      <c r="F37" s="4" t="s">
        <v>12</v>
      </c>
      <c r="G37" s="111">
        <f>G21</f>
        <v>0</v>
      </c>
    </row>
    <row r="38" spans="1:7" ht="30" customHeight="1" thickTop="1" thickBot="1" x14ac:dyDescent="0.25">
      <c r="A38" s="37" t="str">
        <f>A23</f>
        <v>C</v>
      </c>
      <c r="B38" s="59" t="str">
        <f>B23</f>
        <v>Front End Wheel Loader (4.25YD3) and Attachments</v>
      </c>
      <c r="C38" s="60"/>
      <c r="D38" s="60"/>
      <c r="E38" s="61"/>
      <c r="F38" s="4" t="s">
        <v>12</v>
      </c>
      <c r="G38" s="111">
        <f>G28</f>
        <v>0</v>
      </c>
    </row>
    <row r="39" spans="1:7" ht="30" customHeight="1" thickTop="1" thickBot="1" x14ac:dyDescent="0.25">
      <c r="A39" s="37" t="str">
        <f>A30</f>
        <v>D</v>
      </c>
      <c r="B39" s="59" t="str">
        <f>+B30</f>
        <v>Front End Wheel Loader (3.25YD3) and Attachments</v>
      </c>
      <c r="C39" s="60"/>
      <c r="D39" s="60"/>
      <c r="E39" s="61"/>
      <c r="F39" s="4" t="s">
        <v>12</v>
      </c>
      <c r="G39" s="111">
        <f>G33</f>
        <v>0</v>
      </c>
    </row>
    <row r="40" spans="1:7" ht="22.5" customHeight="1" thickTop="1" thickBot="1" x14ac:dyDescent="0.25">
      <c r="A40" s="62"/>
      <c r="B40" s="63"/>
      <c r="C40" s="64"/>
      <c r="D40" s="65"/>
      <c r="E40" s="65"/>
      <c r="F40" s="66"/>
      <c r="G40" s="112"/>
    </row>
    <row r="41" spans="1:7" s="115" customFormat="1" ht="37.9" customHeight="1" thickTop="1" x14ac:dyDescent="0.2">
      <c r="A41" s="67" t="s">
        <v>11</v>
      </c>
      <c r="B41" s="68"/>
      <c r="C41" s="68"/>
      <c r="D41" s="68"/>
      <c r="E41" s="68"/>
      <c r="F41" s="113">
        <f>SUM(G36:G39)</f>
        <v>0</v>
      </c>
      <c r="G41" s="114"/>
    </row>
    <row r="42" spans="1:7" ht="15.75" customHeight="1" x14ac:dyDescent="0.2">
      <c r="A42" s="116"/>
      <c r="B42" s="117"/>
      <c r="C42" s="118"/>
      <c r="D42" s="117"/>
      <c r="E42" s="117"/>
      <c r="F42" s="119"/>
      <c r="G42" s="120"/>
    </row>
  </sheetData>
  <sheetProtection algorithmName="SHA-512" hashValue="bF8mDwfPRxoK1GDxbQ6caG3af1Ih+v/AYggcnwMtXm96hix7BWJSjRzTU9hdXibq9DfYnwCe/cLkynhRmQycmw==" saltValue="mSQVXLF7E3/qFOsPVE8QEg==" spinCount="100000" sheet="1" objects="1" scenarios="1" selectLockedCells="1"/>
  <mergeCells count="18">
    <mergeCell ref="B37:E37"/>
    <mergeCell ref="A41:E41"/>
    <mergeCell ref="F41:G41"/>
    <mergeCell ref="B38:E38"/>
    <mergeCell ref="B39:E39"/>
    <mergeCell ref="A35:E35"/>
    <mergeCell ref="B21:E21"/>
    <mergeCell ref="B33:E33"/>
    <mergeCell ref="B28:E28"/>
    <mergeCell ref="B36:E36"/>
    <mergeCell ref="A6:E6"/>
    <mergeCell ref="B14:E14"/>
    <mergeCell ref="B16:G16"/>
    <mergeCell ref="B23:G23"/>
    <mergeCell ref="B30:G30"/>
    <mergeCell ref="A29:G29"/>
    <mergeCell ref="A22:G22"/>
    <mergeCell ref="A15:G15"/>
  </mergeCells>
  <pageMargins left="0.5" right="0.5" top="0.75" bottom="0.75" header="0.25" footer="0.25"/>
  <pageSetup scale="69" orientation="portrait" r:id="rId1"/>
  <headerFooter alignWithMargins="0">
    <oddHeader>&amp;LThe City of Winnipeg
Tender No. 150-2021 
&amp;RBid Submission
 Page &amp;P of &amp;N</oddHeader>
    <oddFooter xml:space="preserve">&amp;R__________________
Name of Bidder                    </oddFooter>
  </headerFooter>
  <rowBreaks count="3" manualBreakCount="3">
    <brk id="14" max="6" man="1"/>
    <brk id="21" max="6" man="1"/>
    <brk id="28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Overby, Kris</cp:lastModifiedBy>
  <cp:lastPrinted>2019-07-17T15:52:54Z</cp:lastPrinted>
  <dcterms:created xsi:type="dcterms:W3CDTF">1999-10-18T14:40:40Z</dcterms:created>
  <dcterms:modified xsi:type="dcterms:W3CDTF">2021-05-06T15:26:12Z</dcterms:modified>
</cp:coreProperties>
</file>