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10-2021 AECOM\"/>
    </mc:Choice>
  </mc:AlternateContent>
  <xr:revisionPtr revIDLastSave="0" documentId="14_{51AB1EDD-023F-43D9-A6AD-663A8AFAF93B}" xr6:coauthVersionLast="36" xr6:coauthVersionMax="36" xr10:uidLastSave="{00000000-0000-0000-0000-000000000000}"/>
  <bookViews>
    <workbookView xWindow="-120" yWindow="-120" windowWidth="25440" windowHeight="15390" xr2:uid="{00000000-000D-0000-FFFF-FFFF00000000}"/>
  </bookViews>
  <sheets>
    <sheet name="10-2021" sheetId="34" r:id="rId1"/>
  </sheets>
  <externalReferences>
    <externalReference r:id="rId2"/>
    <externalReference r:id="rId3"/>
  </externalReferences>
  <definedNames>
    <definedName name="_10PAGE_1_OF_13">'[1]FORM B; PRICES'!#REF!</definedName>
    <definedName name="_12TENDER_SUBMISSI" localSheetId="0">#REF!</definedName>
    <definedName name="_12TENDER_SUBMISSI">'[2]FORM B; PRICES'!#REF!</definedName>
    <definedName name="_1PAGE_1_OF_13" localSheetId="0">'10-2021'!#REF!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'[2]FORM B; PRICES'!#REF!</definedName>
    <definedName name="_5TENDER_NO._181" localSheetId="0">'10-2021'!#REF!</definedName>
    <definedName name="_8TENDER_NO._181" localSheetId="0">#REF!</definedName>
    <definedName name="_8TENDER_NO._181">'[2]FORM B; PRICES'!#REF!</definedName>
    <definedName name="_9TENDER_SUBMISSI" localSheetId="0">'10-2021'!#REF!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'10-2021'!#REF!</definedName>
    <definedName name="HEADER">'[1]FORM B; PRICES'!#REF!</definedName>
    <definedName name="_xlnm.Print_Area" localSheetId="0">'10-2021'!$B$6:$H$814</definedName>
    <definedName name="_xlnm.Print_Titles" localSheetId="0">'10-2021'!$1:$5</definedName>
    <definedName name="_xlnm.Print_Titles">#REF!</definedName>
    <definedName name="TEMP" localSheetId="0">'10-2021'!#REF!</definedName>
    <definedName name="TEMP">'[1]FORM B; PRICES'!#REF!</definedName>
    <definedName name="TESTHEAD" localSheetId="0">'10-2021'!#REF!</definedName>
    <definedName name="TESTHEAD">'[1]FORM B; PRICES'!#REF!</definedName>
    <definedName name="XEVERYTHING" localSheetId="0">'10-2021'!$B$1:$IP$796</definedName>
    <definedName name="XEverything">#REF!</definedName>
    <definedName name="XITEMS" localSheetId="0">'10-2021'!$B$6:$IP$796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C812" i="34" l="1"/>
  <c r="B812" i="34"/>
  <c r="C811" i="34"/>
  <c r="B811" i="34"/>
  <c r="C810" i="34"/>
  <c r="B810" i="34"/>
  <c r="C809" i="34"/>
  <c r="B809" i="34"/>
  <c r="C808" i="34"/>
  <c r="B808" i="34"/>
  <c r="C807" i="34"/>
  <c r="B807" i="34"/>
  <c r="C806" i="34"/>
  <c r="B806" i="34"/>
  <c r="C805" i="34"/>
  <c r="B805" i="34"/>
  <c r="C804" i="34"/>
  <c r="B804" i="34"/>
  <c r="C803" i="34"/>
  <c r="B803" i="34"/>
  <c r="C802" i="34"/>
  <c r="B802" i="34"/>
  <c r="C801" i="34"/>
  <c r="B801" i="34"/>
  <c r="C799" i="34"/>
  <c r="B799" i="34"/>
  <c r="H798" i="34"/>
  <c r="H799" i="34" s="1"/>
  <c r="H812" i="34" s="1"/>
  <c r="C796" i="34"/>
  <c r="B796" i="34"/>
  <c r="H794" i="34"/>
  <c r="H793" i="34"/>
  <c r="H792" i="34"/>
  <c r="H789" i="34"/>
  <c r="H788" i="34"/>
  <c r="H785" i="34"/>
  <c r="H784" i="34"/>
  <c r="H783" i="34"/>
  <c r="H780" i="34"/>
  <c r="H779" i="34"/>
  <c r="H776" i="34"/>
  <c r="H775" i="34"/>
  <c r="H772" i="34"/>
  <c r="H771" i="34"/>
  <c r="H769" i="34"/>
  <c r="H766" i="34"/>
  <c r="H765" i="34"/>
  <c r="H762" i="34"/>
  <c r="H761" i="34"/>
  <c r="H758" i="34"/>
  <c r="H757" i="34"/>
  <c r="C753" i="34"/>
  <c r="H751" i="34"/>
  <c r="H750" i="34"/>
  <c r="H747" i="34"/>
  <c r="H746" i="34"/>
  <c r="H745" i="34"/>
  <c r="H744" i="34"/>
  <c r="H743" i="34"/>
  <c r="H742" i="34"/>
  <c r="H740" i="34"/>
  <c r="H738" i="34"/>
  <c r="H737" i="34"/>
  <c r="H735" i="34"/>
  <c r="H733" i="34"/>
  <c r="H732" i="34"/>
  <c r="H731" i="34"/>
  <c r="H730" i="34"/>
  <c r="H728" i="34"/>
  <c r="H724" i="34"/>
  <c r="H722" i="34"/>
  <c r="H721" i="34"/>
  <c r="H720" i="34"/>
  <c r="H719" i="34"/>
  <c r="H717" i="34"/>
  <c r="H714" i="34"/>
  <c r="H713" i="34"/>
  <c r="H711" i="34"/>
  <c r="H709" i="34"/>
  <c r="H706" i="34"/>
  <c r="H705" i="34"/>
  <c r="H704" i="34"/>
  <c r="H701" i="34"/>
  <c r="H700" i="34"/>
  <c r="H698" i="34"/>
  <c r="H697" i="34"/>
  <c r="H696" i="34"/>
  <c r="H695" i="34"/>
  <c r="H692" i="34"/>
  <c r="H690" i="34"/>
  <c r="H688" i="34"/>
  <c r="H687" i="34"/>
  <c r="H685" i="34"/>
  <c r="H683" i="34"/>
  <c r="H682" i="34"/>
  <c r="H681" i="34"/>
  <c r="H679" i="34"/>
  <c r="H677" i="34"/>
  <c r="H676" i="34"/>
  <c r="H673" i="34"/>
  <c r="H672" i="34"/>
  <c r="H670" i="34"/>
  <c r="C667" i="34"/>
  <c r="H665" i="34"/>
  <c r="H664" i="34"/>
  <c r="H661" i="34"/>
  <c r="H660" i="34"/>
  <c r="H659" i="34"/>
  <c r="H657" i="34"/>
  <c r="H655" i="34"/>
  <c r="H654" i="34"/>
  <c r="H653" i="34"/>
  <c r="H651" i="34"/>
  <c r="H649" i="34"/>
  <c r="H648" i="34"/>
  <c r="H647" i="34"/>
  <c r="H646" i="34"/>
  <c r="H644" i="34"/>
  <c r="H641" i="34"/>
  <c r="H638" i="34"/>
  <c r="H636" i="34"/>
  <c r="H635" i="34"/>
  <c r="H634" i="34"/>
  <c r="H633" i="34"/>
  <c r="H631" i="34"/>
  <c r="H628" i="34"/>
  <c r="H626" i="34"/>
  <c r="H624" i="34"/>
  <c r="H621" i="34"/>
  <c r="H620" i="34"/>
  <c r="H618" i="34"/>
  <c r="H616" i="34"/>
  <c r="H614" i="34"/>
  <c r="H613" i="34"/>
  <c r="H612" i="34"/>
  <c r="H610" i="34"/>
  <c r="H608" i="34"/>
  <c r="H607" i="34"/>
  <c r="H606" i="34"/>
  <c r="H604" i="34"/>
  <c r="H602" i="34"/>
  <c r="H601" i="34"/>
  <c r="H598" i="34"/>
  <c r="H597" i="34"/>
  <c r="H595" i="34"/>
  <c r="C592" i="34"/>
  <c r="H590" i="34"/>
  <c r="H589" i="34"/>
  <c r="H586" i="34"/>
  <c r="H585" i="34"/>
  <c r="H583" i="34"/>
  <c r="H582" i="34"/>
  <c r="H581" i="34"/>
  <c r="H579" i="34"/>
  <c r="H578" i="34"/>
  <c r="H576" i="34"/>
  <c r="H573" i="34"/>
  <c r="H570" i="34"/>
  <c r="H568" i="34"/>
  <c r="H567" i="34"/>
  <c r="H566" i="34"/>
  <c r="H563" i="34"/>
  <c r="H561" i="34"/>
  <c r="H559" i="34"/>
  <c r="H556" i="34"/>
  <c r="H554" i="34"/>
  <c r="H553" i="34"/>
  <c r="H552" i="34"/>
  <c r="H551" i="34"/>
  <c r="H549" i="34"/>
  <c r="H547" i="34"/>
  <c r="H546" i="34"/>
  <c r="H544" i="34"/>
  <c r="H542" i="34"/>
  <c r="H541" i="34"/>
  <c r="H539" i="34"/>
  <c r="H537" i="34"/>
  <c r="H534" i="34"/>
  <c r="H533" i="34"/>
  <c r="H531" i="34"/>
  <c r="C528" i="34"/>
  <c r="H526" i="34"/>
  <c r="H525" i="34"/>
  <c r="H522" i="34"/>
  <c r="H521" i="34"/>
  <c r="H520" i="34"/>
  <c r="H518" i="34"/>
  <c r="H516" i="34"/>
  <c r="H515" i="34"/>
  <c r="H514" i="34"/>
  <c r="H512" i="34"/>
  <c r="H511" i="34"/>
  <c r="H510" i="34"/>
  <c r="H509" i="34"/>
  <c r="H507" i="34"/>
  <c r="H504" i="34"/>
  <c r="H501" i="34"/>
  <c r="H499" i="34"/>
  <c r="H498" i="34"/>
  <c r="H497" i="34"/>
  <c r="H496" i="34"/>
  <c r="H495" i="34"/>
  <c r="H493" i="34"/>
  <c r="H491" i="34"/>
  <c r="H488" i="34"/>
  <c r="H486" i="34"/>
  <c r="H484" i="34"/>
  <c r="H482" i="34"/>
  <c r="H480" i="34"/>
  <c r="H479" i="34"/>
  <c r="H476" i="34"/>
  <c r="H474" i="34"/>
  <c r="H471" i="34"/>
  <c r="H469" i="34"/>
  <c r="H467" i="34"/>
  <c r="H466" i="34"/>
  <c r="H464" i="34"/>
  <c r="H462" i="34"/>
  <c r="H461" i="34"/>
  <c r="H460" i="34"/>
  <c r="H459" i="34"/>
  <c r="H457" i="34"/>
  <c r="H454" i="34"/>
  <c r="H453" i="34"/>
  <c r="H451" i="34"/>
  <c r="C448" i="34"/>
  <c r="H446" i="34"/>
  <c r="H445" i="34"/>
  <c r="H442" i="34"/>
  <c r="H441" i="34"/>
  <c r="H440" i="34"/>
  <c r="H438" i="34"/>
  <c r="H436" i="34"/>
  <c r="H434" i="34"/>
  <c r="H433" i="34"/>
  <c r="H432" i="34"/>
  <c r="H430" i="34"/>
  <c r="H428" i="34"/>
  <c r="H426" i="34"/>
  <c r="H425" i="34"/>
  <c r="H424" i="34"/>
  <c r="H423" i="34"/>
  <c r="H421" i="34"/>
  <c r="H418" i="34"/>
  <c r="H415" i="34"/>
  <c r="H413" i="34"/>
  <c r="H412" i="34"/>
  <c r="H411" i="34"/>
  <c r="H410" i="34"/>
  <c r="H407" i="34"/>
  <c r="H405" i="34"/>
  <c r="H403" i="34"/>
  <c r="H400" i="34"/>
  <c r="H399" i="34"/>
  <c r="H397" i="34"/>
  <c r="H394" i="34"/>
  <c r="H392" i="34"/>
  <c r="H390" i="34"/>
  <c r="H389" i="34"/>
  <c r="H387" i="34"/>
  <c r="H385" i="34"/>
  <c r="H384" i="34"/>
  <c r="H383" i="34"/>
  <c r="H381" i="34"/>
  <c r="H379" i="34"/>
  <c r="H376" i="34"/>
  <c r="H375" i="34"/>
  <c r="H373" i="34"/>
  <c r="C370" i="34"/>
  <c r="H368" i="34"/>
  <c r="H367" i="34"/>
  <c r="H364" i="34"/>
  <c r="H363" i="34"/>
  <c r="H362" i="34"/>
  <c r="H360" i="34"/>
  <c r="H358" i="34"/>
  <c r="H356" i="34"/>
  <c r="H355" i="34"/>
  <c r="H354" i="34"/>
  <c r="H352" i="34"/>
  <c r="H351" i="34"/>
  <c r="H350" i="34"/>
  <c r="H348" i="34"/>
  <c r="H345" i="34"/>
  <c r="H342" i="34"/>
  <c r="H340" i="34"/>
  <c r="H339" i="34"/>
  <c r="H338" i="34"/>
  <c r="H335" i="34"/>
  <c r="H333" i="34"/>
  <c r="H331" i="34"/>
  <c r="H328" i="34"/>
  <c r="H326" i="34"/>
  <c r="H324" i="34"/>
  <c r="H322" i="34"/>
  <c r="H320" i="34"/>
  <c r="H317" i="34"/>
  <c r="H316" i="34"/>
  <c r="H314" i="34"/>
  <c r="C311" i="34"/>
  <c r="H309" i="34"/>
  <c r="H308" i="34"/>
  <c r="H305" i="34"/>
  <c r="H304" i="34"/>
  <c r="H303" i="34"/>
  <c r="H302" i="34"/>
  <c r="H300" i="34"/>
  <c r="H298" i="34"/>
  <c r="H296" i="34"/>
  <c r="H295" i="34"/>
  <c r="H294" i="34"/>
  <c r="H293" i="34"/>
  <c r="H291" i="34"/>
  <c r="H289" i="34"/>
  <c r="H288" i="34"/>
  <c r="H287" i="34"/>
  <c r="H286" i="34"/>
  <c r="H284" i="34"/>
  <c r="H283" i="34"/>
  <c r="H280" i="34"/>
  <c r="H278" i="34"/>
  <c r="H275" i="34"/>
  <c r="H273" i="34"/>
  <c r="H272" i="34"/>
  <c r="H271" i="34"/>
  <c r="H269" i="34"/>
  <c r="H267" i="34"/>
  <c r="H266" i="34"/>
  <c r="H263" i="34"/>
  <c r="H262" i="34"/>
  <c r="H260" i="34"/>
  <c r="H259" i="34"/>
  <c r="H257" i="34"/>
  <c r="H255" i="34"/>
  <c r="H252" i="34"/>
  <c r="H251" i="34"/>
  <c r="H250" i="34"/>
  <c r="H249" i="34"/>
  <c r="H248" i="34"/>
  <c r="H247" i="34"/>
  <c r="H245" i="34"/>
  <c r="H244" i="34"/>
  <c r="H241" i="34"/>
  <c r="H240" i="34"/>
  <c r="H239" i="34"/>
  <c r="H238" i="34"/>
  <c r="H237" i="34"/>
  <c r="H236" i="34"/>
  <c r="H233" i="34"/>
  <c r="H231" i="34"/>
  <c r="H229" i="34"/>
  <c r="H228" i="34"/>
  <c r="H226" i="34"/>
  <c r="H224" i="34"/>
  <c r="H223" i="34"/>
  <c r="H222" i="34"/>
  <c r="H220" i="34"/>
  <c r="H218" i="34"/>
  <c r="H217" i="34"/>
  <c r="H214" i="34"/>
  <c r="H213" i="34"/>
  <c r="H211" i="34"/>
  <c r="H210" i="34"/>
  <c r="C207" i="34"/>
  <c r="H205" i="34"/>
  <c r="H204" i="34"/>
  <c r="H201" i="34"/>
  <c r="H200" i="34"/>
  <c r="H199" i="34"/>
  <c r="H198" i="34"/>
  <c r="H197" i="34"/>
  <c r="H195" i="34"/>
  <c r="H193" i="34"/>
  <c r="H192" i="34"/>
  <c r="H190" i="34"/>
  <c r="H189" i="34"/>
  <c r="H188" i="34"/>
  <c r="H187" i="34"/>
  <c r="H185" i="34"/>
  <c r="H181" i="34"/>
  <c r="H179" i="34"/>
  <c r="H178" i="34"/>
  <c r="H177" i="34"/>
  <c r="H176" i="34"/>
  <c r="H174" i="34"/>
  <c r="H172" i="34"/>
  <c r="H169" i="34"/>
  <c r="H167" i="34"/>
  <c r="H165" i="34"/>
  <c r="H162" i="34"/>
  <c r="H161" i="34"/>
  <c r="H160" i="34"/>
  <c r="H157" i="34"/>
  <c r="H156" i="34"/>
  <c r="H154" i="34"/>
  <c r="H153" i="34"/>
  <c r="H152" i="34"/>
  <c r="H151" i="34"/>
  <c r="H148" i="34"/>
  <c r="H146" i="34"/>
  <c r="H144" i="34"/>
  <c r="H143" i="34"/>
  <c r="H141" i="34"/>
  <c r="H139" i="34"/>
  <c r="H138" i="34"/>
  <c r="H136" i="34"/>
  <c r="H134" i="34"/>
  <c r="H133" i="34"/>
  <c r="H130" i="34"/>
  <c r="H129" i="34"/>
  <c r="H127" i="34"/>
  <c r="C124" i="34"/>
  <c r="H122" i="34"/>
  <c r="H121" i="34"/>
  <c r="H118" i="34"/>
  <c r="H117" i="34"/>
  <c r="H114" i="34"/>
  <c r="H112" i="34"/>
  <c r="H110" i="34"/>
  <c r="H108" i="34"/>
  <c r="H105" i="34"/>
  <c r="H102" i="34"/>
  <c r="H100" i="34"/>
  <c r="H98" i="34"/>
  <c r="H96" i="34"/>
  <c r="H94" i="34"/>
  <c r="H91" i="34"/>
  <c r="H90" i="34"/>
  <c r="H88" i="34"/>
  <c r="C85" i="34"/>
  <c r="H83" i="34"/>
  <c r="H82" i="34"/>
  <c r="H79" i="34"/>
  <c r="H78" i="34"/>
  <c r="H77" i="34"/>
  <c r="H75" i="34"/>
  <c r="H73" i="34"/>
  <c r="H71" i="34"/>
  <c r="H69" i="34"/>
  <c r="H68" i="34"/>
  <c r="H65" i="34"/>
  <c r="H64" i="34"/>
  <c r="H62" i="34"/>
  <c r="H59" i="34"/>
  <c r="H56" i="34"/>
  <c r="H54" i="34"/>
  <c r="H53" i="34"/>
  <c r="H51" i="34"/>
  <c r="H48" i="34"/>
  <c r="H47" i="34"/>
  <c r="H44" i="34"/>
  <c r="H43" i="34"/>
  <c r="H42" i="34"/>
  <c r="H41" i="34"/>
  <c r="H40" i="34"/>
  <c r="H37" i="34"/>
  <c r="H34" i="34"/>
  <c r="H32" i="34"/>
  <c r="H30" i="34"/>
  <c r="H28" i="34"/>
  <c r="H26" i="34"/>
  <c r="H25" i="34"/>
  <c r="H22" i="34"/>
  <c r="H20" i="34"/>
  <c r="H18" i="34"/>
  <c r="H17" i="34"/>
  <c r="H15" i="34"/>
  <c r="H13" i="34"/>
  <c r="H11" i="34"/>
  <c r="H9" i="34"/>
  <c r="H8" i="34"/>
  <c r="H753" i="34" l="1"/>
  <c r="H810" i="34" s="1"/>
  <c r="H667" i="34"/>
  <c r="H809" i="34" s="1"/>
  <c r="H592" i="34"/>
  <c r="H808" i="34" s="1"/>
  <c r="H528" i="34"/>
  <c r="H807" i="34" s="1"/>
  <c r="H448" i="34"/>
  <c r="H806" i="34" s="1"/>
  <c r="H370" i="34"/>
  <c r="H805" i="34" s="1"/>
  <c r="H311" i="34"/>
  <c r="H804" i="34" s="1"/>
  <c r="H207" i="34"/>
  <c r="H803" i="34" s="1"/>
  <c r="H124" i="34"/>
  <c r="H802" i="34" s="1"/>
  <c r="H85" i="34"/>
  <c r="H801" i="34" s="1"/>
  <c r="H796" i="34"/>
  <c r="H811" i="34" s="1"/>
  <c r="G813" i="34" l="1"/>
</calcChain>
</file>

<file path=xl/sharedStrings.xml><?xml version="1.0" encoding="utf-8"?>
<sst xmlns="http://schemas.openxmlformats.org/spreadsheetml/2006/main" count="3125" uniqueCount="704">
  <si>
    <t>E050A</t>
  </si>
  <si>
    <t>Catch Basin Cleaning</t>
  </si>
  <si>
    <t xml:space="preserve">CW 3235-R9  </t>
  </si>
  <si>
    <t>100 mm Sidewalk</t>
  </si>
  <si>
    <t>CW 2130-R12</t>
  </si>
  <si>
    <t>CW 3120-R4</t>
  </si>
  <si>
    <t>F.20</t>
  </si>
  <si>
    <t>CW 3510-R9</t>
  </si>
  <si>
    <t>C052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</si>
  <si>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</si>
  <si>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</si>
  <si>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</si>
  <si>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</si>
  <si>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</si>
  <si>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</si>
  <si>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</si>
  <si>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</si>
  <si>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</si>
  <si>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</si>
  <si>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</si>
  <si>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</si>
  <si>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</si>
  <si>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</si>
  <si>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</si>
  <si>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</si>
  <si>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</si>
  <si>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</si>
  <si>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E011</t>
  </si>
  <si>
    <t>E012</t>
  </si>
  <si>
    <t>E023</t>
  </si>
  <si>
    <t>E024</t>
  </si>
  <si>
    <t>E025</t>
  </si>
  <si>
    <t>E028</t>
  </si>
  <si>
    <t>E029</t>
  </si>
  <si>
    <t>E031</t>
  </si>
  <si>
    <t>E032</t>
  </si>
  <si>
    <t>E033</t>
  </si>
  <si>
    <t>E034</t>
  </si>
  <si>
    <t>E035</t>
  </si>
  <si>
    <t>E036</t>
  </si>
  <si>
    <t>E037</t>
  </si>
  <si>
    <t>E042</t>
  </si>
  <si>
    <t>E043</t>
  </si>
  <si>
    <t>Sub-Grade Compaction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</si>
  <si>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</si>
  <si>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</si>
  <si>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</si>
  <si>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</si>
  <si>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</si>
  <si>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</si>
  <si>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</si>
  <si>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</si>
  <si>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</si>
  <si>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</si>
  <si>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</si>
  <si>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</si>
  <si>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</si>
  <si>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</si>
  <si>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</si>
  <si>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</si>
  <si>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</si>
  <si>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</si>
  <si>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</si>
  <si>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</si>
  <si>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</si>
  <si>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</si>
  <si>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</si>
  <si>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</si>
  <si>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</si>
  <si>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</si>
  <si>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Interlocking Paving Stones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</si>
  <si>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</si>
  <si>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</si>
  <si>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</si>
  <si>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</si>
  <si>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</si>
  <si>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</si>
  <si>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</si>
  <si>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</si>
  <si>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</si>
  <si>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</si>
  <si>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</si>
  <si>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</si>
  <si>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</si>
  <si>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F.12</t>
  </si>
  <si>
    <t>F.13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</si>
  <si>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</si>
  <si>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</si>
  <si>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</si>
  <si>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</si>
  <si>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</si>
  <si>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</si>
  <si>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</si>
  <si>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</si>
  <si>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</si>
  <si>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</si>
  <si>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</si>
  <si>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</si>
  <si>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</si>
  <si>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</si>
  <si>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</si>
  <si>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</si>
  <si>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</si>
  <si>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</si>
  <si>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</si>
  <si>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</si>
  <si>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</si>
  <si>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</si>
  <si>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</si>
  <si>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</si>
  <si>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</si>
  <si>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</si>
  <si>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</si>
  <si>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</si>
  <si>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</si>
  <si>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</si>
  <si>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</si>
  <si>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</si>
  <si>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</si>
  <si>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Construction of 200 mm Concrete Pavement (Reinforced)</t>
  </si>
  <si>
    <t>Construction of 150 mm Concrete Pavement (Reinforced)</t>
  </si>
  <si>
    <t>20 M Deformed Tie Bar</t>
  </si>
  <si>
    <t>19.1 mm Diameter</t>
  </si>
  <si>
    <t>150 mm Concrete Pavement (Type A)</t>
  </si>
  <si>
    <t>150 mm Concrete Pavement (Type B)</t>
  </si>
  <si>
    <t>150 mm Concrete Pavement (Type D)</t>
  </si>
  <si>
    <t>200 mm Concrete Pavement (Plain-Dowelled)</t>
  </si>
  <si>
    <t>150 mm Concrete Pavement (Reinforced)</t>
  </si>
  <si>
    <t>B.9</t>
  </si>
  <si>
    <t>Construction of Asphaltic Concrete Base Course (Type III)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</si>
  <si>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</si>
  <si>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</si>
  <si>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</si>
  <si>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</si>
  <si>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</si>
  <si>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</si>
  <si>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</si>
  <si>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C001</t>
  </si>
  <si>
    <t>C011</t>
  </si>
  <si>
    <t>C017</t>
  </si>
  <si>
    <t>E003</t>
  </si>
  <si>
    <t>E006</t>
  </si>
  <si>
    <t>E007</t>
  </si>
  <si>
    <t>E008</t>
  </si>
  <si>
    <t>F001</t>
  </si>
  <si>
    <t>F002</t>
  </si>
  <si>
    <t>F003</t>
  </si>
  <si>
    <t>F005</t>
  </si>
  <si>
    <t>F007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</si>
  <si>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</si>
  <si>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</si>
  <si>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</si>
  <si>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</si>
  <si>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</si>
  <si>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</si>
  <si>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</si>
  <si>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</si>
  <si>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</si>
  <si>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</si>
  <si>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</si>
  <si>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</si>
  <si>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</si>
  <si>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B013</t>
  </si>
  <si>
    <t>B014</t>
  </si>
  <si>
    <t>B017</t>
  </si>
  <si>
    <t>B030</t>
  </si>
  <si>
    <t>B031</t>
  </si>
  <si>
    <t>B033</t>
  </si>
  <si>
    <t>B094</t>
  </si>
  <si>
    <t>B095</t>
  </si>
  <si>
    <t>B097</t>
  </si>
  <si>
    <t>B098</t>
  </si>
  <si>
    <t>A.18</t>
  </si>
  <si>
    <t>A.19</t>
  </si>
  <si>
    <t>Installation of Subdrains</t>
  </si>
  <si>
    <t>Pavement Removal</t>
  </si>
  <si>
    <t>Concrete Pavement</t>
  </si>
  <si>
    <t>Asphalt Pavement</t>
  </si>
  <si>
    <t>Supplying and Placing Base Course Material</t>
  </si>
  <si>
    <t xml:space="preserve">Miscellaneous Concrete Slab Renewal </t>
  </si>
  <si>
    <t>Concrete Curb Removal</t>
  </si>
  <si>
    <t>SD-202B</t>
  </si>
  <si>
    <t>SD-202C</t>
  </si>
  <si>
    <t>SD-228B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</si>
  <si>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</si>
  <si>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</si>
  <si>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</si>
  <si>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</si>
  <si>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</si>
  <si>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</si>
  <si>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</si>
  <si>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Construction of Monolithic Curb and Sidewalk</t>
  </si>
  <si>
    <t>Construction of Monolithic Concrete Bull-noses</t>
  </si>
  <si>
    <t>Concrete Curbs, Curb and Gutter, and Splash Strips</t>
  </si>
  <si>
    <t>C</t>
  </si>
  <si>
    <t>B.7</t>
  </si>
  <si>
    <t>B001</t>
  </si>
  <si>
    <t>C.6</t>
  </si>
  <si>
    <t>C.7</t>
  </si>
  <si>
    <t>C.8</t>
  </si>
  <si>
    <t>C.9</t>
  </si>
  <si>
    <t>C.10</t>
  </si>
  <si>
    <t>C.11</t>
  </si>
  <si>
    <t>C018</t>
  </si>
  <si>
    <t>C019</t>
  </si>
  <si>
    <t>C032</t>
  </si>
  <si>
    <t>C045</t>
  </si>
  <si>
    <t>C046</t>
  </si>
  <si>
    <t>SD-228A</t>
  </si>
  <si>
    <t>SD-205</t>
  </si>
  <si>
    <t>SD-203B</t>
  </si>
  <si>
    <t>Imported  Fill Material</t>
  </si>
  <si>
    <t>Mountable Curb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</si>
  <si>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</si>
  <si>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</si>
  <si>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</si>
  <si>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</si>
  <si>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</si>
  <si>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</si>
  <si>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</si>
  <si>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</si>
  <si>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</si>
  <si>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</si>
  <si>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</si>
  <si>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</si>
  <si>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</si>
  <si>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</si>
  <si>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</si>
  <si>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</si>
  <si>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</si>
  <si>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</si>
  <si>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</si>
  <si>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</si>
  <si>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</si>
  <si>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</si>
  <si>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</si>
  <si>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</si>
  <si>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</si>
  <si>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</si>
  <si>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C008</t>
  </si>
  <si>
    <t>F010</t>
  </si>
  <si>
    <t>H.1</t>
  </si>
  <si>
    <t>Slab Replacement</t>
  </si>
  <si>
    <t>Partial Slab Patches</t>
  </si>
  <si>
    <t>Partial Slab Patches 
- Early Opening (72 hour)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</si>
  <si>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</si>
  <si>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</si>
  <si>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</si>
  <si>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</si>
  <si>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</si>
  <si>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</si>
  <si>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</si>
  <si>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</si>
  <si>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</si>
  <si>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</si>
  <si>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</si>
  <si>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</si>
  <si>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E.24</t>
  </si>
  <si>
    <t>A.22</t>
  </si>
  <si>
    <t>A.23</t>
  </si>
  <si>
    <t>A.24</t>
  </si>
  <si>
    <t>A.25</t>
  </si>
  <si>
    <t>H.3</t>
  </si>
  <si>
    <t>H.4</t>
  </si>
  <si>
    <t>H.5</t>
  </si>
  <si>
    <t>H.6</t>
  </si>
  <si>
    <t>H.7</t>
  </si>
  <si>
    <t>C033</t>
  </si>
  <si>
    <t>C034</t>
  </si>
  <si>
    <t>C063</t>
  </si>
  <si>
    <t>D006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</si>
  <si>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</si>
  <si>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</si>
  <si>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</si>
  <si>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</si>
  <si>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</si>
  <si>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</si>
  <si>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</si>
  <si>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</si>
  <si>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</si>
  <si>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</si>
  <si>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B206</t>
  </si>
  <si>
    <t>Slab Replacement - Early Opening (72 hour)</t>
  </si>
  <si>
    <t>SD-203A</t>
  </si>
  <si>
    <t>E12</t>
  </si>
  <si>
    <t>F.6</t>
  </si>
  <si>
    <t>H.18</t>
  </si>
  <si>
    <t>F.15</t>
  </si>
  <si>
    <t>F.16</t>
  </si>
  <si>
    <t>F.17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</si>
  <si>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</si>
  <si>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</si>
  <si>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</si>
  <si>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</si>
  <si>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</si>
  <si>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SD-227C</t>
  </si>
  <si>
    <t>Drainage Connection Pipe</t>
  </si>
  <si>
    <t>A</t>
  </si>
  <si>
    <t>B</t>
  </si>
  <si>
    <t>E</t>
  </si>
  <si>
    <t>F</t>
  </si>
  <si>
    <t>G</t>
  </si>
  <si>
    <t>H</t>
  </si>
  <si>
    <t>B125A</t>
  </si>
  <si>
    <t>Replacing Existing Risers</t>
  </si>
  <si>
    <t>F002A</t>
  </si>
  <si>
    <t>F002C</t>
  </si>
  <si>
    <t>B.15</t>
  </si>
  <si>
    <t>F.18</t>
  </si>
  <si>
    <t>Removal of Existing Catch Basins</t>
  </si>
  <si>
    <t>Pre-cast Concrete Risers</t>
  </si>
  <si>
    <t>Cast-in-place Concrete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</si>
  <si>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</si>
  <si>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</si>
  <si>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</si>
  <si>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</si>
  <si>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</si>
  <si>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</si>
  <si>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</si>
  <si>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</si>
  <si>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</si>
  <si>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 Greater than 30 m</t>
  </si>
  <si>
    <t>Greater than 30 m</t>
  </si>
  <si>
    <t>SD-229C,D</t>
  </si>
  <si>
    <t>Type IA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</si>
  <si>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</si>
  <si>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</si>
  <si>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</si>
  <si>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</si>
  <si>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</si>
  <si>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</si>
  <si>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C054A</t>
  </si>
  <si>
    <t>CW 3335-R1</t>
  </si>
  <si>
    <t>C.12</t>
  </si>
  <si>
    <t>CW 3250-R7</t>
  </si>
  <si>
    <t>A.20</t>
  </si>
  <si>
    <t>B064-72</t>
  </si>
  <si>
    <t>B074-72</t>
  </si>
  <si>
    <t>B077-72</t>
  </si>
  <si>
    <t>B090-72</t>
  </si>
  <si>
    <t>B091-72</t>
  </si>
  <si>
    <t>B093-72</t>
  </si>
  <si>
    <t>B114rl</t>
  </si>
  <si>
    <t>B118rl</t>
  </si>
  <si>
    <t>B119rl</t>
  </si>
  <si>
    <t>B120rl</t>
  </si>
  <si>
    <t>B121rl</t>
  </si>
  <si>
    <t>B126r</t>
  </si>
  <si>
    <t>B130r</t>
  </si>
  <si>
    <t>B154rl</t>
  </si>
  <si>
    <t>B155rl</t>
  </si>
  <si>
    <t>B159rl</t>
  </si>
  <si>
    <t>B168rl</t>
  </si>
  <si>
    <t>B184rl</t>
  </si>
  <si>
    <t>G.3</t>
  </si>
  <si>
    <t>B219</t>
  </si>
  <si>
    <t>Construction of   Lip Curb (40 mm ht, Integral)</t>
  </si>
  <si>
    <t>51 mm</t>
  </si>
  <si>
    <t>76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</si>
  <si>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</si>
  <si>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</si>
  <si>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</si>
  <si>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</si>
  <si>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>Curb Ramp (8-12 mm reveal ht, Integral)</t>
  </si>
  <si>
    <t>Curb Ramp (8-12 mm reveal ht, Monolithic)</t>
  </si>
  <si>
    <t>Construction of  Curb Ramp (8-12 mm ht, Integral)</t>
  </si>
  <si>
    <t xml:space="preserve">CW 3230-R8
</t>
  </si>
  <si>
    <t>B184rlA</t>
  </si>
  <si>
    <t>CW 3310-R17</t>
  </si>
  <si>
    <t xml:space="preserve">CW 3450-R6 </t>
  </si>
  <si>
    <t>CW 3326-R3</t>
  </si>
  <si>
    <t>A.29</t>
  </si>
  <si>
    <t>Barrier Separate</t>
  </si>
  <si>
    <t>Modified Barrier (150 mm reveal ht, Dowelled)</t>
  </si>
  <si>
    <t>Modified Barrier (150 mm reveal ht Integral)</t>
  </si>
  <si>
    <t>Construction of 150 mm Concrete Pavement for Early Opening 72 Hour (Reinforced)</t>
  </si>
  <si>
    <t>Construction of Modified Barrier (150 mm ht, Dowelled)</t>
  </si>
  <si>
    <t>SD-024, 1800 mm deep</t>
  </si>
  <si>
    <t>250 mm Catch Basin Lead</t>
  </si>
  <si>
    <t>250 mm Drainage Connection Pipe</t>
  </si>
  <si>
    <t>F.14</t>
  </si>
  <si>
    <t>E072</t>
  </si>
  <si>
    <t>Watermain and Water Service Insulation</t>
  </si>
  <si>
    <t>E073</t>
  </si>
  <si>
    <t>Pipe Under Roadway Excavation (SD-018)</t>
  </si>
  <si>
    <t>1 - 50 mm Depth (Asphalt)</t>
  </si>
  <si>
    <t xml:space="preserve">250 mm </t>
  </si>
  <si>
    <t>E004A</t>
  </si>
  <si>
    <t>E041A</t>
  </si>
  <si>
    <t>E031A</t>
  </si>
  <si>
    <t>Frames &amp; Covers</t>
  </si>
  <si>
    <t>CW 3210-R8</t>
  </si>
  <si>
    <t>Adjustment of Manholes/Catch Basins Frames</t>
  </si>
  <si>
    <t>AP-016 - Mountable Curb and Gutter Cover</t>
  </si>
  <si>
    <t>CW 2145-R4</t>
  </si>
  <si>
    <t>CW 2140-R4</t>
  </si>
  <si>
    <t xml:space="preserve">CW 3410-R12 </t>
  </si>
  <si>
    <t>A005A</t>
  </si>
  <si>
    <t>Supplying and Placing Sub-base Material</t>
  </si>
  <si>
    <t>A008B1</t>
  </si>
  <si>
    <t>100 mm Granular B  Limestone</t>
  </si>
  <si>
    <t>A010B1</t>
  </si>
  <si>
    <t>Base Course Material - Granular B Limestone</t>
  </si>
  <si>
    <t>A010B2</t>
  </si>
  <si>
    <t>A010C3</t>
  </si>
  <si>
    <t>Geotextile Fabric</t>
  </si>
  <si>
    <t>CW 3130-R5</t>
  </si>
  <si>
    <t>A022A1</t>
  </si>
  <si>
    <t>Separation Fabric</t>
  </si>
  <si>
    <t>A022A4</t>
  </si>
  <si>
    <t>CW 3135-R2</t>
  </si>
  <si>
    <t>A022A5</t>
  </si>
  <si>
    <t>Class A Geogrid</t>
  </si>
  <si>
    <t>B127rB</t>
  </si>
  <si>
    <t>B167rlA</t>
  </si>
  <si>
    <t>CW 3410-R12</t>
  </si>
  <si>
    <t>C029-72</t>
  </si>
  <si>
    <t>C036A</t>
  </si>
  <si>
    <t>AP-006 - Standard Frame for Manhole and Catch Basin</t>
  </si>
  <si>
    <t>AP-007 - Standard Solid Cover for Standard Frame</t>
  </si>
  <si>
    <t xml:space="preserve">AP-011 - Barrier Curb and Gutter Frame </t>
  </si>
  <si>
    <t xml:space="preserve">AP-012 - Barrier Curb and Gutter Cover </t>
  </si>
  <si>
    <t>AP-015 - Mountable Curb and Gutter Frame</t>
  </si>
  <si>
    <t>Lifter Rings (AP-010)</t>
  </si>
  <si>
    <t>I</t>
  </si>
  <si>
    <t>I001</t>
  </si>
  <si>
    <t>CW 3110-R21</t>
  </si>
  <si>
    <t>B155rl%1</t>
  </si>
  <si>
    <t>B155rl%2</t>
  </si>
  <si>
    <t>B155rl%3</t>
  </si>
  <si>
    <t>B159rl%1</t>
  </si>
  <si>
    <t>B159rl%2</t>
  </si>
  <si>
    <t>B159rl%3</t>
  </si>
  <si>
    <t>FORM B: PRICES</t>
  </si>
  <si>
    <t>(SEE B9: PRICES)</t>
  </si>
  <si>
    <t>UNIT PRICES</t>
  </si>
  <si>
    <t>SPEC.</t>
  </si>
  <si>
    <t>APPROX.</t>
  </si>
  <si>
    <t>REF.</t>
  </si>
  <si>
    <t>QUANTITY</t>
  </si>
  <si>
    <t>ASPHALT RECONSTRUCTION:  E/W LEG OF ALLEY BOUNDED BY PULBERRY STREET AND ST. MARY'S ROAD</t>
  </si>
  <si>
    <t>OR</t>
  </si>
  <si>
    <t xml:space="preserve">100 mm Interim Granular B (RCA) </t>
  </si>
  <si>
    <t>E12, E13</t>
  </si>
  <si>
    <t>Base Course Material -  Granular B  Recycled Concrete</t>
  </si>
  <si>
    <t>A.6</t>
  </si>
  <si>
    <t>ROADWORKS - REMOVALS/RENEWALS</t>
  </si>
  <si>
    <t>A.8</t>
  </si>
  <si>
    <t>A.10</t>
  </si>
  <si>
    <t>Barrier (200 mm reveal ht, Dowelled)</t>
  </si>
  <si>
    <t>ROADWORKS - NEW CONSTRUCTION</t>
  </si>
  <si>
    <t>A.21</t>
  </si>
  <si>
    <t>250 mm, PVC</t>
  </si>
  <si>
    <t>Trenchless Installation, Class B Type Sand Bedding, Class 3 Backfill</t>
  </si>
  <si>
    <t>600 mm (Type Concrete) Connecting Pipe</t>
  </si>
  <si>
    <t>Connecting to 600 mm  (Type Concrete) Sewer</t>
  </si>
  <si>
    <t>E11</t>
  </si>
  <si>
    <t>A.28</t>
  </si>
  <si>
    <t>A.30</t>
  </si>
  <si>
    <t>A.31</t>
  </si>
  <si>
    <t>A.32</t>
  </si>
  <si>
    <t>Subtotal:</t>
  </si>
  <si>
    <t>ASPHALT REHABILITATION:  N/S LEG OF ALLEY BOUNDED BY PULBERRY STREET/ARDEN STREET/ST. MICHAEL STREET/ST. MARY'S ROAD</t>
  </si>
  <si>
    <t xml:space="preserve">Base Course Material - Granular C </t>
  </si>
  <si>
    <t>ASPHALT REHABILITATION:  SOUTHWALK BAY FROM CHARING CROSS CRESCENT TO CHARING CROSS CRESCENT</t>
  </si>
  <si>
    <t>Base Course Material - Granular C</t>
  </si>
  <si>
    <t>C.13</t>
  </si>
  <si>
    <t>C.14</t>
  </si>
  <si>
    <t>C.15</t>
  </si>
  <si>
    <t>C.16</t>
  </si>
  <si>
    <t>C.17</t>
  </si>
  <si>
    <t>C.18</t>
  </si>
  <si>
    <t>C.19</t>
  </si>
  <si>
    <t>Supply and Install Pavement Repair Fabric</t>
  </si>
  <si>
    <t>E10</t>
  </si>
  <si>
    <t>Type A</t>
  </si>
  <si>
    <t>C.20</t>
  </si>
  <si>
    <t>C.21</t>
  </si>
  <si>
    <t>C.22</t>
  </si>
  <si>
    <t>Construction of Modified Lip Curb (75 mm ht, Dowelled), Slip Form Paving</t>
  </si>
  <si>
    <t>Construction of  Modified Lip Curb  (75 mm ht, Separate)</t>
  </si>
  <si>
    <t>C.23</t>
  </si>
  <si>
    <t>C.24</t>
  </si>
  <si>
    <t>C.25</t>
  </si>
  <si>
    <t>In a Trench, Class B Type Sand  Bedding, Class 2 Backfill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</si>
  <si>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</si>
  <si>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</si>
  <si>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</si>
  <si>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</si>
  <si>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</si>
  <si>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</si>
  <si>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</si>
  <si>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</si>
  <si>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</si>
  <si>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</si>
  <si>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</si>
  <si>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</si>
  <si>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</si>
  <si>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</si>
  <si>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</si>
  <si>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</si>
  <si>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</si>
  <si>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</si>
  <si>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</si>
  <si>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</si>
  <si>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</si>
  <si>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Barrier (100 mm reveal ht, Dowelled)</t>
  </si>
  <si>
    <t>Barrier (100 mm reveal ht, Separate)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</si>
  <si>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</si>
  <si>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</si>
  <si>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</si>
  <si>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</si>
  <si>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</si>
  <si>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</si>
  <si>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</si>
  <si>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</si>
  <si>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</si>
  <si>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</si>
  <si>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</si>
  <si>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</si>
  <si>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</si>
  <si>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</si>
  <si>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</si>
  <si>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</si>
  <si>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</si>
  <si>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</si>
  <si>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</si>
  <si>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</si>
  <si>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</si>
  <si>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</si>
  <si>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</si>
  <si>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</si>
  <si>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</si>
  <si>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D.42</t>
  </si>
  <si>
    <t>D.43</t>
  </si>
  <si>
    <t>ASPHALT REHABILITATION:  ASHWOOD COVE</t>
  </si>
  <si>
    <t>ASPHALT REHABILITATION:  CORMORANT BAY FROM EDGEWATER DRIVE TO EDGEWATER DRIVE</t>
  </si>
  <si>
    <t>F,10</t>
  </si>
  <si>
    <t>F.19</t>
  </si>
  <si>
    <t>In a Trench, Class B Type Sand  Bedding, Class 3 Backfill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</si>
  <si>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</si>
  <si>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</si>
  <si>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</si>
  <si>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</si>
  <si>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</si>
  <si>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</si>
  <si>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</si>
  <si>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</si>
  <si>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</si>
  <si>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</si>
  <si>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</si>
  <si>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</si>
  <si>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ASPHALT REHABILITATION:  SWEETWATER BAY FROM EDGEWATER DRIVE TO EDGEWATER DRIVE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</si>
  <si>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</si>
  <si>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</si>
  <si>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</si>
  <si>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</si>
  <si>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</si>
  <si>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</si>
  <si>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</si>
  <si>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</si>
  <si>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</si>
  <si>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</si>
  <si>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</si>
  <si>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</si>
  <si>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</si>
  <si>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</si>
  <si>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</si>
  <si>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Construction of  Barrier (100 mm ht, Dowelled), Slip Form Paving</t>
  </si>
  <si>
    <t>Construction of Barrier (100 mm ht, Separate)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</si>
  <si>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</si>
  <si>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</si>
  <si>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</si>
  <si>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</si>
  <si>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</si>
  <si>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</si>
  <si>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</si>
  <si>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</si>
  <si>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</si>
  <si>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</si>
  <si>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</si>
  <si>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</si>
  <si>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</si>
  <si>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ASPHALT REHABILITATION:  WATERCRESS ROAD FROM CORMORANT BAY TO CORMORANT BAY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</si>
  <si>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</si>
  <si>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</si>
  <si>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</si>
  <si>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</si>
  <si>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</si>
  <si>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</si>
  <si>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</si>
  <si>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</si>
  <si>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</si>
  <si>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ASPHALT REHABILITATION:  MARWOOD CRESCENT FROM EDGEMONT DRIVE TO EDGEMONT DRIVE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</si>
  <si>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</si>
  <si>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</si>
  <si>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</si>
  <si>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</si>
  <si>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</si>
  <si>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</si>
  <si>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</si>
  <si>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</si>
  <si>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</si>
  <si>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</si>
  <si>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</si>
  <si>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</si>
  <si>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</si>
  <si>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</si>
  <si>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</si>
  <si>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</si>
  <si>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</si>
  <si>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</si>
  <si>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</si>
  <si>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</si>
  <si>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</si>
  <si>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</si>
  <si>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</si>
  <si>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</si>
  <si>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</si>
  <si>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</si>
  <si>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</si>
  <si>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</si>
  <si>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</si>
  <si>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</si>
  <si>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J</t>
  </si>
  <si>
    <t>ASPHALT REHABILITATION:  REGIS DRIVE FROM PADDINGTON ROAD TO CHARING CROSS CRESCENT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</si>
  <si>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</si>
  <si>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</si>
  <si>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</si>
  <si>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</si>
  <si>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</si>
  <si>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</si>
  <si>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</si>
  <si>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</si>
  <si>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</si>
  <si>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</si>
  <si>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</si>
  <si>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</si>
  <si>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</si>
  <si>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</si>
  <si>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</si>
  <si>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</si>
  <si>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</si>
  <si>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</si>
  <si>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</si>
  <si>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</si>
  <si>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</si>
  <si>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</si>
  <si>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</si>
  <si>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</si>
  <si>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</si>
  <si>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</si>
  <si>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</si>
  <si>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</si>
  <si>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</si>
  <si>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</si>
  <si>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</si>
  <si>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</si>
  <si>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</si>
  <si>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</si>
  <si>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</si>
  <si>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</si>
  <si>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K</t>
  </si>
  <si>
    <t>WATER AND WASTE WORK</t>
  </si>
  <si>
    <t>ALLEY - MANHOLE REPAIR (MH50012296)</t>
  </si>
  <si>
    <t>K.1</t>
  </si>
  <si>
    <t>K.2</t>
  </si>
  <si>
    <t>Manhole Inspection (following repair)</t>
  </si>
  <si>
    <t>KINGSTON - MANHOLE REPAIR (MH50011700)</t>
  </si>
  <si>
    <t>K.3</t>
  </si>
  <si>
    <t>K.4</t>
  </si>
  <si>
    <t>KINGSTON - MANHOLE REPAIR (MH50011705)</t>
  </si>
  <si>
    <t>K.5</t>
  </si>
  <si>
    <t>K.6</t>
  </si>
  <si>
    <t>KINGSTON - MANHOLE REPAIR (MH50011708)</t>
  </si>
  <si>
    <t>K.7</t>
  </si>
  <si>
    <t>K.8</t>
  </si>
  <si>
    <t>K.9</t>
  </si>
  <si>
    <t>KINGSTON - MANHOLE REPAIR (MH50011709)</t>
  </si>
  <si>
    <t>K.10</t>
  </si>
  <si>
    <t>K.11</t>
  </si>
  <si>
    <t>KINGSTON - MANHOLE REPAIR (MH50011731)</t>
  </si>
  <si>
    <t>K.12</t>
  </si>
  <si>
    <t>K.13</t>
  </si>
  <si>
    <t>KINGSTON - MANHOLE REPAIR (MH50010888)</t>
  </si>
  <si>
    <t>K.14</t>
  </si>
  <si>
    <t>Grout cracks in manhole base and rebench manhole</t>
  </si>
  <si>
    <t>K.15</t>
  </si>
  <si>
    <t>KINGSTON - MANHOLE REPAIR (MH70045476)</t>
  </si>
  <si>
    <t>K.16</t>
  </si>
  <si>
    <t>K.17</t>
  </si>
  <si>
    <t>SWEETWATER - MANHOLE REPAIR (MH50002038)</t>
  </si>
  <si>
    <t>K.18</t>
  </si>
  <si>
    <t>Grout pipe connections in base</t>
  </si>
  <si>
    <t>K.19</t>
  </si>
  <si>
    <t>L</t>
  </si>
  <si>
    <t>MOBILIZATION /DEMOBILIZATION</t>
  </si>
  <si>
    <t>L.1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</si>
  <si>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</si>
  <si>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</si>
  <si>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</si>
  <si>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</si>
  <si>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</si>
  <si>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ASPHALT REHABILITATION:  KINGSTON ROW FROM EDINBURGH STREET TO ST. MARY'S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</si>
</sst>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42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color theme="1"/>
      <name val="Cambria"/>
      <family val="1"/>
    </font>
    <font>
      <sz val="12"/>
      <color rgb="FFFF0000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1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8" fillId="20" borderId="5" applyNumberFormat="0" applyAlignment="0" applyProtection="0"/>
    <xf numFmtId="0" fontId="19" fillId="21" borderId="6" applyNumberFormat="0" applyAlignment="0" applyProtection="0"/>
    <xf numFmtId="0" fontId="3" fillId="0" borderId="1" applyFill="0">
      <alignment horizontal="left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5" applyNumberFormat="0" applyAlignment="0" applyProtection="0"/>
    <xf numFmtId="0" fontId="26" fillId="0" borderId="10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8" fillId="20" borderId="12" applyNumberFormat="0" applyAlignment="0" applyProtection="0"/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2" fillId="23" borderId="0"/>
    <xf numFmtId="0" fontId="12" fillId="23" borderId="0"/>
  </cellStyleXfs>
  <cellXfs count="161">
    <xf numFmtId="0" fontId="0" fillId="0" borderId="0" xfId="0"/>
    <xf numFmtId="176" fontId="33" fillId="26" borderId="1" xfId="53" applyNumberFormat="1" applyFont="1" applyFill="1" applyBorder="1" applyAlignment="1" applyProtection="1">
      <alignment vertical="top"/>
      <protection locked="0"/>
    </xf>
    <xf numFmtId="7" fontId="37" fillId="23" borderId="0" xfId="69" applyNumberFormat="1" applyFont="1" applyAlignment="1">
      <alignment horizontal="centerContinuous" vertical="center"/>
    </xf>
    <xf numFmtId="1" fontId="13" fillId="23" borderId="0" xfId="69" applyNumberFormat="1" applyFont="1" applyAlignment="1">
      <alignment horizontal="centerContinuous" vertical="top"/>
    </xf>
    <xf numFmtId="0" fontId="13" fillId="23" borderId="0" xfId="69" applyFont="1" applyAlignment="1">
      <alignment horizontal="centerContinuous" vertical="center"/>
    </xf>
    <xf numFmtId="0" fontId="12" fillId="23" borderId="0" xfId="69"/>
    <xf numFmtId="7" fontId="38" fillId="23" borderId="0" xfId="69" applyNumberFormat="1" applyFont="1" applyAlignment="1">
      <alignment horizontal="centerContinuous" vertical="center"/>
    </xf>
    <xf numFmtId="1" fontId="12" fillId="23" borderId="0" xfId="69" applyNumberFormat="1" applyAlignment="1">
      <alignment horizontal="centerContinuous" vertical="top"/>
    </xf>
    <xf numFmtId="0" fontId="12" fillId="23" borderId="0" xfId="69" applyAlignment="1">
      <alignment horizontal="centerContinuous" vertical="center"/>
    </xf>
    <xf numFmtId="7" fontId="12" fillId="23" borderId="0" xfId="69" applyNumberFormat="1" applyAlignment="1">
      <alignment horizontal="right"/>
    </xf>
    <xf numFmtId="0" fontId="12" fillId="23" borderId="0" xfId="69" applyAlignment="1">
      <alignment vertical="top"/>
    </xf>
    <xf numFmtId="7" fontId="12" fillId="23" borderId="0" xfId="69" applyNumberFormat="1" applyAlignment="1">
      <alignment vertical="center"/>
    </xf>
    <xf numFmtId="2" fontId="12" fillId="23" borderId="0" xfId="69" applyNumberFormat="1"/>
    <xf numFmtId="7" fontId="12" fillId="23" borderId="18" xfId="69" applyNumberFormat="1" applyBorder="1" applyAlignment="1">
      <alignment horizontal="center"/>
    </xf>
    <xf numFmtId="0" fontId="12" fillId="23" borderId="18" xfId="69" applyBorder="1" applyAlignment="1">
      <alignment horizontal="center" vertical="top"/>
    </xf>
    <xf numFmtId="0" fontId="12" fillId="23" borderId="19" xfId="69" applyBorder="1" applyAlignment="1">
      <alignment horizontal="center"/>
    </xf>
    <xf numFmtId="0" fontId="12" fillId="23" borderId="18" xfId="69" applyBorder="1" applyAlignment="1">
      <alignment horizontal="center"/>
    </xf>
    <xf numFmtId="0" fontId="12" fillId="23" borderId="20" xfId="69" applyBorder="1" applyAlignment="1">
      <alignment horizontal="center"/>
    </xf>
    <xf numFmtId="7" fontId="12" fillId="23" borderId="20" xfId="69" applyNumberFormat="1" applyBorder="1" applyAlignment="1">
      <alignment horizontal="right"/>
    </xf>
    <xf numFmtId="7" fontId="12" fillId="23" borderId="21" xfId="69" applyNumberFormat="1" applyBorder="1" applyAlignment="1">
      <alignment horizontal="right"/>
    </xf>
    <xf numFmtId="0" fontId="12" fillId="23" borderId="22" xfId="69" applyBorder="1" applyAlignment="1">
      <alignment vertical="top"/>
    </xf>
    <xf numFmtId="0" fontId="12" fillId="23" borderId="23" xfId="69" applyBorder="1"/>
    <xf numFmtId="0" fontId="12" fillId="23" borderId="22" xfId="69" applyBorder="1" applyAlignment="1">
      <alignment horizontal="center"/>
    </xf>
    <xf numFmtId="0" fontId="12" fillId="23" borderId="24" xfId="69" applyBorder="1"/>
    <xf numFmtId="0" fontId="12" fillId="23" borderId="24" xfId="69" applyBorder="1" applyAlignment="1">
      <alignment horizontal="center"/>
    </xf>
    <xf numFmtId="7" fontId="12" fillId="23" borderId="24" xfId="69" applyNumberFormat="1" applyBorder="1" applyAlignment="1">
      <alignment horizontal="right"/>
    </xf>
    <xf numFmtId="0" fontId="12" fillId="23" borderId="22" xfId="69" applyBorder="1" applyAlignment="1">
      <alignment horizontal="right"/>
    </xf>
    <xf numFmtId="7" fontId="12" fillId="23" borderId="25" xfId="69" applyNumberFormat="1" applyBorder="1" applyAlignment="1">
      <alignment horizontal="right" vertical="center"/>
    </xf>
    <xf numFmtId="0" fontId="39" fillId="23" borderId="26" xfId="69" applyFont="1" applyBorder="1" applyAlignment="1">
      <alignment horizontal="center" vertical="center"/>
    </xf>
    <xf numFmtId="7" fontId="12" fillId="23" borderId="26" xfId="69" applyNumberFormat="1" applyBorder="1" applyAlignment="1">
      <alignment horizontal="right" vertical="center"/>
    </xf>
    <xf numFmtId="0" fontId="12" fillId="23" borderId="0" xfId="69" applyAlignment="1">
      <alignment vertical="center"/>
    </xf>
    <xf numFmtId="7" fontId="12" fillId="23" borderId="25" xfId="69" applyNumberFormat="1" applyBorder="1" applyAlignment="1">
      <alignment horizontal="right"/>
    </xf>
    <xf numFmtId="0" fontId="39" fillId="23" borderId="26" xfId="69" applyFont="1" applyBorder="1" applyAlignment="1">
      <alignment vertical="top"/>
    </xf>
    <xf numFmtId="165" fontId="39" fillId="25" borderId="26" xfId="69" applyNumberFormat="1" applyFont="1" applyFill="1" applyBorder="1" applyAlignment="1">
      <alignment horizontal="left" vertical="center"/>
    </xf>
    <xf numFmtId="1" fontId="12" fillId="23" borderId="25" xfId="69" applyNumberFormat="1" applyBorder="1" applyAlignment="1">
      <alignment horizontal="center" vertical="top"/>
    </xf>
    <xf numFmtId="0" fontId="12" fillId="23" borderId="25" xfId="69" applyBorder="1" applyAlignment="1">
      <alignment horizontal="center" vertical="top"/>
    </xf>
    <xf numFmtId="7" fontId="12" fillId="23" borderId="26" xfId="69" applyNumberFormat="1" applyBorder="1" applyAlignment="1">
      <alignment horizontal="right"/>
    </xf>
    <xf numFmtId="4" fontId="33" fillId="26" borderId="1" xfId="69" applyNumberFormat="1" applyFont="1" applyFill="1" applyBorder="1" applyAlignment="1">
      <alignment horizontal="center" vertical="top" wrapText="1"/>
    </xf>
    <xf numFmtId="174" fontId="33" fillId="0" borderId="1" xfId="69" applyNumberFormat="1" applyFont="1" applyFill="1" applyBorder="1" applyAlignment="1">
      <alignment horizontal="left" vertical="top" wrapText="1"/>
    </xf>
    <xf numFmtId="165" fontId="33" fillId="0" borderId="1" xfId="69" applyNumberFormat="1" applyFont="1" applyFill="1" applyBorder="1" applyAlignment="1">
      <alignment horizontal="left" vertical="top" wrapText="1"/>
    </xf>
    <xf numFmtId="165" fontId="33" fillId="26" borderId="1" xfId="69" applyNumberFormat="1" applyFont="1" applyFill="1" applyBorder="1" applyAlignment="1">
      <alignment horizontal="center" vertical="top" wrapText="1"/>
    </xf>
    <xf numFmtId="0" fontId="33" fillId="0" borderId="1" xfId="69" applyFont="1" applyFill="1" applyBorder="1" applyAlignment="1">
      <alignment horizontal="center" vertical="top" wrapText="1"/>
    </xf>
    <xf numFmtId="1" fontId="33" fillId="0" borderId="1" xfId="69" applyNumberFormat="1" applyFont="1" applyFill="1" applyBorder="1" applyAlignment="1">
      <alignment horizontal="right" vertical="top"/>
    </xf>
    <xf numFmtId="176" fontId="33" fillId="26" borderId="1" xfId="69" applyNumberFormat="1" applyFont="1" applyFill="1" applyBorder="1" applyAlignment="1" applyProtection="1">
      <alignment vertical="top"/>
      <protection locked="0"/>
    </xf>
    <xf numFmtId="176" fontId="33" fillId="0" borderId="1" xfId="69" applyNumberFormat="1" applyFont="1" applyFill="1" applyBorder="1" applyAlignment="1">
      <alignment vertical="top"/>
    </xf>
    <xf numFmtId="175" fontId="33" fillId="26" borderId="1" xfId="69" applyNumberFormat="1" applyFont="1" applyFill="1" applyBorder="1" applyAlignment="1">
      <alignment horizontal="center" vertical="top"/>
    </xf>
    <xf numFmtId="0" fontId="33" fillId="26" borderId="1" xfId="69" applyFont="1" applyFill="1" applyBorder="1" applyAlignment="1">
      <alignment vertical="center"/>
    </xf>
    <xf numFmtId="174" fontId="33" fillId="0" borderId="1" xfId="69" applyNumberFormat="1" applyFont="1" applyFill="1" applyBorder="1" applyAlignment="1">
      <alignment horizontal="center" vertical="top" wrapText="1"/>
    </xf>
    <xf numFmtId="165" fontId="33" fillId="0" borderId="1" xfId="69" applyNumberFormat="1" applyFont="1" applyFill="1" applyBorder="1" applyAlignment="1">
      <alignment horizontal="center" vertical="top" wrapText="1"/>
    </xf>
    <xf numFmtId="175" fontId="33" fillId="0" borderId="1" xfId="69" applyNumberFormat="1" applyFont="1" applyFill="1" applyBorder="1" applyAlignment="1">
      <alignment horizontal="center" vertical="top"/>
    </xf>
    <xf numFmtId="176" fontId="33" fillId="0" borderId="1" xfId="69" applyNumberFormat="1" applyFont="1" applyFill="1" applyBorder="1" applyAlignment="1" applyProtection="1">
      <alignment vertical="top"/>
      <protection locked="0"/>
    </xf>
    <xf numFmtId="0" fontId="12" fillId="0" borderId="0" xfId="69" applyFill="1"/>
    <xf numFmtId="176" fontId="33" fillId="26" borderId="1" xfId="69" applyNumberFormat="1" applyFont="1" applyFill="1" applyBorder="1" applyAlignment="1">
      <alignment vertical="top"/>
    </xf>
    <xf numFmtId="165" fontId="39" fillId="25" borderId="26" xfId="69" applyNumberFormat="1" applyFont="1" applyFill="1" applyBorder="1" applyAlignment="1">
      <alignment horizontal="left" vertical="center" wrapText="1"/>
    </xf>
    <xf numFmtId="1" fontId="12" fillId="23" borderId="25" xfId="69" applyNumberFormat="1" applyBorder="1" applyAlignment="1">
      <alignment vertical="top"/>
    </xf>
    <xf numFmtId="4" fontId="33" fillId="26" borderId="1" xfId="69" applyNumberFormat="1" applyFont="1" applyFill="1" applyBorder="1" applyAlignment="1">
      <alignment horizontal="center" vertical="top"/>
    </xf>
    <xf numFmtId="4" fontId="33" fillId="26" borderId="2" xfId="69" applyNumberFormat="1" applyFont="1" applyFill="1" applyBorder="1" applyAlignment="1">
      <alignment horizontal="center" vertical="top"/>
    </xf>
    <xf numFmtId="174" fontId="33" fillId="0" borderId="2" xfId="69" applyNumberFormat="1" applyFont="1" applyFill="1" applyBorder="1" applyAlignment="1">
      <alignment horizontal="center" vertical="top" wrapText="1"/>
    </xf>
    <xf numFmtId="165" fontId="33" fillId="0" borderId="2" xfId="69" applyNumberFormat="1" applyFont="1" applyFill="1" applyBorder="1" applyAlignment="1">
      <alignment horizontal="left" vertical="top" wrapText="1"/>
    </xf>
    <xf numFmtId="165" fontId="33" fillId="0" borderId="2" xfId="69" applyNumberFormat="1" applyFont="1" applyFill="1" applyBorder="1" applyAlignment="1">
      <alignment horizontal="center" vertical="top" wrapText="1"/>
    </xf>
    <xf numFmtId="0" fontId="33" fillId="0" borderId="2" xfId="69" applyFont="1" applyFill="1" applyBorder="1" applyAlignment="1">
      <alignment horizontal="center" vertical="top" wrapText="1"/>
    </xf>
    <xf numFmtId="1" fontId="33" fillId="0" borderId="2" xfId="69" applyNumberFormat="1" applyFont="1" applyFill="1" applyBorder="1" applyAlignment="1">
      <alignment horizontal="right" vertical="top"/>
    </xf>
    <xf numFmtId="176" fontId="33" fillId="26" borderId="2" xfId="69" applyNumberFormat="1" applyFont="1" applyFill="1" applyBorder="1" applyAlignment="1" applyProtection="1">
      <alignment vertical="top"/>
      <protection locked="0"/>
    </xf>
    <xf numFmtId="176" fontId="33" fillId="0" borderId="2" xfId="69" applyNumberFormat="1" applyFont="1" applyFill="1" applyBorder="1" applyAlignment="1">
      <alignment vertical="top"/>
    </xf>
    <xf numFmtId="0" fontId="12" fillId="23" borderId="13" xfId="69" applyBorder="1"/>
    <xf numFmtId="174" fontId="33" fillId="0" borderId="1" xfId="69" applyNumberFormat="1" applyFont="1" applyFill="1" applyBorder="1" applyAlignment="1">
      <alignment horizontal="right" vertical="top" wrapText="1"/>
    </xf>
    <xf numFmtId="4" fontId="36" fillId="26" borderId="1" xfId="69" applyNumberFormat="1" applyFont="1" applyFill="1" applyBorder="1" applyAlignment="1">
      <alignment horizontal="center" vertical="top"/>
    </xf>
    <xf numFmtId="174" fontId="33" fillId="26" borderId="1" xfId="69" applyNumberFormat="1" applyFont="1" applyFill="1" applyBorder="1" applyAlignment="1">
      <alignment horizontal="right" vertical="top" wrapText="1"/>
    </xf>
    <xf numFmtId="165" fontId="33" fillId="26" borderId="1" xfId="69" applyNumberFormat="1" applyFont="1" applyFill="1" applyBorder="1" applyAlignment="1">
      <alignment horizontal="left" vertical="top" wrapText="1"/>
    </xf>
    <xf numFmtId="0" fontId="33" fillId="26" borderId="1" xfId="69" applyFont="1" applyFill="1" applyBorder="1" applyAlignment="1">
      <alignment horizontal="center" vertical="top" wrapText="1"/>
    </xf>
    <xf numFmtId="1" fontId="33" fillId="26" borderId="1" xfId="69" applyNumberFormat="1" applyFont="1" applyFill="1" applyBorder="1" applyAlignment="1">
      <alignment horizontal="right" vertical="top"/>
    </xf>
    <xf numFmtId="1" fontId="33" fillId="0" borderId="1" xfId="69" applyNumberFormat="1" applyFont="1" applyFill="1" applyBorder="1" applyAlignment="1">
      <alignment horizontal="right" vertical="top" wrapText="1"/>
    </xf>
    <xf numFmtId="0" fontId="34" fillId="0" borderId="0" xfId="69" applyFont="1" applyFill="1"/>
    <xf numFmtId="4" fontId="33" fillId="26" borderId="2" xfId="69" applyNumberFormat="1" applyFont="1" applyFill="1" applyBorder="1" applyAlignment="1">
      <alignment horizontal="center" vertical="top" wrapText="1"/>
    </xf>
    <xf numFmtId="174" fontId="33" fillId="0" borderId="2" xfId="69" applyNumberFormat="1" applyFont="1" applyFill="1" applyBorder="1" applyAlignment="1">
      <alignment horizontal="left" vertical="top" wrapText="1"/>
    </xf>
    <xf numFmtId="0" fontId="12" fillId="23" borderId="26" xfId="69" applyBorder="1" applyAlignment="1">
      <alignment horizontal="center" vertical="top"/>
    </xf>
    <xf numFmtId="0" fontId="12" fillId="23" borderId="25" xfId="69" applyBorder="1" applyAlignment="1">
      <alignment vertical="top"/>
    </xf>
    <xf numFmtId="4" fontId="33" fillId="0" borderId="1" xfId="69" applyNumberFormat="1" applyFont="1" applyFill="1" applyBorder="1" applyAlignment="1">
      <alignment horizontal="center" vertical="top" wrapText="1"/>
    </xf>
    <xf numFmtId="165" fontId="33" fillId="0" borderId="1" xfId="53" applyNumberFormat="1" applyFont="1" applyBorder="1" applyAlignment="1">
      <alignment vertical="top" wrapText="1"/>
    </xf>
    <xf numFmtId="165" fontId="33" fillId="0" borderId="1" xfId="53" applyNumberFormat="1" applyFont="1" applyBorder="1" applyAlignment="1">
      <alignment horizontal="center" vertical="top" wrapText="1"/>
    </xf>
    <xf numFmtId="165" fontId="33" fillId="0" borderId="1" xfId="53" applyNumberFormat="1" applyFont="1" applyBorder="1" applyAlignment="1">
      <alignment horizontal="left" vertical="top" wrapText="1"/>
    </xf>
    <xf numFmtId="165" fontId="33" fillId="0" borderId="1" xfId="69" applyNumberFormat="1" applyFont="1" applyFill="1" applyBorder="1" applyAlignment="1">
      <alignment vertical="top" wrapText="1"/>
    </xf>
    <xf numFmtId="174" fontId="33" fillId="26" borderId="1" xfId="69" applyNumberFormat="1" applyFont="1" applyFill="1" applyBorder="1" applyAlignment="1">
      <alignment horizontal="left" vertical="top" wrapText="1"/>
    </xf>
    <xf numFmtId="165" fontId="33" fillId="26" borderId="1" xfId="69" applyNumberFormat="1" applyFont="1" applyFill="1" applyBorder="1" applyAlignment="1">
      <alignment vertical="top" wrapText="1"/>
    </xf>
    <xf numFmtId="165" fontId="33" fillId="0" borderId="16" xfId="69" applyNumberFormat="1" applyFont="1" applyFill="1" applyBorder="1" applyAlignment="1">
      <alignment horizontal="center" vertical="top" wrapText="1"/>
    </xf>
    <xf numFmtId="174" fontId="33" fillId="26" borderId="1" xfId="69" applyNumberFormat="1" applyFont="1" applyFill="1" applyBorder="1" applyAlignment="1">
      <alignment horizontal="center" vertical="top" wrapText="1"/>
    </xf>
    <xf numFmtId="165" fontId="33" fillId="0" borderId="16" xfId="69" applyNumberFormat="1" applyFont="1" applyFill="1" applyBorder="1" applyAlignment="1">
      <alignment horizontal="left" vertical="top" wrapText="1"/>
    </xf>
    <xf numFmtId="165" fontId="33" fillId="26" borderId="16" xfId="69" applyNumberFormat="1" applyFont="1" applyFill="1" applyBorder="1" applyAlignment="1">
      <alignment horizontal="center" vertical="top" wrapText="1"/>
    </xf>
    <xf numFmtId="0" fontId="12" fillId="23" borderId="26" xfId="69" applyBorder="1" applyAlignment="1">
      <alignment vertical="top"/>
    </xf>
    <xf numFmtId="177" fontId="33" fillId="0" borderId="1" xfId="69" applyNumberFormat="1" applyFont="1" applyFill="1" applyBorder="1" applyAlignment="1">
      <alignment horizontal="right" vertical="top" wrapText="1"/>
    </xf>
    <xf numFmtId="165" fontId="33" fillId="0" borderId="2" xfId="53" applyNumberFormat="1" applyFont="1" applyBorder="1" applyAlignment="1">
      <alignment horizontal="center" vertical="top" wrapText="1"/>
    </xf>
    <xf numFmtId="1" fontId="33" fillId="0" borderId="2" xfId="69" applyNumberFormat="1" applyFont="1" applyFill="1" applyBorder="1" applyAlignment="1">
      <alignment horizontal="right" vertical="top" wrapText="1"/>
    </xf>
    <xf numFmtId="0" fontId="12" fillId="23" borderId="26" xfId="69" applyBorder="1" applyAlignment="1">
      <alignment horizontal="left" vertical="top"/>
    </xf>
    <xf numFmtId="7" fontId="12" fillId="23" borderId="28" xfId="69" applyNumberFormat="1" applyBorder="1" applyAlignment="1">
      <alignment horizontal="right"/>
    </xf>
    <xf numFmtId="0" fontId="39" fillId="23" borderId="28" xfId="69" applyFont="1" applyBorder="1" applyAlignment="1">
      <alignment horizontal="center" vertical="center"/>
    </xf>
    <xf numFmtId="4" fontId="33" fillId="0" borderId="1" xfId="69" applyNumberFormat="1" applyFont="1" applyFill="1" applyBorder="1" applyAlignment="1">
      <alignment horizontal="center" vertical="top"/>
    </xf>
    <xf numFmtId="7" fontId="12" fillId="23" borderId="28" xfId="69" applyNumberFormat="1" applyBorder="1" applyAlignment="1">
      <alignment horizontal="right" vertical="center"/>
    </xf>
    <xf numFmtId="174" fontId="33" fillId="0" borderId="1" xfId="69" applyNumberFormat="1" applyFont="1" applyFill="1" applyBorder="1" applyAlignment="1">
      <alignment horizontal="left" vertical="top"/>
    </xf>
    <xf numFmtId="174" fontId="33" fillId="0" borderId="2" xfId="69" applyNumberFormat="1" applyFont="1" applyFill="1" applyBorder="1" applyAlignment="1">
      <alignment horizontal="right" vertical="top" wrapText="1"/>
    </xf>
    <xf numFmtId="4" fontId="33" fillId="26" borderId="1" xfId="53" applyNumberFormat="1" applyFont="1" applyFill="1" applyBorder="1" applyAlignment="1">
      <alignment horizontal="center" vertical="top" wrapText="1"/>
    </xf>
    <xf numFmtId="174" fontId="33" fillId="0" borderId="1" xfId="53" applyNumberFormat="1" applyFont="1" applyBorder="1" applyAlignment="1">
      <alignment horizontal="center" vertical="top" wrapText="1"/>
    </xf>
    <xf numFmtId="0" fontId="33" fillId="0" borderId="1" xfId="53" applyFont="1" applyBorder="1" applyAlignment="1">
      <alignment horizontal="center" vertical="top" wrapText="1"/>
    </xf>
    <xf numFmtId="1" fontId="35" fillId="0" borderId="1" xfId="53" applyNumberFormat="1" applyFont="1" applyBorder="1" applyAlignment="1">
      <alignment horizontal="right" vertical="top" wrapText="1"/>
    </xf>
    <xf numFmtId="176" fontId="35" fillId="0" borderId="1" xfId="53" applyNumberFormat="1" applyFont="1" applyBorder="1" applyAlignment="1">
      <alignment vertical="top"/>
    </xf>
    <xf numFmtId="0" fontId="12" fillId="23" borderId="13" xfId="69" applyBorder="1" applyAlignment="1">
      <alignment vertical="center"/>
    </xf>
    <xf numFmtId="0" fontId="12" fillId="0" borderId="0" xfId="69" applyFill="1" applyAlignment="1">
      <alignment vertical="center"/>
    </xf>
    <xf numFmtId="176" fontId="33" fillId="0" borderId="2" xfId="69" applyNumberFormat="1" applyFont="1" applyFill="1" applyBorder="1" applyAlignment="1" applyProtection="1">
      <alignment vertical="top"/>
      <protection locked="0"/>
    </xf>
    <xf numFmtId="4" fontId="33" fillId="26" borderId="0" xfId="69" applyNumberFormat="1" applyFont="1" applyFill="1" applyAlignment="1">
      <alignment horizontal="center" vertical="top"/>
    </xf>
    <xf numFmtId="165" fontId="33" fillId="0" borderId="2" xfId="53" applyNumberFormat="1" applyFont="1" applyBorder="1" applyAlignment="1">
      <alignment horizontal="left" vertical="top" wrapText="1"/>
    </xf>
    <xf numFmtId="174" fontId="33" fillId="0" borderId="1" xfId="53" applyNumberFormat="1" applyFont="1" applyBorder="1" applyAlignment="1">
      <alignment horizontal="left" vertical="top" wrapText="1"/>
    </xf>
    <xf numFmtId="1" fontId="33" fillId="0" borderId="1" xfId="53" applyNumberFormat="1" applyFont="1" applyBorder="1" applyAlignment="1">
      <alignment horizontal="right" vertical="top" wrapText="1"/>
    </xf>
    <xf numFmtId="176" fontId="33" fillId="0" borderId="1" xfId="53" applyNumberFormat="1" applyFont="1" applyBorder="1" applyAlignment="1">
      <alignment vertical="top"/>
    </xf>
    <xf numFmtId="165" fontId="33" fillId="26" borderId="1" xfId="53" applyNumberFormat="1" applyFont="1" applyFill="1" applyBorder="1" applyAlignment="1">
      <alignment horizontal="center" vertical="top" wrapText="1"/>
    </xf>
    <xf numFmtId="165" fontId="33" fillId="26" borderId="2" xfId="53" applyNumberFormat="1" applyFont="1" applyFill="1" applyBorder="1" applyAlignment="1">
      <alignment horizontal="center" vertical="top" wrapText="1"/>
    </xf>
    <xf numFmtId="0" fontId="12" fillId="23" borderId="26" xfId="69" applyBorder="1" applyAlignment="1">
      <alignment horizontal="right" vertical="top"/>
    </xf>
    <xf numFmtId="0" fontId="39" fillId="23" borderId="35" xfId="69" applyFont="1" applyBorder="1" applyAlignment="1">
      <alignment horizontal="center" vertical="center"/>
    </xf>
    <xf numFmtId="7" fontId="12" fillId="23" borderId="36" xfId="69" applyNumberFormat="1" applyBorder="1" applyAlignment="1">
      <alignment horizontal="right" vertical="center"/>
    </xf>
    <xf numFmtId="4" fontId="12" fillId="26" borderId="15" xfId="69" applyNumberFormat="1" applyFill="1" applyBorder="1" applyAlignment="1">
      <alignment horizontal="center" vertical="top" wrapText="1"/>
    </xf>
    <xf numFmtId="174" fontId="12" fillId="0" borderId="1" xfId="69" applyNumberFormat="1" applyFill="1" applyBorder="1" applyAlignment="1">
      <alignment horizontal="left" vertical="top" wrapText="1"/>
    </xf>
    <xf numFmtId="165" fontId="12" fillId="0" borderId="1" xfId="69" applyNumberFormat="1" applyFill="1" applyBorder="1" applyAlignment="1">
      <alignment horizontal="left" vertical="top" wrapText="1"/>
    </xf>
    <xf numFmtId="165" fontId="12" fillId="0" borderId="1" xfId="53" applyNumberFormat="1" applyFont="1" applyBorder="1" applyAlignment="1">
      <alignment horizontal="center" vertical="top" wrapText="1"/>
    </xf>
    <xf numFmtId="0" fontId="12" fillId="0" borderId="1" xfId="69" applyFill="1" applyBorder="1" applyAlignment="1">
      <alignment horizontal="center" vertical="top" wrapText="1"/>
    </xf>
    <xf numFmtId="7" fontId="12" fillId="23" borderId="29" xfId="69" applyNumberFormat="1" applyBorder="1" applyAlignment="1">
      <alignment horizontal="right" vertical="center"/>
    </xf>
    <xf numFmtId="0" fontId="39" fillId="23" borderId="37" xfId="69" applyFont="1" applyBorder="1" applyAlignment="1">
      <alignment horizontal="center" vertical="center"/>
    </xf>
    <xf numFmtId="7" fontId="12" fillId="23" borderId="38" xfId="69" applyNumberFormat="1" applyBorder="1" applyAlignment="1">
      <alignment horizontal="right" vertical="center"/>
    </xf>
    <xf numFmtId="0" fontId="12" fillId="23" borderId="25" xfId="69" applyBorder="1" applyAlignment="1">
      <alignment horizontal="right"/>
    </xf>
    <xf numFmtId="0" fontId="12" fillId="23" borderId="39" xfId="69" applyBorder="1" applyAlignment="1">
      <alignment vertical="top"/>
    </xf>
    <xf numFmtId="0" fontId="32" fillId="23" borderId="40" xfId="69" applyFont="1" applyBorder="1" applyAlignment="1">
      <alignment horizontal="centerContinuous"/>
    </xf>
    <xf numFmtId="0" fontId="12" fillId="23" borderId="40" xfId="69" applyBorder="1" applyAlignment="1">
      <alignment horizontal="centerContinuous"/>
    </xf>
    <xf numFmtId="0" fontId="12" fillId="23" borderId="41" xfId="69" applyBorder="1" applyAlignment="1">
      <alignment horizontal="right"/>
    </xf>
    <xf numFmtId="0" fontId="39" fillId="23" borderId="45" xfId="69" applyFont="1" applyBorder="1" applyAlignment="1">
      <alignment horizontal="center" vertical="center"/>
    </xf>
    <xf numFmtId="7" fontId="12" fillId="23" borderId="46" xfId="69" applyNumberFormat="1" applyBorder="1" applyAlignment="1">
      <alignment horizontal="right"/>
    </xf>
    <xf numFmtId="7" fontId="12" fillId="23" borderId="51" xfId="69" applyNumberFormat="1" applyBorder="1" applyAlignment="1">
      <alignment horizontal="right"/>
    </xf>
    <xf numFmtId="0" fontId="12" fillId="23" borderId="52" xfId="69" applyBorder="1" applyAlignment="1">
      <alignment vertical="top"/>
    </xf>
    <xf numFmtId="0" fontId="12" fillId="23" borderId="13" xfId="69" applyBorder="1" applyAlignment="1">
      <alignment horizontal="center"/>
    </xf>
    <xf numFmtId="7" fontId="12" fillId="23" borderId="13" xfId="69" applyNumberFormat="1" applyBorder="1" applyAlignment="1">
      <alignment horizontal="right"/>
    </xf>
    <xf numFmtId="0" fontId="12" fillId="23" borderId="17" xfId="69" applyBorder="1" applyAlignment="1">
      <alignment horizontal="right"/>
    </xf>
    <xf numFmtId="0" fontId="12" fillId="23" borderId="0" xfId="69" applyAlignment="1">
      <alignment horizontal="right"/>
    </xf>
    <xf numFmtId="0" fontId="12" fillId="23" borderId="0" xfId="69" applyAlignment="1">
      <alignment horizontal="center"/>
    </xf>
    <xf numFmtId="4" fontId="33" fillId="27" borderId="1" xfId="69" applyNumberFormat="1" applyFont="1" applyFill="1" applyBorder="1" applyAlignment="1">
      <alignment horizontal="center" vertical="top" wrapText="1"/>
    </xf>
    <xf numFmtId="0" fontId="12" fillId="23" borderId="0" xfId="69" applyBorder="1"/>
    <xf numFmtId="1" fontId="40" fillId="23" borderId="29" xfId="69" applyNumberFormat="1" applyFont="1" applyBorder="1" applyAlignment="1">
      <alignment horizontal="left" vertical="center" wrapText="1"/>
    </xf>
    <xf numFmtId="0" fontId="12" fillId="23" borderId="30" xfId="69" applyBorder="1" applyAlignment="1">
      <alignment vertical="center" wrapText="1"/>
    </xf>
    <xf numFmtId="0" fontId="12" fillId="23" borderId="31" xfId="69" applyBorder="1" applyAlignment="1">
      <alignment vertical="center" wrapText="1"/>
    </xf>
    <xf numFmtId="1" fontId="40" fillId="23" borderId="25" xfId="69" applyNumberFormat="1" applyFont="1" applyBorder="1" applyAlignment="1">
      <alignment horizontal="left" vertical="center" wrapText="1"/>
    </xf>
    <xf numFmtId="0" fontId="12" fillId="23" borderId="0" xfId="69" applyAlignment="1">
      <alignment vertical="center" wrapText="1"/>
    </xf>
    <xf numFmtId="0" fontId="12" fillId="23" borderId="27" xfId="69" applyBorder="1" applyAlignment="1">
      <alignment vertical="center" wrapText="1"/>
    </xf>
    <xf numFmtId="1" fontId="40" fillId="23" borderId="32" xfId="69" applyNumberFormat="1" applyFont="1" applyBorder="1" applyAlignment="1">
      <alignment horizontal="left" vertical="center" wrapText="1"/>
    </xf>
    <xf numFmtId="0" fontId="12" fillId="23" borderId="33" xfId="69" applyBorder="1" applyAlignment="1">
      <alignment vertical="center" wrapText="1"/>
    </xf>
    <xf numFmtId="0" fontId="12" fillId="23" borderId="34" xfId="69" applyBorder="1" applyAlignment="1">
      <alignment vertical="center" wrapText="1"/>
    </xf>
    <xf numFmtId="1" fontId="41" fillId="23" borderId="42" xfId="69" applyNumberFormat="1" applyFont="1" applyBorder="1" applyAlignment="1">
      <alignment horizontal="left" vertical="center" wrapText="1"/>
    </xf>
    <xf numFmtId="0" fontId="12" fillId="23" borderId="43" xfId="69" applyBorder="1" applyAlignment="1">
      <alignment vertical="center" wrapText="1"/>
    </xf>
    <xf numFmtId="0" fontId="12" fillId="23" borderId="44" xfId="69" applyBorder="1" applyAlignment="1">
      <alignment vertical="center" wrapText="1"/>
    </xf>
    <xf numFmtId="1" fontId="41" fillId="23" borderId="29" xfId="69" applyNumberFormat="1" applyFont="1" applyBorder="1" applyAlignment="1">
      <alignment horizontal="left" vertical="center" wrapText="1"/>
    </xf>
    <xf numFmtId="0" fontId="12" fillId="23" borderId="47" xfId="69" applyBorder="1"/>
    <xf numFmtId="0" fontId="12" fillId="23" borderId="48" xfId="69" applyBorder="1"/>
    <xf numFmtId="7" fontId="12" fillId="23" borderId="49" xfId="69" applyNumberFormat="1" applyBorder="1" applyAlignment="1">
      <alignment horizontal="center"/>
    </xf>
    <xf numFmtId="0" fontId="12" fillId="23" borderId="50" xfId="69" applyBorder="1"/>
    <xf numFmtId="1" fontId="40" fillId="0" borderId="32" xfId="69" applyNumberFormat="1" applyFont="1" applyFill="1" applyBorder="1" applyAlignment="1">
      <alignment horizontal="left" vertical="center" wrapText="1"/>
    </xf>
    <xf numFmtId="0" fontId="12" fillId="0" borderId="33" xfId="69" applyFill="1" applyBorder="1" applyAlignment="1">
      <alignment vertical="center" wrapText="1"/>
    </xf>
    <xf numFmtId="0" fontId="12" fillId="0" borderId="34" xfId="69" applyFill="1" applyBorder="1" applyAlignment="1">
      <alignment vertical="center" wrapText="1"/>
    </xf>
  </cellXfs>
  <cellStyles count="7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69" xr:uid="{00000000-0005-0000-0000-000036000000}"/>
    <cellStyle name="Normal 3 2" xfId="70" xr:uid="{00000000-0005-0000-0000-000037000000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120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AB77-7429-4749-A521-FA0EE8FBEF0F}">
  <sheetPr>
    <tabColor theme="0"/>
    <pageSetUpPr autoPageBreaks="0"/>
  </sheetPr>
  <dimension ref="A1:H814"/>
  <sheetViews>
    <sheetView showZeros="0" tabSelected="1" showOutlineSymbols="0" view="pageBreakPreview" topLeftCell="B1" zoomScale="75" zoomScaleNormal="87" zoomScaleSheetLayoutView="75" workbookViewId="0">
      <selection activeCell="G8" sqref="G8"/>
    </sheetView>
  </sheetViews>
  <sheetFormatPr defaultColWidth="13.5703125" defaultRowHeight="15" x14ac:dyDescent="0.2"/>
  <cols>
    <col min="1" max="1" width="10.140625" style="137" hidden="1" customWidth="1"/>
    <col min="2" max="2" width="11.28515625" style="10" customWidth="1"/>
    <col min="3" max="3" width="47.28515625" style="5" customWidth="1"/>
    <col min="4" max="4" width="16.42578125" style="138" customWidth="1"/>
    <col min="5" max="5" width="8.7109375" style="5" customWidth="1"/>
    <col min="6" max="6" width="15.140625" style="5" customWidth="1"/>
    <col min="7" max="7" width="15.140625" style="137" customWidth="1"/>
    <col min="8" max="8" width="21.5703125" style="137" customWidth="1"/>
    <col min="9" max="16384" width="13.5703125" style="5"/>
  </cols>
  <sheetData>
    <row r="1" spans="1:8" ht="15.75" x14ac:dyDescent="0.2">
      <c r="A1" s="2"/>
      <c r="B1" s="3" t="s">
        <v>433</v>
      </c>
      <c r="C1" s="4"/>
      <c r="D1" s="4"/>
      <c r="E1" s="4"/>
      <c r="F1" s="4"/>
      <c r="G1" s="2"/>
      <c r="H1" s="4"/>
    </row>
    <row r="2" spans="1:8" x14ac:dyDescent="0.2">
      <c r="A2" s="6"/>
      <c r="B2" s="7" t="s">
        <v>434</v>
      </c>
      <c r="C2" s="8"/>
      <c r="D2" s="8"/>
      <c r="E2" s="8"/>
      <c r="F2" s="8"/>
      <c r="G2" s="6"/>
      <c r="H2" s="8"/>
    </row>
    <row r="3" spans="1:8" x14ac:dyDescent="0.2">
      <c r="A3" s="9"/>
      <c r="B3" s="10" t="s">
        <v>435</v>
      </c>
      <c r="D3" s="5"/>
      <c r="G3" s="11"/>
      <c r="H3" s="12"/>
    </row>
    <row r="4" spans="1:8" x14ac:dyDescent="0.2">
      <c r="A4" s="13" t="s">
        <v>136</v>
      </c>
      <c r="B4" s="14" t="s">
        <v>108</v>
      </c>
      <c r="C4" s="15" t="s">
        <v>109</v>
      </c>
      <c r="D4" s="16" t="s">
        <v>436</v>
      </c>
      <c r="E4" s="17" t="s">
        <v>110</v>
      </c>
      <c r="F4" s="17" t="s">
        <v>437</v>
      </c>
      <c r="G4" s="18" t="s">
        <v>106</v>
      </c>
      <c r="H4" s="16" t="s">
        <v>111</v>
      </c>
    </row>
    <row r="5" spans="1:8" ht="15" customHeight="1" thickBot="1" x14ac:dyDescent="0.25">
      <c r="A5" s="19"/>
      <c r="B5" s="20"/>
      <c r="C5" s="21"/>
      <c r="D5" s="22" t="s">
        <v>438</v>
      </c>
      <c r="E5" s="23"/>
      <c r="F5" s="24" t="s">
        <v>439</v>
      </c>
      <c r="G5" s="25"/>
      <c r="H5" s="26"/>
    </row>
    <row r="6" spans="1:8" s="30" customFormat="1" ht="45" customHeight="1" thickTop="1" x14ac:dyDescent="0.2">
      <c r="A6" s="27"/>
      <c r="B6" s="28" t="s">
        <v>297</v>
      </c>
      <c r="C6" s="144" t="s">
        <v>440</v>
      </c>
      <c r="D6" s="145"/>
      <c r="E6" s="145"/>
      <c r="F6" s="146"/>
      <c r="G6" s="29"/>
      <c r="H6" s="29" t="s">
        <v>107</v>
      </c>
    </row>
    <row r="7" spans="1:8" ht="30" customHeight="1" x14ac:dyDescent="0.2">
      <c r="A7" s="31"/>
      <c r="B7" s="32"/>
      <c r="C7" s="33" t="s">
        <v>130</v>
      </c>
      <c r="D7" s="34"/>
      <c r="E7" s="35" t="s">
        <v>107</v>
      </c>
      <c r="F7" s="35" t="s">
        <v>107</v>
      </c>
      <c r="G7" s="36" t="s">
        <v>107</v>
      </c>
      <c r="H7" s="36"/>
    </row>
    <row r="8" spans="1:8" ht="30" customHeight="1" x14ac:dyDescent="0.2">
      <c r="A8" s="37" t="s">
        <v>234</v>
      </c>
      <c r="B8" s="38" t="s">
        <v>131</v>
      </c>
      <c r="C8" s="39" t="s">
        <v>50</v>
      </c>
      <c r="D8" s="40" t="s">
        <v>426</v>
      </c>
      <c r="E8" s="41" t="s">
        <v>113</v>
      </c>
      <c r="F8" s="42">
        <v>930</v>
      </c>
      <c r="G8" s="43"/>
      <c r="H8" s="44">
        <f t="shared" ref="H8:H9" si="0">ROUND(G8*F8,2)</f>
        <v>0</v>
      </c>
    </row>
    <row r="9" spans="1:8" ht="30" customHeight="1" x14ac:dyDescent="0.2">
      <c r="A9" s="45" t="s">
        <v>155</v>
      </c>
      <c r="B9" s="38" t="s">
        <v>118</v>
      </c>
      <c r="C9" s="39" t="s">
        <v>43</v>
      </c>
      <c r="D9" s="40" t="s">
        <v>426</v>
      </c>
      <c r="E9" s="41" t="s">
        <v>112</v>
      </c>
      <c r="F9" s="42">
        <v>1450</v>
      </c>
      <c r="G9" s="43"/>
      <c r="H9" s="44">
        <f t="shared" si="0"/>
        <v>0</v>
      </c>
    </row>
    <row r="10" spans="1:8" ht="30" customHeight="1" x14ac:dyDescent="0.2">
      <c r="A10" s="45" t="s">
        <v>156</v>
      </c>
      <c r="B10" s="38" t="s">
        <v>47</v>
      </c>
      <c r="C10" s="39" t="s">
        <v>398</v>
      </c>
      <c r="D10" s="40" t="s">
        <v>426</v>
      </c>
      <c r="E10" s="41"/>
      <c r="F10" s="34"/>
      <c r="G10" s="36"/>
      <c r="H10" s="36"/>
    </row>
    <row r="11" spans="1:8" ht="30" customHeight="1" x14ac:dyDescent="0.2">
      <c r="A11" s="45" t="s">
        <v>399</v>
      </c>
      <c r="B11" s="47" t="s">
        <v>184</v>
      </c>
      <c r="C11" s="39" t="s">
        <v>400</v>
      </c>
      <c r="D11" s="48" t="s">
        <v>284</v>
      </c>
      <c r="E11" s="41" t="s">
        <v>114</v>
      </c>
      <c r="F11" s="42">
        <v>910</v>
      </c>
      <c r="G11" s="43"/>
      <c r="H11" s="44">
        <f t="shared" ref="H11:H20" si="1">ROUND(G11*F11,2)</f>
        <v>0</v>
      </c>
    </row>
    <row r="12" spans="1:8" ht="30" customHeight="1" x14ac:dyDescent="0.2">
      <c r="A12" s="45"/>
      <c r="B12" s="47"/>
      <c r="C12" s="39" t="s">
        <v>441</v>
      </c>
      <c r="D12" s="48"/>
      <c r="E12" s="41"/>
      <c r="F12" s="34"/>
      <c r="G12" s="36"/>
      <c r="H12" s="36"/>
    </row>
    <row r="13" spans="1:8" s="51" customFormat="1" ht="45" customHeight="1" x14ac:dyDescent="0.2">
      <c r="A13" s="49"/>
      <c r="B13" s="47" t="s">
        <v>185</v>
      </c>
      <c r="C13" s="39" t="s">
        <v>442</v>
      </c>
      <c r="D13" s="48" t="s">
        <v>443</v>
      </c>
      <c r="E13" s="41" t="s">
        <v>114</v>
      </c>
      <c r="F13" s="42">
        <v>1150</v>
      </c>
      <c r="G13" s="50"/>
      <c r="H13" s="44">
        <f t="shared" si="1"/>
        <v>0</v>
      </c>
    </row>
    <row r="14" spans="1:8" s="51" customFormat="1" ht="30" customHeight="1" x14ac:dyDescent="0.2">
      <c r="A14" s="49" t="s">
        <v>157</v>
      </c>
      <c r="B14" s="38" t="s">
        <v>48</v>
      </c>
      <c r="C14" s="39" t="s">
        <v>178</v>
      </c>
      <c r="D14" s="48" t="s">
        <v>426</v>
      </c>
      <c r="E14" s="41"/>
      <c r="F14" s="34"/>
      <c r="G14" s="36"/>
      <c r="H14" s="36"/>
    </row>
    <row r="15" spans="1:8" s="51" customFormat="1" ht="45" customHeight="1" x14ac:dyDescent="0.2">
      <c r="A15" s="49" t="s">
        <v>401</v>
      </c>
      <c r="B15" s="47" t="s">
        <v>184</v>
      </c>
      <c r="C15" s="39" t="s">
        <v>402</v>
      </c>
      <c r="D15" s="48" t="s">
        <v>284</v>
      </c>
      <c r="E15" s="41" t="s">
        <v>113</v>
      </c>
      <c r="F15" s="42">
        <v>175</v>
      </c>
      <c r="G15" s="50"/>
      <c r="H15" s="44">
        <f t="shared" si="1"/>
        <v>0</v>
      </c>
    </row>
    <row r="16" spans="1:8" ht="30" customHeight="1" x14ac:dyDescent="0.2">
      <c r="A16" s="45"/>
      <c r="B16" s="47"/>
      <c r="C16" s="39" t="s">
        <v>441</v>
      </c>
      <c r="D16" s="48"/>
      <c r="E16" s="41"/>
      <c r="F16" s="34"/>
      <c r="G16" s="36"/>
      <c r="H16" s="36"/>
    </row>
    <row r="17" spans="1:8" ht="45" customHeight="1" x14ac:dyDescent="0.2">
      <c r="A17" s="45" t="s">
        <v>403</v>
      </c>
      <c r="B17" s="47" t="s">
        <v>185</v>
      </c>
      <c r="C17" s="39" t="s">
        <v>444</v>
      </c>
      <c r="D17" s="48" t="s">
        <v>284</v>
      </c>
      <c r="E17" s="41" t="s">
        <v>113</v>
      </c>
      <c r="F17" s="42">
        <v>175</v>
      </c>
      <c r="G17" s="43"/>
      <c r="H17" s="44">
        <f t="shared" si="1"/>
        <v>0</v>
      </c>
    </row>
    <row r="18" spans="1:8" ht="30" customHeight="1" x14ac:dyDescent="0.2">
      <c r="A18" s="37" t="s">
        <v>158</v>
      </c>
      <c r="B18" s="38" t="s">
        <v>61</v>
      </c>
      <c r="C18" s="39" t="s">
        <v>54</v>
      </c>
      <c r="D18" s="40" t="s">
        <v>426</v>
      </c>
      <c r="E18" s="41" t="s">
        <v>112</v>
      </c>
      <c r="F18" s="42">
        <v>150</v>
      </c>
      <c r="G18" s="43"/>
      <c r="H18" s="44">
        <f t="shared" si="1"/>
        <v>0</v>
      </c>
    </row>
    <row r="19" spans="1:8" ht="30" customHeight="1" x14ac:dyDescent="0.2">
      <c r="A19" s="45" t="s">
        <v>159</v>
      </c>
      <c r="B19" s="38" t="s">
        <v>445</v>
      </c>
      <c r="C19" s="39" t="s">
        <v>405</v>
      </c>
      <c r="D19" s="40" t="s">
        <v>406</v>
      </c>
      <c r="E19" s="41"/>
      <c r="F19" s="34"/>
      <c r="G19" s="36"/>
      <c r="H19" s="36"/>
    </row>
    <row r="20" spans="1:8" ht="30" customHeight="1" x14ac:dyDescent="0.2">
      <c r="A20" s="45" t="s">
        <v>407</v>
      </c>
      <c r="B20" s="47" t="s">
        <v>184</v>
      </c>
      <c r="C20" s="39" t="s">
        <v>408</v>
      </c>
      <c r="D20" s="48" t="s">
        <v>107</v>
      </c>
      <c r="E20" s="41" t="s">
        <v>112</v>
      </c>
      <c r="F20" s="42">
        <v>1470</v>
      </c>
      <c r="G20" s="43"/>
      <c r="H20" s="44">
        <f t="shared" si="1"/>
        <v>0</v>
      </c>
    </row>
    <row r="21" spans="1:8" ht="30" customHeight="1" x14ac:dyDescent="0.2">
      <c r="A21" s="45" t="s">
        <v>409</v>
      </c>
      <c r="B21" s="38" t="s">
        <v>49</v>
      </c>
      <c r="C21" s="39" t="s">
        <v>327</v>
      </c>
      <c r="D21" s="48" t="s">
        <v>410</v>
      </c>
      <c r="E21" s="41"/>
      <c r="F21" s="34"/>
      <c r="G21" s="36"/>
      <c r="H21" s="36"/>
    </row>
    <row r="22" spans="1:8" ht="30" customHeight="1" x14ac:dyDescent="0.2">
      <c r="A22" s="45" t="s">
        <v>411</v>
      </c>
      <c r="B22" s="47" t="s">
        <v>184</v>
      </c>
      <c r="C22" s="39" t="s">
        <v>412</v>
      </c>
      <c r="D22" s="48" t="s">
        <v>107</v>
      </c>
      <c r="E22" s="41" t="s">
        <v>112</v>
      </c>
      <c r="F22" s="42">
        <v>1470</v>
      </c>
      <c r="G22" s="43"/>
      <c r="H22" s="44">
        <f t="shared" ref="H22" si="2">ROUND(G22*F22,2)</f>
        <v>0</v>
      </c>
    </row>
    <row r="23" spans="1:8" ht="30" customHeight="1" x14ac:dyDescent="0.2">
      <c r="A23" s="31"/>
      <c r="B23" s="32"/>
      <c r="C23" s="53" t="s">
        <v>446</v>
      </c>
      <c r="D23" s="34"/>
      <c r="E23" s="54"/>
      <c r="F23" s="34"/>
      <c r="G23" s="36"/>
      <c r="H23" s="36"/>
    </row>
    <row r="24" spans="1:8" ht="30" customHeight="1" x14ac:dyDescent="0.2">
      <c r="A24" s="55" t="s">
        <v>196</v>
      </c>
      <c r="B24" s="38" t="s">
        <v>447</v>
      </c>
      <c r="C24" s="39" t="s">
        <v>175</v>
      </c>
      <c r="D24" s="40" t="s">
        <v>426</v>
      </c>
      <c r="E24" s="41"/>
      <c r="F24" s="34"/>
      <c r="G24" s="36"/>
      <c r="H24" s="36"/>
    </row>
    <row r="25" spans="1:8" ht="30" customHeight="1" x14ac:dyDescent="0.2">
      <c r="A25" s="55" t="s">
        <v>235</v>
      </c>
      <c r="B25" s="47" t="s">
        <v>184</v>
      </c>
      <c r="C25" s="39" t="s">
        <v>176</v>
      </c>
      <c r="D25" s="48" t="s">
        <v>107</v>
      </c>
      <c r="E25" s="41" t="s">
        <v>112</v>
      </c>
      <c r="F25" s="42">
        <v>1150</v>
      </c>
      <c r="G25" s="43"/>
      <c r="H25" s="44">
        <f>ROUND(G25*F25,2)</f>
        <v>0</v>
      </c>
    </row>
    <row r="26" spans="1:8" ht="30" customHeight="1" x14ac:dyDescent="0.2">
      <c r="A26" s="55" t="s">
        <v>160</v>
      </c>
      <c r="B26" s="47" t="s">
        <v>185</v>
      </c>
      <c r="C26" s="39" t="s">
        <v>177</v>
      </c>
      <c r="D26" s="48" t="s">
        <v>107</v>
      </c>
      <c r="E26" s="41" t="s">
        <v>112</v>
      </c>
      <c r="F26" s="42">
        <v>700</v>
      </c>
      <c r="G26" s="43"/>
      <c r="H26" s="44">
        <f>ROUND(G26*F26,2)</f>
        <v>0</v>
      </c>
    </row>
    <row r="27" spans="1:8" ht="30" customHeight="1" x14ac:dyDescent="0.2">
      <c r="A27" s="55" t="s">
        <v>161</v>
      </c>
      <c r="B27" s="38" t="s">
        <v>51</v>
      </c>
      <c r="C27" s="39" t="s">
        <v>242</v>
      </c>
      <c r="D27" s="48" t="s">
        <v>366</v>
      </c>
      <c r="E27" s="41"/>
      <c r="F27" s="34"/>
      <c r="G27" s="36"/>
      <c r="H27" s="36"/>
    </row>
    <row r="28" spans="1:8" ht="30" customHeight="1" x14ac:dyDescent="0.2">
      <c r="A28" s="55" t="s">
        <v>163</v>
      </c>
      <c r="B28" s="47" t="s">
        <v>184</v>
      </c>
      <c r="C28" s="39" t="s">
        <v>127</v>
      </c>
      <c r="D28" s="48" t="s">
        <v>107</v>
      </c>
      <c r="E28" s="41" t="s">
        <v>112</v>
      </c>
      <c r="F28" s="42">
        <v>40</v>
      </c>
      <c r="G28" s="43"/>
      <c r="H28" s="44">
        <f>ROUND(G28*F28,2)</f>
        <v>0</v>
      </c>
    </row>
    <row r="29" spans="1:8" ht="30" customHeight="1" x14ac:dyDescent="0.2">
      <c r="A29" s="55" t="s">
        <v>164</v>
      </c>
      <c r="B29" s="38" t="s">
        <v>448</v>
      </c>
      <c r="C29" s="39" t="s">
        <v>243</v>
      </c>
      <c r="D29" s="48" t="s">
        <v>366</v>
      </c>
      <c r="E29" s="41"/>
      <c r="F29" s="34"/>
      <c r="G29" s="36"/>
      <c r="H29" s="36"/>
    </row>
    <row r="30" spans="1:8" s="64" customFormat="1" ht="30" customHeight="1" x14ac:dyDescent="0.2">
      <c r="A30" s="56" t="s">
        <v>166</v>
      </c>
      <c r="B30" s="57" t="s">
        <v>184</v>
      </c>
      <c r="C30" s="58" t="s">
        <v>124</v>
      </c>
      <c r="D30" s="59" t="s">
        <v>107</v>
      </c>
      <c r="E30" s="60" t="s">
        <v>112</v>
      </c>
      <c r="F30" s="61">
        <v>10</v>
      </c>
      <c r="G30" s="62"/>
      <c r="H30" s="63">
        <f t="shared" ref="H30" si="3">ROUND(G30*F30,2)</f>
        <v>0</v>
      </c>
    </row>
    <row r="31" spans="1:8" ht="30" customHeight="1" x14ac:dyDescent="0.2">
      <c r="A31" s="55" t="s">
        <v>168</v>
      </c>
      <c r="B31" s="38" t="s">
        <v>52</v>
      </c>
      <c r="C31" s="39" t="s">
        <v>101</v>
      </c>
      <c r="D31" s="48" t="s">
        <v>366</v>
      </c>
      <c r="E31" s="41"/>
      <c r="F31" s="42"/>
      <c r="G31" s="46"/>
      <c r="H31" s="44"/>
    </row>
    <row r="32" spans="1:8" ht="30" customHeight="1" x14ac:dyDescent="0.2">
      <c r="A32" s="55" t="s">
        <v>169</v>
      </c>
      <c r="B32" s="47" t="s">
        <v>184</v>
      </c>
      <c r="C32" s="39" t="s">
        <v>122</v>
      </c>
      <c r="D32" s="48" t="s">
        <v>107</v>
      </c>
      <c r="E32" s="41" t="s">
        <v>115</v>
      </c>
      <c r="F32" s="42">
        <v>30</v>
      </c>
      <c r="G32" s="43"/>
      <c r="H32" s="44">
        <f>ROUND(G32*F32,2)</f>
        <v>0</v>
      </c>
    </row>
    <row r="33" spans="1:8" ht="30" customHeight="1" x14ac:dyDescent="0.2">
      <c r="A33" s="55" t="s">
        <v>170</v>
      </c>
      <c r="B33" s="38" t="s">
        <v>53</v>
      </c>
      <c r="C33" s="39" t="s">
        <v>102</v>
      </c>
      <c r="D33" s="48" t="s">
        <v>366</v>
      </c>
      <c r="E33" s="41"/>
      <c r="F33" s="34"/>
      <c r="G33" s="36"/>
      <c r="H33" s="36"/>
    </row>
    <row r="34" spans="1:8" ht="30" customHeight="1" x14ac:dyDescent="0.2">
      <c r="A34" s="55" t="s">
        <v>171</v>
      </c>
      <c r="B34" s="47" t="s">
        <v>184</v>
      </c>
      <c r="C34" s="39" t="s">
        <v>121</v>
      </c>
      <c r="D34" s="48" t="s">
        <v>107</v>
      </c>
      <c r="E34" s="41" t="s">
        <v>115</v>
      </c>
      <c r="F34" s="42">
        <v>100</v>
      </c>
      <c r="G34" s="43"/>
      <c r="H34" s="44">
        <f>ROUND(G34*F34,2)</f>
        <v>0</v>
      </c>
    </row>
    <row r="35" spans="1:8" ht="30" customHeight="1" x14ac:dyDescent="0.2">
      <c r="A35" s="55" t="s">
        <v>342</v>
      </c>
      <c r="B35" s="38" t="s">
        <v>55</v>
      </c>
      <c r="C35" s="39" t="s">
        <v>179</v>
      </c>
      <c r="D35" s="48" t="s">
        <v>2</v>
      </c>
      <c r="E35" s="41"/>
      <c r="F35" s="34"/>
      <c r="G35" s="36"/>
      <c r="H35" s="36"/>
    </row>
    <row r="36" spans="1:8" ht="30" customHeight="1" x14ac:dyDescent="0.2">
      <c r="A36" s="55" t="s">
        <v>343</v>
      </c>
      <c r="B36" s="47" t="s">
        <v>184</v>
      </c>
      <c r="C36" s="39" t="s">
        <v>3</v>
      </c>
      <c r="D36" s="48" t="s">
        <v>208</v>
      </c>
      <c r="E36" s="41"/>
      <c r="F36" s="34"/>
      <c r="G36" s="36"/>
      <c r="H36" s="36"/>
    </row>
    <row r="37" spans="1:8" ht="30" customHeight="1" x14ac:dyDescent="0.2">
      <c r="A37" s="55" t="s">
        <v>345</v>
      </c>
      <c r="B37" s="65" t="s">
        <v>312</v>
      </c>
      <c r="C37" s="39" t="s">
        <v>315</v>
      </c>
      <c r="D37" s="48"/>
      <c r="E37" s="41" t="s">
        <v>112</v>
      </c>
      <c r="F37" s="42">
        <v>20</v>
      </c>
      <c r="G37" s="43"/>
      <c r="H37" s="44">
        <f t="shared" ref="H37" si="4">ROUND(G37*F37,2)</f>
        <v>0</v>
      </c>
    </row>
    <row r="38" spans="1:8" ht="30" customHeight="1" x14ac:dyDescent="0.2">
      <c r="A38" s="55" t="s">
        <v>349</v>
      </c>
      <c r="B38" s="38" t="s">
        <v>56</v>
      </c>
      <c r="C38" s="39" t="s">
        <v>97</v>
      </c>
      <c r="D38" s="48" t="s">
        <v>362</v>
      </c>
      <c r="E38" s="41"/>
      <c r="F38" s="34"/>
      <c r="G38" s="36"/>
      <c r="H38" s="36"/>
    </row>
    <row r="39" spans="1:8" ht="30" customHeight="1" x14ac:dyDescent="0.2">
      <c r="A39" s="55" t="s">
        <v>350</v>
      </c>
      <c r="B39" s="47" t="s">
        <v>184</v>
      </c>
      <c r="C39" s="39" t="s">
        <v>449</v>
      </c>
      <c r="D39" s="48" t="s">
        <v>318</v>
      </c>
      <c r="E39" s="41"/>
      <c r="F39" s="34"/>
      <c r="G39" s="36"/>
      <c r="H39" s="36"/>
    </row>
    <row r="40" spans="1:8" ht="30" customHeight="1" x14ac:dyDescent="0.2">
      <c r="A40" s="66" t="s">
        <v>428</v>
      </c>
      <c r="B40" s="67" t="s">
        <v>312</v>
      </c>
      <c r="C40" s="68" t="s">
        <v>320</v>
      </c>
      <c r="D40" s="40"/>
      <c r="E40" s="69" t="s">
        <v>116</v>
      </c>
      <c r="F40" s="70">
        <v>5</v>
      </c>
      <c r="G40" s="43"/>
      <c r="H40" s="52">
        <f>ROUND(G40*F40,2)</f>
        <v>0</v>
      </c>
    </row>
    <row r="41" spans="1:8" ht="30" customHeight="1" x14ac:dyDescent="0.2">
      <c r="A41" s="55" t="s">
        <v>352</v>
      </c>
      <c r="B41" s="47" t="s">
        <v>185</v>
      </c>
      <c r="C41" s="39" t="s">
        <v>374</v>
      </c>
      <c r="D41" s="48" t="s">
        <v>210</v>
      </c>
      <c r="E41" s="41" t="s">
        <v>116</v>
      </c>
      <c r="F41" s="42">
        <v>20</v>
      </c>
      <c r="G41" s="43"/>
      <c r="H41" s="44">
        <f t="shared" ref="H41:H43" si="5">ROUND(G41*F41,2)</f>
        <v>0</v>
      </c>
    </row>
    <row r="42" spans="1:8" ht="30" customHeight="1" x14ac:dyDescent="0.2">
      <c r="A42" s="55" t="s">
        <v>353</v>
      </c>
      <c r="B42" s="47" t="s">
        <v>186</v>
      </c>
      <c r="C42" s="39" t="s">
        <v>363</v>
      </c>
      <c r="D42" s="48" t="s">
        <v>323</v>
      </c>
      <c r="E42" s="41" t="s">
        <v>116</v>
      </c>
      <c r="F42" s="42">
        <v>10</v>
      </c>
      <c r="G42" s="43"/>
      <c r="H42" s="44">
        <f t="shared" si="5"/>
        <v>0</v>
      </c>
    </row>
    <row r="43" spans="1:8" ht="45" customHeight="1" x14ac:dyDescent="0.2">
      <c r="A43" s="55" t="s">
        <v>248</v>
      </c>
      <c r="B43" s="38" t="s">
        <v>57</v>
      </c>
      <c r="C43" s="39" t="s">
        <v>105</v>
      </c>
      <c r="D43" s="48" t="s">
        <v>330</v>
      </c>
      <c r="E43" s="41" t="s">
        <v>112</v>
      </c>
      <c r="F43" s="42">
        <v>5</v>
      </c>
      <c r="G43" s="43"/>
      <c r="H43" s="44">
        <f t="shared" si="5"/>
        <v>0</v>
      </c>
    </row>
    <row r="44" spans="1:8" ht="30" customHeight="1" x14ac:dyDescent="0.2">
      <c r="A44" s="55" t="s">
        <v>355</v>
      </c>
      <c r="B44" s="38" t="s">
        <v>58</v>
      </c>
      <c r="C44" s="39" t="s">
        <v>361</v>
      </c>
      <c r="D44" s="48" t="s">
        <v>370</v>
      </c>
      <c r="E44" s="41" t="s">
        <v>115</v>
      </c>
      <c r="F44" s="71">
        <v>4</v>
      </c>
      <c r="G44" s="43"/>
      <c r="H44" s="44">
        <f>ROUND(G44*F44,2)</f>
        <v>0</v>
      </c>
    </row>
    <row r="45" spans="1:8" ht="30" customHeight="1" x14ac:dyDescent="0.2">
      <c r="A45" s="31"/>
      <c r="B45" s="32"/>
      <c r="C45" s="53" t="s">
        <v>450</v>
      </c>
      <c r="D45" s="34"/>
      <c r="E45" s="41"/>
      <c r="F45" s="34"/>
      <c r="G45" s="36"/>
      <c r="H45" s="36"/>
    </row>
    <row r="46" spans="1:8" ht="45" customHeight="1" x14ac:dyDescent="0.2">
      <c r="A46" s="37" t="s">
        <v>137</v>
      </c>
      <c r="B46" s="38" t="s">
        <v>59</v>
      </c>
      <c r="C46" s="39" t="s">
        <v>245</v>
      </c>
      <c r="D46" s="48" t="s">
        <v>368</v>
      </c>
      <c r="E46" s="41"/>
      <c r="F46" s="34"/>
      <c r="G46" s="36"/>
      <c r="H46" s="36"/>
    </row>
    <row r="47" spans="1:8" ht="45" customHeight="1" x14ac:dyDescent="0.2">
      <c r="A47" s="37" t="s">
        <v>239</v>
      </c>
      <c r="B47" s="47" t="s">
        <v>184</v>
      </c>
      <c r="C47" s="39" t="s">
        <v>119</v>
      </c>
      <c r="D47" s="48" t="s">
        <v>107</v>
      </c>
      <c r="E47" s="41" t="s">
        <v>112</v>
      </c>
      <c r="F47" s="71">
        <v>120</v>
      </c>
      <c r="G47" s="43"/>
      <c r="H47" s="44">
        <f t="shared" ref="H47:H48" si="6">ROUND(G47*F47,2)</f>
        <v>0</v>
      </c>
    </row>
    <row r="48" spans="1:8" ht="45" customHeight="1" x14ac:dyDescent="0.2">
      <c r="A48" s="37" t="s">
        <v>203</v>
      </c>
      <c r="B48" s="47" t="s">
        <v>185</v>
      </c>
      <c r="C48" s="39" t="s">
        <v>192</v>
      </c>
      <c r="D48" s="48" t="s">
        <v>295</v>
      </c>
      <c r="E48" s="41" t="s">
        <v>112</v>
      </c>
      <c r="F48" s="71">
        <v>5</v>
      </c>
      <c r="G48" s="43"/>
      <c r="H48" s="44">
        <f t="shared" si="6"/>
        <v>0</v>
      </c>
    </row>
    <row r="49" spans="1:8" ht="45" customHeight="1" x14ac:dyDescent="0.2">
      <c r="A49" s="37" t="s">
        <v>9</v>
      </c>
      <c r="B49" s="38" t="s">
        <v>172</v>
      </c>
      <c r="C49" s="39" t="s">
        <v>213</v>
      </c>
      <c r="D49" s="48" t="s">
        <v>415</v>
      </c>
      <c r="E49" s="72"/>
      <c r="F49" s="34"/>
      <c r="G49" s="36"/>
      <c r="H49" s="36"/>
    </row>
    <row r="50" spans="1:8" ht="30" customHeight="1" x14ac:dyDescent="0.2">
      <c r="A50" s="37" t="s">
        <v>214</v>
      </c>
      <c r="B50" s="47" t="s">
        <v>184</v>
      </c>
      <c r="C50" s="39" t="s">
        <v>189</v>
      </c>
      <c r="D50" s="48"/>
      <c r="E50" s="41"/>
      <c r="F50" s="34"/>
      <c r="G50" s="36"/>
      <c r="H50" s="36"/>
    </row>
    <row r="51" spans="1:8" ht="30" customHeight="1" x14ac:dyDescent="0.2">
      <c r="A51" s="37" t="s">
        <v>215</v>
      </c>
      <c r="B51" s="65" t="s">
        <v>312</v>
      </c>
      <c r="C51" s="39" t="s">
        <v>324</v>
      </c>
      <c r="D51" s="48"/>
      <c r="E51" s="41" t="s">
        <v>114</v>
      </c>
      <c r="F51" s="42">
        <v>180</v>
      </c>
      <c r="G51" s="43"/>
      <c r="H51" s="44">
        <f>ROUND(G51*F51,2)</f>
        <v>0</v>
      </c>
    </row>
    <row r="52" spans="1:8" ht="30" customHeight="1" x14ac:dyDescent="0.2">
      <c r="A52" s="37" t="s">
        <v>216</v>
      </c>
      <c r="B52" s="47" t="s">
        <v>185</v>
      </c>
      <c r="C52" s="39" t="s">
        <v>190</v>
      </c>
      <c r="D52" s="48"/>
      <c r="E52" s="41"/>
      <c r="F52" s="34"/>
      <c r="G52" s="36"/>
      <c r="H52" s="36"/>
    </row>
    <row r="53" spans="1:8" ht="30" customHeight="1" x14ac:dyDescent="0.2">
      <c r="A53" s="37" t="s">
        <v>217</v>
      </c>
      <c r="B53" s="65" t="s">
        <v>312</v>
      </c>
      <c r="C53" s="39" t="s">
        <v>324</v>
      </c>
      <c r="D53" s="48"/>
      <c r="E53" s="41" t="s">
        <v>114</v>
      </c>
      <c r="F53" s="42">
        <v>70</v>
      </c>
      <c r="G53" s="43"/>
      <c r="H53" s="44">
        <f>ROUND(G53*F53,2)</f>
        <v>0</v>
      </c>
    </row>
    <row r="54" spans="1:8" s="64" customFormat="1" ht="45" customHeight="1" x14ac:dyDescent="0.2">
      <c r="A54" s="73" t="s">
        <v>269</v>
      </c>
      <c r="B54" s="74" t="s">
        <v>173</v>
      </c>
      <c r="C54" s="58" t="s">
        <v>129</v>
      </c>
      <c r="D54" s="59" t="s">
        <v>396</v>
      </c>
      <c r="E54" s="60" t="s">
        <v>114</v>
      </c>
      <c r="F54" s="61">
        <v>285</v>
      </c>
      <c r="G54" s="62"/>
      <c r="H54" s="63">
        <f>ROUND(G54*F54,2)</f>
        <v>0</v>
      </c>
    </row>
    <row r="55" spans="1:8" ht="30" customHeight="1" x14ac:dyDescent="0.2">
      <c r="A55" s="31"/>
      <c r="B55" s="75"/>
      <c r="C55" s="53" t="s">
        <v>132</v>
      </c>
      <c r="D55" s="34"/>
      <c r="E55" s="76"/>
      <c r="F55" s="35"/>
      <c r="G55" s="36"/>
      <c r="H55" s="36"/>
    </row>
    <row r="56" spans="1:8" ht="30" customHeight="1" x14ac:dyDescent="0.2">
      <c r="A56" s="37" t="s">
        <v>270</v>
      </c>
      <c r="B56" s="38" t="s">
        <v>335</v>
      </c>
      <c r="C56" s="39" t="s">
        <v>45</v>
      </c>
      <c r="D56" s="48" t="s">
        <v>334</v>
      </c>
      <c r="E56" s="41" t="s">
        <v>116</v>
      </c>
      <c r="F56" s="71">
        <v>30</v>
      </c>
      <c r="G56" s="43"/>
      <c r="H56" s="44">
        <f>ROUND(G56*F56,2)</f>
        <v>0</v>
      </c>
    </row>
    <row r="57" spans="1:8" ht="45" customHeight="1" x14ac:dyDescent="0.2">
      <c r="A57" s="31"/>
      <c r="B57" s="75"/>
      <c r="C57" s="53" t="s">
        <v>133</v>
      </c>
      <c r="D57" s="34"/>
      <c r="E57" s="76"/>
      <c r="F57" s="34"/>
      <c r="G57" s="36"/>
      <c r="H57" s="36"/>
    </row>
    <row r="58" spans="1:8" ht="30" customHeight="1" x14ac:dyDescent="0.2">
      <c r="A58" s="37" t="s">
        <v>140</v>
      </c>
      <c r="B58" s="38" t="s">
        <v>451</v>
      </c>
      <c r="C58" s="39" t="s">
        <v>220</v>
      </c>
      <c r="D58" s="48" t="s">
        <v>4</v>
      </c>
      <c r="E58" s="41"/>
      <c r="F58" s="34"/>
      <c r="G58" s="36"/>
      <c r="H58" s="36"/>
    </row>
    <row r="59" spans="1:8" s="51" customFormat="1" ht="30" customHeight="1" x14ac:dyDescent="0.2">
      <c r="A59" s="77" t="s">
        <v>387</v>
      </c>
      <c r="B59" s="47" t="s">
        <v>184</v>
      </c>
      <c r="C59" s="39" t="s">
        <v>377</v>
      </c>
      <c r="D59" s="48"/>
      <c r="E59" s="41" t="s">
        <v>115</v>
      </c>
      <c r="F59" s="71">
        <v>2</v>
      </c>
      <c r="G59" s="50"/>
      <c r="H59" s="44">
        <f>ROUND(G59*F59,2)</f>
        <v>0</v>
      </c>
    </row>
    <row r="60" spans="1:8" s="51" customFormat="1" ht="30" customHeight="1" x14ac:dyDescent="0.2">
      <c r="A60" s="77" t="s">
        <v>143</v>
      </c>
      <c r="B60" s="38" t="s">
        <v>258</v>
      </c>
      <c r="C60" s="39" t="s">
        <v>223</v>
      </c>
      <c r="D60" s="48" t="s">
        <v>4</v>
      </c>
      <c r="E60" s="41"/>
      <c r="F60" s="34"/>
      <c r="G60" s="36"/>
      <c r="H60" s="36"/>
    </row>
    <row r="61" spans="1:8" s="51" customFormat="1" ht="30" customHeight="1" x14ac:dyDescent="0.2">
      <c r="A61" s="77" t="s">
        <v>25</v>
      </c>
      <c r="B61" s="47" t="s">
        <v>184</v>
      </c>
      <c r="C61" s="39" t="s">
        <v>452</v>
      </c>
      <c r="D61" s="48"/>
      <c r="E61" s="41"/>
      <c r="F61" s="34"/>
      <c r="G61" s="36"/>
      <c r="H61" s="36"/>
    </row>
    <row r="62" spans="1:8" s="51" customFormat="1" ht="45" customHeight="1" x14ac:dyDescent="0.2">
      <c r="A62" s="77" t="s">
        <v>27</v>
      </c>
      <c r="B62" s="65" t="s">
        <v>312</v>
      </c>
      <c r="C62" s="39" t="s">
        <v>453</v>
      </c>
      <c r="D62" s="48"/>
      <c r="E62" s="41" t="s">
        <v>116</v>
      </c>
      <c r="F62" s="71">
        <v>10</v>
      </c>
      <c r="G62" s="50"/>
      <c r="H62" s="44">
        <f>ROUND(G62*F62,2)</f>
        <v>0</v>
      </c>
    </row>
    <row r="63" spans="1:8" ht="30" customHeight="1" x14ac:dyDescent="0.2">
      <c r="A63" s="37" t="s">
        <v>29</v>
      </c>
      <c r="B63" s="38" t="s">
        <v>259</v>
      </c>
      <c r="C63" s="78" t="s">
        <v>390</v>
      </c>
      <c r="D63" s="79" t="s">
        <v>391</v>
      </c>
      <c r="E63" s="41"/>
      <c r="F63" s="34"/>
      <c r="G63" s="36"/>
      <c r="H63" s="36"/>
    </row>
    <row r="64" spans="1:8" ht="45" customHeight="1" x14ac:dyDescent="0.2">
      <c r="A64" s="37" t="s">
        <v>30</v>
      </c>
      <c r="B64" s="47" t="s">
        <v>184</v>
      </c>
      <c r="C64" s="80" t="s">
        <v>418</v>
      </c>
      <c r="D64" s="48"/>
      <c r="E64" s="41" t="s">
        <v>115</v>
      </c>
      <c r="F64" s="71">
        <v>5</v>
      </c>
      <c r="G64" s="43"/>
      <c r="H64" s="44">
        <f t="shared" ref="H64:H65" si="7">ROUND(G64*F64,2)</f>
        <v>0</v>
      </c>
    </row>
    <row r="65" spans="1:8" ht="45" customHeight="1" x14ac:dyDescent="0.2">
      <c r="A65" s="37" t="s">
        <v>31</v>
      </c>
      <c r="B65" s="47" t="s">
        <v>185</v>
      </c>
      <c r="C65" s="80" t="s">
        <v>419</v>
      </c>
      <c r="D65" s="48"/>
      <c r="E65" s="41" t="s">
        <v>115</v>
      </c>
      <c r="F65" s="71">
        <v>5</v>
      </c>
      <c r="G65" s="43"/>
      <c r="H65" s="44">
        <f t="shared" si="7"/>
        <v>0</v>
      </c>
    </row>
    <row r="66" spans="1:8" ht="30" customHeight="1" x14ac:dyDescent="0.2">
      <c r="A66" s="37" t="s">
        <v>39</v>
      </c>
      <c r="B66" s="38" t="s">
        <v>260</v>
      </c>
      <c r="C66" s="81" t="s">
        <v>226</v>
      </c>
      <c r="D66" s="48" t="s">
        <v>4</v>
      </c>
      <c r="E66" s="41"/>
      <c r="F66" s="34"/>
      <c r="G66" s="36"/>
      <c r="H66" s="36"/>
    </row>
    <row r="67" spans="1:8" ht="30" customHeight="1" x14ac:dyDescent="0.2">
      <c r="A67" s="37" t="s">
        <v>40</v>
      </c>
      <c r="B67" s="47" t="s">
        <v>184</v>
      </c>
      <c r="C67" s="81" t="s">
        <v>454</v>
      </c>
      <c r="D67" s="48"/>
      <c r="E67" s="41"/>
      <c r="F67" s="34"/>
      <c r="G67" s="36"/>
      <c r="H67" s="36"/>
    </row>
    <row r="68" spans="1:8" s="51" customFormat="1" ht="45" customHeight="1" x14ac:dyDescent="0.2">
      <c r="A68" s="77" t="s">
        <v>388</v>
      </c>
      <c r="B68" s="65" t="s">
        <v>312</v>
      </c>
      <c r="C68" s="39" t="s">
        <v>455</v>
      </c>
      <c r="D68" s="48"/>
      <c r="E68" s="41" t="s">
        <v>115</v>
      </c>
      <c r="F68" s="71">
        <v>2</v>
      </c>
      <c r="G68" s="50"/>
      <c r="H68" s="44">
        <f t="shared" ref="H68:H69" si="8">ROUND(G68*F68,2)</f>
        <v>0</v>
      </c>
    </row>
    <row r="69" spans="1:8" ht="30" customHeight="1" x14ac:dyDescent="0.2">
      <c r="A69" s="37" t="s">
        <v>233</v>
      </c>
      <c r="B69" s="38" t="s">
        <v>261</v>
      </c>
      <c r="C69" s="39" t="s">
        <v>174</v>
      </c>
      <c r="D69" s="48" t="s">
        <v>5</v>
      </c>
      <c r="E69" s="41" t="s">
        <v>116</v>
      </c>
      <c r="F69" s="71">
        <v>230</v>
      </c>
      <c r="G69" s="43"/>
      <c r="H69" s="44">
        <f t="shared" si="8"/>
        <v>0</v>
      </c>
    </row>
    <row r="70" spans="1:8" ht="30" customHeight="1" x14ac:dyDescent="0.2">
      <c r="A70" s="37" t="s">
        <v>381</v>
      </c>
      <c r="B70" s="82" t="s">
        <v>328</v>
      </c>
      <c r="C70" s="83" t="s">
        <v>382</v>
      </c>
      <c r="D70" s="84" t="s">
        <v>456</v>
      </c>
      <c r="E70" s="41"/>
      <c r="F70" s="34"/>
      <c r="G70" s="36"/>
      <c r="H70" s="36"/>
    </row>
    <row r="71" spans="1:8" ht="30" customHeight="1" x14ac:dyDescent="0.2">
      <c r="A71" s="37" t="s">
        <v>383</v>
      </c>
      <c r="B71" s="85" t="s">
        <v>184</v>
      </c>
      <c r="C71" s="86" t="s">
        <v>384</v>
      </c>
      <c r="D71" s="87"/>
      <c r="E71" s="41" t="s">
        <v>112</v>
      </c>
      <c r="F71" s="71">
        <v>120</v>
      </c>
      <c r="G71" s="43"/>
      <c r="H71" s="44">
        <f>ROUND(G71*F71,2)</f>
        <v>0</v>
      </c>
    </row>
    <row r="72" spans="1:8" ht="30" customHeight="1" x14ac:dyDescent="0.2">
      <c r="A72" s="31"/>
      <c r="B72" s="88"/>
      <c r="C72" s="53" t="s">
        <v>134</v>
      </c>
      <c r="D72" s="34"/>
      <c r="E72" s="76"/>
      <c r="F72" s="34"/>
      <c r="G72" s="36"/>
      <c r="H72" s="36"/>
    </row>
    <row r="73" spans="1:8" ht="45" customHeight="1" x14ac:dyDescent="0.2">
      <c r="A73" s="37" t="s">
        <v>144</v>
      </c>
      <c r="B73" s="38" t="s">
        <v>329</v>
      </c>
      <c r="C73" s="80" t="s">
        <v>392</v>
      </c>
      <c r="D73" s="79" t="s">
        <v>391</v>
      </c>
      <c r="E73" s="41" t="s">
        <v>115</v>
      </c>
      <c r="F73" s="71">
        <v>6</v>
      </c>
      <c r="G73" s="43"/>
      <c r="H73" s="44">
        <f>ROUND(G73*F73,2)</f>
        <v>0</v>
      </c>
    </row>
    <row r="74" spans="1:8" ht="30" customHeight="1" x14ac:dyDescent="0.2">
      <c r="A74" s="37" t="s">
        <v>145</v>
      </c>
      <c r="B74" s="38" t="s">
        <v>457</v>
      </c>
      <c r="C74" s="39" t="s">
        <v>304</v>
      </c>
      <c r="D74" s="48" t="s">
        <v>4</v>
      </c>
      <c r="E74" s="41"/>
      <c r="F74" s="34"/>
      <c r="G74" s="36"/>
      <c r="H74" s="36"/>
    </row>
    <row r="75" spans="1:8" ht="30" customHeight="1" x14ac:dyDescent="0.2">
      <c r="A75" s="37" t="s">
        <v>305</v>
      </c>
      <c r="B75" s="47" t="s">
        <v>184</v>
      </c>
      <c r="C75" s="39" t="s">
        <v>310</v>
      </c>
      <c r="D75" s="48"/>
      <c r="E75" s="41" t="s">
        <v>117</v>
      </c>
      <c r="F75" s="89">
        <v>0.1</v>
      </c>
      <c r="G75" s="43"/>
      <c r="H75" s="44">
        <f>ROUND(G75*F75,2)</f>
        <v>0</v>
      </c>
    </row>
    <row r="76" spans="1:8" ht="30" customHeight="1" x14ac:dyDescent="0.2">
      <c r="A76" s="37" t="s">
        <v>146</v>
      </c>
      <c r="B76" s="38" t="s">
        <v>371</v>
      </c>
      <c r="C76" s="80" t="s">
        <v>423</v>
      </c>
      <c r="D76" s="79" t="s">
        <v>391</v>
      </c>
      <c r="E76" s="41"/>
      <c r="F76" s="34"/>
      <c r="G76" s="36"/>
      <c r="H76" s="36"/>
    </row>
    <row r="77" spans="1:8" s="51" customFormat="1" ht="30" customHeight="1" x14ac:dyDescent="0.2">
      <c r="A77" s="77" t="s">
        <v>147</v>
      </c>
      <c r="B77" s="47" t="s">
        <v>184</v>
      </c>
      <c r="C77" s="39" t="s">
        <v>357</v>
      </c>
      <c r="D77" s="48"/>
      <c r="E77" s="41" t="s">
        <v>115</v>
      </c>
      <c r="F77" s="71">
        <v>3</v>
      </c>
      <c r="G77" s="50"/>
      <c r="H77" s="44">
        <f>ROUND(G77*F77,2)</f>
        <v>0</v>
      </c>
    </row>
    <row r="78" spans="1:8" ht="30" customHeight="1" x14ac:dyDescent="0.2">
      <c r="A78" s="37" t="s">
        <v>149</v>
      </c>
      <c r="B78" s="38" t="s">
        <v>458</v>
      </c>
      <c r="C78" s="39" t="s">
        <v>290</v>
      </c>
      <c r="D78" s="79" t="s">
        <v>391</v>
      </c>
      <c r="E78" s="41" t="s">
        <v>115</v>
      </c>
      <c r="F78" s="71">
        <v>4</v>
      </c>
      <c r="G78" s="43"/>
      <c r="H78" s="44">
        <f t="shared" ref="H78:H79" si="9">ROUND(G78*F78,2)</f>
        <v>0</v>
      </c>
    </row>
    <row r="79" spans="1:8" s="64" customFormat="1" ht="30" customHeight="1" x14ac:dyDescent="0.2">
      <c r="A79" s="73" t="s">
        <v>240</v>
      </c>
      <c r="B79" s="74" t="s">
        <v>459</v>
      </c>
      <c r="C79" s="58" t="s">
        <v>292</v>
      </c>
      <c r="D79" s="90" t="s">
        <v>391</v>
      </c>
      <c r="E79" s="60" t="s">
        <v>115</v>
      </c>
      <c r="F79" s="91">
        <v>2</v>
      </c>
      <c r="G79" s="62"/>
      <c r="H79" s="63">
        <f t="shared" si="9"/>
        <v>0</v>
      </c>
    </row>
    <row r="80" spans="1:8" ht="30" customHeight="1" x14ac:dyDescent="0.2">
      <c r="A80" s="31"/>
      <c r="B80" s="32"/>
      <c r="C80" s="53" t="s">
        <v>135</v>
      </c>
      <c r="D80" s="34"/>
      <c r="E80" s="54"/>
      <c r="F80" s="34"/>
      <c r="G80" s="36"/>
      <c r="H80" s="36"/>
    </row>
    <row r="81" spans="1:8" ht="30" customHeight="1" x14ac:dyDescent="0.2">
      <c r="A81" s="55" t="s">
        <v>152</v>
      </c>
      <c r="B81" s="38" t="s">
        <v>460</v>
      </c>
      <c r="C81" s="39" t="s">
        <v>88</v>
      </c>
      <c r="D81" s="48" t="s">
        <v>7</v>
      </c>
      <c r="E81" s="41"/>
      <c r="F81" s="34"/>
      <c r="G81" s="36"/>
      <c r="H81" s="36"/>
    </row>
    <row r="82" spans="1:8" ht="30" customHeight="1" x14ac:dyDescent="0.2">
      <c r="A82" s="55" t="s">
        <v>153</v>
      </c>
      <c r="B82" s="47" t="s">
        <v>184</v>
      </c>
      <c r="C82" s="39" t="s">
        <v>359</v>
      </c>
      <c r="D82" s="48"/>
      <c r="E82" s="41" t="s">
        <v>112</v>
      </c>
      <c r="F82" s="42">
        <v>50</v>
      </c>
      <c r="G82" s="43"/>
      <c r="H82" s="44">
        <f>ROUND(G82*F82,2)</f>
        <v>0</v>
      </c>
    </row>
    <row r="83" spans="1:8" ht="30" customHeight="1" x14ac:dyDescent="0.2">
      <c r="A83" s="55" t="s">
        <v>154</v>
      </c>
      <c r="B83" s="47" t="s">
        <v>185</v>
      </c>
      <c r="C83" s="39" t="s">
        <v>360</v>
      </c>
      <c r="D83" s="48"/>
      <c r="E83" s="41" t="s">
        <v>112</v>
      </c>
      <c r="F83" s="42">
        <v>150</v>
      </c>
      <c r="G83" s="43"/>
      <c r="H83" s="44">
        <f>ROUND(G83*F83,2)</f>
        <v>0</v>
      </c>
    </row>
    <row r="84" spans="1:8" ht="12" customHeight="1" x14ac:dyDescent="0.2">
      <c r="A84" s="31"/>
      <c r="B84" s="92"/>
      <c r="C84" s="53"/>
      <c r="D84" s="34"/>
      <c r="E84" s="76"/>
      <c r="F84" s="35"/>
      <c r="G84" s="19"/>
      <c r="H84" s="36"/>
    </row>
    <row r="85" spans="1:8" ht="45" customHeight="1" thickBot="1" x14ac:dyDescent="0.25">
      <c r="A85" s="93"/>
      <c r="B85" s="94" t="s">
        <v>297</v>
      </c>
      <c r="C85" s="141" t="str">
        <f>C6</f>
        <v>ASPHALT RECONSTRUCTION:  E/W LEG OF ALLEY BOUNDED BY PULBERRY STREET AND ST. MARY'S ROAD</v>
      </c>
      <c r="D85" s="142"/>
      <c r="E85" s="142"/>
      <c r="F85" s="143"/>
      <c r="G85" s="93" t="s">
        <v>461</v>
      </c>
      <c r="H85" s="93">
        <f>SUM(H6:H84)</f>
        <v>0</v>
      </c>
    </row>
    <row r="86" spans="1:8" s="30" customFormat="1" ht="45" customHeight="1" thickTop="1" x14ac:dyDescent="0.2">
      <c r="A86" s="27"/>
      <c r="B86" s="28" t="s">
        <v>298</v>
      </c>
      <c r="C86" s="147" t="s">
        <v>462</v>
      </c>
      <c r="D86" s="148"/>
      <c r="E86" s="148"/>
      <c r="F86" s="149"/>
      <c r="G86" s="27"/>
      <c r="H86" s="29"/>
    </row>
    <row r="87" spans="1:8" ht="30" customHeight="1" x14ac:dyDescent="0.2">
      <c r="A87" s="31"/>
      <c r="B87" s="32"/>
      <c r="C87" s="33" t="s">
        <v>130</v>
      </c>
      <c r="D87" s="34"/>
      <c r="E87" s="35" t="s">
        <v>107</v>
      </c>
      <c r="F87" s="35" t="s">
        <v>107</v>
      </c>
      <c r="G87" s="31" t="s">
        <v>107</v>
      </c>
      <c r="H87" s="36"/>
    </row>
    <row r="88" spans="1:8" ht="30" customHeight="1" x14ac:dyDescent="0.2">
      <c r="A88" s="37" t="s">
        <v>234</v>
      </c>
      <c r="B88" s="38" t="s">
        <v>90</v>
      </c>
      <c r="C88" s="39" t="s">
        <v>50</v>
      </c>
      <c r="D88" s="40" t="s">
        <v>426</v>
      </c>
      <c r="E88" s="41" t="s">
        <v>113</v>
      </c>
      <c r="F88" s="42">
        <v>60</v>
      </c>
      <c r="G88" s="43"/>
      <c r="H88" s="44">
        <f t="shared" ref="H88" si="10">ROUND(G88*F88,2)</f>
        <v>0</v>
      </c>
    </row>
    <row r="89" spans="1:8" ht="30" customHeight="1" x14ac:dyDescent="0.2">
      <c r="A89" s="45" t="s">
        <v>157</v>
      </c>
      <c r="B89" s="38" t="s">
        <v>91</v>
      </c>
      <c r="C89" s="39" t="s">
        <v>178</v>
      </c>
      <c r="D89" s="40" t="s">
        <v>426</v>
      </c>
      <c r="E89" s="41"/>
      <c r="F89" s="34"/>
      <c r="G89" s="36"/>
      <c r="H89" s="36"/>
    </row>
    <row r="90" spans="1:8" ht="30" customHeight="1" x14ac:dyDescent="0.2">
      <c r="A90" s="45" t="s">
        <v>404</v>
      </c>
      <c r="B90" s="47" t="s">
        <v>184</v>
      </c>
      <c r="C90" s="39" t="s">
        <v>463</v>
      </c>
      <c r="D90" s="48" t="s">
        <v>107</v>
      </c>
      <c r="E90" s="41" t="s">
        <v>113</v>
      </c>
      <c r="F90" s="42">
        <v>60</v>
      </c>
      <c r="G90" s="43"/>
      <c r="H90" s="44">
        <f t="shared" ref="H90:H91" si="11">ROUND(G90*F90,2)</f>
        <v>0</v>
      </c>
    </row>
    <row r="91" spans="1:8" ht="30" customHeight="1" x14ac:dyDescent="0.2">
      <c r="A91" s="37" t="s">
        <v>158</v>
      </c>
      <c r="B91" s="38" t="s">
        <v>92</v>
      </c>
      <c r="C91" s="39" t="s">
        <v>54</v>
      </c>
      <c r="D91" s="40" t="s">
        <v>426</v>
      </c>
      <c r="E91" s="41" t="s">
        <v>112</v>
      </c>
      <c r="F91" s="42">
        <v>100</v>
      </c>
      <c r="G91" s="43"/>
      <c r="H91" s="44">
        <f t="shared" si="11"/>
        <v>0</v>
      </c>
    </row>
    <row r="92" spans="1:8" ht="30" customHeight="1" x14ac:dyDescent="0.2">
      <c r="A92" s="31"/>
      <c r="B92" s="32"/>
      <c r="C92" s="53" t="s">
        <v>446</v>
      </c>
      <c r="D92" s="34"/>
      <c r="E92" s="54"/>
      <c r="F92" s="34"/>
      <c r="G92" s="36"/>
      <c r="H92" s="36"/>
    </row>
    <row r="93" spans="1:8" ht="30" customHeight="1" x14ac:dyDescent="0.2">
      <c r="A93" s="55" t="s">
        <v>196</v>
      </c>
      <c r="B93" s="38" t="s">
        <v>93</v>
      </c>
      <c r="C93" s="39" t="s">
        <v>175</v>
      </c>
      <c r="D93" s="40" t="s">
        <v>426</v>
      </c>
      <c r="E93" s="41"/>
      <c r="F93" s="34"/>
      <c r="G93" s="36"/>
      <c r="H93" s="36"/>
    </row>
    <row r="94" spans="1:8" s="51" customFormat="1" ht="30" customHeight="1" x14ac:dyDescent="0.2">
      <c r="A94" s="95" t="s">
        <v>160</v>
      </c>
      <c r="B94" s="47" t="s">
        <v>184</v>
      </c>
      <c r="C94" s="39" t="s">
        <v>177</v>
      </c>
      <c r="D94" s="48" t="s">
        <v>107</v>
      </c>
      <c r="E94" s="41" t="s">
        <v>112</v>
      </c>
      <c r="F94" s="42">
        <v>450</v>
      </c>
      <c r="G94" s="50"/>
      <c r="H94" s="44">
        <f>ROUND(G94*F94,2)</f>
        <v>0</v>
      </c>
    </row>
    <row r="95" spans="1:8" ht="30" customHeight="1" x14ac:dyDescent="0.2">
      <c r="A95" s="55" t="s">
        <v>161</v>
      </c>
      <c r="B95" s="38" t="s">
        <v>94</v>
      </c>
      <c r="C95" s="39" t="s">
        <v>242</v>
      </c>
      <c r="D95" s="48" t="s">
        <v>366</v>
      </c>
      <c r="E95" s="41"/>
      <c r="F95" s="34"/>
      <c r="G95" s="36"/>
      <c r="H95" s="36"/>
    </row>
    <row r="96" spans="1:8" ht="30" customHeight="1" x14ac:dyDescent="0.2">
      <c r="A96" s="55" t="s">
        <v>163</v>
      </c>
      <c r="B96" s="47" t="s">
        <v>184</v>
      </c>
      <c r="C96" s="39" t="s">
        <v>127</v>
      </c>
      <c r="D96" s="48" t="s">
        <v>107</v>
      </c>
      <c r="E96" s="41" t="s">
        <v>112</v>
      </c>
      <c r="F96" s="42">
        <v>230</v>
      </c>
      <c r="G96" s="43"/>
      <c r="H96" s="44">
        <f>ROUND(G96*F96,2)</f>
        <v>0</v>
      </c>
    </row>
    <row r="97" spans="1:8" ht="30" customHeight="1" x14ac:dyDescent="0.2">
      <c r="A97" s="55" t="s">
        <v>164</v>
      </c>
      <c r="B97" s="38" t="s">
        <v>99</v>
      </c>
      <c r="C97" s="39" t="s">
        <v>243</v>
      </c>
      <c r="D97" s="48" t="s">
        <v>366</v>
      </c>
      <c r="E97" s="41"/>
      <c r="F97" s="34"/>
      <c r="G97" s="36"/>
      <c r="H97" s="36"/>
    </row>
    <row r="98" spans="1:8" ht="30" customHeight="1" x14ac:dyDescent="0.2">
      <c r="A98" s="55" t="s">
        <v>166</v>
      </c>
      <c r="B98" s="47" t="s">
        <v>184</v>
      </c>
      <c r="C98" s="39" t="s">
        <v>124</v>
      </c>
      <c r="D98" s="48" t="s">
        <v>107</v>
      </c>
      <c r="E98" s="41" t="s">
        <v>112</v>
      </c>
      <c r="F98" s="42">
        <v>10</v>
      </c>
      <c r="G98" s="43"/>
      <c r="H98" s="44">
        <f t="shared" ref="H98" si="12">ROUND(G98*F98,2)</f>
        <v>0</v>
      </c>
    </row>
    <row r="99" spans="1:8" ht="30" customHeight="1" x14ac:dyDescent="0.2">
      <c r="A99" s="55" t="s">
        <v>168</v>
      </c>
      <c r="B99" s="38" t="s">
        <v>195</v>
      </c>
      <c r="C99" s="39" t="s">
        <v>101</v>
      </c>
      <c r="D99" s="48" t="s">
        <v>366</v>
      </c>
      <c r="E99" s="41"/>
      <c r="F99" s="34"/>
      <c r="G99" s="36"/>
      <c r="H99" s="36"/>
    </row>
    <row r="100" spans="1:8" ht="30" customHeight="1" x14ac:dyDescent="0.2">
      <c r="A100" s="55" t="s">
        <v>169</v>
      </c>
      <c r="B100" s="47" t="s">
        <v>184</v>
      </c>
      <c r="C100" s="39" t="s">
        <v>122</v>
      </c>
      <c r="D100" s="48" t="s">
        <v>107</v>
      </c>
      <c r="E100" s="41" t="s">
        <v>115</v>
      </c>
      <c r="F100" s="42">
        <v>35</v>
      </c>
      <c r="G100" s="43"/>
      <c r="H100" s="44">
        <f>ROUND(G100*F100,2)</f>
        <v>0</v>
      </c>
    </row>
    <row r="101" spans="1:8" ht="30" customHeight="1" x14ac:dyDescent="0.2">
      <c r="A101" s="55" t="s">
        <v>170</v>
      </c>
      <c r="B101" s="38" t="s">
        <v>100</v>
      </c>
      <c r="C101" s="39" t="s">
        <v>102</v>
      </c>
      <c r="D101" s="48" t="s">
        <v>366</v>
      </c>
      <c r="E101" s="41"/>
      <c r="F101" s="34"/>
      <c r="G101" s="36"/>
      <c r="H101" s="36"/>
    </row>
    <row r="102" spans="1:8" ht="30" customHeight="1" x14ac:dyDescent="0.2">
      <c r="A102" s="55" t="s">
        <v>171</v>
      </c>
      <c r="B102" s="47" t="s">
        <v>184</v>
      </c>
      <c r="C102" s="39" t="s">
        <v>121</v>
      </c>
      <c r="D102" s="48" t="s">
        <v>107</v>
      </c>
      <c r="E102" s="41" t="s">
        <v>115</v>
      </c>
      <c r="F102" s="42">
        <v>70</v>
      </c>
      <c r="G102" s="43"/>
      <c r="H102" s="44">
        <f>ROUND(G102*F102,2)</f>
        <v>0</v>
      </c>
    </row>
    <row r="103" spans="1:8" ht="30" customHeight="1" x14ac:dyDescent="0.2">
      <c r="A103" s="55" t="s">
        <v>342</v>
      </c>
      <c r="B103" s="38" t="s">
        <v>128</v>
      </c>
      <c r="C103" s="39" t="s">
        <v>179</v>
      </c>
      <c r="D103" s="48" t="s">
        <v>2</v>
      </c>
      <c r="E103" s="41"/>
      <c r="F103" s="34"/>
      <c r="G103" s="36"/>
      <c r="H103" s="36"/>
    </row>
    <row r="104" spans="1:8" ht="30" customHeight="1" x14ac:dyDescent="0.2">
      <c r="A104" s="55" t="s">
        <v>343</v>
      </c>
      <c r="B104" s="47" t="s">
        <v>184</v>
      </c>
      <c r="C104" s="39" t="s">
        <v>3</v>
      </c>
      <c r="D104" s="48" t="s">
        <v>208</v>
      </c>
      <c r="E104" s="41"/>
      <c r="F104" s="34"/>
      <c r="G104" s="36"/>
      <c r="H104" s="36"/>
    </row>
    <row r="105" spans="1:8" ht="30" customHeight="1" x14ac:dyDescent="0.2">
      <c r="A105" s="55" t="s">
        <v>345</v>
      </c>
      <c r="B105" s="65" t="s">
        <v>312</v>
      </c>
      <c r="C105" s="39" t="s">
        <v>315</v>
      </c>
      <c r="D105" s="48"/>
      <c r="E105" s="41" t="s">
        <v>112</v>
      </c>
      <c r="F105" s="42">
        <v>5</v>
      </c>
      <c r="G105" s="43"/>
      <c r="H105" s="44">
        <f t="shared" ref="H105" si="13">ROUND(G105*F105,2)</f>
        <v>0</v>
      </c>
    </row>
    <row r="106" spans="1:8" ht="30" customHeight="1" x14ac:dyDescent="0.2">
      <c r="A106" s="55" t="s">
        <v>249</v>
      </c>
      <c r="B106" s="38" t="s">
        <v>95</v>
      </c>
      <c r="C106" s="39" t="s">
        <v>188</v>
      </c>
      <c r="D106" s="48" t="s">
        <v>415</v>
      </c>
      <c r="E106" s="72"/>
      <c r="F106" s="34"/>
      <c r="G106" s="36"/>
      <c r="H106" s="36"/>
    </row>
    <row r="107" spans="1:8" ht="30" customHeight="1" x14ac:dyDescent="0.2">
      <c r="A107" s="55" t="s">
        <v>250</v>
      </c>
      <c r="B107" s="47" t="s">
        <v>184</v>
      </c>
      <c r="C107" s="39" t="s">
        <v>189</v>
      </c>
      <c r="D107" s="48"/>
      <c r="E107" s="41"/>
      <c r="F107" s="34"/>
      <c r="G107" s="36"/>
      <c r="H107" s="36"/>
    </row>
    <row r="108" spans="1:8" ht="30" customHeight="1" x14ac:dyDescent="0.2">
      <c r="A108" s="55" t="s">
        <v>251</v>
      </c>
      <c r="B108" s="65" t="s">
        <v>312</v>
      </c>
      <c r="C108" s="39" t="s">
        <v>324</v>
      </c>
      <c r="D108" s="48"/>
      <c r="E108" s="41" t="s">
        <v>114</v>
      </c>
      <c r="F108" s="42">
        <v>145</v>
      </c>
      <c r="G108" s="43"/>
      <c r="H108" s="44">
        <f>ROUND(G108*F108,2)</f>
        <v>0</v>
      </c>
    </row>
    <row r="109" spans="1:8" ht="30" customHeight="1" x14ac:dyDescent="0.2">
      <c r="A109" s="55" t="s">
        <v>252</v>
      </c>
      <c r="B109" s="47" t="s">
        <v>185</v>
      </c>
      <c r="C109" s="39" t="s">
        <v>190</v>
      </c>
      <c r="D109" s="48"/>
      <c r="E109" s="41"/>
      <c r="F109" s="34"/>
      <c r="G109" s="36"/>
      <c r="H109" s="36"/>
    </row>
    <row r="110" spans="1:8" ht="30" customHeight="1" x14ac:dyDescent="0.2">
      <c r="A110" s="55" t="s">
        <v>253</v>
      </c>
      <c r="B110" s="65" t="s">
        <v>312</v>
      </c>
      <c r="C110" s="39" t="s">
        <v>324</v>
      </c>
      <c r="D110" s="48"/>
      <c r="E110" s="41" t="s">
        <v>114</v>
      </c>
      <c r="F110" s="42">
        <v>75</v>
      </c>
      <c r="G110" s="43"/>
      <c r="H110" s="44">
        <f>ROUND(G110*F110,2)</f>
        <v>0</v>
      </c>
    </row>
    <row r="111" spans="1:8" ht="30" customHeight="1" x14ac:dyDescent="0.2">
      <c r="A111" s="55" t="s">
        <v>254</v>
      </c>
      <c r="B111" s="38" t="s">
        <v>96</v>
      </c>
      <c r="C111" s="39" t="s">
        <v>46</v>
      </c>
      <c r="D111" s="48" t="s">
        <v>369</v>
      </c>
      <c r="E111" s="41"/>
      <c r="F111" s="34"/>
      <c r="G111" s="36"/>
      <c r="H111" s="36"/>
    </row>
    <row r="112" spans="1:8" s="64" customFormat="1" ht="30" customHeight="1" x14ac:dyDescent="0.2">
      <c r="A112" s="56" t="s">
        <v>255</v>
      </c>
      <c r="B112" s="57" t="s">
        <v>184</v>
      </c>
      <c r="C112" s="58" t="s">
        <v>385</v>
      </c>
      <c r="D112" s="59" t="s">
        <v>107</v>
      </c>
      <c r="E112" s="60" t="s">
        <v>112</v>
      </c>
      <c r="F112" s="61">
        <v>700</v>
      </c>
      <c r="G112" s="62"/>
      <c r="H112" s="63">
        <f t="shared" ref="H112" si="14">ROUND(G112*F112,2)</f>
        <v>0</v>
      </c>
    </row>
    <row r="113" spans="1:8" ht="30" customHeight="1" x14ac:dyDescent="0.2">
      <c r="A113" s="31"/>
      <c r="B113" s="75"/>
      <c r="C113" s="53" t="s">
        <v>132</v>
      </c>
      <c r="D113" s="34"/>
      <c r="E113" s="76"/>
      <c r="F113" s="35"/>
      <c r="G113" s="36"/>
      <c r="H113" s="36"/>
    </row>
    <row r="114" spans="1:8" ht="30" customHeight="1" x14ac:dyDescent="0.2">
      <c r="A114" s="37" t="s">
        <v>270</v>
      </c>
      <c r="B114" s="38" t="s">
        <v>103</v>
      </c>
      <c r="C114" s="39" t="s">
        <v>45</v>
      </c>
      <c r="D114" s="48" t="s">
        <v>334</v>
      </c>
      <c r="E114" s="41" t="s">
        <v>116</v>
      </c>
      <c r="F114" s="71">
        <v>450</v>
      </c>
      <c r="G114" s="43"/>
      <c r="H114" s="44">
        <f>ROUND(G114*F114,2)</f>
        <v>0</v>
      </c>
    </row>
    <row r="115" spans="1:8" ht="30" customHeight="1" x14ac:dyDescent="0.2">
      <c r="A115" s="31"/>
      <c r="B115" s="75"/>
      <c r="C115" s="53" t="s">
        <v>133</v>
      </c>
      <c r="D115" s="34"/>
      <c r="E115" s="76"/>
      <c r="F115" s="34"/>
      <c r="G115" s="36"/>
      <c r="H115" s="36"/>
    </row>
    <row r="116" spans="1:8" ht="30" customHeight="1" x14ac:dyDescent="0.2">
      <c r="A116" s="31"/>
      <c r="B116" s="88"/>
      <c r="C116" s="53" t="s">
        <v>134</v>
      </c>
      <c r="D116" s="34"/>
      <c r="E116" s="76"/>
      <c r="F116" s="34"/>
      <c r="G116" s="36"/>
      <c r="H116" s="36"/>
    </row>
    <row r="117" spans="1:8" ht="30" customHeight="1" x14ac:dyDescent="0.2">
      <c r="A117" s="37" t="s">
        <v>149</v>
      </c>
      <c r="B117" s="38" t="s">
        <v>104</v>
      </c>
      <c r="C117" s="39" t="s">
        <v>290</v>
      </c>
      <c r="D117" s="79" t="s">
        <v>391</v>
      </c>
      <c r="E117" s="41" t="s">
        <v>115</v>
      </c>
      <c r="F117" s="71">
        <v>2</v>
      </c>
      <c r="G117" s="43"/>
      <c r="H117" s="44">
        <f t="shared" ref="H117:H118" si="15">ROUND(G117*F117,2)</f>
        <v>0</v>
      </c>
    </row>
    <row r="118" spans="1:8" ht="30" customHeight="1" x14ac:dyDescent="0.2">
      <c r="A118" s="37" t="s">
        <v>240</v>
      </c>
      <c r="B118" s="38" t="s">
        <v>98</v>
      </c>
      <c r="C118" s="39" t="s">
        <v>292</v>
      </c>
      <c r="D118" s="79" t="s">
        <v>391</v>
      </c>
      <c r="E118" s="41" t="s">
        <v>115</v>
      </c>
      <c r="F118" s="71">
        <v>2</v>
      </c>
      <c r="G118" s="43"/>
      <c r="H118" s="44">
        <f t="shared" si="15"/>
        <v>0</v>
      </c>
    </row>
    <row r="119" spans="1:8" ht="30" customHeight="1" x14ac:dyDescent="0.2">
      <c r="A119" s="31"/>
      <c r="B119" s="32"/>
      <c r="C119" s="53" t="s">
        <v>135</v>
      </c>
      <c r="D119" s="34"/>
      <c r="E119" s="54"/>
      <c r="F119" s="34"/>
      <c r="G119" s="36"/>
      <c r="H119" s="36"/>
    </row>
    <row r="120" spans="1:8" ht="30" customHeight="1" x14ac:dyDescent="0.2">
      <c r="A120" s="55" t="s">
        <v>152</v>
      </c>
      <c r="B120" s="38" t="s">
        <v>307</v>
      </c>
      <c r="C120" s="39" t="s">
        <v>88</v>
      </c>
      <c r="D120" s="48" t="s">
        <v>7</v>
      </c>
      <c r="E120" s="41"/>
      <c r="F120" s="34"/>
      <c r="G120" s="36"/>
      <c r="H120" s="36"/>
    </row>
    <row r="121" spans="1:8" ht="30" customHeight="1" x14ac:dyDescent="0.2">
      <c r="A121" s="55" t="s">
        <v>153</v>
      </c>
      <c r="B121" s="47" t="s">
        <v>184</v>
      </c>
      <c r="C121" s="39" t="s">
        <v>359</v>
      </c>
      <c r="D121" s="48"/>
      <c r="E121" s="41" t="s">
        <v>112</v>
      </c>
      <c r="F121" s="42">
        <v>30</v>
      </c>
      <c r="G121" s="43"/>
      <c r="H121" s="44">
        <f>ROUND(G121*F121,2)</f>
        <v>0</v>
      </c>
    </row>
    <row r="122" spans="1:8" ht="30" customHeight="1" x14ac:dyDescent="0.2">
      <c r="A122" s="55" t="s">
        <v>154</v>
      </c>
      <c r="B122" s="47" t="s">
        <v>185</v>
      </c>
      <c r="C122" s="39" t="s">
        <v>360</v>
      </c>
      <c r="D122" s="48"/>
      <c r="E122" s="41" t="s">
        <v>112</v>
      </c>
      <c r="F122" s="42">
        <v>70</v>
      </c>
      <c r="G122" s="43"/>
      <c r="H122" s="44">
        <f>ROUND(G122*F122,2)</f>
        <v>0</v>
      </c>
    </row>
    <row r="123" spans="1:8" ht="11.25" customHeight="1" x14ac:dyDescent="0.2">
      <c r="A123" s="31"/>
      <c r="B123" s="92"/>
      <c r="C123" s="53"/>
      <c r="D123" s="34"/>
      <c r="E123" s="76"/>
      <c r="F123" s="35"/>
      <c r="G123" s="31"/>
      <c r="H123" s="36"/>
    </row>
    <row r="124" spans="1:8" s="30" customFormat="1" ht="45" customHeight="1" thickBot="1" x14ac:dyDescent="0.25">
      <c r="A124" s="96"/>
      <c r="B124" s="94" t="s">
        <v>298</v>
      </c>
      <c r="C124" s="141" t="str">
        <f>C86</f>
        <v>ASPHALT REHABILITATION:  N/S LEG OF ALLEY BOUNDED BY PULBERRY STREET/ARDEN STREET/ST. MICHAEL STREET/ST. MARY'S ROAD</v>
      </c>
      <c r="D124" s="142"/>
      <c r="E124" s="142"/>
      <c r="F124" s="143"/>
      <c r="G124" s="96" t="s">
        <v>461</v>
      </c>
      <c r="H124" s="96">
        <f>SUM(H86:H123)</f>
        <v>0</v>
      </c>
    </row>
    <row r="125" spans="1:8" s="30" customFormat="1" ht="45" customHeight="1" thickTop="1" x14ac:dyDescent="0.2">
      <c r="A125" s="27"/>
      <c r="B125" s="28" t="s">
        <v>194</v>
      </c>
      <c r="C125" s="147" t="s">
        <v>464</v>
      </c>
      <c r="D125" s="148"/>
      <c r="E125" s="148"/>
      <c r="F125" s="149"/>
      <c r="G125" s="27"/>
      <c r="H125" s="29"/>
    </row>
    <row r="126" spans="1:8" ht="30" customHeight="1" x14ac:dyDescent="0.2">
      <c r="A126" s="31"/>
      <c r="B126" s="32"/>
      <c r="C126" s="33" t="s">
        <v>130</v>
      </c>
      <c r="D126" s="34"/>
      <c r="E126" s="35" t="s">
        <v>107</v>
      </c>
      <c r="F126" s="35" t="s">
        <v>107</v>
      </c>
      <c r="G126" s="31" t="s">
        <v>107</v>
      </c>
      <c r="H126" s="36"/>
    </row>
    <row r="127" spans="1:8" ht="30" customHeight="1" x14ac:dyDescent="0.2">
      <c r="A127" s="37" t="s">
        <v>234</v>
      </c>
      <c r="B127" s="38" t="s">
        <v>60</v>
      </c>
      <c r="C127" s="39" t="s">
        <v>50</v>
      </c>
      <c r="D127" s="40" t="s">
        <v>426</v>
      </c>
      <c r="E127" s="41" t="s">
        <v>113</v>
      </c>
      <c r="F127" s="42">
        <v>200</v>
      </c>
      <c r="G127" s="43"/>
      <c r="H127" s="44">
        <f t="shared" ref="H127" si="16">ROUND(G127*F127,2)</f>
        <v>0</v>
      </c>
    </row>
    <row r="128" spans="1:8" ht="30" customHeight="1" x14ac:dyDescent="0.2">
      <c r="A128" s="45" t="s">
        <v>157</v>
      </c>
      <c r="B128" s="38" t="s">
        <v>62</v>
      </c>
      <c r="C128" s="39" t="s">
        <v>178</v>
      </c>
      <c r="D128" s="40" t="s">
        <v>426</v>
      </c>
      <c r="E128" s="41"/>
      <c r="F128" s="34"/>
      <c r="G128" s="36"/>
      <c r="H128" s="36"/>
    </row>
    <row r="129" spans="1:8" ht="30" customHeight="1" x14ac:dyDescent="0.2">
      <c r="A129" s="45" t="s">
        <v>404</v>
      </c>
      <c r="B129" s="47" t="s">
        <v>184</v>
      </c>
      <c r="C129" s="39" t="s">
        <v>465</v>
      </c>
      <c r="D129" s="48" t="s">
        <v>107</v>
      </c>
      <c r="E129" s="41" t="s">
        <v>113</v>
      </c>
      <c r="F129" s="42">
        <v>200</v>
      </c>
      <c r="G129" s="43"/>
      <c r="H129" s="44">
        <f t="shared" ref="H129:H130" si="17">ROUND(G129*F129,2)</f>
        <v>0</v>
      </c>
    </row>
    <row r="130" spans="1:8" ht="30" customHeight="1" x14ac:dyDescent="0.2">
      <c r="A130" s="37" t="s">
        <v>158</v>
      </c>
      <c r="B130" s="38" t="s">
        <v>63</v>
      </c>
      <c r="C130" s="39" t="s">
        <v>54</v>
      </c>
      <c r="D130" s="40" t="s">
        <v>426</v>
      </c>
      <c r="E130" s="41" t="s">
        <v>112</v>
      </c>
      <c r="F130" s="42">
        <v>1600</v>
      </c>
      <c r="G130" s="43"/>
      <c r="H130" s="44">
        <f t="shared" si="17"/>
        <v>0</v>
      </c>
    </row>
    <row r="131" spans="1:8" ht="30" customHeight="1" x14ac:dyDescent="0.2">
      <c r="A131" s="31"/>
      <c r="B131" s="32"/>
      <c r="C131" s="53" t="s">
        <v>446</v>
      </c>
      <c r="D131" s="34"/>
      <c r="E131" s="35"/>
      <c r="F131" s="34"/>
      <c r="G131" s="36"/>
      <c r="H131" s="36"/>
    </row>
    <row r="132" spans="1:8" ht="30" customHeight="1" x14ac:dyDescent="0.2">
      <c r="A132" s="55" t="s">
        <v>196</v>
      </c>
      <c r="B132" s="38" t="s">
        <v>64</v>
      </c>
      <c r="C132" s="39" t="s">
        <v>175</v>
      </c>
      <c r="D132" s="40" t="s">
        <v>426</v>
      </c>
      <c r="E132" s="41"/>
      <c r="F132" s="34"/>
      <c r="G132" s="36"/>
      <c r="H132" s="36"/>
    </row>
    <row r="133" spans="1:8" ht="30" customHeight="1" x14ac:dyDescent="0.2">
      <c r="A133" s="55" t="s">
        <v>235</v>
      </c>
      <c r="B133" s="47" t="s">
        <v>184</v>
      </c>
      <c r="C133" s="39" t="s">
        <v>176</v>
      </c>
      <c r="D133" s="48" t="s">
        <v>107</v>
      </c>
      <c r="E133" s="41" t="s">
        <v>112</v>
      </c>
      <c r="F133" s="42">
        <v>550</v>
      </c>
      <c r="G133" s="43"/>
      <c r="H133" s="44">
        <f>ROUND(G133*F133,2)</f>
        <v>0</v>
      </c>
    </row>
    <row r="134" spans="1:8" ht="30" customHeight="1" x14ac:dyDescent="0.2">
      <c r="A134" s="55" t="s">
        <v>160</v>
      </c>
      <c r="B134" s="47" t="s">
        <v>185</v>
      </c>
      <c r="C134" s="39" t="s">
        <v>177</v>
      </c>
      <c r="D134" s="48" t="s">
        <v>107</v>
      </c>
      <c r="E134" s="41" t="s">
        <v>112</v>
      </c>
      <c r="F134" s="42">
        <v>130</v>
      </c>
      <c r="G134" s="43"/>
      <c r="H134" s="44">
        <f>ROUND(G134*F134,2)</f>
        <v>0</v>
      </c>
    </row>
    <row r="135" spans="1:8" ht="30" customHeight="1" x14ac:dyDescent="0.2">
      <c r="A135" s="55" t="s">
        <v>161</v>
      </c>
      <c r="B135" s="38" t="s">
        <v>65</v>
      </c>
      <c r="C135" s="39" t="s">
        <v>242</v>
      </c>
      <c r="D135" s="48" t="s">
        <v>366</v>
      </c>
      <c r="E135" s="41"/>
      <c r="F135" s="34"/>
      <c r="G135" s="36"/>
      <c r="H135" s="36"/>
    </row>
    <row r="136" spans="1:8" ht="30" customHeight="1" x14ac:dyDescent="0.2">
      <c r="A136" s="55" t="s">
        <v>163</v>
      </c>
      <c r="B136" s="47" t="s">
        <v>184</v>
      </c>
      <c r="C136" s="39" t="s">
        <v>127</v>
      </c>
      <c r="D136" s="48" t="s">
        <v>107</v>
      </c>
      <c r="E136" s="41" t="s">
        <v>112</v>
      </c>
      <c r="F136" s="42">
        <v>340</v>
      </c>
      <c r="G136" s="43"/>
      <c r="H136" s="44">
        <f>ROUND(G136*F136,2)</f>
        <v>0</v>
      </c>
    </row>
    <row r="137" spans="1:8" ht="30" customHeight="1" x14ac:dyDescent="0.2">
      <c r="A137" s="55" t="s">
        <v>164</v>
      </c>
      <c r="B137" s="38" t="s">
        <v>197</v>
      </c>
      <c r="C137" s="39" t="s">
        <v>243</v>
      </c>
      <c r="D137" s="48" t="s">
        <v>366</v>
      </c>
      <c r="E137" s="41"/>
      <c r="F137" s="34"/>
      <c r="G137" s="36"/>
      <c r="H137" s="36"/>
    </row>
    <row r="138" spans="1:8" ht="30" customHeight="1" x14ac:dyDescent="0.2">
      <c r="A138" s="55" t="s">
        <v>166</v>
      </c>
      <c r="B138" s="47" t="s">
        <v>184</v>
      </c>
      <c r="C138" s="39" t="s">
        <v>124</v>
      </c>
      <c r="D138" s="48" t="s">
        <v>107</v>
      </c>
      <c r="E138" s="41" t="s">
        <v>112</v>
      </c>
      <c r="F138" s="42">
        <v>60</v>
      </c>
      <c r="G138" s="43"/>
      <c r="H138" s="44">
        <f t="shared" ref="H138:H139" si="18">ROUND(G138*F138,2)</f>
        <v>0</v>
      </c>
    </row>
    <row r="139" spans="1:8" ht="30" customHeight="1" x14ac:dyDescent="0.2">
      <c r="A139" s="55" t="s">
        <v>167</v>
      </c>
      <c r="B139" s="47" t="s">
        <v>185</v>
      </c>
      <c r="C139" s="39" t="s">
        <v>125</v>
      </c>
      <c r="D139" s="48" t="s">
        <v>107</v>
      </c>
      <c r="E139" s="41" t="s">
        <v>112</v>
      </c>
      <c r="F139" s="42">
        <v>100</v>
      </c>
      <c r="G139" s="43"/>
      <c r="H139" s="44">
        <f t="shared" si="18"/>
        <v>0</v>
      </c>
    </row>
    <row r="140" spans="1:8" ht="30" customHeight="1" x14ac:dyDescent="0.2">
      <c r="A140" s="55" t="s">
        <v>336</v>
      </c>
      <c r="B140" s="38" t="s">
        <v>198</v>
      </c>
      <c r="C140" s="39" t="s">
        <v>282</v>
      </c>
      <c r="D140" s="48" t="s">
        <v>366</v>
      </c>
      <c r="E140" s="41"/>
      <c r="F140" s="34"/>
      <c r="G140" s="36"/>
      <c r="H140" s="36"/>
    </row>
    <row r="141" spans="1:8" ht="30" customHeight="1" x14ac:dyDescent="0.2">
      <c r="A141" s="55" t="s">
        <v>337</v>
      </c>
      <c r="B141" s="47" t="s">
        <v>184</v>
      </c>
      <c r="C141" s="39" t="s">
        <v>127</v>
      </c>
      <c r="D141" s="48" t="s">
        <v>107</v>
      </c>
      <c r="E141" s="41" t="s">
        <v>112</v>
      </c>
      <c r="F141" s="42">
        <v>350</v>
      </c>
      <c r="G141" s="43"/>
      <c r="H141" s="44">
        <f>ROUND(G141*F141,2)</f>
        <v>0</v>
      </c>
    </row>
    <row r="142" spans="1:8" ht="45" customHeight="1" x14ac:dyDescent="0.2">
      <c r="A142" s="55" t="s">
        <v>338</v>
      </c>
      <c r="B142" s="97" t="s">
        <v>199</v>
      </c>
      <c r="C142" s="39" t="s">
        <v>244</v>
      </c>
      <c r="D142" s="48" t="s">
        <v>366</v>
      </c>
      <c r="E142" s="41"/>
      <c r="F142" s="34"/>
      <c r="G142" s="36"/>
      <c r="H142" s="36"/>
    </row>
    <row r="143" spans="1:8" ht="30" customHeight="1" x14ac:dyDescent="0.2">
      <c r="A143" s="55" t="s">
        <v>340</v>
      </c>
      <c r="B143" s="47" t="s">
        <v>184</v>
      </c>
      <c r="C143" s="39" t="s">
        <v>124</v>
      </c>
      <c r="D143" s="48" t="s">
        <v>107</v>
      </c>
      <c r="E143" s="41" t="s">
        <v>112</v>
      </c>
      <c r="F143" s="42">
        <v>60</v>
      </c>
      <c r="G143" s="43"/>
      <c r="H143" s="44">
        <f t="shared" ref="H143:H144" si="19">ROUND(G143*F143,2)</f>
        <v>0</v>
      </c>
    </row>
    <row r="144" spans="1:8" ht="30" customHeight="1" x14ac:dyDescent="0.2">
      <c r="A144" s="55" t="s">
        <v>341</v>
      </c>
      <c r="B144" s="47" t="s">
        <v>185</v>
      </c>
      <c r="C144" s="39" t="s">
        <v>125</v>
      </c>
      <c r="D144" s="48" t="s">
        <v>107</v>
      </c>
      <c r="E144" s="41" t="s">
        <v>112</v>
      </c>
      <c r="F144" s="42">
        <v>100</v>
      </c>
      <c r="G144" s="43"/>
      <c r="H144" s="44">
        <f t="shared" si="19"/>
        <v>0</v>
      </c>
    </row>
    <row r="145" spans="1:8" ht="30" customHeight="1" x14ac:dyDescent="0.2">
      <c r="A145" s="55" t="s">
        <v>168</v>
      </c>
      <c r="B145" s="38" t="s">
        <v>200</v>
      </c>
      <c r="C145" s="39" t="s">
        <v>101</v>
      </c>
      <c r="D145" s="48" t="s">
        <v>366</v>
      </c>
      <c r="E145" s="41"/>
      <c r="F145" s="34"/>
      <c r="G145" s="36"/>
      <c r="H145" s="36"/>
    </row>
    <row r="146" spans="1:8" ht="30" customHeight="1" x14ac:dyDescent="0.2">
      <c r="A146" s="55" t="s">
        <v>169</v>
      </c>
      <c r="B146" s="47" t="s">
        <v>184</v>
      </c>
      <c r="C146" s="39" t="s">
        <v>122</v>
      </c>
      <c r="D146" s="48" t="s">
        <v>107</v>
      </c>
      <c r="E146" s="41" t="s">
        <v>115</v>
      </c>
      <c r="F146" s="42">
        <v>375</v>
      </c>
      <c r="G146" s="43"/>
      <c r="H146" s="44">
        <f>ROUND(G146*F146,2)</f>
        <v>0</v>
      </c>
    </row>
    <row r="147" spans="1:8" ht="30" customHeight="1" x14ac:dyDescent="0.2">
      <c r="A147" s="55" t="s">
        <v>170</v>
      </c>
      <c r="B147" s="38" t="s">
        <v>201</v>
      </c>
      <c r="C147" s="39" t="s">
        <v>102</v>
      </c>
      <c r="D147" s="48" t="s">
        <v>366</v>
      </c>
      <c r="E147" s="41"/>
      <c r="F147" s="34"/>
      <c r="G147" s="36"/>
      <c r="H147" s="36"/>
    </row>
    <row r="148" spans="1:8" ht="30" customHeight="1" x14ac:dyDescent="0.2">
      <c r="A148" s="55" t="s">
        <v>171</v>
      </c>
      <c r="B148" s="47" t="s">
        <v>184</v>
      </c>
      <c r="C148" s="39" t="s">
        <v>121</v>
      </c>
      <c r="D148" s="48" t="s">
        <v>107</v>
      </c>
      <c r="E148" s="41" t="s">
        <v>115</v>
      </c>
      <c r="F148" s="42">
        <v>1250</v>
      </c>
      <c r="G148" s="43"/>
      <c r="H148" s="44">
        <f>ROUND(G148*F148,2)</f>
        <v>0</v>
      </c>
    </row>
    <row r="149" spans="1:8" ht="30" customHeight="1" x14ac:dyDescent="0.2">
      <c r="A149" s="55" t="s">
        <v>342</v>
      </c>
      <c r="B149" s="38" t="s">
        <v>202</v>
      </c>
      <c r="C149" s="39" t="s">
        <v>179</v>
      </c>
      <c r="D149" s="48" t="s">
        <v>2</v>
      </c>
      <c r="E149" s="41"/>
      <c r="F149" s="34"/>
      <c r="G149" s="36"/>
      <c r="H149" s="36"/>
    </row>
    <row r="150" spans="1:8" ht="30" customHeight="1" x14ac:dyDescent="0.2">
      <c r="A150" s="55" t="s">
        <v>343</v>
      </c>
      <c r="B150" s="47" t="s">
        <v>184</v>
      </c>
      <c r="C150" s="39" t="s">
        <v>3</v>
      </c>
      <c r="D150" s="48" t="s">
        <v>208</v>
      </c>
      <c r="E150" s="41"/>
      <c r="F150" s="34"/>
      <c r="G150" s="36"/>
      <c r="H150" s="36"/>
    </row>
    <row r="151" spans="1:8" s="64" customFormat="1" ht="30" customHeight="1" x14ac:dyDescent="0.2">
      <c r="A151" s="56" t="s">
        <v>345</v>
      </c>
      <c r="B151" s="98" t="s">
        <v>312</v>
      </c>
      <c r="C151" s="58" t="s">
        <v>315</v>
      </c>
      <c r="D151" s="59"/>
      <c r="E151" s="60" t="s">
        <v>112</v>
      </c>
      <c r="F151" s="61">
        <v>70</v>
      </c>
      <c r="G151" s="62"/>
      <c r="H151" s="63">
        <f t="shared" ref="H151:H154" si="20">ROUND(G151*F151,2)</f>
        <v>0</v>
      </c>
    </row>
    <row r="152" spans="1:8" ht="30" customHeight="1" x14ac:dyDescent="0.2">
      <c r="A152" s="55" t="s">
        <v>246</v>
      </c>
      <c r="B152" s="38" t="s">
        <v>333</v>
      </c>
      <c r="C152" s="39" t="s">
        <v>218</v>
      </c>
      <c r="D152" s="48" t="s">
        <v>2</v>
      </c>
      <c r="E152" s="41" t="s">
        <v>112</v>
      </c>
      <c r="F152" s="71">
        <v>10</v>
      </c>
      <c r="G152" s="43"/>
      <c r="H152" s="44">
        <f t="shared" si="20"/>
        <v>0</v>
      </c>
    </row>
    <row r="153" spans="1:8" ht="30" customHeight="1" x14ac:dyDescent="0.2">
      <c r="A153" s="55" t="s">
        <v>247</v>
      </c>
      <c r="B153" s="38" t="s">
        <v>466</v>
      </c>
      <c r="C153" s="39" t="s">
        <v>219</v>
      </c>
      <c r="D153" s="48" t="s">
        <v>2</v>
      </c>
      <c r="E153" s="41" t="s">
        <v>112</v>
      </c>
      <c r="F153" s="42">
        <v>5</v>
      </c>
      <c r="G153" s="43"/>
      <c r="H153" s="44">
        <f t="shared" si="20"/>
        <v>0</v>
      </c>
    </row>
    <row r="154" spans="1:8" ht="30" customHeight="1" x14ac:dyDescent="0.2">
      <c r="A154" s="55" t="s">
        <v>303</v>
      </c>
      <c r="B154" s="38" t="s">
        <v>467</v>
      </c>
      <c r="C154" s="39" t="s">
        <v>294</v>
      </c>
      <c r="D154" s="48" t="s">
        <v>2</v>
      </c>
      <c r="E154" s="41" t="s">
        <v>112</v>
      </c>
      <c r="F154" s="42">
        <v>5</v>
      </c>
      <c r="G154" s="43"/>
      <c r="H154" s="44">
        <f t="shared" si="20"/>
        <v>0</v>
      </c>
    </row>
    <row r="155" spans="1:8" ht="30" customHeight="1" x14ac:dyDescent="0.2">
      <c r="A155" s="55" t="s">
        <v>347</v>
      </c>
      <c r="B155" s="38" t="s">
        <v>468</v>
      </c>
      <c r="C155" s="39" t="s">
        <v>180</v>
      </c>
      <c r="D155" s="48" t="s">
        <v>362</v>
      </c>
      <c r="E155" s="41"/>
      <c r="F155" s="34"/>
      <c r="G155" s="36"/>
      <c r="H155" s="36"/>
    </row>
    <row r="156" spans="1:8" ht="30" customHeight="1" x14ac:dyDescent="0.2">
      <c r="A156" s="55" t="s">
        <v>413</v>
      </c>
      <c r="B156" s="47" t="s">
        <v>184</v>
      </c>
      <c r="C156" s="39" t="s">
        <v>372</v>
      </c>
      <c r="D156" s="48" t="s">
        <v>107</v>
      </c>
      <c r="E156" s="41" t="s">
        <v>116</v>
      </c>
      <c r="F156" s="42">
        <v>30</v>
      </c>
      <c r="G156" s="43"/>
      <c r="H156" s="44">
        <f>ROUND(G156*F156,2)</f>
        <v>0</v>
      </c>
    </row>
    <row r="157" spans="1:8" ht="30" customHeight="1" x14ac:dyDescent="0.2">
      <c r="A157" s="55" t="s">
        <v>348</v>
      </c>
      <c r="B157" s="47" t="s">
        <v>185</v>
      </c>
      <c r="C157" s="39" t="s">
        <v>212</v>
      </c>
      <c r="D157" s="48" t="s">
        <v>107</v>
      </c>
      <c r="E157" s="41" t="s">
        <v>116</v>
      </c>
      <c r="F157" s="42">
        <v>590</v>
      </c>
      <c r="G157" s="43"/>
      <c r="H157" s="44">
        <f t="shared" ref="H157:H162" si="21">ROUND(G157*F157,2)</f>
        <v>0</v>
      </c>
    </row>
    <row r="158" spans="1:8" ht="30" customHeight="1" x14ac:dyDescent="0.2">
      <c r="A158" s="55" t="s">
        <v>349</v>
      </c>
      <c r="B158" s="38" t="s">
        <v>469</v>
      </c>
      <c r="C158" s="39" t="s">
        <v>97</v>
      </c>
      <c r="D158" s="48" t="s">
        <v>362</v>
      </c>
      <c r="E158" s="41"/>
      <c r="F158" s="34"/>
      <c r="G158" s="36"/>
      <c r="H158" s="36"/>
    </row>
    <row r="159" spans="1:8" ht="30" customHeight="1" x14ac:dyDescent="0.2">
      <c r="A159" s="55" t="s">
        <v>350</v>
      </c>
      <c r="B159" s="47" t="s">
        <v>184</v>
      </c>
      <c r="C159" s="39" t="s">
        <v>449</v>
      </c>
      <c r="D159" s="48" t="s">
        <v>318</v>
      </c>
      <c r="E159" s="41"/>
      <c r="F159" s="34"/>
      <c r="G159" s="36"/>
      <c r="H159" s="36"/>
    </row>
    <row r="160" spans="1:8" ht="30" customHeight="1" x14ac:dyDescent="0.2">
      <c r="A160" s="66" t="s">
        <v>427</v>
      </c>
      <c r="B160" s="67" t="s">
        <v>312</v>
      </c>
      <c r="C160" s="68" t="s">
        <v>319</v>
      </c>
      <c r="D160" s="40"/>
      <c r="E160" s="69" t="s">
        <v>116</v>
      </c>
      <c r="F160" s="70">
        <v>20</v>
      </c>
      <c r="G160" s="43"/>
      <c r="H160" s="52">
        <f>ROUND(G160*F160,2)</f>
        <v>0</v>
      </c>
    </row>
    <row r="161" spans="1:8" ht="30" customHeight="1" x14ac:dyDescent="0.2">
      <c r="A161" s="55" t="s">
        <v>367</v>
      </c>
      <c r="B161" s="47" t="s">
        <v>185</v>
      </c>
      <c r="C161" s="39" t="s">
        <v>364</v>
      </c>
      <c r="D161" s="48" t="s">
        <v>323</v>
      </c>
      <c r="E161" s="41" t="s">
        <v>116</v>
      </c>
      <c r="F161" s="42">
        <v>15</v>
      </c>
      <c r="G161" s="43"/>
      <c r="H161" s="44">
        <f t="shared" ref="H161" si="22">ROUND(G161*F161,2)</f>
        <v>0</v>
      </c>
    </row>
    <row r="162" spans="1:8" ht="45" customHeight="1" x14ac:dyDescent="0.2">
      <c r="A162" s="55" t="s">
        <v>248</v>
      </c>
      <c r="B162" s="38" t="s">
        <v>470</v>
      </c>
      <c r="C162" s="39" t="s">
        <v>105</v>
      </c>
      <c r="D162" s="48" t="s">
        <v>330</v>
      </c>
      <c r="E162" s="41" t="s">
        <v>112</v>
      </c>
      <c r="F162" s="42">
        <v>90</v>
      </c>
      <c r="G162" s="43"/>
      <c r="H162" s="44">
        <f t="shared" si="21"/>
        <v>0</v>
      </c>
    </row>
    <row r="163" spans="1:8" ht="30" customHeight="1" x14ac:dyDescent="0.2">
      <c r="A163" s="55" t="s">
        <v>249</v>
      </c>
      <c r="B163" s="38" t="s">
        <v>471</v>
      </c>
      <c r="C163" s="39" t="s">
        <v>188</v>
      </c>
      <c r="D163" s="48" t="s">
        <v>415</v>
      </c>
      <c r="E163" s="72"/>
      <c r="F163" s="34"/>
      <c r="G163" s="36"/>
      <c r="H163" s="36"/>
    </row>
    <row r="164" spans="1:8" ht="30" customHeight="1" x14ac:dyDescent="0.2">
      <c r="A164" s="55" t="s">
        <v>250</v>
      </c>
      <c r="B164" s="47" t="s">
        <v>184</v>
      </c>
      <c r="C164" s="39" t="s">
        <v>189</v>
      </c>
      <c r="D164" s="48"/>
      <c r="E164" s="41"/>
      <c r="F164" s="34"/>
      <c r="G164" s="36"/>
      <c r="H164" s="36"/>
    </row>
    <row r="165" spans="1:8" ht="30" customHeight="1" x14ac:dyDescent="0.2">
      <c r="A165" s="55" t="s">
        <v>251</v>
      </c>
      <c r="B165" s="65" t="s">
        <v>312</v>
      </c>
      <c r="C165" s="39" t="s">
        <v>324</v>
      </c>
      <c r="D165" s="48"/>
      <c r="E165" s="41" t="s">
        <v>114</v>
      </c>
      <c r="F165" s="42">
        <v>845</v>
      </c>
      <c r="G165" s="43"/>
      <c r="H165" s="44">
        <f>ROUND(G165*F165,2)</f>
        <v>0</v>
      </c>
    </row>
    <row r="166" spans="1:8" ht="30" customHeight="1" x14ac:dyDescent="0.2">
      <c r="A166" s="55" t="s">
        <v>252</v>
      </c>
      <c r="B166" s="47" t="s">
        <v>185</v>
      </c>
      <c r="C166" s="39" t="s">
        <v>190</v>
      </c>
      <c r="D166" s="48"/>
      <c r="E166" s="41"/>
      <c r="F166" s="34"/>
      <c r="G166" s="36"/>
      <c r="H166" s="36"/>
    </row>
    <row r="167" spans="1:8" ht="30" customHeight="1" x14ac:dyDescent="0.2">
      <c r="A167" s="55" t="s">
        <v>253</v>
      </c>
      <c r="B167" s="65" t="s">
        <v>312</v>
      </c>
      <c r="C167" s="39" t="s">
        <v>324</v>
      </c>
      <c r="D167" s="48"/>
      <c r="E167" s="41" t="s">
        <v>114</v>
      </c>
      <c r="F167" s="42">
        <v>45</v>
      </c>
      <c r="G167" s="43"/>
      <c r="H167" s="44">
        <f>ROUND(G167*F167,2)</f>
        <v>0</v>
      </c>
    </row>
    <row r="168" spans="1:8" ht="30" customHeight="1" x14ac:dyDescent="0.2">
      <c r="A168" s="55" t="s">
        <v>281</v>
      </c>
      <c r="B168" s="38" t="s">
        <v>472</v>
      </c>
      <c r="C168" s="39" t="s">
        <v>473</v>
      </c>
      <c r="D168" s="48" t="s">
        <v>474</v>
      </c>
      <c r="E168" s="41"/>
      <c r="F168" s="34"/>
      <c r="G168" s="36"/>
      <c r="H168" s="36"/>
    </row>
    <row r="169" spans="1:8" ht="30" customHeight="1" x14ac:dyDescent="0.2">
      <c r="A169" s="55"/>
      <c r="B169" s="47" t="s">
        <v>184</v>
      </c>
      <c r="C169" s="39" t="s">
        <v>475</v>
      </c>
      <c r="D169" s="48"/>
      <c r="E169" s="41" t="s">
        <v>112</v>
      </c>
      <c r="F169" s="71">
        <v>900</v>
      </c>
      <c r="G169" s="43"/>
      <c r="H169" s="44">
        <f t="shared" ref="H169" si="23">ROUND(G169*F169,2)</f>
        <v>0</v>
      </c>
    </row>
    <row r="170" spans="1:8" ht="30" customHeight="1" x14ac:dyDescent="0.2">
      <c r="A170" s="31"/>
      <c r="B170" s="75"/>
      <c r="C170" s="53" t="s">
        <v>450</v>
      </c>
      <c r="D170" s="34"/>
      <c r="E170" s="35"/>
      <c r="F170" s="34"/>
      <c r="G170" s="36"/>
      <c r="H170" s="36"/>
    </row>
    <row r="171" spans="1:8" ht="45" customHeight="1" x14ac:dyDescent="0.2">
      <c r="A171" s="37" t="s">
        <v>137</v>
      </c>
      <c r="B171" s="38" t="s">
        <v>476</v>
      </c>
      <c r="C171" s="39" t="s">
        <v>245</v>
      </c>
      <c r="D171" s="48" t="s">
        <v>368</v>
      </c>
      <c r="E171" s="41"/>
      <c r="F171" s="34"/>
      <c r="G171" s="36"/>
      <c r="H171" s="36"/>
    </row>
    <row r="172" spans="1:8" ht="45" customHeight="1" x14ac:dyDescent="0.2">
      <c r="A172" s="37" t="s">
        <v>138</v>
      </c>
      <c r="B172" s="47" t="s">
        <v>184</v>
      </c>
      <c r="C172" s="39" t="s">
        <v>120</v>
      </c>
      <c r="D172" s="48" t="s">
        <v>107</v>
      </c>
      <c r="E172" s="41" t="s">
        <v>112</v>
      </c>
      <c r="F172" s="71">
        <v>250</v>
      </c>
      <c r="G172" s="43"/>
      <c r="H172" s="44">
        <f t="shared" ref="H172" si="24">ROUND(G172*F172,2)</f>
        <v>0</v>
      </c>
    </row>
    <row r="173" spans="1:8" ht="30" customHeight="1" x14ac:dyDescent="0.2">
      <c r="A173" s="37" t="s">
        <v>204</v>
      </c>
      <c r="B173" s="38" t="s">
        <v>477</v>
      </c>
      <c r="C173" s="39" t="s">
        <v>67</v>
      </c>
      <c r="D173" s="48" t="s">
        <v>368</v>
      </c>
      <c r="E173" s="41"/>
      <c r="F173" s="34"/>
      <c r="G173" s="36"/>
      <c r="H173" s="36"/>
    </row>
    <row r="174" spans="1:8" ht="45" customHeight="1" x14ac:dyDescent="0.2">
      <c r="A174" s="37" t="s">
        <v>416</v>
      </c>
      <c r="B174" s="47" t="s">
        <v>184</v>
      </c>
      <c r="C174" s="39" t="s">
        <v>375</v>
      </c>
      <c r="D174" s="48"/>
      <c r="E174" s="41" t="s">
        <v>112</v>
      </c>
      <c r="F174" s="71">
        <v>300</v>
      </c>
      <c r="G174" s="43"/>
      <c r="H174" s="44">
        <f t="shared" ref="H174" si="25">ROUND(G174*F174,2)</f>
        <v>0</v>
      </c>
    </row>
    <row r="175" spans="1:8" ht="45" customHeight="1" x14ac:dyDescent="0.2">
      <c r="A175" s="37" t="s">
        <v>205</v>
      </c>
      <c r="B175" s="38" t="s">
        <v>478</v>
      </c>
      <c r="C175" s="39" t="s">
        <v>193</v>
      </c>
      <c r="D175" s="48" t="s">
        <v>368</v>
      </c>
      <c r="E175" s="41"/>
      <c r="F175" s="34"/>
      <c r="G175" s="36"/>
      <c r="H175" s="36"/>
    </row>
    <row r="176" spans="1:8" s="64" customFormat="1" ht="45" customHeight="1" x14ac:dyDescent="0.2">
      <c r="A176" s="73"/>
      <c r="B176" s="57" t="s">
        <v>184</v>
      </c>
      <c r="C176" s="58" t="s">
        <v>479</v>
      </c>
      <c r="D176" s="59" t="s">
        <v>182</v>
      </c>
      <c r="E176" s="60" t="s">
        <v>116</v>
      </c>
      <c r="F176" s="61">
        <v>390</v>
      </c>
      <c r="G176" s="62"/>
      <c r="H176" s="63">
        <f t="shared" ref="H176:H179" si="26">ROUND(G176*F176,2)</f>
        <v>0</v>
      </c>
    </row>
    <row r="177" spans="1:8" s="140" customFormat="1" ht="45" customHeight="1" x14ac:dyDescent="0.2">
      <c r="A177" s="139"/>
      <c r="B177" s="47" t="s">
        <v>185</v>
      </c>
      <c r="C177" s="39" t="s">
        <v>480</v>
      </c>
      <c r="D177" s="48" t="s">
        <v>182</v>
      </c>
      <c r="E177" s="41" t="s">
        <v>116</v>
      </c>
      <c r="F177" s="42">
        <v>200</v>
      </c>
      <c r="G177" s="43"/>
      <c r="H177" s="44">
        <f t="shared" si="26"/>
        <v>0</v>
      </c>
    </row>
    <row r="178" spans="1:8" ht="45" customHeight="1" x14ac:dyDescent="0.2">
      <c r="A178" s="37" t="s">
        <v>206</v>
      </c>
      <c r="B178" s="47" t="s">
        <v>186</v>
      </c>
      <c r="C178" s="39" t="s">
        <v>356</v>
      </c>
      <c r="D178" s="48" t="s">
        <v>181</v>
      </c>
      <c r="E178" s="41" t="s">
        <v>116</v>
      </c>
      <c r="F178" s="42">
        <v>265</v>
      </c>
      <c r="G178" s="43"/>
      <c r="H178" s="44">
        <f t="shared" si="26"/>
        <v>0</v>
      </c>
    </row>
    <row r="179" spans="1:8" ht="30" customHeight="1" x14ac:dyDescent="0.2">
      <c r="A179" s="37" t="s">
        <v>8</v>
      </c>
      <c r="B179" s="38" t="s">
        <v>481</v>
      </c>
      <c r="C179" s="39" t="s">
        <v>70</v>
      </c>
      <c r="D179" s="48" t="s">
        <v>330</v>
      </c>
      <c r="E179" s="41" t="s">
        <v>112</v>
      </c>
      <c r="F179" s="71">
        <v>10</v>
      </c>
      <c r="G179" s="43"/>
      <c r="H179" s="44">
        <f t="shared" si="26"/>
        <v>0</v>
      </c>
    </row>
    <row r="180" spans="1:8" ht="30" customHeight="1" x14ac:dyDescent="0.2">
      <c r="A180" s="31"/>
      <c r="B180" s="75"/>
      <c r="C180" s="53" t="s">
        <v>132</v>
      </c>
      <c r="D180" s="34"/>
      <c r="E180" s="76"/>
      <c r="F180" s="35"/>
      <c r="G180" s="31"/>
      <c r="H180" s="36"/>
    </row>
    <row r="181" spans="1:8" ht="30" customHeight="1" x14ac:dyDescent="0.2">
      <c r="A181" s="37" t="s">
        <v>270</v>
      </c>
      <c r="B181" s="38" t="s">
        <v>482</v>
      </c>
      <c r="C181" s="39" t="s">
        <v>45</v>
      </c>
      <c r="D181" s="48" t="s">
        <v>334</v>
      </c>
      <c r="E181" s="41" t="s">
        <v>116</v>
      </c>
      <c r="F181" s="71">
        <v>1200</v>
      </c>
      <c r="G181" s="43"/>
      <c r="H181" s="44">
        <f>ROUND(G181*F181,2)</f>
        <v>0</v>
      </c>
    </row>
    <row r="182" spans="1:8" ht="45" customHeight="1" x14ac:dyDescent="0.2">
      <c r="A182" s="31"/>
      <c r="B182" s="75"/>
      <c r="C182" s="53" t="s">
        <v>133</v>
      </c>
      <c r="D182" s="34"/>
      <c r="E182" s="76"/>
      <c r="F182" s="34"/>
      <c r="G182" s="36"/>
      <c r="H182" s="36"/>
    </row>
    <row r="183" spans="1:8" ht="30" customHeight="1" x14ac:dyDescent="0.2">
      <c r="A183" s="37" t="s">
        <v>143</v>
      </c>
      <c r="B183" s="38" t="s">
        <v>483</v>
      </c>
      <c r="C183" s="39" t="s">
        <v>223</v>
      </c>
      <c r="D183" s="48" t="s">
        <v>4</v>
      </c>
      <c r="E183" s="41"/>
      <c r="F183" s="34"/>
      <c r="G183" s="36"/>
      <c r="H183" s="36"/>
    </row>
    <row r="184" spans="1:8" ht="30" customHeight="1" x14ac:dyDescent="0.2">
      <c r="A184" s="37" t="s">
        <v>25</v>
      </c>
      <c r="B184" s="47" t="s">
        <v>184</v>
      </c>
      <c r="C184" s="39" t="s">
        <v>452</v>
      </c>
      <c r="D184" s="48"/>
      <c r="E184" s="41"/>
      <c r="F184" s="34"/>
      <c r="G184" s="36"/>
      <c r="H184" s="36"/>
    </row>
    <row r="185" spans="1:8" ht="45" customHeight="1" x14ac:dyDescent="0.2">
      <c r="A185" s="37" t="s">
        <v>26</v>
      </c>
      <c r="B185" s="65" t="s">
        <v>312</v>
      </c>
      <c r="C185" s="39" t="s">
        <v>484</v>
      </c>
      <c r="D185" s="48"/>
      <c r="E185" s="41" t="s">
        <v>116</v>
      </c>
      <c r="F185" s="71">
        <v>5</v>
      </c>
      <c r="G185" s="43"/>
      <c r="H185" s="44">
        <f>ROUND(G185*F185,2)</f>
        <v>0</v>
      </c>
    </row>
    <row r="186" spans="1:8" ht="30" customHeight="1" x14ac:dyDescent="0.2">
      <c r="A186" s="37" t="s">
        <v>29</v>
      </c>
      <c r="B186" s="38" t="s">
        <v>485</v>
      </c>
      <c r="C186" s="78" t="s">
        <v>390</v>
      </c>
      <c r="D186" s="79" t="s">
        <v>391</v>
      </c>
      <c r="E186" s="41"/>
      <c r="F186" s="34"/>
      <c r="G186" s="36"/>
      <c r="H186" s="36"/>
    </row>
    <row r="187" spans="1:8" ht="45" customHeight="1" x14ac:dyDescent="0.2">
      <c r="A187" s="37" t="s">
        <v>30</v>
      </c>
      <c r="B187" s="47" t="s">
        <v>184</v>
      </c>
      <c r="C187" s="80" t="s">
        <v>418</v>
      </c>
      <c r="D187" s="48"/>
      <c r="E187" s="41" t="s">
        <v>115</v>
      </c>
      <c r="F187" s="71">
        <v>1</v>
      </c>
      <c r="G187" s="43"/>
      <c r="H187" s="44">
        <f t="shared" ref="H187:H190" si="27">ROUND(G187*F187,2)</f>
        <v>0</v>
      </c>
    </row>
    <row r="188" spans="1:8" ht="45" customHeight="1" x14ac:dyDescent="0.2">
      <c r="A188" s="37" t="s">
        <v>31</v>
      </c>
      <c r="B188" s="47" t="s">
        <v>185</v>
      </c>
      <c r="C188" s="80" t="s">
        <v>419</v>
      </c>
      <c r="D188" s="48"/>
      <c r="E188" s="41" t="s">
        <v>115</v>
      </c>
      <c r="F188" s="71">
        <v>1</v>
      </c>
      <c r="G188" s="43"/>
      <c r="H188" s="44">
        <f t="shared" si="27"/>
        <v>0</v>
      </c>
    </row>
    <row r="189" spans="1:8" ht="30" customHeight="1" x14ac:dyDescent="0.2">
      <c r="A189" s="37" t="s">
        <v>34</v>
      </c>
      <c r="B189" s="47" t="s">
        <v>186</v>
      </c>
      <c r="C189" s="80" t="s">
        <v>422</v>
      </c>
      <c r="D189" s="48"/>
      <c r="E189" s="41" t="s">
        <v>115</v>
      </c>
      <c r="F189" s="71">
        <v>7</v>
      </c>
      <c r="G189" s="43"/>
      <c r="H189" s="44">
        <f t="shared" si="27"/>
        <v>0</v>
      </c>
    </row>
    <row r="190" spans="1:8" ht="30" customHeight="1" x14ac:dyDescent="0.2">
      <c r="A190" s="99" t="s">
        <v>389</v>
      </c>
      <c r="B190" s="100" t="s">
        <v>187</v>
      </c>
      <c r="C190" s="80" t="s">
        <v>393</v>
      </c>
      <c r="D190" s="79"/>
      <c r="E190" s="101" t="s">
        <v>115</v>
      </c>
      <c r="F190" s="102">
        <v>7</v>
      </c>
      <c r="G190" s="43"/>
      <c r="H190" s="103">
        <f t="shared" si="27"/>
        <v>0</v>
      </c>
    </row>
    <row r="191" spans="1:8" ht="45" customHeight="1" x14ac:dyDescent="0.2">
      <c r="A191" s="37" t="s">
        <v>41</v>
      </c>
      <c r="B191" s="38" t="s">
        <v>486</v>
      </c>
      <c r="C191" s="81" t="s">
        <v>326</v>
      </c>
      <c r="D191" s="48" t="s">
        <v>4</v>
      </c>
      <c r="E191" s="41"/>
      <c r="F191" s="34"/>
      <c r="G191" s="36"/>
      <c r="H191" s="36"/>
    </row>
    <row r="192" spans="1:8" ht="30" customHeight="1" x14ac:dyDescent="0.2">
      <c r="A192" s="37" t="s">
        <v>42</v>
      </c>
      <c r="B192" s="47" t="s">
        <v>184</v>
      </c>
      <c r="C192" s="81" t="s">
        <v>386</v>
      </c>
      <c r="D192" s="48"/>
      <c r="E192" s="41" t="s">
        <v>115</v>
      </c>
      <c r="F192" s="71">
        <v>6</v>
      </c>
      <c r="G192" s="43"/>
      <c r="H192" s="44">
        <f t="shared" ref="H192:H193" si="28">ROUND(G192*F192,2)</f>
        <v>0</v>
      </c>
    </row>
    <row r="193" spans="1:8" ht="30" customHeight="1" x14ac:dyDescent="0.2">
      <c r="A193" s="37" t="s">
        <v>0</v>
      </c>
      <c r="B193" s="38" t="s">
        <v>487</v>
      </c>
      <c r="C193" s="39" t="s">
        <v>1</v>
      </c>
      <c r="D193" s="48" t="s">
        <v>395</v>
      </c>
      <c r="E193" s="41" t="s">
        <v>115</v>
      </c>
      <c r="F193" s="71">
        <v>7</v>
      </c>
      <c r="G193" s="43"/>
      <c r="H193" s="44">
        <f t="shared" si="28"/>
        <v>0</v>
      </c>
    </row>
    <row r="194" spans="1:8" ht="30" customHeight="1" x14ac:dyDescent="0.2">
      <c r="A194" s="31"/>
      <c r="B194" s="88"/>
      <c r="C194" s="53" t="s">
        <v>134</v>
      </c>
      <c r="D194" s="34"/>
      <c r="E194" s="76"/>
      <c r="F194" s="34"/>
      <c r="G194" s="36"/>
      <c r="H194" s="36"/>
    </row>
    <row r="195" spans="1:8" ht="45" customHeight="1" x14ac:dyDescent="0.2">
      <c r="A195" s="37" t="s">
        <v>144</v>
      </c>
      <c r="B195" s="38" t="s">
        <v>488</v>
      </c>
      <c r="C195" s="80" t="s">
        <v>392</v>
      </c>
      <c r="D195" s="79" t="s">
        <v>391</v>
      </c>
      <c r="E195" s="41" t="s">
        <v>115</v>
      </c>
      <c r="F195" s="71">
        <v>4</v>
      </c>
      <c r="G195" s="43"/>
      <c r="H195" s="44">
        <f>ROUND(G195*F195,2)</f>
        <v>0</v>
      </c>
    </row>
    <row r="196" spans="1:8" ht="30" customHeight="1" x14ac:dyDescent="0.2">
      <c r="A196" s="37" t="s">
        <v>146</v>
      </c>
      <c r="B196" s="38" t="s">
        <v>489</v>
      </c>
      <c r="C196" s="80" t="s">
        <v>423</v>
      </c>
      <c r="D196" s="79" t="s">
        <v>391</v>
      </c>
      <c r="E196" s="41"/>
      <c r="F196" s="34"/>
      <c r="G196" s="36"/>
      <c r="H196" s="36"/>
    </row>
    <row r="197" spans="1:8" ht="30" customHeight="1" x14ac:dyDescent="0.2">
      <c r="A197" s="37" t="s">
        <v>147</v>
      </c>
      <c r="B197" s="47" t="s">
        <v>184</v>
      </c>
      <c r="C197" s="39" t="s">
        <v>357</v>
      </c>
      <c r="D197" s="48"/>
      <c r="E197" s="41" t="s">
        <v>115</v>
      </c>
      <c r="F197" s="71">
        <v>2</v>
      </c>
      <c r="G197" s="43"/>
      <c r="H197" s="44">
        <f>ROUND(G197*F197,2)</f>
        <v>0</v>
      </c>
    </row>
    <row r="198" spans="1:8" ht="30" customHeight="1" x14ac:dyDescent="0.2">
      <c r="A198" s="37" t="s">
        <v>148</v>
      </c>
      <c r="B198" s="47" t="s">
        <v>185</v>
      </c>
      <c r="C198" s="39" t="s">
        <v>358</v>
      </c>
      <c r="D198" s="48"/>
      <c r="E198" s="41" t="s">
        <v>115</v>
      </c>
      <c r="F198" s="71">
        <v>1</v>
      </c>
      <c r="G198" s="43"/>
      <c r="H198" s="44">
        <f>ROUND(G198*F198,2)</f>
        <v>0</v>
      </c>
    </row>
    <row r="199" spans="1:8" ht="30" customHeight="1" x14ac:dyDescent="0.2">
      <c r="A199" s="37" t="s">
        <v>149</v>
      </c>
      <c r="B199" s="38" t="s">
        <v>490</v>
      </c>
      <c r="C199" s="39" t="s">
        <v>290</v>
      </c>
      <c r="D199" s="79" t="s">
        <v>391</v>
      </c>
      <c r="E199" s="41" t="s">
        <v>115</v>
      </c>
      <c r="F199" s="71">
        <v>3</v>
      </c>
      <c r="G199" s="43"/>
      <c r="H199" s="44">
        <f t="shared" ref="H199:H201" si="29">ROUND(G199*F199,2)</f>
        <v>0</v>
      </c>
    </row>
    <row r="200" spans="1:8" s="64" customFormat="1" ht="30" customHeight="1" x14ac:dyDescent="0.2">
      <c r="A200" s="73" t="s">
        <v>240</v>
      </c>
      <c r="B200" s="74" t="s">
        <v>491</v>
      </c>
      <c r="C200" s="58" t="s">
        <v>292</v>
      </c>
      <c r="D200" s="90" t="s">
        <v>391</v>
      </c>
      <c r="E200" s="60" t="s">
        <v>115</v>
      </c>
      <c r="F200" s="91">
        <v>2</v>
      </c>
      <c r="G200" s="62"/>
      <c r="H200" s="63">
        <f t="shared" si="29"/>
        <v>0</v>
      </c>
    </row>
    <row r="201" spans="1:8" ht="30" customHeight="1" x14ac:dyDescent="0.2">
      <c r="A201" s="37" t="s">
        <v>150</v>
      </c>
      <c r="B201" s="38" t="s">
        <v>492</v>
      </c>
      <c r="C201" s="39" t="s">
        <v>291</v>
      </c>
      <c r="D201" s="79" t="s">
        <v>391</v>
      </c>
      <c r="E201" s="41" t="s">
        <v>115</v>
      </c>
      <c r="F201" s="71">
        <v>5</v>
      </c>
      <c r="G201" s="43"/>
      <c r="H201" s="44">
        <f t="shared" si="29"/>
        <v>0</v>
      </c>
    </row>
    <row r="202" spans="1:8" ht="30" customHeight="1" x14ac:dyDescent="0.2">
      <c r="A202" s="31"/>
      <c r="B202" s="32"/>
      <c r="C202" s="53" t="s">
        <v>135</v>
      </c>
      <c r="D202" s="34"/>
      <c r="E202" s="54"/>
      <c r="F202" s="34"/>
      <c r="G202" s="36"/>
      <c r="H202" s="36"/>
    </row>
    <row r="203" spans="1:8" ht="30" customHeight="1" x14ac:dyDescent="0.2">
      <c r="A203" s="55" t="s">
        <v>152</v>
      </c>
      <c r="B203" s="38" t="s">
        <v>493</v>
      </c>
      <c r="C203" s="39" t="s">
        <v>88</v>
      </c>
      <c r="D203" s="48" t="s">
        <v>7</v>
      </c>
      <c r="E203" s="41"/>
      <c r="F203" s="34"/>
      <c r="G203" s="36"/>
      <c r="H203" s="36"/>
    </row>
    <row r="204" spans="1:8" ht="30" customHeight="1" x14ac:dyDescent="0.2">
      <c r="A204" s="55" t="s">
        <v>153</v>
      </c>
      <c r="B204" s="47" t="s">
        <v>184</v>
      </c>
      <c r="C204" s="39" t="s">
        <v>359</v>
      </c>
      <c r="D204" s="48"/>
      <c r="E204" s="41" t="s">
        <v>112</v>
      </c>
      <c r="F204" s="42">
        <v>500</v>
      </c>
      <c r="G204" s="43"/>
      <c r="H204" s="44">
        <f>ROUND(G204*F204,2)</f>
        <v>0</v>
      </c>
    </row>
    <row r="205" spans="1:8" ht="30" customHeight="1" x14ac:dyDescent="0.2">
      <c r="A205" s="55" t="s">
        <v>154</v>
      </c>
      <c r="B205" s="47" t="s">
        <v>185</v>
      </c>
      <c r="C205" s="39" t="s">
        <v>360</v>
      </c>
      <c r="D205" s="48"/>
      <c r="E205" s="41" t="s">
        <v>112</v>
      </c>
      <c r="F205" s="42">
        <v>1100</v>
      </c>
      <c r="G205" s="43"/>
      <c r="H205" s="44">
        <f>ROUND(G205*F205,2)</f>
        <v>0</v>
      </c>
    </row>
    <row r="206" spans="1:8" ht="12" customHeight="1" x14ac:dyDescent="0.2">
      <c r="A206" s="31"/>
      <c r="B206" s="92"/>
      <c r="C206" s="53"/>
      <c r="D206" s="34"/>
      <c r="E206" s="76"/>
      <c r="F206" s="35"/>
      <c r="G206" s="31"/>
      <c r="H206" s="36"/>
    </row>
    <row r="207" spans="1:8" s="30" customFormat="1" ht="45" customHeight="1" thickBot="1" x14ac:dyDescent="0.25">
      <c r="A207" s="96"/>
      <c r="B207" s="94" t="s">
        <v>194</v>
      </c>
      <c r="C207" s="141" t="str">
        <f>C125</f>
        <v>ASPHALT REHABILITATION:  SOUTHWALK BAY FROM CHARING CROSS CRESCENT TO CHARING CROSS CRESCENT</v>
      </c>
      <c r="D207" s="142"/>
      <c r="E207" s="142"/>
      <c r="F207" s="143"/>
      <c r="G207" s="96" t="s">
        <v>461</v>
      </c>
      <c r="H207" s="96">
        <f>SUM(H125:H206)</f>
        <v>0</v>
      </c>
    </row>
    <row r="208" spans="1:8" s="30" customFormat="1" ht="45" customHeight="1" thickTop="1" x14ac:dyDescent="0.2">
      <c r="A208" s="27"/>
      <c r="B208" s="28" t="s">
        <v>10</v>
      </c>
      <c r="C208" s="158" t="s">
        <v>703</v>
      </c>
      <c r="D208" s="159"/>
      <c r="E208" s="159"/>
      <c r="F208" s="160"/>
      <c r="G208" s="27"/>
      <c r="H208" s="29"/>
    </row>
    <row r="209" spans="1:8" s="30" customFormat="1" ht="30" customHeight="1" x14ac:dyDescent="0.2">
      <c r="A209" s="31"/>
      <c r="B209" s="32"/>
      <c r="C209" s="33" t="s">
        <v>130</v>
      </c>
      <c r="D209" s="34"/>
      <c r="E209" s="35" t="s">
        <v>107</v>
      </c>
      <c r="F209" s="35" t="s">
        <v>107</v>
      </c>
      <c r="G209" s="31" t="s">
        <v>107</v>
      </c>
      <c r="H209" s="36"/>
    </row>
    <row r="210" spans="1:8" s="30" customFormat="1" ht="30" customHeight="1" x14ac:dyDescent="0.2">
      <c r="A210" s="37" t="s">
        <v>234</v>
      </c>
      <c r="B210" s="38" t="s">
        <v>236</v>
      </c>
      <c r="C210" s="39" t="s">
        <v>50</v>
      </c>
      <c r="D210" s="40" t="s">
        <v>426</v>
      </c>
      <c r="E210" s="41" t="s">
        <v>113</v>
      </c>
      <c r="F210" s="42">
        <v>300</v>
      </c>
      <c r="G210" s="43"/>
      <c r="H210" s="44">
        <f t="shared" ref="H210" si="30">ROUND(G210*F210,2)</f>
        <v>0</v>
      </c>
    </row>
    <row r="211" spans="1:8" s="30" customFormat="1" ht="30" customHeight="1" x14ac:dyDescent="0.2">
      <c r="A211" s="45" t="s">
        <v>397</v>
      </c>
      <c r="B211" s="38" t="s">
        <v>66</v>
      </c>
      <c r="C211" s="39" t="s">
        <v>211</v>
      </c>
      <c r="D211" s="40" t="s">
        <v>426</v>
      </c>
      <c r="E211" s="41" t="s">
        <v>113</v>
      </c>
      <c r="F211" s="42">
        <v>30</v>
      </c>
      <c r="G211" s="50"/>
      <c r="H211" s="44">
        <f>ROUND(G211*F211,2)</f>
        <v>0</v>
      </c>
    </row>
    <row r="212" spans="1:8" s="30" customFormat="1" ht="30" customHeight="1" x14ac:dyDescent="0.2">
      <c r="A212" s="45" t="s">
        <v>157</v>
      </c>
      <c r="B212" s="38" t="s">
        <v>68</v>
      </c>
      <c r="C212" s="39" t="s">
        <v>178</v>
      </c>
      <c r="D212" s="40" t="s">
        <v>426</v>
      </c>
      <c r="E212" s="41"/>
      <c r="F212" s="34"/>
      <c r="G212" s="36"/>
      <c r="H212" s="36"/>
    </row>
    <row r="213" spans="1:8" s="30" customFormat="1" ht="30" customHeight="1" x14ac:dyDescent="0.2">
      <c r="A213" s="45" t="s">
        <v>404</v>
      </c>
      <c r="B213" s="47" t="s">
        <v>184</v>
      </c>
      <c r="C213" s="39" t="s">
        <v>465</v>
      </c>
      <c r="D213" s="48" t="s">
        <v>107</v>
      </c>
      <c r="E213" s="41" t="s">
        <v>113</v>
      </c>
      <c r="F213" s="42">
        <v>300</v>
      </c>
      <c r="G213" s="43"/>
      <c r="H213" s="44">
        <f t="shared" ref="H213:H214" si="31">ROUND(G213*F213,2)</f>
        <v>0</v>
      </c>
    </row>
    <row r="214" spans="1:8" s="30" customFormat="1" ht="30" customHeight="1" x14ac:dyDescent="0.2">
      <c r="A214" s="37" t="s">
        <v>158</v>
      </c>
      <c r="B214" s="38" t="s">
        <v>69</v>
      </c>
      <c r="C214" s="39" t="s">
        <v>54</v>
      </c>
      <c r="D214" s="40" t="s">
        <v>426</v>
      </c>
      <c r="E214" s="41" t="s">
        <v>112</v>
      </c>
      <c r="F214" s="42">
        <v>2700</v>
      </c>
      <c r="G214" s="43"/>
      <c r="H214" s="44">
        <f t="shared" si="31"/>
        <v>0</v>
      </c>
    </row>
    <row r="215" spans="1:8" s="30" customFormat="1" ht="30" customHeight="1" x14ac:dyDescent="0.2">
      <c r="A215" s="31"/>
      <c r="B215" s="32"/>
      <c r="C215" s="53" t="s">
        <v>446</v>
      </c>
      <c r="D215" s="34"/>
      <c r="E215" s="54"/>
      <c r="F215" s="34"/>
      <c r="G215" s="36"/>
      <c r="H215" s="36"/>
    </row>
    <row r="216" spans="1:8" s="30" customFormat="1" ht="30" customHeight="1" x14ac:dyDescent="0.2">
      <c r="A216" s="55" t="s">
        <v>196</v>
      </c>
      <c r="B216" s="38" t="s">
        <v>494</v>
      </c>
      <c r="C216" s="39" t="s">
        <v>175</v>
      </c>
      <c r="D216" s="40" t="s">
        <v>426</v>
      </c>
      <c r="E216" s="41"/>
      <c r="F216" s="34"/>
      <c r="G216" s="36"/>
      <c r="H216" s="36"/>
    </row>
    <row r="217" spans="1:8" s="30" customFormat="1" ht="30" customHeight="1" x14ac:dyDescent="0.2">
      <c r="A217" s="55" t="s">
        <v>235</v>
      </c>
      <c r="B217" s="47" t="s">
        <v>184</v>
      </c>
      <c r="C217" s="39" t="s">
        <v>176</v>
      </c>
      <c r="D217" s="48" t="s">
        <v>107</v>
      </c>
      <c r="E217" s="41" t="s">
        <v>112</v>
      </c>
      <c r="F217" s="42">
        <v>1040</v>
      </c>
      <c r="G217" s="43"/>
      <c r="H217" s="44">
        <f>ROUND(G217*F217,2)</f>
        <v>0</v>
      </c>
    </row>
    <row r="218" spans="1:8" s="30" customFormat="1" ht="30" customHeight="1" x14ac:dyDescent="0.2">
      <c r="A218" s="55" t="s">
        <v>160</v>
      </c>
      <c r="B218" s="47" t="s">
        <v>185</v>
      </c>
      <c r="C218" s="39" t="s">
        <v>177</v>
      </c>
      <c r="D218" s="48" t="s">
        <v>107</v>
      </c>
      <c r="E218" s="41" t="s">
        <v>112</v>
      </c>
      <c r="F218" s="42">
        <v>220</v>
      </c>
      <c r="G218" s="43"/>
      <c r="H218" s="44">
        <f>ROUND(G218*F218,2)</f>
        <v>0</v>
      </c>
    </row>
    <row r="219" spans="1:8" s="30" customFormat="1" ht="30" customHeight="1" x14ac:dyDescent="0.2">
      <c r="A219" s="55" t="s">
        <v>161</v>
      </c>
      <c r="B219" s="38" t="s">
        <v>495</v>
      </c>
      <c r="C219" s="39" t="s">
        <v>242</v>
      </c>
      <c r="D219" s="48" t="s">
        <v>366</v>
      </c>
      <c r="E219" s="41"/>
      <c r="F219" s="34"/>
      <c r="G219" s="36"/>
      <c r="H219" s="36"/>
    </row>
    <row r="220" spans="1:8" s="30" customFormat="1" ht="30" customHeight="1" x14ac:dyDescent="0.2">
      <c r="A220" s="55" t="s">
        <v>163</v>
      </c>
      <c r="B220" s="47" t="s">
        <v>184</v>
      </c>
      <c r="C220" s="39" t="s">
        <v>127</v>
      </c>
      <c r="D220" s="48" t="s">
        <v>107</v>
      </c>
      <c r="E220" s="41" t="s">
        <v>112</v>
      </c>
      <c r="F220" s="42">
        <v>380</v>
      </c>
      <c r="G220" s="43"/>
      <c r="H220" s="44">
        <f>ROUND(G220*F220,2)</f>
        <v>0</v>
      </c>
    </row>
    <row r="221" spans="1:8" s="30" customFormat="1" ht="30" customHeight="1" x14ac:dyDescent="0.2">
      <c r="A221" s="55" t="s">
        <v>164</v>
      </c>
      <c r="B221" s="38" t="s">
        <v>496</v>
      </c>
      <c r="C221" s="39" t="s">
        <v>243</v>
      </c>
      <c r="D221" s="48" t="s">
        <v>366</v>
      </c>
      <c r="E221" s="41"/>
      <c r="F221" s="34"/>
      <c r="G221" s="36"/>
      <c r="H221" s="36"/>
    </row>
    <row r="222" spans="1:8" s="30" customFormat="1" ht="30" customHeight="1" x14ac:dyDescent="0.2">
      <c r="A222" s="55" t="s">
        <v>165</v>
      </c>
      <c r="B222" s="47" t="s">
        <v>184</v>
      </c>
      <c r="C222" s="39" t="s">
        <v>123</v>
      </c>
      <c r="D222" s="48" t="s">
        <v>107</v>
      </c>
      <c r="E222" s="41" t="s">
        <v>112</v>
      </c>
      <c r="F222" s="42">
        <v>15</v>
      </c>
      <c r="G222" s="43"/>
      <c r="H222" s="44">
        <f t="shared" ref="H222:H224" si="32">ROUND(G222*F222,2)</f>
        <v>0</v>
      </c>
    </row>
    <row r="223" spans="1:8" s="30" customFormat="1" ht="30" customHeight="1" x14ac:dyDescent="0.2">
      <c r="A223" s="55" t="s">
        <v>166</v>
      </c>
      <c r="B223" s="47" t="s">
        <v>185</v>
      </c>
      <c r="C223" s="39" t="s">
        <v>124</v>
      </c>
      <c r="D223" s="48" t="s">
        <v>107</v>
      </c>
      <c r="E223" s="41" t="s">
        <v>112</v>
      </c>
      <c r="F223" s="42">
        <v>50</v>
      </c>
      <c r="G223" s="43"/>
      <c r="H223" s="44">
        <f t="shared" si="32"/>
        <v>0</v>
      </c>
    </row>
    <row r="224" spans="1:8" s="30" customFormat="1" ht="30" customHeight="1" x14ac:dyDescent="0.2">
      <c r="A224" s="55" t="s">
        <v>167</v>
      </c>
      <c r="B224" s="47" t="s">
        <v>186</v>
      </c>
      <c r="C224" s="39" t="s">
        <v>125</v>
      </c>
      <c r="D224" s="48" t="s">
        <v>107</v>
      </c>
      <c r="E224" s="41" t="s">
        <v>112</v>
      </c>
      <c r="F224" s="42">
        <v>25</v>
      </c>
      <c r="G224" s="43"/>
      <c r="H224" s="44">
        <f t="shared" si="32"/>
        <v>0</v>
      </c>
    </row>
    <row r="225" spans="1:8" s="30" customFormat="1" ht="30" customHeight="1" x14ac:dyDescent="0.2">
      <c r="A225" s="55" t="s">
        <v>336</v>
      </c>
      <c r="B225" s="38" t="s">
        <v>497</v>
      </c>
      <c r="C225" s="39" t="s">
        <v>282</v>
      </c>
      <c r="D225" s="48" t="s">
        <v>366</v>
      </c>
      <c r="E225" s="41"/>
      <c r="F225" s="34"/>
      <c r="G225" s="36"/>
      <c r="H225" s="36"/>
    </row>
    <row r="226" spans="1:8" s="30" customFormat="1" ht="30" customHeight="1" x14ac:dyDescent="0.2">
      <c r="A226" s="55" t="s">
        <v>337</v>
      </c>
      <c r="B226" s="47" t="s">
        <v>184</v>
      </c>
      <c r="C226" s="39" t="s">
        <v>127</v>
      </c>
      <c r="D226" s="48" t="s">
        <v>107</v>
      </c>
      <c r="E226" s="41" t="s">
        <v>112</v>
      </c>
      <c r="F226" s="42">
        <v>380</v>
      </c>
      <c r="G226" s="43"/>
      <c r="H226" s="44">
        <f>ROUND(G226*F226,2)</f>
        <v>0</v>
      </c>
    </row>
    <row r="227" spans="1:8" s="30" customFormat="1" ht="45" customHeight="1" x14ac:dyDescent="0.2">
      <c r="A227" s="55" t="s">
        <v>338</v>
      </c>
      <c r="B227" s="97" t="s">
        <v>498</v>
      </c>
      <c r="C227" s="39" t="s">
        <v>244</v>
      </c>
      <c r="D227" s="48" t="s">
        <v>366</v>
      </c>
      <c r="E227" s="41"/>
      <c r="F227" s="34"/>
      <c r="G227" s="36"/>
      <c r="H227" s="36"/>
    </row>
    <row r="228" spans="1:8" s="30" customFormat="1" ht="30" customHeight="1" x14ac:dyDescent="0.2">
      <c r="A228" s="55" t="s">
        <v>339</v>
      </c>
      <c r="B228" s="47" t="s">
        <v>184</v>
      </c>
      <c r="C228" s="39" t="s">
        <v>123</v>
      </c>
      <c r="D228" s="48" t="s">
        <v>107</v>
      </c>
      <c r="E228" s="41" t="s">
        <v>112</v>
      </c>
      <c r="F228" s="42">
        <v>15</v>
      </c>
      <c r="G228" s="43"/>
      <c r="H228" s="44">
        <f t="shared" ref="H228:H229" si="33">ROUND(G228*F228,2)</f>
        <v>0</v>
      </c>
    </row>
    <row r="229" spans="1:8" s="30" customFormat="1" ht="30" customHeight="1" x14ac:dyDescent="0.2">
      <c r="A229" s="55" t="s">
        <v>340</v>
      </c>
      <c r="B229" s="47" t="s">
        <v>185</v>
      </c>
      <c r="C229" s="39" t="s">
        <v>124</v>
      </c>
      <c r="D229" s="48" t="s">
        <v>107</v>
      </c>
      <c r="E229" s="41" t="s">
        <v>112</v>
      </c>
      <c r="F229" s="42">
        <v>220</v>
      </c>
      <c r="G229" s="43"/>
      <c r="H229" s="44">
        <f t="shared" si="33"/>
        <v>0</v>
      </c>
    </row>
    <row r="230" spans="1:8" s="30" customFormat="1" ht="30" customHeight="1" x14ac:dyDescent="0.2">
      <c r="A230" s="55" t="s">
        <v>168</v>
      </c>
      <c r="B230" s="38" t="s">
        <v>499</v>
      </c>
      <c r="C230" s="39" t="s">
        <v>101</v>
      </c>
      <c r="D230" s="48" t="s">
        <v>366</v>
      </c>
      <c r="E230" s="41"/>
      <c r="F230" s="34"/>
      <c r="G230" s="36"/>
      <c r="H230" s="36"/>
    </row>
    <row r="231" spans="1:8" s="30" customFormat="1" ht="30" customHeight="1" x14ac:dyDescent="0.2">
      <c r="A231" s="55" t="s">
        <v>169</v>
      </c>
      <c r="B231" s="47" t="s">
        <v>184</v>
      </c>
      <c r="C231" s="39" t="s">
        <v>122</v>
      </c>
      <c r="D231" s="48" t="s">
        <v>107</v>
      </c>
      <c r="E231" s="41" t="s">
        <v>115</v>
      </c>
      <c r="F231" s="42">
        <v>330</v>
      </c>
      <c r="G231" s="43"/>
      <c r="H231" s="44">
        <f>ROUND(G231*F231,2)</f>
        <v>0</v>
      </c>
    </row>
    <row r="232" spans="1:8" s="30" customFormat="1" ht="30" customHeight="1" x14ac:dyDescent="0.2">
      <c r="A232" s="55" t="s">
        <v>170</v>
      </c>
      <c r="B232" s="38" t="s">
        <v>500</v>
      </c>
      <c r="C232" s="39" t="s">
        <v>102</v>
      </c>
      <c r="D232" s="48" t="s">
        <v>366</v>
      </c>
      <c r="E232" s="41"/>
      <c r="F232" s="34"/>
      <c r="G232" s="36"/>
      <c r="H232" s="36"/>
    </row>
    <row r="233" spans="1:8" s="104" customFormat="1" ht="30" customHeight="1" x14ac:dyDescent="0.2">
      <c r="A233" s="56" t="s">
        <v>171</v>
      </c>
      <c r="B233" s="57" t="s">
        <v>184</v>
      </c>
      <c r="C233" s="58" t="s">
        <v>121</v>
      </c>
      <c r="D233" s="59" t="s">
        <v>107</v>
      </c>
      <c r="E233" s="60" t="s">
        <v>115</v>
      </c>
      <c r="F233" s="61">
        <v>1600</v>
      </c>
      <c r="G233" s="62"/>
      <c r="H233" s="63">
        <f>ROUND(G233*F233,2)</f>
        <v>0</v>
      </c>
    </row>
    <row r="234" spans="1:8" s="30" customFormat="1" ht="30" customHeight="1" x14ac:dyDescent="0.2">
      <c r="A234" s="55" t="s">
        <v>342</v>
      </c>
      <c r="B234" s="38" t="s">
        <v>501</v>
      </c>
      <c r="C234" s="39" t="s">
        <v>179</v>
      </c>
      <c r="D234" s="48" t="s">
        <v>2</v>
      </c>
      <c r="E234" s="41"/>
      <c r="F234" s="34"/>
      <c r="G234" s="36"/>
      <c r="H234" s="36"/>
    </row>
    <row r="235" spans="1:8" s="30" customFormat="1" ht="30" customHeight="1" x14ac:dyDescent="0.2">
      <c r="A235" s="55" t="s">
        <v>343</v>
      </c>
      <c r="B235" s="47" t="s">
        <v>184</v>
      </c>
      <c r="C235" s="39" t="s">
        <v>3</v>
      </c>
      <c r="D235" s="48" t="s">
        <v>208</v>
      </c>
      <c r="E235" s="41"/>
      <c r="F235" s="34"/>
      <c r="G235" s="36"/>
      <c r="H235" s="36"/>
    </row>
    <row r="236" spans="1:8" s="30" customFormat="1" ht="30" customHeight="1" x14ac:dyDescent="0.2">
      <c r="A236" s="55" t="s">
        <v>344</v>
      </c>
      <c r="B236" s="65" t="s">
        <v>312</v>
      </c>
      <c r="C236" s="39" t="s">
        <v>313</v>
      </c>
      <c r="D236" s="48"/>
      <c r="E236" s="41" t="s">
        <v>112</v>
      </c>
      <c r="F236" s="42">
        <v>55</v>
      </c>
      <c r="G236" s="43"/>
      <c r="H236" s="44">
        <f t="shared" ref="H236:H241" si="34">ROUND(G236*F236,2)</f>
        <v>0</v>
      </c>
    </row>
    <row r="237" spans="1:8" s="30" customFormat="1" ht="30" customHeight="1" x14ac:dyDescent="0.2">
      <c r="A237" s="55" t="s">
        <v>345</v>
      </c>
      <c r="B237" s="65" t="s">
        <v>314</v>
      </c>
      <c r="C237" s="39" t="s">
        <v>315</v>
      </c>
      <c r="D237" s="48"/>
      <c r="E237" s="41" t="s">
        <v>112</v>
      </c>
      <c r="F237" s="42">
        <v>300</v>
      </c>
      <c r="G237" s="43"/>
      <c r="H237" s="44">
        <f t="shared" si="34"/>
        <v>0</v>
      </c>
    </row>
    <row r="238" spans="1:8" s="30" customFormat="1" ht="30" customHeight="1" x14ac:dyDescent="0.2">
      <c r="A238" s="55" t="s">
        <v>346</v>
      </c>
      <c r="B238" s="65" t="s">
        <v>316</v>
      </c>
      <c r="C238" s="39" t="s">
        <v>317</v>
      </c>
      <c r="D238" s="48" t="s">
        <v>107</v>
      </c>
      <c r="E238" s="41" t="s">
        <v>112</v>
      </c>
      <c r="F238" s="42">
        <v>1150</v>
      </c>
      <c r="G238" s="43"/>
      <c r="H238" s="44">
        <f t="shared" si="34"/>
        <v>0</v>
      </c>
    </row>
    <row r="239" spans="1:8" s="30" customFormat="1" ht="30" customHeight="1" x14ac:dyDescent="0.2">
      <c r="A239" s="55" t="s">
        <v>246</v>
      </c>
      <c r="B239" s="38" t="s">
        <v>502</v>
      </c>
      <c r="C239" s="39" t="s">
        <v>218</v>
      </c>
      <c r="D239" s="48" t="s">
        <v>2</v>
      </c>
      <c r="E239" s="41" t="s">
        <v>112</v>
      </c>
      <c r="F239" s="71">
        <v>30</v>
      </c>
      <c r="G239" s="43"/>
      <c r="H239" s="44">
        <f t="shared" si="34"/>
        <v>0</v>
      </c>
    </row>
    <row r="240" spans="1:8" s="30" customFormat="1" ht="30" customHeight="1" x14ac:dyDescent="0.2">
      <c r="A240" s="55" t="s">
        <v>247</v>
      </c>
      <c r="B240" s="38" t="s">
        <v>503</v>
      </c>
      <c r="C240" s="39" t="s">
        <v>219</v>
      </c>
      <c r="D240" s="48" t="s">
        <v>2</v>
      </c>
      <c r="E240" s="41" t="s">
        <v>112</v>
      </c>
      <c r="F240" s="42">
        <v>15</v>
      </c>
      <c r="G240" s="43"/>
      <c r="H240" s="44">
        <f t="shared" si="34"/>
        <v>0</v>
      </c>
    </row>
    <row r="241" spans="1:8" s="30" customFormat="1" ht="30" customHeight="1" x14ac:dyDescent="0.2">
      <c r="A241" s="55" t="s">
        <v>303</v>
      </c>
      <c r="B241" s="38" t="s">
        <v>504</v>
      </c>
      <c r="C241" s="39" t="s">
        <v>294</v>
      </c>
      <c r="D241" s="48" t="s">
        <v>2</v>
      </c>
      <c r="E241" s="41" t="s">
        <v>112</v>
      </c>
      <c r="F241" s="42">
        <v>15</v>
      </c>
      <c r="G241" s="43"/>
      <c r="H241" s="44">
        <f t="shared" si="34"/>
        <v>0</v>
      </c>
    </row>
    <row r="242" spans="1:8" s="30" customFormat="1" ht="30" customHeight="1" x14ac:dyDescent="0.2">
      <c r="A242" s="55" t="s">
        <v>349</v>
      </c>
      <c r="B242" s="38" t="s">
        <v>505</v>
      </c>
      <c r="C242" s="39" t="s">
        <v>97</v>
      </c>
      <c r="D242" s="48" t="s">
        <v>362</v>
      </c>
      <c r="E242" s="41"/>
      <c r="F242" s="34"/>
      <c r="G242" s="36"/>
      <c r="H242" s="36"/>
    </row>
    <row r="243" spans="1:8" s="30" customFormat="1" ht="30" customHeight="1" x14ac:dyDescent="0.2">
      <c r="A243" s="55" t="s">
        <v>350</v>
      </c>
      <c r="B243" s="47" t="s">
        <v>184</v>
      </c>
      <c r="C243" s="39" t="s">
        <v>506</v>
      </c>
      <c r="D243" s="48" t="s">
        <v>318</v>
      </c>
      <c r="E243" s="41"/>
      <c r="F243" s="34"/>
      <c r="G243" s="36"/>
      <c r="H243" s="36"/>
    </row>
    <row r="244" spans="1:8" s="30" customFormat="1" ht="30" customHeight="1" x14ac:dyDescent="0.2">
      <c r="A244" s="66" t="s">
        <v>428</v>
      </c>
      <c r="B244" s="67" t="s">
        <v>312</v>
      </c>
      <c r="C244" s="68" t="s">
        <v>320</v>
      </c>
      <c r="D244" s="40"/>
      <c r="E244" s="69" t="s">
        <v>116</v>
      </c>
      <c r="F244" s="70">
        <v>125</v>
      </c>
      <c r="G244" s="43"/>
      <c r="H244" s="52">
        <f>ROUND(G244*F244,2)</f>
        <v>0</v>
      </c>
    </row>
    <row r="245" spans="1:8" s="30" customFormat="1" ht="30" customHeight="1" x14ac:dyDescent="0.2">
      <c r="A245" s="66" t="s">
        <v>429</v>
      </c>
      <c r="B245" s="67" t="s">
        <v>314</v>
      </c>
      <c r="C245" s="68" t="s">
        <v>321</v>
      </c>
      <c r="D245" s="40" t="s">
        <v>107</v>
      </c>
      <c r="E245" s="69" t="s">
        <v>116</v>
      </c>
      <c r="F245" s="70">
        <v>35</v>
      </c>
      <c r="G245" s="43"/>
      <c r="H245" s="52">
        <f>ROUND(G245*F245,2)</f>
        <v>0</v>
      </c>
    </row>
    <row r="246" spans="1:8" s="30" customFormat="1" ht="30" customHeight="1" x14ac:dyDescent="0.2">
      <c r="A246" s="55" t="s">
        <v>351</v>
      </c>
      <c r="B246" s="85" t="s">
        <v>185</v>
      </c>
      <c r="C246" s="68" t="s">
        <v>507</v>
      </c>
      <c r="D246" s="40" t="s">
        <v>283</v>
      </c>
      <c r="E246" s="69"/>
      <c r="F246" s="34"/>
      <c r="G246" s="36"/>
      <c r="H246" s="36"/>
    </row>
    <row r="247" spans="1:8" s="30" customFormat="1" ht="30" customHeight="1" x14ac:dyDescent="0.2">
      <c r="A247" s="66" t="s">
        <v>430</v>
      </c>
      <c r="B247" s="67" t="s">
        <v>312</v>
      </c>
      <c r="C247" s="68" t="s">
        <v>319</v>
      </c>
      <c r="D247" s="40"/>
      <c r="E247" s="69" t="s">
        <v>116</v>
      </c>
      <c r="F247" s="70">
        <v>9</v>
      </c>
      <c r="G247" s="43"/>
      <c r="H247" s="52">
        <f>ROUND(G247*F247,2)</f>
        <v>0</v>
      </c>
    </row>
    <row r="248" spans="1:8" s="30" customFormat="1" ht="30" customHeight="1" x14ac:dyDescent="0.2">
      <c r="A248" s="66" t="s">
        <v>431</v>
      </c>
      <c r="B248" s="67" t="s">
        <v>314</v>
      </c>
      <c r="C248" s="68" t="s">
        <v>320</v>
      </c>
      <c r="D248" s="40"/>
      <c r="E248" s="69" t="s">
        <v>116</v>
      </c>
      <c r="F248" s="70">
        <v>415</v>
      </c>
      <c r="G248" s="43"/>
      <c r="H248" s="52">
        <f>ROUND(G248*F248,2)</f>
        <v>0</v>
      </c>
    </row>
    <row r="249" spans="1:8" s="30" customFormat="1" ht="30" customHeight="1" x14ac:dyDescent="0.2">
      <c r="A249" s="66" t="s">
        <v>432</v>
      </c>
      <c r="B249" s="67" t="s">
        <v>316</v>
      </c>
      <c r="C249" s="68" t="s">
        <v>322</v>
      </c>
      <c r="D249" s="40" t="s">
        <v>107</v>
      </c>
      <c r="E249" s="69" t="s">
        <v>116</v>
      </c>
      <c r="F249" s="42">
        <v>60</v>
      </c>
      <c r="G249" s="43"/>
      <c r="H249" s="52">
        <f>ROUND(G249*F249,2)</f>
        <v>0</v>
      </c>
    </row>
    <row r="250" spans="1:8" s="30" customFormat="1" ht="45" customHeight="1" x14ac:dyDescent="0.2">
      <c r="A250" s="55" t="s">
        <v>414</v>
      </c>
      <c r="B250" s="47" t="s">
        <v>186</v>
      </c>
      <c r="C250" s="39" t="s">
        <v>373</v>
      </c>
      <c r="D250" s="48" t="s">
        <v>210</v>
      </c>
      <c r="E250" s="41" t="s">
        <v>116</v>
      </c>
      <c r="F250" s="42">
        <v>43</v>
      </c>
      <c r="G250" s="43"/>
      <c r="H250" s="44">
        <f>ROUND(G250*F250,2)</f>
        <v>0</v>
      </c>
    </row>
    <row r="251" spans="1:8" s="30" customFormat="1" ht="30" customHeight="1" x14ac:dyDescent="0.2">
      <c r="A251" s="55" t="s">
        <v>367</v>
      </c>
      <c r="B251" s="47" t="s">
        <v>187</v>
      </c>
      <c r="C251" s="39" t="s">
        <v>364</v>
      </c>
      <c r="D251" s="48" t="s">
        <v>323</v>
      </c>
      <c r="E251" s="41" t="s">
        <v>116</v>
      </c>
      <c r="F251" s="42">
        <v>34</v>
      </c>
      <c r="G251" s="43"/>
      <c r="H251" s="44">
        <f t="shared" ref="H251:H252" si="35">ROUND(G251*F251,2)</f>
        <v>0</v>
      </c>
    </row>
    <row r="252" spans="1:8" s="30" customFormat="1" ht="45" customHeight="1" x14ac:dyDescent="0.2">
      <c r="A252" s="55" t="s">
        <v>248</v>
      </c>
      <c r="B252" s="38" t="s">
        <v>508</v>
      </c>
      <c r="C252" s="39" t="s">
        <v>105</v>
      </c>
      <c r="D252" s="48" t="s">
        <v>330</v>
      </c>
      <c r="E252" s="41" t="s">
        <v>112</v>
      </c>
      <c r="F252" s="42">
        <v>51</v>
      </c>
      <c r="G252" s="43"/>
      <c r="H252" s="44">
        <f t="shared" si="35"/>
        <v>0</v>
      </c>
    </row>
    <row r="253" spans="1:8" s="30" customFormat="1" ht="30" customHeight="1" x14ac:dyDescent="0.2">
      <c r="A253" s="55" t="s">
        <v>249</v>
      </c>
      <c r="B253" s="38" t="s">
        <v>509</v>
      </c>
      <c r="C253" s="39" t="s">
        <v>188</v>
      </c>
      <c r="D253" s="48" t="s">
        <v>415</v>
      </c>
      <c r="E253" s="72"/>
      <c r="F253" s="34"/>
      <c r="G253" s="36"/>
      <c r="H253" s="36"/>
    </row>
    <row r="254" spans="1:8" s="30" customFormat="1" ht="30" customHeight="1" x14ac:dyDescent="0.2">
      <c r="A254" s="55" t="s">
        <v>250</v>
      </c>
      <c r="B254" s="47" t="s">
        <v>184</v>
      </c>
      <c r="C254" s="39" t="s">
        <v>189</v>
      </c>
      <c r="D254" s="48"/>
      <c r="E254" s="41"/>
      <c r="F254" s="34"/>
      <c r="G254" s="36"/>
      <c r="H254" s="36"/>
    </row>
    <row r="255" spans="1:8" s="30" customFormat="1" ht="30" customHeight="1" x14ac:dyDescent="0.2">
      <c r="A255" s="55" t="s">
        <v>251</v>
      </c>
      <c r="B255" s="65" t="s">
        <v>312</v>
      </c>
      <c r="C255" s="39" t="s">
        <v>324</v>
      </c>
      <c r="D255" s="48"/>
      <c r="E255" s="41" t="s">
        <v>114</v>
      </c>
      <c r="F255" s="42">
        <v>1700</v>
      </c>
      <c r="G255" s="43"/>
      <c r="H255" s="44">
        <f>ROUND(G255*F255,2)</f>
        <v>0</v>
      </c>
    </row>
    <row r="256" spans="1:8" s="30" customFormat="1" ht="30" customHeight="1" x14ac:dyDescent="0.2">
      <c r="A256" s="55" t="s">
        <v>252</v>
      </c>
      <c r="B256" s="47" t="s">
        <v>185</v>
      </c>
      <c r="C256" s="39" t="s">
        <v>190</v>
      </c>
      <c r="D256" s="48"/>
      <c r="E256" s="41"/>
      <c r="F256" s="34"/>
      <c r="G256" s="36"/>
      <c r="H256" s="36"/>
    </row>
    <row r="257" spans="1:8" s="30" customFormat="1" ht="30" customHeight="1" x14ac:dyDescent="0.2">
      <c r="A257" s="55" t="s">
        <v>253</v>
      </c>
      <c r="B257" s="65" t="s">
        <v>312</v>
      </c>
      <c r="C257" s="39" t="s">
        <v>324</v>
      </c>
      <c r="D257" s="48"/>
      <c r="E257" s="41" t="s">
        <v>114</v>
      </c>
      <c r="F257" s="42">
        <v>150</v>
      </c>
      <c r="G257" s="43"/>
      <c r="H257" s="44">
        <f>ROUND(G257*F257,2)</f>
        <v>0</v>
      </c>
    </row>
    <row r="258" spans="1:8" s="30" customFormat="1" ht="30" customHeight="1" x14ac:dyDescent="0.2">
      <c r="A258" s="55" t="s">
        <v>254</v>
      </c>
      <c r="B258" s="38" t="s">
        <v>510</v>
      </c>
      <c r="C258" s="39" t="s">
        <v>46</v>
      </c>
      <c r="D258" s="48" t="s">
        <v>369</v>
      </c>
      <c r="E258" s="41"/>
      <c r="F258" s="34"/>
      <c r="G258" s="36"/>
      <c r="H258" s="36"/>
    </row>
    <row r="259" spans="1:8" s="30" customFormat="1" ht="30" customHeight="1" x14ac:dyDescent="0.2">
      <c r="A259" s="55" t="s">
        <v>255</v>
      </c>
      <c r="B259" s="47" t="s">
        <v>184</v>
      </c>
      <c r="C259" s="39" t="s">
        <v>385</v>
      </c>
      <c r="D259" s="48" t="s">
        <v>107</v>
      </c>
      <c r="E259" s="41" t="s">
        <v>112</v>
      </c>
      <c r="F259" s="42">
        <v>4350</v>
      </c>
      <c r="G259" s="43"/>
      <c r="H259" s="44">
        <f t="shared" ref="H259:H260" si="36">ROUND(G259*F259,2)</f>
        <v>0</v>
      </c>
    </row>
    <row r="260" spans="1:8" s="104" customFormat="1" ht="30" customHeight="1" x14ac:dyDescent="0.2">
      <c r="A260" s="56" t="s">
        <v>256</v>
      </c>
      <c r="B260" s="57" t="s">
        <v>185</v>
      </c>
      <c r="C260" s="58" t="s">
        <v>44</v>
      </c>
      <c r="D260" s="59" t="s">
        <v>107</v>
      </c>
      <c r="E260" s="60" t="s">
        <v>112</v>
      </c>
      <c r="F260" s="61">
        <v>4000</v>
      </c>
      <c r="G260" s="62"/>
      <c r="H260" s="63">
        <f t="shared" si="36"/>
        <v>0</v>
      </c>
    </row>
    <row r="261" spans="1:8" s="30" customFormat="1" ht="30" customHeight="1" x14ac:dyDescent="0.2">
      <c r="A261" s="55" t="s">
        <v>281</v>
      </c>
      <c r="B261" s="38" t="s">
        <v>511</v>
      </c>
      <c r="C261" s="39" t="s">
        <v>473</v>
      </c>
      <c r="D261" s="48" t="s">
        <v>474</v>
      </c>
      <c r="E261" s="41"/>
      <c r="F261" s="34"/>
      <c r="G261" s="36"/>
      <c r="H261" s="36"/>
    </row>
    <row r="262" spans="1:8" s="30" customFormat="1" ht="30" customHeight="1" x14ac:dyDescent="0.2">
      <c r="A262" s="55"/>
      <c r="B262" s="47" t="s">
        <v>184</v>
      </c>
      <c r="C262" s="39" t="s">
        <v>475</v>
      </c>
      <c r="D262" s="48"/>
      <c r="E262" s="41" t="s">
        <v>112</v>
      </c>
      <c r="F262" s="71">
        <v>2500</v>
      </c>
      <c r="G262" s="43"/>
      <c r="H262" s="44">
        <f t="shared" ref="H262" si="37">ROUND(G262*F262,2)</f>
        <v>0</v>
      </c>
    </row>
    <row r="263" spans="1:8" s="30" customFormat="1" ht="30" customHeight="1" x14ac:dyDescent="0.2">
      <c r="A263" s="55" t="s">
        <v>355</v>
      </c>
      <c r="B263" s="38" t="s">
        <v>512</v>
      </c>
      <c r="C263" s="39" t="s">
        <v>361</v>
      </c>
      <c r="D263" s="48" t="s">
        <v>370</v>
      </c>
      <c r="E263" s="41" t="s">
        <v>115</v>
      </c>
      <c r="F263" s="71">
        <v>12</v>
      </c>
      <c r="G263" s="43"/>
      <c r="H263" s="44">
        <f>ROUND(G263*F263,2)</f>
        <v>0</v>
      </c>
    </row>
    <row r="264" spans="1:8" s="30" customFormat="1" ht="30" customHeight="1" x14ac:dyDescent="0.2">
      <c r="A264" s="31"/>
      <c r="B264" s="75"/>
      <c r="C264" s="53" t="s">
        <v>450</v>
      </c>
      <c r="D264" s="34"/>
      <c r="E264" s="35"/>
      <c r="F264" s="34"/>
      <c r="G264" s="36"/>
      <c r="H264" s="36"/>
    </row>
    <row r="265" spans="1:8" s="30" customFormat="1" ht="45" customHeight="1" x14ac:dyDescent="0.2">
      <c r="A265" s="37" t="s">
        <v>137</v>
      </c>
      <c r="B265" s="38" t="s">
        <v>513</v>
      </c>
      <c r="C265" s="39" t="s">
        <v>245</v>
      </c>
      <c r="D265" s="48" t="s">
        <v>368</v>
      </c>
      <c r="E265" s="41"/>
      <c r="F265" s="34"/>
      <c r="G265" s="36"/>
      <c r="H265" s="36"/>
    </row>
    <row r="266" spans="1:8" s="30" customFormat="1" ht="45" customHeight="1" x14ac:dyDescent="0.2">
      <c r="A266" s="37" t="s">
        <v>138</v>
      </c>
      <c r="B266" s="47" t="s">
        <v>184</v>
      </c>
      <c r="C266" s="39" t="s">
        <v>120</v>
      </c>
      <c r="D266" s="48" t="s">
        <v>107</v>
      </c>
      <c r="E266" s="41" t="s">
        <v>112</v>
      </c>
      <c r="F266" s="71">
        <v>600</v>
      </c>
      <c r="G266" s="43"/>
      <c r="H266" s="44">
        <f t="shared" ref="H266:H267" si="38">ROUND(G266*F266,2)</f>
        <v>0</v>
      </c>
    </row>
    <row r="267" spans="1:8" s="105" customFormat="1" ht="45" customHeight="1" x14ac:dyDescent="0.2">
      <c r="A267" s="77" t="s">
        <v>139</v>
      </c>
      <c r="B267" s="47" t="s">
        <v>185</v>
      </c>
      <c r="C267" s="39" t="s">
        <v>191</v>
      </c>
      <c r="D267" s="48" t="s">
        <v>183</v>
      </c>
      <c r="E267" s="41" t="s">
        <v>112</v>
      </c>
      <c r="F267" s="71">
        <v>195</v>
      </c>
      <c r="G267" s="50"/>
      <c r="H267" s="44">
        <f t="shared" si="38"/>
        <v>0</v>
      </c>
    </row>
    <row r="268" spans="1:8" s="30" customFormat="1" ht="30" customHeight="1" x14ac:dyDescent="0.2">
      <c r="A268" s="37" t="s">
        <v>204</v>
      </c>
      <c r="B268" s="38" t="s">
        <v>514</v>
      </c>
      <c r="C268" s="39" t="s">
        <v>67</v>
      </c>
      <c r="D268" s="48" t="s">
        <v>368</v>
      </c>
      <c r="E268" s="41"/>
      <c r="F268" s="34"/>
      <c r="G268" s="36"/>
      <c r="H268" s="36"/>
    </row>
    <row r="269" spans="1:8" s="30" customFormat="1" ht="45" customHeight="1" x14ac:dyDescent="0.2">
      <c r="A269" s="37" t="s">
        <v>416</v>
      </c>
      <c r="B269" s="47" t="s">
        <v>184</v>
      </c>
      <c r="C269" s="39" t="s">
        <v>375</v>
      </c>
      <c r="D269" s="48"/>
      <c r="E269" s="41" t="s">
        <v>112</v>
      </c>
      <c r="F269" s="71">
        <v>600</v>
      </c>
      <c r="G269" s="43"/>
      <c r="H269" s="44">
        <f t="shared" ref="H269" si="39">ROUND(G269*F269,2)</f>
        <v>0</v>
      </c>
    </row>
    <row r="270" spans="1:8" s="30" customFormat="1" ht="45" customHeight="1" x14ac:dyDescent="0.2">
      <c r="A270" s="37" t="s">
        <v>205</v>
      </c>
      <c r="B270" s="38" t="s">
        <v>515</v>
      </c>
      <c r="C270" s="39" t="s">
        <v>193</v>
      </c>
      <c r="D270" s="48" t="s">
        <v>368</v>
      </c>
      <c r="E270" s="41"/>
      <c r="F270" s="34"/>
      <c r="G270" s="36"/>
      <c r="H270" s="36"/>
    </row>
    <row r="271" spans="1:8" s="30" customFormat="1" ht="45" customHeight="1" x14ac:dyDescent="0.2">
      <c r="A271" s="37" t="s">
        <v>206</v>
      </c>
      <c r="B271" s="47" t="s">
        <v>184</v>
      </c>
      <c r="C271" s="39" t="s">
        <v>356</v>
      </c>
      <c r="D271" s="48" t="s">
        <v>181</v>
      </c>
      <c r="E271" s="41" t="s">
        <v>116</v>
      </c>
      <c r="F271" s="42">
        <v>35</v>
      </c>
      <c r="G271" s="43"/>
      <c r="H271" s="44">
        <f t="shared" ref="H271:H273" si="40">ROUND(G271*F271,2)</f>
        <v>0</v>
      </c>
    </row>
    <row r="272" spans="1:8" s="30" customFormat="1" ht="45" customHeight="1" x14ac:dyDescent="0.2">
      <c r="A272" s="37" t="s">
        <v>207</v>
      </c>
      <c r="B272" s="47" t="s">
        <v>185</v>
      </c>
      <c r="C272" s="39" t="s">
        <v>365</v>
      </c>
      <c r="D272" s="48" t="s">
        <v>325</v>
      </c>
      <c r="E272" s="41" t="s">
        <v>116</v>
      </c>
      <c r="F272" s="42">
        <v>10</v>
      </c>
      <c r="G272" s="43"/>
      <c r="H272" s="44">
        <f t="shared" si="40"/>
        <v>0</v>
      </c>
    </row>
    <row r="273" spans="1:8" s="30" customFormat="1" ht="30" customHeight="1" x14ac:dyDescent="0.2">
      <c r="A273" s="37" t="s">
        <v>8</v>
      </c>
      <c r="B273" s="38" t="s">
        <v>516</v>
      </c>
      <c r="C273" s="39" t="s">
        <v>70</v>
      </c>
      <c r="D273" s="48" t="s">
        <v>330</v>
      </c>
      <c r="E273" s="41" t="s">
        <v>112</v>
      </c>
      <c r="F273" s="71">
        <v>20</v>
      </c>
      <c r="G273" s="43"/>
      <c r="H273" s="44">
        <f t="shared" si="40"/>
        <v>0</v>
      </c>
    </row>
    <row r="274" spans="1:8" s="30" customFormat="1" ht="30" customHeight="1" x14ac:dyDescent="0.2">
      <c r="A274" s="31"/>
      <c r="B274" s="75"/>
      <c r="C274" s="53" t="s">
        <v>132</v>
      </c>
      <c r="D274" s="34"/>
      <c r="E274" s="76"/>
      <c r="F274" s="35"/>
      <c r="G274" s="31"/>
      <c r="H274" s="36"/>
    </row>
    <row r="275" spans="1:8" s="30" customFormat="1" ht="30" customHeight="1" x14ac:dyDescent="0.2">
      <c r="A275" s="37" t="s">
        <v>270</v>
      </c>
      <c r="B275" s="38" t="s">
        <v>517</v>
      </c>
      <c r="C275" s="39" t="s">
        <v>45</v>
      </c>
      <c r="D275" s="48" t="s">
        <v>334</v>
      </c>
      <c r="E275" s="41" t="s">
        <v>116</v>
      </c>
      <c r="F275" s="71">
        <v>2000</v>
      </c>
      <c r="G275" s="43"/>
      <c r="H275" s="44">
        <f>ROUND(G275*F275,2)</f>
        <v>0</v>
      </c>
    </row>
    <row r="276" spans="1:8" s="30" customFormat="1" ht="45" customHeight="1" x14ac:dyDescent="0.2">
      <c r="A276" s="31"/>
      <c r="B276" s="75"/>
      <c r="C276" s="53" t="s">
        <v>133</v>
      </c>
      <c r="D276" s="34"/>
      <c r="E276" s="76"/>
      <c r="F276" s="34"/>
      <c r="G276" s="36"/>
      <c r="H276" s="36"/>
    </row>
    <row r="277" spans="1:8" s="30" customFormat="1" ht="30" customHeight="1" x14ac:dyDescent="0.2">
      <c r="A277" s="37" t="s">
        <v>140</v>
      </c>
      <c r="B277" s="38" t="s">
        <v>518</v>
      </c>
      <c r="C277" s="39" t="s">
        <v>220</v>
      </c>
      <c r="D277" s="48" t="s">
        <v>4</v>
      </c>
      <c r="E277" s="41"/>
      <c r="F277" s="34"/>
      <c r="G277" s="36"/>
      <c r="H277" s="36"/>
    </row>
    <row r="278" spans="1:8" s="30" customFormat="1" ht="29.25" customHeight="1" x14ac:dyDescent="0.2">
      <c r="A278" s="37" t="s">
        <v>387</v>
      </c>
      <c r="B278" s="47" t="s">
        <v>184</v>
      </c>
      <c r="C278" s="39" t="s">
        <v>377</v>
      </c>
      <c r="D278" s="48"/>
      <c r="E278" s="41" t="s">
        <v>115</v>
      </c>
      <c r="F278" s="71">
        <v>1</v>
      </c>
      <c r="G278" s="43"/>
      <c r="H278" s="44">
        <f>ROUND(G278*F278,2)</f>
        <v>0</v>
      </c>
    </row>
    <row r="279" spans="1:8" s="30" customFormat="1" ht="30" customHeight="1" x14ac:dyDescent="0.2">
      <c r="A279" s="37" t="s">
        <v>141</v>
      </c>
      <c r="B279" s="38" t="s">
        <v>519</v>
      </c>
      <c r="C279" s="39" t="s">
        <v>221</v>
      </c>
      <c r="D279" s="48" t="s">
        <v>4</v>
      </c>
      <c r="E279" s="41"/>
      <c r="F279" s="34"/>
      <c r="G279" s="36"/>
      <c r="H279" s="36"/>
    </row>
    <row r="280" spans="1:8" s="30" customFormat="1" ht="30" customHeight="1" x14ac:dyDescent="0.2">
      <c r="A280" s="37" t="s">
        <v>142</v>
      </c>
      <c r="B280" s="47" t="s">
        <v>184</v>
      </c>
      <c r="C280" s="39" t="s">
        <v>222</v>
      </c>
      <c r="D280" s="48"/>
      <c r="E280" s="41" t="s">
        <v>115</v>
      </c>
      <c r="F280" s="71">
        <v>1</v>
      </c>
      <c r="G280" s="43"/>
      <c r="H280" s="44">
        <f>ROUND(G280*F280,2)</f>
        <v>0</v>
      </c>
    </row>
    <row r="281" spans="1:8" s="30" customFormat="1" ht="30" customHeight="1" x14ac:dyDescent="0.2">
      <c r="A281" s="37" t="s">
        <v>143</v>
      </c>
      <c r="B281" s="38" t="s">
        <v>520</v>
      </c>
      <c r="C281" s="39" t="s">
        <v>223</v>
      </c>
      <c r="D281" s="48" t="s">
        <v>4</v>
      </c>
      <c r="E281" s="41"/>
      <c r="F281" s="34"/>
      <c r="G281" s="36"/>
      <c r="H281" s="36"/>
    </row>
    <row r="282" spans="1:8" s="30" customFormat="1" ht="30" customHeight="1" x14ac:dyDescent="0.2">
      <c r="A282" s="37" t="s">
        <v>25</v>
      </c>
      <c r="B282" s="47" t="s">
        <v>184</v>
      </c>
      <c r="C282" s="39" t="s">
        <v>452</v>
      </c>
      <c r="D282" s="48"/>
      <c r="E282" s="41"/>
      <c r="F282" s="34"/>
      <c r="G282" s="36"/>
      <c r="H282" s="36"/>
    </row>
    <row r="283" spans="1:8" s="30" customFormat="1" ht="45" customHeight="1" x14ac:dyDescent="0.2">
      <c r="A283" s="37" t="s">
        <v>27</v>
      </c>
      <c r="B283" s="65" t="s">
        <v>312</v>
      </c>
      <c r="C283" s="39" t="s">
        <v>453</v>
      </c>
      <c r="D283" s="48"/>
      <c r="E283" s="41" t="s">
        <v>116</v>
      </c>
      <c r="F283" s="71">
        <v>10</v>
      </c>
      <c r="G283" s="43"/>
      <c r="H283" s="44">
        <f>ROUND(G283*F283,2)</f>
        <v>0</v>
      </c>
    </row>
    <row r="284" spans="1:8" s="104" customFormat="1" ht="30" customHeight="1" x14ac:dyDescent="0.2">
      <c r="A284" s="73" t="s">
        <v>28</v>
      </c>
      <c r="B284" s="74" t="s">
        <v>521</v>
      </c>
      <c r="C284" s="58" t="s">
        <v>296</v>
      </c>
      <c r="D284" s="59" t="s">
        <v>4</v>
      </c>
      <c r="E284" s="60" t="s">
        <v>116</v>
      </c>
      <c r="F284" s="91">
        <v>5</v>
      </c>
      <c r="G284" s="106"/>
      <c r="H284" s="63">
        <f>ROUND(G284*F284,2)</f>
        <v>0</v>
      </c>
    </row>
    <row r="285" spans="1:8" s="30" customFormat="1" ht="30" customHeight="1" x14ac:dyDescent="0.2">
      <c r="A285" s="37" t="s">
        <v>29</v>
      </c>
      <c r="B285" s="38" t="s">
        <v>522</v>
      </c>
      <c r="C285" s="78" t="s">
        <v>390</v>
      </c>
      <c r="D285" s="79" t="s">
        <v>391</v>
      </c>
      <c r="E285" s="41"/>
      <c r="F285" s="34"/>
      <c r="G285" s="36"/>
      <c r="H285" s="36"/>
    </row>
    <row r="286" spans="1:8" s="30" customFormat="1" ht="45" customHeight="1" x14ac:dyDescent="0.2">
      <c r="A286" s="37" t="s">
        <v>30</v>
      </c>
      <c r="B286" s="47" t="s">
        <v>184</v>
      </c>
      <c r="C286" s="80" t="s">
        <v>418</v>
      </c>
      <c r="D286" s="48"/>
      <c r="E286" s="41" t="s">
        <v>115</v>
      </c>
      <c r="F286" s="71">
        <v>15</v>
      </c>
      <c r="G286" s="43"/>
      <c r="H286" s="44">
        <f t="shared" ref="H286:H289" si="41">ROUND(G286*F286,2)</f>
        <v>0</v>
      </c>
    </row>
    <row r="287" spans="1:8" s="30" customFormat="1" ht="45" customHeight="1" x14ac:dyDescent="0.2">
      <c r="A287" s="37" t="s">
        <v>31</v>
      </c>
      <c r="B287" s="47" t="s">
        <v>185</v>
      </c>
      <c r="C287" s="80" t="s">
        <v>419</v>
      </c>
      <c r="D287" s="48"/>
      <c r="E287" s="41" t="s">
        <v>115</v>
      </c>
      <c r="F287" s="71">
        <v>15</v>
      </c>
      <c r="G287" s="43"/>
      <c r="H287" s="44">
        <f t="shared" si="41"/>
        <v>0</v>
      </c>
    </row>
    <row r="288" spans="1:8" s="30" customFormat="1" ht="30" customHeight="1" x14ac:dyDescent="0.2">
      <c r="A288" s="37" t="s">
        <v>32</v>
      </c>
      <c r="B288" s="47" t="s">
        <v>186</v>
      </c>
      <c r="C288" s="80" t="s">
        <v>420</v>
      </c>
      <c r="D288" s="48"/>
      <c r="E288" s="41" t="s">
        <v>115</v>
      </c>
      <c r="F288" s="71">
        <v>12</v>
      </c>
      <c r="G288" s="43"/>
      <c r="H288" s="44">
        <f t="shared" si="41"/>
        <v>0</v>
      </c>
    </row>
    <row r="289" spans="1:8" s="30" customFormat="1" ht="30" customHeight="1" x14ac:dyDescent="0.2">
      <c r="A289" s="37" t="s">
        <v>33</v>
      </c>
      <c r="B289" s="47" t="s">
        <v>187</v>
      </c>
      <c r="C289" s="80" t="s">
        <v>421</v>
      </c>
      <c r="D289" s="48"/>
      <c r="E289" s="41" t="s">
        <v>115</v>
      </c>
      <c r="F289" s="71">
        <v>12</v>
      </c>
      <c r="G289" s="43"/>
      <c r="H289" s="44">
        <f t="shared" si="41"/>
        <v>0</v>
      </c>
    </row>
    <row r="290" spans="1:8" s="30" customFormat="1" ht="30" customHeight="1" x14ac:dyDescent="0.2">
      <c r="A290" s="37" t="s">
        <v>37</v>
      </c>
      <c r="B290" s="38" t="s">
        <v>523</v>
      </c>
      <c r="C290" s="81" t="s">
        <v>225</v>
      </c>
      <c r="D290" s="48" t="s">
        <v>4</v>
      </c>
      <c r="E290" s="41"/>
      <c r="F290" s="34"/>
      <c r="G290" s="36"/>
      <c r="H290" s="36"/>
    </row>
    <row r="291" spans="1:8" s="30" customFormat="1" ht="30" customHeight="1" x14ac:dyDescent="0.2">
      <c r="A291" s="37" t="s">
        <v>38</v>
      </c>
      <c r="B291" s="47" t="s">
        <v>184</v>
      </c>
      <c r="C291" s="81" t="s">
        <v>379</v>
      </c>
      <c r="D291" s="48"/>
      <c r="E291" s="41" t="s">
        <v>115</v>
      </c>
      <c r="F291" s="71">
        <v>2</v>
      </c>
      <c r="G291" s="43"/>
      <c r="H291" s="44">
        <f>ROUND(G291*F291,2)</f>
        <v>0</v>
      </c>
    </row>
    <row r="292" spans="1:8" s="30" customFormat="1" ht="45" customHeight="1" x14ac:dyDescent="0.2">
      <c r="A292" s="37" t="s">
        <v>41</v>
      </c>
      <c r="B292" s="38" t="s">
        <v>524</v>
      </c>
      <c r="C292" s="81" t="s">
        <v>326</v>
      </c>
      <c r="D292" s="48" t="s">
        <v>4</v>
      </c>
      <c r="E292" s="41"/>
      <c r="F292" s="34"/>
      <c r="G292" s="36"/>
      <c r="H292" s="36"/>
    </row>
    <row r="293" spans="1:8" s="30" customFormat="1" ht="30" customHeight="1" x14ac:dyDescent="0.2">
      <c r="A293" s="37" t="s">
        <v>42</v>
      </c>
      <c r="B293" s="47" t="s">
        <v>184</v>
      </c>
      <c r="C293" s="81" t="s">
        <v>386</v>
      </c>
      <c r="D293" s="48"/>
      <c r="E293" s="41" t="s">
        <v>115</v>
      </c>
      <c r="F293" s="71">
        <v>1</v>
      </c>
      <c r="G293" s="43"/>
      <c r="H293" s="44">
        <f t="shared" ref="H293:H296" si="42">ROUND(G293*F293,2)</f>
        <v>0</v>
      </c>
    </row>
    <row r="294" spans="1:8" s="30" customFormat="1" ht="30" customHeight="1" x14ac:dyDescent="0.2">
      <c r="A294" s="37" t="s">
        <v>229</v>
      </c>
      <c r="B294" s="38" t="s">
        <v>525</v>
      </c>
      <c r="C294" s="39" t="s">
        <v>309</v>
      </c>
      <c r="D294" s="48" t="s">
        <v>4</v>
      </c>
      <c r="E294" s="41" t="s">
        <v>115</v>
      </c>
      <c r="F294" s="71">
        <v>1</v>
      </c>
      <c r="G294" s="43"/>
      <c r="H294" s="44">
        <f t="shared" si="42"/>
        <v>0</v>
      </c>
    </row>
    <row r="295" spans="1:8" s="30" customFormat="1" ht="30" customHeight="1" x14ac:dyDescent="0.2">
      <c r="A295" s="37" t="s">
        <v>231</v>
      </c>
      <c r="B295" s="38" t="s">
        <v>526</v>
      </c>
      <c r="C295" s="39" t="s">
        <v>227</v>
      </c>
      <c r="D295" s="48" t="s">
        <v>4</v>
      </c>
      <c r="E295" s="41" t="s">
        <v>115</v>
      </c>
      <c r="F295" s="71">
        <v>1</v>
      </c>
      <c r="G295" s="43"/>
      <c r="H295" s="44">
        <f t="shared" si="42"/>
        <v>0</v>
      </c>
    </row>
    <row r="296" spans="1:8" s="30" customFormat="1" ht="30" customHeight="1" x14ac:dyDescent="0.2">
      <c r="A296" s="37" t="s">
        <v>0</v>
      </c>
      <c r="B296" s="38" t="s">
        <v>527</v>
      </c>
      <c r="C296" s="39" t="s">
        <v>1</v>
      </c>
      <c r="D296" s="48" t="s">
        <v>395</v>
      </c>
      <c r="E296" s="41" t="s">
        <v>115</v>
      </c>
      <c r="F296" s="71">
        <v>1</v>
      </c>
      <c r="G296" s="43"/>
      <c r="H296" s="44">
        <f t="shared" si="42"/>
        <v>0</v>
      </c>
    </row>
    <row r="297" spans="1:8" s="30" customFormat="1" ht="30" customHeight="1" x14ac:dyDescent="0.2">
      <c r="A297" s="31"/>
      <c r="B297" s="88"/>
      <c r="C297" s="53" t="s">
        <v>134</v>
      </c>
      <c r="D297" s="34"/>
      <c r="E297" s="76"/>
      <c r="F297" s="35"/>
      <c r="G297" s="31"/>
      <c r="H297" s="36"/>
    </row>
    <row r="298" spans="1:8" s="30" customFormat="1" ht="45" customHeight="1" x14ac:dyDescent="0.2">
      <c r="A298" s="37" t="s">
        <v>144</v>
      </c>
      <c r="B298" s="38" t="s">
        <v>528</v>
      </c>
      <c r="C298" s="80" t="s">
        <v>392</v>
      </c>
      <c r="D298" s="79" t="s">
        <v>391</v>
      </c>
      <c r="E298" s="41" t="s">
        <v>115</v>
      </c>
      <c r="F298" s="71">
        <v>5</v>
      </c>
      <c r="G298" s="50"/>
      <c r="H298" s="44">
        <f>ROUND(G298*F298,2)</f>
        <v>0</v>
      </c>
    </row>
    <row r="299" spans="1:8" s="30" customFormat="1" ht="30" customHeight="1" x14ac:dyDescent="0.2">
      <c r="A299" s="37" t="s">
        <v>145</v>
      </c>
      <c r="B299" s="38" t="s">
        <v>529</v>
      </c>
      <c r="C299" s="39" t="s">
        <v>304</v>
      </c>
      <c r="D299" s="48" t="s">
        <v>4</v>
      </c>
      <c r="E299" s="41"/>
      <c r="F299" s="34"/>
      <c r="G299" s="36"/>
      <c r="H299" s="36"/>
    </row>
    <row r="300" spans="1:8" s="30" customFormat="1" ht="30" customHeight="1" x14ac:dyDescent="0.2">
      <c r="A300" s="37" t="s">
        <v>305</v>
      </c>
      <c r="B300" s="47" t="s">
        <v>184</v>
      </c>
      <c r="C300" s="39" t="s">
        <v>310</v>
      </c>
      <c r="D300" s="48"/>
      <c r="E300" s="41" t="s">
        <v>117</v>
      </c>
      <c r="F300" s="89">
        <v>1.5</v>
      </c>
      <c r="G300" s="43"/>
      <c r="H300" s="44">
        <f>ROUND(G300*F300,2)</f>
        <v>0</v>
      </c>
    </row>
    <row r="301" spans="1:8" s="30" customFormat="1" ht="30" customHeight="1" x14ac:dyDescent="0.2">
      <c r="A301" s="37" t="s">
        <v>146</v>
      </c>
      <c r="B301" s="38" t="s">
        <v>530</v>
      </c>
      <c r="C301" s="80" t="s">
        <v>423</v>
      </c>
      <c r="D301" s="79" t="s">
        <v>391</v>
      </c>
      <c r="E301" s="41"/>
      <c r="F301" s="34"/>
      <c r="G301" s="36"/>
      <c r="H301" s="36"/>
    </row>
    <row r="302" spans="1:8" s="30" customFormat="1" ht="30" customHeight="1" x14ac:dyDescent="0.2">
      <c r="A302" s="37" t="s">
        <v>147</v>
      </c>
      <c r="B302" s="47" t="s">
        <v>184</v>
      </c>
      <c r="C302" s="39" t="s">
        <v>357</v>
      </c>
      <c r="D302" s="48"/>
      <c r="E302" s="41" t="s">
        <v>115</v>
      </c>
      <c r="F302" s="71">
        <v>15</v>
      </c>
      <c r="G302" s="43"/>
      <c r="H302" s="44">
        <f>ROUND(G302*F302,2)</f>
        <v>0</v>
      </c>
    </row>
    <row r="303" spans="1:8" s="30" customFormat="1" ht="30" customHeight="1" x14ac:dyDescent="0.2">
      <c r="A303" s="37" t="s">
        <v>149</v>
      </c>
      <c r="B303" s="38" t="s">
        <v>531</v>
      </c>
      <c r="C303" s="39" t="s">
        <v>290</v>
      </c>
      <c r="D303" s="79" t="s">
        <v>391</v>
      </c>
      <c r="E303" s="41" t="s">
        <v>115</v>
      </c>
      <c r="F303" s="71">
        <v>5</v>
      </c>
      <c r="G303" s="43"/>
      <c r="H303" s="44">
        <f t="shared" ref="H303:H305" si="43">ROUND(G303*F303,2)</f>
        <v>0</v>
      </c>
    </row>
    <row r="304" spans="1:8" s="30" customFormat="1" ht="30" customHeight="1" x14ac:dyDescent="0.2">
      <c r="A304" s="37" t="s">
        <v>240</v>
      </c>
      <c r="B304" s="38" t="s">
        <v>532</v>
      </c>
      <c r="C304" s="39" t="s">
        <v>292</v>
      </c>
      <c r="D304" s="79" t="s">
        <v>391</v>
      </c>
      <c r="E304" s="41" t="s">
        <v>115</v>
      </c>
      <c r="F304" s="71">
        <v>2</v>
      </c>
      <c r="G304" s="43"/>
      <c r="H304" s="44">
        <f t="shared" si="43"/>
        <v>0</v>
      </c>
    </row>
    <row r="305" spans="1:8" s="104" customFormat="1" ht="30" customHeight="1" x14ac:dyDescent="0.2">
      <c r="A305" s="73" t="s">
        <v>150</v>
      </c>
      <c r="B305" s="74" t="s">
        <v>533</v>
      </c>
      <c r="C305" s="58" t="s">
        <v>291</v>
      </c>
      <c r="D305" s="90" t="s">
        <v>391</v>
      </c>
      <c r="E305" s="60" t="s">
        <v>115</v>
      </c>
      <c r="F305" s="91">
        <v>15</v>
      </c>
      <c r="G305" s="62"/>
      <c r="H305" s="63">
        <f t="shared" si="43"/>
        <v>0</v>
      </c>
    </row>
    <row r="306" spans="1:8" s="30" customFormat="1" ht="30" customHeight="1" x14ac:dyDescent="0.2">
      <c r="A306" s="31"/>
      <c r="B306" s="32"/>
      <c r="C306" s="53" t="s">
        <v>135</v>
      </c>
      <c r="D306" s="34"/>
      <c r="E306" s="54"/>
      <c r="F306" s="34"/>
      <c r="G306" s="36"/>
      <c r="H306" s="36"/>
    </row>
    <row r="307" spans="1:8" s="30" customFormat="1" ht="30" customHeight="1" x14ac:dyDescent="0.2">
      <c r="A307" s="55" t="s">
        <v>152</v>
      </c>
      <c r="B307" s="38" t="s">
        <v>534</v>
      </c>
      <c r="C307" s="39" t="s">
        <v>88</v>
      </c>
      <c r="D307" s="48" t="s">
        <v>7</v>
      </c>
      <c r="E307" s="41"/>
      <c r="F307" s="34"/>
      <c r="G307" s="36"/>
      <c r="H307" s="36"/>
    </row>
    <row r="308" spans="1:8" s="30" customFormat="1" ht="30" customHeight="1" x14ac:dyDescent="0.2">
      <c r="A308" s="55" t="s">
        <v>153</v>
      </c>
      <c r="B308" s="47" t="s">
        <v>184</v>
      </c>
      <c r="C308" s="39" t="s">
        <v>359</v>
      </c>
      <c r="D308" s="48"/>
      <c r="E308" s="41" t="s">
        <v>112</v>
      </c>
      <c r="F308" s="42">
        <v>700</v>
      </c>
      <c r="G308" s="43"/>
      <c r="H308" s="44">
        <f>ROUND(G308*F308,2)</f>
        <v>0</v>
      </c>
    </row>
    <row r="309" spans="1:8" s="30" customFormat="1" ht="30" customHeight="1" x14ac:dyDescent="0.2">
      <c r="A309" s="55" t="s">
        <v>154</v>
      </c>
      <c r="B309" s="47" t="s">
        <v>185</v>
      </c>
      <c r="C309" s="39" t="s">
        <v>360</v>
      </c>
      <c r="D309" s="48"/>
      <c r="E309" s="41" t="s">
        <v>112</v>
      </c>
      <c r="F309" s="42">
        <v>2000</v>
      </c>
      <c r="G309" s="43"/>
      <c r="H309" s="44">
        <f>ROUND(G309*F309,2)</f>
        <v>0</v>
      </c>
    </row>
    <row r="310" spans="1:8" s="30" customFormat="1" ht="12" customHeight="1" x14ac:dyDescent="0.2">
      <c r="A310" s="31"/>
      <c r="B310" s="92"/>
      <c r="C310" s="53"/>
      <c r="D310" s="34"/>
      <c r="E310" s="76"/>
      <c r="F310" s="35"/>
      <c r="G310" s="31"/>
      <c r="H310" s="36"/>
    </row>
    <row r="311" spans="1:8" s="30" customFormat="1" ht="45" customHeight="1" thickBot="1" x14ac:dyDescent="0.25">
      <c r="A311" s="96"/>
      <c r="B311" s="94" t="s">
        <v>10</v>
      </c>
      <c r="C311" s="141" t="str">
        <f>C208</f>
        <v>ASPHALT REHABILITATION:  KINGSTON ROW FROM EDINBURGH STREET TO ST. MARY'S ROAD</v>
      </c>
      <c r="D311" s="142"/>
      <c r="E311" s="142"/>
      <c r="F311" s="143"/>
      <c r="G311" s="96" t="s">
        <v>461</v>
      </c>
      <c r="H311" s="96">
        <f>SUM(H208:H310)</f>
        <v>0</v>
      </c>
    </row>
    <row r="312" spans="1:8" s="30" customFormat="1" ht="30" customHeight="1" thickTop="1" x14ac:dyDescent="0.2">
      <c r="A312" s="27"/>
      <c r="B312" s="28" t="s">
        <v>299</v>
      </c>
      <c r="C312" s="147" t="s">
        <v>535</v>
      </c>
      <c r="D312" s="148"/>
      <c r="E312" s="148"/>
      <c r="F312" s="149"/>
      <c r="G312" s="27"/>
      <c r="H312" s="29"/>
    </row>
    <row r="313" spans="1:8" s="30" customFormat="1" ht="30" customHeight="1" x14ac:dyDescent="0.2">
      <c r="A313" s="31"/>
      <c r="B313" s="32"/>
      <c r="C313" s="33" t="s">
        <v>130</v>
      </c>
      <c r="D313" s="34"/>
      <c r="E313" s="35" t="s">
        <v>107</v>
      </c>
      <c r="F313" s="35" t="s">
        <v>107</v>
      </c>
      <c r="G313" s="31" t="s">
        <v>107</v>
      </c>
      <c r="H313" s="36"/>
    </row>
    <row r="314" spans="1:8" s="30" customFormat="1" ht="30" customHeight="1" x14ac:dyDescent="0.2">
      <c r="A314" s="37" t="s">
        <v>234</v>
      </c>
      <c r="B314" s="38" t="s">
        <v>71</v>
      </c>
      <c r="C314" s="39" t="s">
        <v>50</v>
      </c>
      <c r="D314" s="40" t="s">
        <v>426</v>
      </c>
      <c r="E314" s="41" t="s">
        <v>113</v>
      </c>
      <c r="F314" s="42">
        <v>20</v>
      </c>
      <c r="G314" s="43"/>
      <c r="H314" s="44">
        <f t="shared" ref="H314" si="44">ROUND(G314*F314,2)</f>
        <v>0</v>
      </c>
    </row>
    <row r="315" spans="1:8" s="30" customFormat="1" ht="30" customHeight="1" x14ac:dyDescent="0.2">
      <c r="A315" s="45" t="s">
        <v>157</v>
      </c>
      <c r="B315" s="38" t="s">
        <v>72</v>
      </c>
      <c r="C315" s="39" t="s">
        <v>178</v>
      </c>
      <c r="D315" s="40" t="s">
        <v>426</v>
      </c>
      <c r="E315" s="41"/>
      <c r="F315" s="34"/>
      <c r="G315" s="36"/>
      <c r="H315" s="36"/>
    </row>
    <row r="316" spans="1:8" s="30" customFormat="1" ht="30" customHeight="1" x14ac:dyDescent="0.2">
      <c r="A316" s="45" t="s">
        <v>404</v>
      </c>
      <c r="B316" s="47" t="s">
        <v>184</v>
      </c>
      <c r="C316" s="39" t="s">
        <v>465</v>
      </c>
      <c r="D316" s="48" t="s">
        <v>107</v>
      </c>
      <c r="E316" s="41" t="s">
        <v>113</v>
      </c>
      <c r="F316" s="42">
        <v>20</v>
      </c>
      <c r="G316" s="43"/>
      <c r="H316" s="44">
        <f t="shared" ref="H316:H317" si="45">ROUND(G316*F316,2)</f>
        <v>0</v>
      </c>
    </row>
    <row r="317" spans="1:8" s="30" customFormat="1" ht="30" customHeight="1" x14ac:dyDescent="0.2">
      <c r="A317" s="37" t="s">
        <v>158</v>
      </c>
      <c r="B317" s="38" t="s">
        <v>73</v>
      </c>
      <c r="C317" s="39" t="s">
        <v>54</v>
      </c>
      <c r="D317" s="40" t="s">
        <v>426</v>
      </c>
      <c r="E317" s="41" t="s">
        <v>112</v>
      </c>
      <c r="F317" s="42">
        <v>220</v>
      </c>
      <c r="G317" s="43"/>
      <c r="H317" s="44">
        <f t="shared" si="45"/>
        <v>0</v>
      </c>
    </row>
    <row r="318" spans="1:8" s="30" customFormat="1" ht="30" customHeight="1" x14ac:dyDescent="0.2">
      <c r="A318" s="31"/>
      <c r="B318" s="32"/>
      <c r="C318" s="53" t="s">
        <v>446</v>
      </c>
      <c r="D318" s="34"/>
      <c r="E318" s="54"/>
      <c r="F318" s="34"/>
      <c r="G318" s="36"/>
      <c r="H318" s="36"/>
    </row>
    <row r="319" spans="1:8" s="30" customFormat="1" ht="30" customHeight="1" x14ac:dyDescent="0.2">
      <c r="A319" s="55" t="s">
        <v>161</v>
      </c>
      <c r="B319" s="38" t="s">
        <v>74</v>
      </c>
      <c r="C319" s="39" t="s">
        <v>242</v>
      </c>
      <c r="D319" s="48" t="s">
        <v>366</v>
      </c>
      <c r="E319" s="41"/>
      <c r="F319" s="34"/>
      <c r="G319" s="36"/>
      <c r="H319" s="36"/>
    </row>
    <row r="320" spans="1:8" s="30" customFormat="1" ht="30" customHeight="1" x14ac:dyDescent="0.2">
      <c r="A320" s="55" t="s">
        <v>163</v>
      </c>
      <c r="B320" s="47" t="s">
        <v>184</v>
      </c>
      <c r="C320" s="39" t="s">
        <v>127</v>
      </c>
      <c r="D320" s="48" t="s">
        <v>107</v>
      </c>
      <c r="E320" s="41" t="s">
        <v>112</v>
      </c>
      <c r="F320" s="42">
        <v>70</v>
      </c>
      <c r="G320" s="43"/>
      <c r="H320" s="44">
        <f>ROUND(G320*F320,2)</f>
        <v>0</v>
      </c>
    </row>
    <row r="321" spans="1:8" s="30" customFormat="1" ht="45" customHeight="1" x14ac:dyDescent="0.2">
      <c r="A321" s="55" t="s">
        <v>338</v>
      </c>
      <c r="B321" s="97" t="s">
        <v>75</v>
      </c>
      <c r="C321" s="39" t="s">
        <v>244</v>
      </c>
      <c r="D321" s="48" t="s">
        <v>366</v>
      </c>
      <c r="E321" s="41"/>
      <c r="F321" s="34"/>
      <c r="G321" s="36"/>
      <c r="H321" s="36"/>
    </row>
    <row r="322" spans="1:8" s="30" customFormat="1" ht="30" customHeight="1" x14ac:dyDescent="0.2">
      <c r="A322" s="55" t="s">
        <v>341</v>
      </c>
      <c r="B322" s="47" t="s">
        <v>184</v>
      </c>
      <c r="C322" s="39" t="s">
        <v>125</v>
      </c>
      <c r="D322" s="48" t="s">
        <v>107</v>
      </c>
      <c r="E322" s="41" t="s">
        <v>112</v>
      </c>
      <c r="F322" s="42">
        <v>15</v>
      </c>
      <c r="G322" s="43"/>
      <c r="H322" s="44">
        <f t="shared" ref="H322" si="46">ROUND(G322*F322,2)</f>
        <v>0</v>
      </c>
    </row>
    <row r="323" spans="1:8" s="30" customFormat="1" ht="30" customHeight="1" x14ac:dyDescent="0.2">
      <c r="A323" s="55" t="s">
        <v>168</v>
      </c>
      <c r="B323" s="38" t="s">
        <v>76</v>
      </c>
      <c r="C323" s="39" t="s">
        <v>101</v>
      </c>
      <c r="D323" s="48" t="s">
        <v>366</v>
      </c>
      <c r="E323" s="41"/>
      <c r="F323" s="34"/>
      <c r="G323" s="36"/>
      <c r="H323" s="36"/>
    </row>
    <row r="324" spans="1:8" s="30" customFormat="1" ht="30" customHeight="1" x14ac:dyDescent="0.2">
      <c r="A324" s="55" t="s">
        <v>169</v>
      </c>
      <c r="B324" s="47" t="s">
        <v>184</v>
      </c>
      <c r="C324" s="39" t="s">
        <v>122</v>
      </c>
      <c r="D324" s="48" t="s">
        <v>107</v>
      </c>
      <c r="E324" s="41" t="s">
        <v>115</v>
      </c>
      <c r="F324" s="42">
        <v>35</v>
      </c>
      <c r="G324" s="43"/>
      <c r="H324" s="44">
        <f>ROUND(G324*F324,2)</f>
        <v>0</v>
      </c>
    </row>
    <row r="325" spans="1:8" s="30" customFormat="1" ht="30" customHeight="1" x14ac:dyDescent="0.2">
      <c r="A325" s="55" t="s">
        <v>170</v>
      </c>
      <c r="B325" s="38" t="s">
        <v>11</v>
      </c>
      <c r="C325" s="39" t="s">
        <v>102</v>
      </c>
      <c r="D325" s="48" t="s">
        <v>366</v>
      </c>
      <c r="E325" s="41"/>
      <c r="F325" s="34"/>
      <c r="G325" s="36"/>
      <c r="H325" s="36"/>
    </row>
    <row r="326" spans="1:8" s="30" customFormat="1" ht="30" customHeight="1" x14ac:dyDescent="0.2">
      <c r="A326" s="55" t="s">
        <v>171</v>
      </c>
      <c r="B326" s="47" t="s">
        <v>184</v>
      </c>
      <c r="C326" s="39" t="s">
        <v>121</v>
      </c>
      <c r="D326" s="48" t="s">
        <v>107</v>
      </c>
      <c r="E326" s="41" t="s">
        <v>115</v>
      </c>
      <c r="F326" s="42">
        <v>150</v>
      </c>
      <c r="G326" s="43"/>
      <c r="H326" s="44">
        <f>ROUND(G326*F326,2)</f>
        <v>0</v>
      </c>
    </row>
    <row r="327" spans="1:8" s="30" customFormat="1" ht="30" customHeight="1" x14ac:dyDescent="0.2">
      <c r="A327" s="55" t="s">
        <v>347</v>
      </c>
      <c r="B327" s="38" t="s">
        <v>12</v>
      </c>
      <c r="C327" s="39" t="s">
        <v>180</v>
      </c>
      <c r="D327" s="48" t="s">
        <v>362</v>
      </c>
      <c r="E327" s="41"/>
      <c r="F327" s="34"/>
      <c r="G327" s="36"/>
      <c r="H327" s="36"/>
    </row>
    <row r="328" spans="1:8" s="30" customFormat="1" ht="30" customHeight="1" x14ac:dyDescent="0.2">
      <c r="A328" s="55" t="s">
        <v>348</v>
      </c>
      <c r="B328" s="47" t="s">
        <v>184</v>
      </c>
      <c r="C328" s="39" t="s">
        <v>212</v>
      </c>
      <c r="D328" s="48" t="s">
        <v>107</v>
      </c>
      <c r="E328" s="41" t="s">
        <v>116</v>
      </c>
      <c r="F328" s="42">
        <v>110</v>
      </c>
      <c r="G328" s="43"/>
      <c r="H328" s="44">
        <f t="shared" ref="H328" si="47">ROUND(G328*F328,2)</f>
        <v>0</v>
      </c>
    </row>
    <row r="329" spans="1:8" s="30" customFormat="1" ht="30" customHeight="1" x14ac:dyDescent="0.2">
      <c r="A329" s="55" t="s">
        <v>249</v>
      </c>
      <c r="B329" s="38" t="s">
        <v>13</v>
      </c>
      <c r="C329" s="39" t="s">
        <v>188</v>
      </c>
      <c r="D329" s="48" t="s">
        <v>415</v>
      </c>
      <c r="E329" s="72"/>
      <c r="F329" s="34"/>
      <c r="G329" s="36"/>
      <c r="H329" s="36"/>
    </row>
    <row r="330" spans="1:8" s="30" customFormat="1" ht="30" customHeight="1" x14ac:dyDescent="0.2">
      <c r="A330" s="55" t="s">
        <v>250</v>
      </c>
      <c r="B330" s="47" t="s">
        <v>184</v>
      </c>
      <c r="C330" s="39" t="s">
        <v>189</v>
      </c>
      <c r="D330" s="48"/>
      <c r="E330" s="41"/>
      <c r="F330" s="34"/>
      <c r="G330" s="36"/>
      <c r="H330" s="36"/>
    </row>
    <row r="331" spans="1:8" s="30" customFormat="1" ht="30" customHeight="1" x14ac:dyDescent="0.2">
      <c r="A331" s="55" t="s">
        <v>251</v>
      </c>
      <c r="B331" s="65" t="s">
        <v>312</v>
      </c>
      <c r="C331" s="39" t="s">
        <v>324</v>
      </c>
      <c r="D331" s="48"/>
      <c r="E331" s="41" t="s">
        <v>114</v>
      </c>
      <c r="F331" s="42">
        <v>120</v>
      </c>
      <c r="G331" s="43"/>
      <c r="H331" s="44">
        <f>ROUND(G331*F331,2)</f>
        <v>0</v>
      </c>
    </row>
    <row r="332" spans="1:8" s="30" customFormat="1" ht="30" customHeight="1" x14ac:dyDescent="0.2">
      <c r="A332" s="55" t="s">
        <v>252</v>
      </c>
      <c r="B332" s="47" t="s">
        <v>185</v>
      </c>
      <c r="C332" s="39" t="s">
        <v>190</v>
      </c>
      <c r="D332" s="48"/>
      <c r="E332" s="41"/>
      <c r="F332" s="34"/>
      <c r="G332" s="36"/>
      <c r="H332" s="36"/>
    </row>
    <row r="333" spans="1:8" s="30" customFormat="1" ht="30" customHeight="1" x14ac:dyDescent="0.2">
      <c r="A333" s="55" t="s">
        <v>253</v>
      </c>
      <c r="B333" s="65" t="s">
        <v>312</v>
      </c>
      <c r="C333" s="39" t="s">
        <v>324</v>
      </c>
      <c r="D333" s="48"/>
      <c r="E333" s="41" t="s">
        <v>114</v>
      </c>
      <c r="F333" s="42">
        <v>50</v>
      </c>
      <c r="G333" s="43"/>
      <c r="H333" s="44">
        <f>ROUND(G333*F333,2)</f>
        <v>0</v>
      </c>
    </row>
    <row r="334" spans="1:8" s="30" customFormat="1" ht="30" customHeight="1" x14ac:dyDescent="0.2">
      <c r="A334" s="55" t="s">
        <v>281</v>
      </c>
      <c r="B334" s="38" t="s">
        <v>14</v>
      </c>
      <c r="C334" s="39" t="s">
        <v>473</v>
      </c>
      <c r="D334" s="48" t="s">
        <v>474</v>
      </c>
      <c r="E334" s="41"/>
      <c r="F334" s="34"/>
      <c r="G334" s="36"/>
      <c r="H334" s="36"/>
    </row>
    <row r="335" spans="1:8" s="30" customFormat="1" ht="30" customHeight="1" x14ac:dyDescent="0.2">
      <c r="A335" s="107"/>
      <c r="B335" s="47" t="s">
        <v>184</v>
      </c>
      <c r="C335" s="39" t="s">
        <v>475</v>
      </c>
      <c r="D335" s="48"/>
      <c r="E335" s="41" t="s">
        <v>112</v>
      </c>
      <c r="F335" s="71">
        <v>60</v>
      </c>
      <c r="G335" s="43"/>
      <c r="H335" s="44">
        <f t="shared" ref="H335" si="48">ROUND(G335*F335,2)</f>
        <v>0</v>
      </c>
    </row>
    <row r="336" spans="1:8" s="30" customFormat="1" ht="30" customHeight="1" x14ac:dyDescent="0.2">
      <c r="A336" s="31"/>
      <c r="B336" s="75"/>
      <c r="C336" s="53" t="s">
        <v>450</v>
      </c>
      <c r="D336" s="34"/>
      <c r="E336" s="35"/>
      <c r="F336" s="34"/>
      <c r="G336" s="36"/>
      <c r="H336" s="36"/>
    </row>
    <row r="337" spans="1:8" s="30" customFormat="1" ht="45" customHeight="1" x14ac:dyDescent="0.2">
      <c r="A337" s="37" t="s">
        <v>205</v>
      </c>
      <c r="B337" s="38" t="s">
        <v>15</v>
      </c>
      <c r="C337" s="39" t="s">
        <v>193</v>
      </c>
      <c r="D337" s="48" t="s">
        <v>368</v>
      </c>
      <c r="E337" s="41"/>
      <c r="F337" s="34"/>
      <c r="G337" s="36"/>
      <c r="H337" s="36"/>
    </row>
    <row r="338" spans="1:8" s="104" customFormat="1" ht="45" customHeight="1" x14ac:dyDescent="0.2">
      <c r="A338" s="73"/>
      <c r="B338" s="57" t="s">
        <v>184</v>
      </c>
      <c r="C338" s="58" t="s">
        <v>479</v>
      </c>
      <c r="D338" s="59" t="s">
        <v>182</v>
      </c>
      <c r="E338" s="60" t="s">
        <v>116</v>
      </c>
      <c r="F338" s="61">
        <v>90</v>
      </c>
      <c r="G338" s="62"/>
      <c r="H338" s="63">
        <f t="shared" ref="H338:H340" si="49">ROUND(G338*F338,2)</f>
        <v>0</v>
      </c>
    </row>
    <row r="339" spans="1:8" s="30" customFormat="1" ht="45" customHeight="1" x14ac:dyDescent="0.2">
      <c r="A339" s="37"/>
      <c r="B339" s="47" t="s">
        <v>185</v>
      </c>
      <c r="C339" s="39" t="s">
        <v>480</v>
      </c>
      <c r="D339" s="48" t="s">
        <v>182</v>
      </c>
      <c r="E339" s="41" t="s">
        <v>116</v>
      </c>
      <c r="F339" s="42">
        <v>20</v>
      </c>
      <c r="G339" s="43"/>
      <c r="H339" s="44">
        <f t="shared" si="49"/>
        <v>0</v>
      </c>
    </row>
    <row r="340" spans="1:8" s="30" customFormat="1" ht="45" customHeight="1" x14ac:dyDescent="0.2">
      <c r="A340" s="37" t="s">
        <v>206</v>
      </c>
      <c r="B340" s="47" t="s">
        <v>186</v>
      </c>
      <c r="C340" s="39" t="s">
        <v>356</v>
      </c>
      <c r="D340" s="48" t="s">
        <v>181</v>
      </c>
      <c r="E340" s="41" t="s">
        <v>116</v>
      </c>
      <c r="F340" s="42">
        <v>15</v>
      </c>
      <c r="G340" s="43"/>
      <c r="H340" s="44">
        <f t="shared" si="49"/>
        <v>0</v>
      </c>
    </row>
    <row r="341" spans="1:8" s="30" customFormat="1" ht="30" customHeight="1" x14ac:dyDescent="0.2">
      <c r="A341" s="31"/>
      <c r="B341" s="75"/>
      <c r="C341" s="53" t="s">
        <v>132</v>
      </c>
      <c r="D341" s="34"/>
      <c r="E341" s="76"/>
      <c r="F341" s="34"/>
      <c r="G341" s="36"/>
      <c r="H341" s="36"/>
    </row>
    <row r="342" spans="1:8" s="30" customFormat="1" ht="30" customHeight="1" x14ac:dyDescent="0.2">
      <c r="A342" s="37" t="s">
        <v>270</v>
      </c>
      <c r="B342" s="38" t="s">
        <v>16</v>
      </c>
      <c r="C342" s="39" t="s">
        <v>45</v>
      </c>
      <c r="D342" s="48" t="s">
        <v>334</v>
      </c>
      <c r="E342" s="41" t="s">
        <v>116</v>
      </c>
      <c r="F342" s="71">
        <v>200</v>
      </c>
      <c r="G342" s="43"/>
      <c r="H342" s="44">
        <f>ROUND(G342*F342,2)</f>
        <v>0</v>
      </c>
    </row>
    <row r="343" spans="1:8" s="30" customFormat="1" ht="45" customHeight="1" x14ac:dyDescent="0.2">
      <c r="A343" s="31"/>
      <c r="B343" s="75"/>
      <c r="C343" s="53" t="s">
        <v>133</v>
      </c>
      <c r="D343" s="34"/>
      <c r="E343" s="76"/>
      <c r="F343" s="34"/>
      <c r="G343" s="36"/>
      <c r="H343" s="36"/>
    </row>
    <row r="344" spans="1:8" s="30" customFormat="1" ht="30" customHeight="1" x14ac:dyDescent="0.2">
      <c r="A344" s="37" t="s">
        <v>140</v>
      </c>
      <c r="B344" s="38" t="s">
        <v>17</v>
      </c>
      <c r="C344" s="39" t="s">
        <v>220</v>
      </c>
      <c r="D344" s="48" t="s">
        <v>4</v>
      </c>
      <c r="E344" s="41"/>
      <c r="F344" s="34"/>
      <c r="G344" s="36"/>
      <c r="H344" s="36"/>
    </row>
    <row r="345" spans="1:8" s="30" customFormat="1" ht="30" customHeight="1" x14ac:dyDescent="0.2">
      <c r="A345" s="37" t="s">
        <v>387</v>
      </c>
      <c r="B345" s="47" t="s">
        <v>184</v>
      </c>
      <c r="C345" s="39" t="s">
        <v>377</v>
      </c>
      <c r="D345" s="48"/>
      <c r="E345" s="41" t="s">
        <v>115</v>
      </c>
      <c r="F345" s="71">
        <v>1</v>
      </c>
      <c r="G345" s="43"/>
      <c r="H345" s="44">
        <f>ROUND(G345*F345,2)</f>
        <v>0</v>
      </c>
    </row>
    <row r="346" spans="1:8" s="30" customFormat="1" ht="30" customHeight="1" x14ac:dyDescent="0.2">
      <c r="A346" s="37" t="s">
        <v>143</v>
      </c>
      <c r="B346" s="38" t="s">
        <v>18</v>
      </c>
      <c r="C346" s="39" t="s">
        <v>223</v>
      </c>
      <c r="D346" s="48" t="s">
        <v>4</v>
      </c>
      <c r="E346" s="41"/>
      <c r="F346" s="34"/>
      <c r="G346" s="36"/>
      <c r="H346" s="36"/>
    </row>
    <row r="347" spans="1:8" s="30" customFormat="1" ht="30" customHeight="1" x14ac:dyDescent="0.2">
      <c r="A347" s="37" t="s">
        <v>25</v>
      </c>
      <c r="B347" s="47" t="s">
        <v>184</v>
      </c>
      <c r="C347" s="39" t="s">
        <v>452</v>
      </c>
      <c r="D347" s="48"/>
      <c r="E347" s="41"/>
      <c r="F347" s="34"/>
      <c r="G347" s="36"/>
      <c r="H347" s="36"/>
    </row>
    <row r="348" spans="1:8" s="30" customFormat="1" ht="45" customHeight="1" x14ac:dyDescent="0.2">
      <c r="A348" s="37" t="s">
        <v>26</v>
      </c>
      <c r="B348" s="65" t="s">
        <v>312</v>
      </c>
      <c r="C348" s="39" t="s">
        <v>484</v>
      </c>
      <c r="D348" s="48"/>
      <c r="E348" s="41" t="s">
        <v>116</v>
      </c>
      <c r="F348" s="71">
        <v>5</v>
      </c>
      <c r="G348" s="43"/>
      <c r="H348" s="44">
        <f>ROUND(G348*F348,2)</f>
        <v>0</v>
      </c>
    </row>
    <row r="349" spans="1:8" s="30" customFormat="1" ht="30" customHeight="1" x14ac:dyDescent="0.2">
      <c r="A349" s="37" t="s">
        <v>29</v>
      </c>
      <c r="B349" s="38" t="s">
        <v>19</v>
      </c>
      <c r="C349" s="78" t="s">
        <v>390</v>
      </c>
      <c r="D349" s="79" t="s">
        <v>391</v>
      </c>
      <c r="E349" s="41"/>
      <c r="F349" s="34"/>
      <c r="G349" s="36"/>
      <c r="H349" s="36"/>
    </row>
    <row r="350" spans="1:8" s="30" customFormat="1" ht="45" customHeight="1" x14ac:dyDescent="0.2">
      <c r="A350" s="37" t="s">
        <v>30</v>
      </c>
      <c r="B350" s="47" t="s">
        <v>184</v>
      </c>
      <c r="C350" s="80" t="s">
        <v>418</v>
      </c>
      <c r="D350" s="48"/>
      <c r="E350" s="41" t="s">
        <v>115</v>
      </c>
      <c r="F350" s="71">
        <v>1</v>
      </c>
      <c r="G350" s="43"/>
      <c r="H350" s="44">
        <f t="shared" ref="H350:H352" si="50">ROUND(G350*F350,2)</f>
        <v>0</v>
      </c>
    </row>
    <row r="351" spans="1:8" s="30" customFormat="1" ht="45" customHeight="1" x14ac:dyDescent="0.2">
      <c r="A351" s="37" t="s">
        <v>31</v>
      </c>
      <c r="B351" s="47" t="s">
        <v>185</v>
      </c>
      <c r="C351" s="80" t="s">
        <v>419</v>
      </c>
      <c r="D351" s="48"/>
      <c r="E351" s="41" t="s">
        <v>115</v>
      </c>
      <c r="F351" s="71">
        <v>1</v>
      </c>
      <c r="G351" s="43"/>
      <c r="H351" s="44">
        <f t="shared" si="50"/>
        <v>0</v>
      </c>
    </row>
    <row r="352" spans="1:8" s="30" customFormat="1" ht="30" customHeight="1" x14ac:dyDescent="0.2">
      <c r="A352" s="37" t="s">
        <v>34</v>
      </c>
      <c r="B352" s="47" t="s">
        <v>186</v>
      </c>
      <c r="C352" s="80" t="s">
        <v>422</v>
      </c>
      <c r="D352" s="48"/>
      <c r="E352" s="41" t="s">
        <v>115</v>
      </c>
      <c r="F352" s="71">
        <v>1</v>
      </c>
      <c r="G352" s="43"/>
      <c r="H352" s="44">
        <f t="shared" si="50"/>
        <v>0</v>
      </c>
    </row>
    <row r="353" spans="1:8" s="30" customFormat="1" ht="45" customHeight="1" x14ac:dyDescent="0.2">
      <c r="A353" s="37" t="s">
        <v>41</v>
      </c>
      <c r="B353" s="38" t="s">
        <v>20</v>
      </c>
      <c r="C353" s="81" t="s">
        <v>326</v>
      </c>
      <c r="D353" s="48" t="s">
        <v>4</v>
      </c>
      <c r="E353" s="41"/>
      <c r="F353" s="34"/>
      <c r="G353" s="36"/>
      <c r="H353" s="36"/>
    </row>
    <row r="354" spans="1:8" s="30" customFormat="1" ht="30" customHeight="1" x14ac:dyDescent="0.2">
      <c r="A354" s="37" t="s">
        <v>42</v>
      </c>
      <c r="B354" s="47" t="s">
        <v>184</v>
      </c>
      <c r="C354" s="81" t="s">
        <v>386</v>
      </c>
      <c r="D354" s="48"/>
      <c r="E354" s="41" t="s">
        <v>115</v>
      </c>
      <c r="F354" s="71">
        <v>1</v>
      </c>
      <c r="G354" s="43"/>
      <c r="H354" s="44">
        <f t="shared" ref="H354:H356" si="51">ROUND(G354*F354,2)</f>
        <v>0</v>
      </c>
    </row>
    <row r="355" spans="1:8" s="30" customFormat="1" ht="30" customHeight="1" x14ac:dyDescent="0.2">
      <c r="A355" s="37" t="s">
        <v>229</v>
      </c>
      <c r="B355" s="38" t="s">
        <v>21</v>
      </c>
      <c r="C355" s="39" t="s">
        <v>309</v>
      </c>
      <c r="D355" s="48" t="s">
        <v>4</v>
      </c>
      <c r="E355" s="41" t="s">
        <v>115</v>
      </c>
      <c r="F355" s="71">
        <v>1</v>
      </c>
      <c r="G355" s="43"/>
      <c r="H355" s="44">
        <f t="shared" si="51"/>
        <v>0</v>
      </c>
    </row>
    <row r="356" spans="1:8" s="30" customFormat="1" ht="30" customHeight="1" x14ac:dyDescent="0.2">
      <c r="A356" s="37" t="s">
        <v>0</v>
      </c>
      <c r="B356" s="38" t="s">
        <v>22</v>
      </c>
      <c r="C356" s="39" t="s">
        <v>1</v>
      </c>
      <c r="D356" s="48" t="s">
        <v>395</v>
      </c>
      <c r="E356" s="41" t="s">
        <v>115</v>
      </c>
      <c r="F356" s="71">
        <v>1</v>
      </c>
      <c r="G356" s="43"/>
      <c r="H356" s="44">
        <f t="shared" si="51"/>
        <v>0</v>
      </c>
    </row>
    <row r="357" spans="1:8" s="30" customFormat="1" ht="30" customHeight="1" x14ac:dyDescent="0.2">
      <c r="A357" s="31"/>
      <c r="B357" s="75"/>
      <c r="C357" s="53" t="s">
        <v>134</v>
      </c>
      <c r="D357" s="34"/>
      <c r="E357" s="76"/>
      <c r="F357" s="34"/>
      <c r="G357" s="36"/>
      <c r="H357" s="36"/>
    </row>
    <row r="358" spans="1:8" s="30" customFormat="1" ht="45" customHeight="1" x14ac:dyDescent="0.2">
      <c r="A358" s="37" t="s">
        <v>144</v>
      </c>
      <c r="B358" s="38" t="s">
        <v>23</v>
      </c>
      <c r="C358" s="80" t="s">
        <v>392</v>
      </c>
      <c r="D358" s="79" t="s">
        <v>391</v>
      </c>
      <c r="E358" s="41" t="s">
        <v>115</v>
      </c>
      <c r="F358" s="71">
        <v>2</v>
      </c>
      <c r="G358" s="43"/>
      <c r="H358" s="44">
        <f>ROUND(G358*F358,2)</f>
        <v>0</v>
      </c>
    </row>
    <row r="359" spans="1:8" s="30" customFormat="1" ht="30" customHeight="1" x14ac:dyDescent="0.2">
      <c r="A359" s="37" t="s">
        <v>145</v>
      </c>
      <c r="B359" s="38" t="s">
        <v>24</v>
      </c>
      <c r="C359" s="39" t="s">
        <v>304</v>
      </c>
      <c r="D359" s="48" t="s">
        <v>4</v>
      </c>
      <c r="E359" s="41"/>
      <c r="F359" s="34"/>
      <c r="G359" s="36"/>
      <c r="H359" s="36"/>
    </row>
    <row r="360" spans="1:8" s="30" customFormat="1" ht="30" customHeight="1" x14ac:dyDescent="0.2">
      <c r="A360" s="37" t="s">
        <v>306</v>
      </c>
      <c r="B360" s="47" t="s">
        <v>184</v>
      </c>
      <c r="C360" s="39" t="s">
        <v>311</v>
      </c>
      <c r="D360" s="48"/>
      <c r="E360" s="41" t="s">
        <v>117</v>
      </c>
      <c r="F360" s="89">
        <v>0.3</v>
      </c>
      <c r="G360" s="43"/>
      <c r="H360" s="44">
        <f>ROUND(G360*F360,2)</f>
        <v>0</v>
      </c>
    </row>
    <row r="361" spans="1:8" s="30" customFormat="1" ht="30" customHeight="1" x14ac:dyDescent="0.2">
      <c r="A361" s="37" t="s">
        <v>146</v>
      </c>
      <c r="B361" s="38" t="s">
        <v>228</v>
      </c>
      <c r="C361" s="80" t="s">
        <v>423</v>
      </c>
      <c r="D361" s="79" t="s">
        <v>391</v>
      </c>
      <c r="E361" s="41"/>
      <c r="F361" s="34"/>
      <c r="G361" s="36"/>
      <c r="H361" s="36"/>
    </row>
    <row r="362" spans="1:8" s="104" customFormat="1" ht="30" customHeight="1" x14ac:dyDescent="0.2">
      <c r="A362" s="73" t="s">
        <v>147</v>
      </c>
      <c r="B362" s="57" t="s">
        <v>184</v>
      </c>
      <c r="C362" s="58" t="s">
        <v>357</v>
      </c>
      <c r="D362" s="59"/>
      <c r="E362" s="60" t="s">
        <v>115</v>
      </c>
      <c r="F362" s="91">
        <v>1</v>
      </c>
      <c r="G362" s="62"/>
      <c r="H362" s="63">
        <f>ROUND(G362*F362,2)</f>
        <v>0</v>
      </c>
    </row>
    <row r="363" spans="1:8" s="30" customFormat="1" ht="30" customHeight="1" x14ac:dyDescent="0.2">
      <c r="A363" s="37" t="s">
        <v>149</v>
      </c>
      <c r="B363" s="38" t="s">
        <v>230</v>
      </c>
      <c r="C363" s="39" t="s">
        <v>290</v>
      </c>
      <c r="D363" s="79" t="s">
        <v>391</v>
      </c>
      <c r="E363" s="41" t="s">
        <v>115</v>
      </c>
      <c r="F363" s="71">
        <v>1</v>
      </c>
      <c r="G363" s="43"/>
      <c r="H363" s="44">
        <f t="shared" ref="H363:H364" si="52">ROUND(G363*F363,2)</f>
        <v>0</v>
      </c>
    </row>
    <row r="364" spans="1:8" s="30" customFormat="1" ht="30" customHeight="1" x14ac:dyDescent="0.2">
      <c r="A364" s="37" t="s">
        <v>150</v>
      </c>
      <c r="B364" s="38" t="s">
        <v>232</v>
      </c>
      <c r="C364" s="39" t="s">
        <v>291</v>
      </c>
      <c r="D364" s="79" t="s">
        <v>391</v>
      </c>
      <c r="E364" s="41" t="s">
        <v>115</v>
      </c>
      <c r="F364" s="71">
        <v>2</v>
      </c>
      <c r="G364" s="43"/>
      <c r="H364" s="44">
        <f t="shared" si="52"/>
        <v>0</v>
      </c>
    </row>
    <row r="365" spans="1:8" s="30" customFormat="1" ht="30" customHeight="1" x14ac:dyDescent="0.2">
      <c r="A365" s="31"/>
      <c r="B365" s="32"/>
      <c r="C365" s="53" t="s">
        <v>135</v>
      </c>
      <c r="D365" s="34"/>
      <c r="E365" s="54"/>
      <c r="F365" s="34"/>
      <c r="G365" s="36"/>
      <c r="H365" s="36"/>
    </row>
    <row r="366" spans="1:8" s="30" customFormat="1" ht="30" customHeight="1" x14ac:dyDescent="0.2">
      <c r="A366" s="55" t="s">
        <v>152</v>
      </c>
      <c r="B366" s="38" t="s">
        <v>257</v>
      </c>
      <c r="C366" s="39" t="s">
        <v>88</v>
      </c>
      <c r="D366" s="48" t="s">
        <v>7</v>
      </c>
      <c r="E366" s="41"/>
      <c r="F366" s="34"/>
      <c r="G366" s="36"/>
      <c r="H366" s="36"/>
    </row>
    <row r="367" spans="1:8" s="30" customFormat="1" ht="30" customHeight="1" x14ac:dyDescent="0.2">
      <c r="A367" s="55" t="s">
        <v>153</v>
      </c>
      <c r="B367" s="47" t="s">
        <v>184</v>
      </c>
      <c r="C367" s="39" t="s">
        <v>359</v>
      </c>
      <c r="D367" s="48"/>
      <c r="E367" s="41" t="s">
        <v>112</v>
      </c>
      <c r="F367" s="42">
        <v>50</v>
      </c>
      <c r="G367" s="43"/>
      <c r="H367" s="44">
        <f>ROUND(G367*F367,2)</f>
        <v>0</v>
      </c>
    </row>
    <row r="368" spans="1:8" s="30" customFormat="1" ht="30" customHeight="1" x14ac:dyDescent="0.2">
      <c r="A368" s="55" t="s">
        <v>154</v>
      </c>
      <c r="B368" s="47" t="s">
        <v>185</v>
      </c>
      <c r="C368" s="39" t="s">
        <v>360</v>
      </c>
      <c r="D368" s="48"/>
      <c r="E368" s="41" t="s">
        <v>112</v>
      </c>
      <c r="F368" s="42">
        <v>170</v>
      </c>
      <c r="G368" s="43"/>
      <c r="H368" s="44">
        <f>ROUND(G368*F368,2)</f>
        <v>0</v>
      </c>
    </row>
    <row r="369" spans="1:8" s="30" customFormat="1" ht="11.25" customHeight="1" x14ac:dyDescent="0.2">
      <c r="A369" s="31"/>
      <c r="B369" s="92"/>
      <c r="C369" s="53"/>
      <c r="D369" s="34"/>
      <c r="E369" s="76"/>
      <c r="F369" s="35"/>
      <c r="G369" s="31"/>
      <c r="H369" s="36"/>
    </row>
    <row r="370" spans="1:8" s="30" customFormat="1" ht="30" customHeight="1" thickBot="1" x14ac:dyDescent="0.25">
      <c r="A370" s="96"/>
      <c r="B370" s="94" t="s">
        <v>299</v>
      </c>
      <c r="C370" s="141" t="str">
        <f>C312</f>
        <v>ASPHALT REHABILITATION:  ASHWOOD COVE</v>
      </c>
      <c r="D370" s="142"/>
      <c r="E370" s="142"/>
      <c r="F370" s="143"/>
      <c r="G370" s="96" t="s">
        <v>461</v>
      </c>
      <c r="H370" s="96">
        <f>SUM(H312:H369)</f>
        <v>0</v>
      </c>
    </row>
    <row r="371" spans="1:8" s="30" customFormat="1" ht="45" customHeight="1" thickTop="1" x14ac:dyDescent="0.2">
      <c r="A371" s="27"/>
      <c r="B371" s="28" t="s">
        <v>300</v>
      </c>
      <c r="C371" s="147" t="s">
        <v>536</v>
      </c>
      <c r="D371" s="148"/>
      <c r="E371" s="148"/>
      <c r="F371" s="149"/>
      <c r="G371" s="27"/>
      <c r="H371" s="29"/>
    </row>
    <row r="372" spans="1:8" s="30" customFormat="1" ht="30" customHeight="1" x14ac:dyDescent="0.2">
      <c r="A372" s="31"/>
      <c r="B372" s="32"/>
      <c r="C372" s="33" t="s">
        <v>130</v>
      </c>
      <c r="D372" s="34"/>
      <c r="E372" s="35" t="s">
        <v>107</v>
      </c>
      <c r="F372" s="35" t="s">
        <v>107</v>
      </c>
      <c r="G372" s="31" t="s">
        <v>107</v>
      </c>
      <c r="H372" s="36"/>
    </row>
    <row r="373" spans="1:8" s="30" customFormat="1" ht="30" customHeight="1" x14ac:dyDescent="0.2">
      <c r="A373" s="37" t="s">
        <v>234</v>
      </c>
      <c r="B373" s="38" t="s">
        <v>77</v>
      </c>
      <c r="C373" s="39" t="s">
        <v>50</v>
      </c>
      <c r="D373" s="40" t="s">
        <v>426</v>
      </c>
      <c r="E373" s="41" t="s">
        <v>113</v>
      </c>
      <c r="F373" s="42">
        <v>125</v>
      </c>
      <c r="G373" s="43"/>
      <c r="H373" s="44">
        <f t="shared" ref="H373" si="53">ROUND(G373*F373,2)</f>
        <v>0</v>
      </c>
    </row>
    <row r="374" spans="1:8" s="30" customFormat="1" ht="30" customHeight="1" x14ac:dyDescent="0.2">
      <c r="A374" s="45" t="s">
        <v>157</v>
      </c>
      <c r="B374" s="38" t="s">
        <v>78</v>
      </c>
      <c r="C374" s="39" t="s">
        <v>178</v>
      </c>
      <c r="D374" s="40" t="s">
        <v>426</v>
      </c>
      <c r="E374" s="41"/>
      <c r="F374" s="34"/>
      <c r="G374" s="36"/>
      <c r="H374" s="36"/>
    </row>
    <row r="375" spans="1:8" s="30" customFormat="1" ht="30" customHeight="1" x14ac:dyDescent="0.2">
      <c r="A375" s="45" t="s">
        <v>404</v>
      </c>
      <c r="B375" s="47" t="s">
        <v>184</v>
      </c>
      <c r="C375" s="39" t="s">
        <v>463</v>
      </c>
      <c r="D375" s="48" t="s">
        <v>107</v>
      </c>
      <c r="E375" s="41" t="s">
        <v>113</v>
      </c>
      <c r="F375" s="42">
        <v>125</v>
      </c>
      <c r="G375" s="43"/>
      <c r="H375" s="44">
        <f t="shared" ref="H375:H376" si="54">ROUND(G375*F375,2)</f>
        <v>0</v>
      </c>
    </row>
    <row r="376" spans="1:8" s="30" customFormat="1" ht="30" customHeight="1" x14ac:dyDescent="0.2">
      <c r="A376" s="37" t="s">
        <v>158</v>
      </c>
      <c r="B376" s="38" t="s">
        <v>79</v>
      </c>
      <c r="C376" s="39" t="s">
        <v>54</v>
      </c>
      <c r="D376" s="40" t="s">
        <v>426</v>
      </c>
      <c r="E376" s="41" t="s">
        <v>112</v>
      </c>
      <c r="F376" s="42">
        <v>2100</v>
      </c>
      <c r="G376" s="43"/>
      <c r="H376" s="44">
        <f t="shared" si="54"/>
        <v>0</v>
      </c>
    </row>
    <row r="377" spans="1:8" s="30" customFormat="1" ht="30" customHeight="1" x14ac:dyDescent="0.2">
      <c r="A377" s="31"/>
      <c r="B377" s="32"/>
      <c r="C377" s="53" t="s">
        <v>446</v>
      </c>
      <c r="D377" s="34"/>
      <c r="E377" s="35"/>
      <c r="F377" s="34"/>
      <c r="G377" s="36"/>
      <c r="H377" s="36"/>
    </row>
    <row r="378" spans="1:8" s="30" customFormat="1" ht="30" customHeight="1" x14ac:dyDescent="0.2">
      <c r="A378" s="55" t="s">
        <v>196</v>
      </c>
      <c r="B378" s="38" t="s">
        <v>80</v>
      </c>
      <c r="C378" s="39" t="s">
        <v>175</v>
      </c>
      <c r="D378" s="40" t="s">
        <v>426</v>
      </c>
      <c r="E378" s="41"/>
      <c r="F378" s="34"/>
      <c r="G378" s="36"/>
      <c r="H378" s="36"/>
    </row>
    <row r="379" spans="1:8" s="30" customFormat="1" ht="30" customHeight="1" x14ac:dyDescent="0.2">
      <c r="A379" s="55" t="s">
        <v>160</v>
      </c>
      <c r="B379" s="47" t="s">
        <v>184</v>
      </c>
      <c r="C379" s="39" t="s">
        <v>177</v>
      </c>
      <c r="D379" s="48" t="s">
        <v>107</v>
      </c>
      <c r="E379" s="41" t="s">
        <v>112</v>
      </c>
      <c r="F379" s="42">
        <v>100</v>
      </c>
      <c r="G379" s="43"/>
      <c r="H379" s="44">
        <f>ROUND(G379*F379,2)</f>
        <v>0</v>
      </c>
    </row>
    <row r="380" spans="1:8" s="30" customFormat="1" ht="30" customHeight="1" x14ac:dyDescent="0.2">
      <c r="A380" s="55" t="s">
        <v>161</v>
      </c>
      <c r="B380" s="38" t="s">
        <v>81</v>
      </c>
      <c r="C380" s="39" t="s">
        <v>242</v>
      </c>
      <c r="D380" s="48" t="s">
        <v>366</v>
      </c>
      <c r="E380" s="41"/>
      <c r="F380" s="34"/>
      <c r="G380" s="36"/>
      <c r="H380" s="36"/>
    </row>
    <row r="381" spans="1:8" s="30" customFormat="1" ht="30" customHeight="1" x14ac:dyDescent="0.2">
      <c r="A381" s="55" t="s">
        <v>163</v>
      </c>
      <c r="B381" s="47" t="s">
        <v>184</v>
      </c>
      <c r="C381" s="39" t="s">
        <v>127</v>
      </c>
      <c r="D381" s="48" t="s">
        <v>107</v>
      </c>
      <c r="E381" s="41" t="s">
        <v>112</v>
      </c>
      <c r="F381" s="42">
        <v>310</v>
      </c>
      <c r="G381" s="43"/>
      <c r="H381" s="44">
        <f>ROUND(G381*F381,2)</f>
        <v>0</v>
      </c>
    </row>
    <row r="382" spans="1:8" s="30" customFormat="1" ht="30" customHeight="1" x14ac:dyDescent="0.2">
      <c r="A382" s="55" t="s">
        <v>164</v>
      </c>
      <c r="B382" s="38" t="s">
        <v>285</v>
      </c>
      <c r="C382" s="39" t="s">
        <v>243</v>
      </c>
      <c r="D382" s="48" t="s">
        <v>366</v>
      </c>
      <c r="E382" s="41"/>
      <c r="F382" s="34"/>
      <c r="G382" s="36"/>
      <c r="H382" s="36"/>
    </row>
    <row r="383" spans="1:8" s="30" customFormat="1" ht="30" customHeight="1" x14ac:dyDescent="0.2">
      <c r="A383" s="55" t="s">
        <v>165</v>
      </c>
      <c r="B383" s="47" t="s">
        <v>184</v>
      </c>
      <c r="C383" s="39" t="s">
        <v>123</v>
      </c>
      <c r="D383" s="48" t="s">
        <v>107</v>
      </c>
      <c r="E383" s="41" t="s">
        <v>112</v>
      </c>
      <c r="F383" s="42">
        <v>10</v>
      </c>
      <c r="G383" s="43"/>
      <c r="H383" s="44">
        <f t="shared" ref="H383:H385" si="55">ROUND(G383*F383,2)</f>
        <v>0</v>
      </c>
    </row>
    <row r="384" spans="1:8" s="30" customFormat="1" ht="30" customHeight="1" x14ac:dyDescent="0.2">
      <c r="A384" s="55" t="s">
        <v>166</v>
      </c>
      <c r="B384" s="47" t="s">
        <v>185</v>
      </c>
      <c r="C384" s="39" t="s">
        <v>124</v>
      </c>
      <c r="D384" s="48" t="s">
        <v>107</v>
      </c>
      <c r="E384" s="41" t="s">
        <v>112</v>
      </c>
      <c r="F384" s="42">
        <v>285</v>
      </c>
      <c r="G384" s="43"/>
      <c r="H384" s="44">
        <f t="shared" si="55"/>
        <v>0</v>
      </c>
    </row>
    <row r="385" spans="1:8" s="30" customFormat="1" ht="30" customHeight="1" x14ac:dyDescent="0.2">
      <c r="A385" s="55" t="s">
        <v>167</v>
      </c>
      <c r="B385" s="47" t="s">
        <v>186</v>
      </c>
      <c r="C385" s="39" t="s">
        <v>125</v>
      </c>
      <c r="D385" s="48" t="s">
        <v>107</v>
      </c>
      <c r="E385" s="41" t="s">
        <v>112</v>
      </c>
      <c r="F385" s="42">
        <v>70</v>
      </c>
      <c r="G385" s="43"/>
      <c r="H385" s="44">
        <f t="shared" si="55"/>
        <v>0</v>
      </c>
    </row>
    <row r="386" spans="1:8" s="30" customFormat="1" ht="30" customHeight="1" x14ac:dyDescent="0.2">
      <c r="A386" s="55" t="s">
        <v>336</v>
      </c>
      <c r="B386" s="38" t="s">
        <v>82</v>
      </c>
      <c r="C386" s="39" t="s">
        <v>282</v>
      </c>
      <c r="D386" s="48" t="s">
        <v>366</v>
      </c>
      <c r="E386" s="41"/>
      <c r="F386" s="34"/>
      <c r="G386" s="36"/>
      <c r="H386" s="36"/>
    </row>
    <row r="387" spans="1:8" s="30" customFormat="1" ht="30" customHeight="1" x14ac:dyDescent="0.2">
      <c r="A387" s="55" t="s">
        <v>337</v>
      </c>
      <c r="B387" s="47" t="s">
        <v>184</v>
      </c>
      <c r="C387" s="39" t="s">
        <v>127</v>
      </c>
      <c r="D387" s="48" t="s">
        <v>107</v>
      </c>
      <c r="E387" s="41" t="s">
        <v>112</v>
      </c>
      <c r="F387" s="42">
        <v>310</v>
      </c>
      <c r="G387" s="43"/>
      <c r="H387" s="44">
        <f>ROUND(G387*F387,2)</f>
        <v>0</v>
      </c>
    </row>
    <row r="388" spans="1:8" s="30" customFormat="1" ht="45" customHeight="1" x14ac:dyDescent="0.2">
      <c r="A388" s="55" t="s">
        <v>338</v>
      </c>
      <c r="B388" s="97" t="s">
        <v>83</v>
      </c>
      <c r="C388" s="39" t="s">
        <v>244</v>
      </c>
      <c r="D388" s="48" t="s">
        <v>366</v>
      </c>
      <c r="E388" s="41"/>
      <c r="F388" s="34"/>
      <c r="G388" s="36"/>
      <c r="H388" s="36"/>
    </row>
    <row r="389" spans="1:8" s="30" customFormat="1" ht="30" customHeight="1" x14ac:dyDescent="0.2">
      <c r="A389" s="55" t="s">
        <v>340</v>
      </c>
      <c r="B389" s="47" t="s">
        <v>184</v>
      </c>
      <c r="C389" s="39" t="s">
        <v>124</v>
      </c>
      <c r="D389" s="48" t="s">
        <v>107</v>
      </c>
      <c r="E389" s="41" t="s">
        <v>112</v>
      </c>
      <c r="F389" s="42">
        <v>175</v>
      </c>
      <c r="G389" s="43"/>
      <c r="H389" s="44">
        <f t="shared" ref="H389:H390" si="56">ROUND(G389*F389,2)</f>
        <v>0</v>
      </c>
    </row>
    <row r="390" spans="1:8" s="30" customFormat="1" ht="30" customHeight="1" x14ac:dyDescent="0.2">
      <c r="A390" s="55" t="s">
        <v>341</v>
      </c>
      <c r="B390" s="47" t="s">
        <v>185</v>
      </c>
      <c r="C390" s="39" t="s">
        <v>125</v>
      </c>
      <c r="D390" s="48" t="s">
        <v>107</v>
      </c>
      <c r="E390" s="41" t="s">
        <v>112</v>
      </c>
      <c r="F390" s="42">
        <v>60</v>
      </c>
      <c r="G390" s="43"/>
      <c r="H390" s="44">
        <f t="shared" si="56"/>
        <v>0</v>
      </c>
    </row>
    <row r="391" spans="1:8" s="30" customFormat="1" ht="30" customHeight="1" x14ac:dyDescent="0.2">
      <c r="A391" s="55" t="s">
        <v>168</v>
      </c>
      <c r="B391" s="38" t="s">
        <v>237</v>
      </c>
      <c r="C391" s="39" t="s">
        <v>101</v>
      </c>
      <c r="D391" s="48" t="s">
        <v>366</v>
      </c>
      <c r="E391" s="41"/>
      <c r="F391" s="34"/>
      <c r="G391" s="36"/>
      <c r="H391" s="36"/>
    </row>
    <row r="392" spans="1:8" s="30" customFormat="1" ht="30" customHeight="1" x14ac:dyDescent="0.2">
      <c r="A392" s="55" t="s">
        <v>169</v>
      </c>
      <c r="B392" s="47" t="s">
        <v>184</v>
      </c>
      <c r="C392" s="39" t="s">
        <v>122</v>
      </c>
      <c r="D392" s="48" t="s">
        <v>107</v>
      </c>
      <c r="E392" s="41" t="s">
        <v>115</v>
      </c>
      <c r="F392" s="42">
        <v>610</v>
      </c>
      <c r="G392" s="43"/>
      <c r="H392" s="44">
        <f>ROUND(G392*F392,2)</f>
        <v>0</v>
      </c>
    </row>
    <row r="393" spans="1:8" s="30" customFormat="1" ht="30" customHeight="1" x14ac:dyDescent="0.2">
      <c r="A393" s="55" t="s">
        <v>170</v>
      </c>
      <c r="B393" s="38" t="s">
        <v>537</v>
      </c>
      <c r="C393" s="39" t="s">
        <v>102</v>
      </c>
      <c r="D393" s="48" t="s">
        <v>366</v>
      </c>
      <c r="E393" s="41"/>
      <c r="F393" s="34"/>
      <c r="G393" s="36"/>
      <c r="H393" s="36"/>
    </row>
    <row r="394" spans="1:8" s="30" customFormat="1" ht="30" customHeight="1" x14ac:dyDescent="0.2">
      <c r="A394" s="55" t="s">
        <v>171</v>
      </c>
      <c r="B394" s="47" t="s">
        <v>184</v>
      </c>
      <c r="C394" s="39" t="s">
        <v>121</v>
      </c>
      <c r="D394" s="48" t="s">
        <v>107</v>
      </c>
      <c r="E394" s="41" t="s">
        <v>115</v>
      </c>
      <c r="F394" s="42">
        <v>950</v>
      </c>
      <c r="G394" s="43"/>
      <c r="H394" s="44">
        <f>ROUND(G394*F394,2)</f>
        <v>0</v>
      </c>
    </row>
    <row r="395" spans="1:8" s="30" customFormat="1" ht="30" customHeight="1" x14ac:dyDescent="0.2">
      <c r="A395" s="55" t="s">
        <v>342</v>
      </c>
      <c r="B395" s="38" t="s">
        <v>238</v>
      </c>
      <c r="C395" s="39" t="s">
        <v>179</v>
      </c>
      <c r="D395" s="48" t="s">
        <v>2</v>
      </c>
      <c r="E395" s="41"/>
      <c r="F395" s="34"/>
      <c r="G395" s="36"/>
      <c r="H395" s="36"/>
    </row>
    <row r="396" spans="1:8" s="30" customFormat="1" ht="30" customHeight="1" x14ac:dyDescent="0.2">
      <c r="A396" s="55" t="s">
        <v>343</v>
      </c>
      <c r="B396" s="47" t="s">
        <v>184</v>
      </c>
      <c r="C396" s="39" t="s">
        <v>3</v>
      </c>
      <c r="D396" s="48" t="s">
        <v>208</v>
      </c>
      <c r="E396" s="41"/>
      <c r="F396" s="34"/>
      <c r="G396" s="36"/>
      <c r="H396" s="36"/>
    </row>
    <row r="397" spans="1:8" s="104" customFormat="1" ht="30" customHeight="1" x14ac:dyDescent="0.2">
      <c r="A397" s="56" t="s">
        <v>344</v>
      </c>
      <c r="B397" s="98" t="s">
        <v>312</v>
      </c>
      <c r="C397" s="58" t="s">
        <v>313</v>
      </c>
      <c r="D397" s="59"/>
      <c r="E397" s="60" t="s">
        <v>112</v>
      </c>
      <c r="F397" s="61">
        <v>5</v>
      </c>
      <c r="G397" s="62"/>
      <c r="H397" s="63">
        <f t="shared" ref="H397" si="57">ROUND(G397*F397,2)</f>
        <v>0</v>
      </c>
    </row>
    <row r="398" spans="1:8" s="30" customFormat="1" ht="30" customHeight="1" x14ac:dyDescent="0.2">
      <c r="A398" s="55" t="s">
        <v>347</v>
      </c>
      <c r="B398" s="38" t="s">
        <v>84</v>
      </c>
      <c r="C398" s="39" t="s">
        <v>180</v>
      </c>
      <c r="D398" s="48" t="s">
        <v>362</v>
      </c>
      <c r="E398" s="41"/>
      <c r="F398" s="34"/>
      <c r="G398" s="36"/>
      <c r="H398" s="36"/>
    </row>
    <row r="399" spans="1:8" s="30" customFormat="1" ht="30" customHeight="1" x14ac:dyDescent="0.2">
      <c r="A399" s="55" t="s">
        <v>348</v>
      </c>
      <c r="B399" s="47" t="s">
        <v>184</v>
      </c>
      <c r="C399" s="39" t="s">
        <v>212</v>
      </c>
      <c r="D399" s="48" t="s">
        <v>107</v>
      </c>
      <c r="E399" s="41" t="s">
        <v>116</v>
      </c>
      <c r="F399" s="42">
        <v>890</v>
      </c>
      <c r="G399" s="43"/>
      <c r="H399" s="44">
        <f t="shared" ref="H399:H400" si="58">ROUND(G399*F399,2)</f>
        <v>0</v>
      </c>
    </row>
    <row r="400" spans="1:8" s="30" customFormat="1" ht="45" customHeight="1" x14ac:dyDescent="0.2">
      <c r="A400" s="55" t="s">
        <v>248</v>
      </c>
      <c r="B400" s="38" t="s">
        <v>85</v>
      </c>
      <c r="C400" s="39" t="s">
        <v>105</v>
      </c>
      <c r="D400" s="48" t="s">
        <v>330</v>
      </c>
      <c r="E400" s="41" t="s">
        <v>112</v>
      </c>
      <c r="F400" s="42">
        <v>50</v>
      </c>
      <c r="G400" s="43"/>
      <c r="H400" s="44">
        <f t="shared" si="58"/>
        <v>0</v>
      </c>
    </row>
    <row r="401" spans="1:8" s="30" customFormat="1" ht="30" customHeight="1" x14ac:dyDescent="0.2">
      <c r="A401" s="55" t="s">
        <v>249</v>
      </c>
      <c r="B401" s="38" t="s">
        <v>380</v>
      </c>
      <c r="C401" s="39" t="s">
        <v>188</v>
      </c>
      <c r="D401" s="48" t="s">
        <v>415</v>
      </c>
      <c r="E401" s="72"/>
      <c r="F401" s="34"/>
      <c r="G401" s="36"/>
      <c r="H401" s="36"/>
    </row>
    <row r="402" spans="1:8" s="30" customFormat="1" ht="30" customHeight="1" x14ac:dyDescent="0.2">
      <c r="A402" s="55" t="s">
        <v>250</v>
      </c>
      <c r="B402" s="47" t="s">
        <v>184</v>
      </c>
      <c r="C402" s="39" t="s">
        <v>189</v>
      </c>
      <c r="D402" s="48"/>
      <c r="E402" s="41"/>
      <c r="F402" s="34"/>
      <c r="G402" s="36"/>
      <c r="H402" s="36"/>
    </row>
    <row r="403" spans="1:8" s="30" customFormat="1" ht="30" customHeight="1" x14ac:dyDescent="0.2">
      <c r="A403" s="55" t="s">
        <v>251</v>
      </c>
      <c r="B403" s="65" t="s">
        <v>312</v>
      </c>
      <c r="C403" s="39" t="s">
        <v>324</v>
      </c>
      <c r="D403" s="48"/>
      <c r="E403" s="41" t="s">
        <v>114</v>
      </c>
      <c r="F403" s="42">
        <v>1100</v>
      </c>
      <c r="G403" s="43"/>
      <c r="H403" s="44">
        <f>ROUND(G403*F403,2)</f>
        <v>0</v>
      </c>
    </row>
    <row r="404" spans="1:8" s="30" customFormat="1" ht="30" customHeight="1" x14ac:dyDescent="0.2">
      <c r="A404" s="55" t="s">
        <v>252</v>
      </c>
      <c r="B404" s="47" t="s">
        <v>185</v>
      </c>
      <c r="C404" s="39" t="s">
        <v>190</v>
      </c>
      <c r="D404" s="48"/>
      <c r="E404" s="41"/>
      <c r="F404" s="34"/>
      <c r="G404" s="36"/>
      <c r="H404" s="36"/>
    </row>
    <row r="405" spans="1:8" s="30" customFormat="1" ht="30" customHeight="1" x14ac:dyDescent="0.2">
      <c r="A405" s="55" t="s">
        <v>253</v>
      </c>
      <c r="B405" s="65" t="s">
        <v>312</v>
      </c>
      <c r="C405" s="39" t="s">
        <v>324</v>
      </c>
      <c r="D405" s="48"/>
      <c r="E405" s="41" t="s">
        <v>114</v>
      </c>
      <c r="F405" s="42">
        <v>60</v>
      </c>
      <c r="G405" s="43"/>
      <c r="H405" s="44">
        <f>ROUND(G405*F405,2)</f>
        <v>0</v>
      </c>
    </row>
    <row r="406" spans="1:8" s="30" customFormat="1" ht="30" customHeight="1" x14ac:dyDescent="0.2">
      <c r="A406" s="55" t="s">
        <v>281</v>
      </c>
      <c r="B406" s="38" t="s">
        <v>287</v>
      </c>
      <c r="C406" s="39" t="s">
        <v>473</v>
      </c>
      <c r="D406" s="48" t="s">
        <v>474</v>
      </c>
      <c r="E406" s="41"/>
      <c r="F406" s="34"/>
      <c r="G406" s="36"/>
      <c r="H406" s="36"/>
    </row>
    <row r="407" spans="1:8" s="30" customFormat="1" ht="30" customHeight="1" x14ac:dyDescent="0.2">
      <c r="A407" s="107"/>
      <c r="B407" s="47" t="s">
        <v>184</v>
      </c>
      <c r="C407" s="39" t="s">
        <v>475</v>
      </c>
      <c r="D407" s="48"/>
      <c r="E407" s="41" t="s">
        <v>112</v>
      </c>
      <c r="F407" s="71">
        <v>150</v>
      </c>
      <c r="G407" s="43"/>
      <c r="H407" s="44">
        <f t="shared" ref="H407" si="59">ROUND(G407*F407,2)</f>
        <v>0</v>
      </c>
    </row>
    <row r="408" spans="1:8" s="30" customFormat="1" ht="30" customHeight="1" x14ac:dyDescent="0.2">
      <c r="A408" s="31"/>
      <c r="B408" s="75"/>
      <c r="C408" s="53" t="s">
        <v>450</v>
      </c>
      <c r="D408" s="34"/>
      <c r="E408" s="35"/>
      <c r="F408" s="34"/>
      <c r="G408" s="36"/>
      <c r="H408" s="36"/>
    </row>
    <row r="409" spans="1:8" s="30" customFormat="1" ht="45" customHeight="1" x14ac:dyDescent="0.2">
      <c r="A409" s="37" t="s">
        <v>205</v>
      </c>
      <c r="B409" s="38" t="s">
        <v>288</v>
      </c>
      <c r="C409" s="39" t="s">
        <v>193</v>
      </c>
      <c r="D409" s="48" t="s">
        <v>368</v>
      </c>
      <c r="E409" s="41"/>
      <c r="F409" s="34"/>
      <c r="G409" s="36"/>
      <c r="H409" s="36"/>
    </row>
    <row r="410" spans="1:8" s="30" customFormat="1" ht="45" customHeight="1" x14ac:dyDescent="0.2">
      <c r="A410" s="37"/>
      <c r="B410" s="47" t="s">
        <v>184</v>
      </c>
      <c r="C410" s="39" t="s">
        <v>479</v>
      </c>
      <c r="D410" s="48" t="s">
        <v>182</v>
      </c>
      <c r="E410" s="41" t="s">
        <v>116</v>
      </c>
      <c r="F410" s="42">
        <v>790</v>
      </c>
      <c r="G410" s="43"/>
      <c r="H410" s="44">
        <f t="shared" ref="H410:H413" si="60">ROUND(G410*F410,2)</f>
        <v>0</v>
      </c>
    </row>
    <row r="411" spans="1:8" s="30" customFormat="1" ht="45" customHeight="1" x14ac:dyDescent="0.2">
      <c r="A411" s="37"/>
      <c r="B411" s="47" t="s">
        <v>185</v>
      </c>
      <c r="C411" s="39" t="s">
        <v>480</v>
      </c>
      <c r="D411" s="48" t="s">
        <v>182</v>
      </c>
      <c r="E411" s="41" t="s">
        <v>116</v>
      </c>
      <c r="F411" s="42">
        <v>100</v>
      </c>
      <c r="G411" s="43"/>
      <c r="H411" s="44">
        <f t="shared" si="60"/>
        <v>0</v>
      </c>
    </row>
    <row r="412" spans="1:8" s="30" customFormat="1" ht="45" customHeight="1" x14ac:dyDescent="0.2">
      <c r="A412" s="37" t="s">
        <v>206</v>
      </c>
      <c r="B412" s="47" t="s">
        <v>186</v>
      </c>
      <c r="C412" s="39" t="s">
        <v>356</v>
      </c>
      <c r="D412" s="48" t="s">
        <v>181</v>
      </c>
      <c r="E412" s="41" t="s">
        <v>116</v>
      </c>
      <c r="F412" s="42">
        <v>210</v>
      </c>
      <c r="G412" s="43"/>
      <c r="H412" s="44">
        <f t="shared" si="60"/>
        <v>0</v>
      </c>
    </row>
    <row r="413" spans="1:8" s="30" customFormat="1" ht="30" customHeight="1" x14ac:dyDescent="0.2">
      <c r="A413" s="37" t="s">
        <v>8</v>
      </c>
      <c r="B413" s="38" t="s">
        <v>289</v>
      </c>
      <c r="C413" s="39" t="s">
        <v>70</v>
      </c>
      <c r="D413" s="48" t="s">
        <v>330</v>
      </c>
      <c r="E413" s="41" t="s">
        <v>112</v>
      </c>
      <c r="F413" s="71">
        <v>20</v>
      </c>
      <c r="G413" s="43"/>
      <c r="H413" s="44">
        <f t="shared" si="60"/>
        <v>0</v>
      </c>
    </row>
    <row r="414" spans="1:8" s="30" customFormat="1" ht="30" customHeight="1" x14ac:dyDescent="0.2">
      <c r="A414" s="31"/>
      <c r="B414" s="75"/>
      <c r="C414" s="53" t="s">
        <v>132</v>
      </c>
      <c r="D414" s="34"/>
      <c r="E414" s="76"/>
      <c r="F414" s="35"/>
      <c r="G414" s="31"/>
      <c r="H414" s="36"/>
    </row>
    <row r="415" spans="1:8" s="30" customFormat="1" ht="30" customHeight="1" x14ac:dyDescent="0.2">
      <c r="A415" s="37" t="s">
        <v>270</v>
      </c>
      <c r="B415" s="38" t="s">
        <v>308</v>
      </c>
      <c r="C415" s="39" t="s">
        <v>45</v>
      </c>
      <c r="D415" s="48" t="s">
        <v>334</v>
      </c>
      <c r="E415" s="41" t="s">
        <v>116</v>
      </c>
      <c r="F415" s="71">
        <v>1500</v>
      </c>
      <c r="G415" s="43"/>
      <c r="H415" s="44">
        <f>ROUND(G415*F415,2)</f>
        <v>0</v>
      </c>
    </row>
    <row r="416" spans="1:8" s="30" customFormat="1" ht="45" customHeight="1" x14ac:dyDescent="0.2">
      <c r="A416" s="31"/>
      <c r="B416" s="75"/>
      <c r="C416" s="53" t="s">
        <v>133</v>
      </c>
      <c r="D416" s="34"/>
      <c r="E416" s="76"/>
      <c r="F416" s="34"/>
      <c r="G416" s="36"/>
      <c r="H416" s="36"/>
    </row>
    <row r="417" spans="1:8" s="30" customFormat="1" ht="30" customHeight="1" x14ac:dyDescent="0.2">
      <c r="A417" s="37" t="s">
        <v>140</v>
      </c>
      <c r="B417" s="38" t="s">
        <v>538</v>
      </c>
      <c r="C417" s="39" t="s">
        <v>220</v>
      </c>
      <c r="D417" s="48" t="s">
        <v>4</v>
      </c>
      <c r="E417" s="41"/>
      <c r="F417" s="34"/>
      <c r="G417" s="36"/>
      <c r="H417" s="36"/>
    </row>
    <row r="418" spans="1:8" s="30" customFormat="1" ht="30" customHeight="1" x14ac:dyDescent="0.2">
      <c r="A418" s="37" t="s">
        <v>387</v>
      </c>
      <c r="B418" s="47" t="s">
        <v>184</v>
      </c>
      <c r="C418" s="39" t="s">
        <v>377</v>
      </c>
      <c r="D418" s="48"/>
      <c r="E418" s="41" t="s">
        <v>115</v>
      </c>
      <c r="F418" s="71">
        <v>4</v>
      </c>
      <c r="G418" s="43"/>
      <c r="H418" s="44">
        <f>ROUND(G418*F418,2)</f>
        <v>0</v>
      </c>
    </row>
    <row r="419" spans="1:8" s="30" customFormat="1" ht="30" customHeight="1" x14ac:dyDescent="0.2">
      <c r="A419" s="37" t="s">
        <v>143</v>
      </c>
      <c r="B419" s="38" t="s">
        <v>6</v>
      </c>
      <c r="C419" s="39" t="s">
        <v>223</v>
      </c>
      <c r="D419" s="48" t="s">
        <v>4</v>
      </c>
      <c r="E419" s="41"/>
      <c r="F419" s="34"/>
      <c r="G419" s="36"/>
      <c r="H419" s="36"/>
    </row>
    <row r="420" spans="1:8" s="30" customFormat="1" ht="30" customHeight="1" x14ac:dyDescent="0.2">
      <c r="A420" s="37" t="s">
        <v>25</v>
      </c>
      <c r="B420" s="47" t="s">
        <v>184</v>
      </c>
      <c r="C420" s="39" t="s">
        <v>452</v>
      </c>
      <c r="D420" s="48"/>
      <c r="E420" s="41"/>
      <c r="F420" s="34"/>
      <c r="G420" s="36"/>
      <c r="H420" s="36"/>
    </row>
    <row r="421" spans="1:8" s="104" customFormat="1" ht="45" customHeight="1" x14ac:dyDescent="0.2">
      <c r="A421" s="73" t="s">
        <v>26</v>
      </c>
      <c r="B421" s="98" t="s">
        <v>312</v>
      </c>
      <c r="C421" s="58" t="s">
        <v>539</v>
      </c>
      <c r="D421" s="59"/>
      <c r="E421" s="60" t="s">
        <v>116</v>
      </c>
      <c r="F421" s="91">
        <v>40</v>
      </c>
      <c r="G421" s="62"/>
      <c r="H421" s="63">
        <f>ROUND(G421*F421,2)</f>
        <v>0</v>
      </c>
    </row>
    <row r="422" spans="1:8" s="30" customFormat="1" ht="30" customHeight="1" x14ac:dyDescent="0.2">
      <c r="A422" s="37" t="s">
        <v>29</v>
      </c>
      <c r="B422" s="38" t="s">
        <v>540</v>
      </c>
      <c r="C422" s="78" t="s">
        <v>390</v>
      </c>
      <c r="D422" s="79" t="s">
        <v>391</v>
      </c>
      <c r="E422" s="41"/>
      <c r="F422" s="34"/>
      <c r="G422" s="36"/>
      <c r="H422" s="36"/>
    </row>
    <row r="423" spans="1:8" s="30" customFormat="1" ht="45" customHeight="1" x14ac:dyDescent="0.2">
      <c r="A423" s="37" t="s">
        <v>30</v>
      </c>
      <c r="B423" s="47" t="s">
        <v>184</v>
      </c>
      <c r="C423" s="80" t="s">
        <v>418</v>
      </c>
      <c r="D423" s="48"/>
      <c r="E423" s="41" t="s">
        <v>115</v>
      </c>
      <c r="F423" s="71">
        <v>5</v>
      </c>
      <c r="G423" s="43"/>
      <c r="H423" s="44">
        <f t="shared" ref="H423:H426" si="61">ROUND(G423*F423,2)</f>
        <v>0</v>
      </c>
    </row>
    <row r="424" spans="1:8" s="30" customFormat="1" ht="45" customHeight="1" x14ac:dyDescent="0.2">
      <c r="A424" s="37" t="s">
        <v>31</v>
      </c>
      <c r="B424" s="47" t="s">
        <v>185</v>
      </c>
      <c r="C424" s="80" t="s">
        <v>419</v>
      </c>
      <c r="D424" s="48"/>
      <c r="E424" s="41" t="s">
        <v>115</v>
      </c>
      <c r="F424" s="71">
        <v>5</v>
      </c>
      <c r="G424" s="43"/>
      <c r="H424" s="44">
        <f t="shared" si="61"/>
        <v>0</v>
      </c>
    </row>
    <row r="425" spans="1:8" s="30" customFormat="1" ht="30" customHeight="1" x14ac:dyDescent="0.2">
      <c r="A425" s="37" t="s">
        <v>34</v>
      </c>
      <c r="B425" s="47" t="s">
        <v>186</v>
      </c>
      <c r="C425" s="80" t="s">
        <v>422</v>
      </c>
      <c r="D425" s="48"/>
      <c r="E425" s="41" t="s">
        <v>115</v>
      </c>
      <c r="F425" s="71">
        <v>7</v>
      </c>
      <c r="G425" s="43"/>
      <c r="H425" s="44">
        <f t="shared" si="61"/>
        <v>0</v>
      </c>
    </row>
    <row r="426" spans="1:8" s="30" customFormat="1" ht="30" customHeight="1" x14ac:dyDescent="0.2">
      <c r="A426" s="99" t="s">
        <v>389</v>
      </c>
      <c r="B426" s="100" t="s">
        <v>187</v>
      </c>
      <c r="C426" s="80" t="s">
        <v>393</v>
      </c>
      <c r="D426" s="79"/>
      <c r="E426" s="101" t="s">
        <v>115</v>
      </c>
      <c r="F426" s="102">
        <v>7</v>
      </c>
      <c r="G426" s="43"/>
      <c r="H426" s="103">
        <f t="shared" si="61"/>
        <v>0</v>
      </c>
    </row>
    <row r="427" spans="1:8" s="30" customFormat="1" ht="30" customHeight="1" x14ac:dyDescent="0.2">
      <c r="A427" s="37" t="s">
        <v>35</v>
      </c>
      <c r="B427" s="38" t="s">
        <v>541</v>
      </c>
      <c r="C427" s="81" t="s">
        <v>224</v>
      </c>
      <c r="D427" s="48" t="s">
        <v>4</v>
      </c>
      <c r="E427" s="41"/>
      <c r="F427" s="34"/>
      <c r="G427" s="36"/>
      <c r="H427" s="36"/>
    </row>
    <row r="428" spans="1:8" s="30" customFormat="1" ht="30" customHeight="1" x14ac:dyDescent="0.2">
      <c r="A428" s="37" t="s">
        <v>36</v>
      </c>
      <c r="B428" s="47" t="s">
        <v>184</v>
      </c>
      <c r="C428" s="81" t="s">
        <v>378</v>
      </c>
      <c r="D428" s="48"/>
      <c r="E428" s="41" t="s">
        <v>115</v>
      </c>
      <c r="F428" s="71">
        <v>2</v>
      </c>
      <c r="G428" s="43"/>
      <c r="H428" s="44">
        <f>ROUND(G428*F428,2)</f>
        <v>0</v>
      </c>
    </row>
    <row r="429" spans="1:8" s="30" customFormat="1" ht="30" customHeight="1" x14ac:dyDescent="0.2">
      <c r="A429" s="37" t="s">
        <v>37</v>
      </c>
      <c r="B429" s="38" t="s">
        <v>542</v>
      </c>
      <c r="C429" s="81" t="s">
        <v>225</v>
      </c>
      <c r="D429" s="48" t="s">
        <v>4</v>
      </c>
      <c r="E429" s="41"/>
      <c r="F429" s="34"/>
      <c r="G429" s="36"/>
      <c r="H429" s="36"/>
    </row>
    <row r="430" spans="1:8" s="30" customFormat="1" ht="30" customHeight="1" x14ac:dyDescent="0.2">
      <c r="A430" s="37" t="s">
        <v>38</v>
      </c>
      <c r="B430" s="47" t="s">
        <v>184</v>
      </c>
      <c r="C430" s="81" t="s">
        <v>379</v>
      </c>
      <c r="D430" s="48"/>
      <c r="E430" s="41" t="s">
        <v>115</v>
      </c>
      <c r="F430" s="71">
        <v>1</v>
      </c>
      <c r="G430" s="43"/>
      <c r="H430" s="44">
        <f>ROUND(G430*F430,2)</f>
        <v>0</v>
      </c>
    </row>
    <row r="431" spans="1:8" s="30" customFormat="1" ht="45" customHeight="1" x14ac:dyDescent="0.2">
      <c r="A431" s="37" t="s">
        <v>41</v>
      </c>
      <c r="B431" s="38" t="s">
        <v>543</v>
      </c>
      <c r="C431" s="81" t="s">
        <v>326</v>
      </c>
      <c r="D431" s="48" t="s">
        <v>4</v>
      </c>
      <c r="E431" s="41"/>
      <c r="F431" s="34"/>
      <c r="G431" s="36"/>
      <c r="H431" s="36"/>
    </row>
    <row r="432" spans="1:8" s="30" customFormat="1" ht="30" customHeight="1" x14ac:dyDescent="0.2">
      <c r="A432" s="37" t="s">
        <v>42</v>
      </c>
      <c r="B432" s="47" t="s">
        <v>184</v>
      </c>
      <c r="C432" s="81" t="s">
        <v>386</v>
      </c>
      <c r="D432" s="48"/>
      <c r="E432" s="41" t="s">
        <v>115</v>
      </c>
      <c r="F432" s="71">
        <v>11</v>
      </c>
      <c r="G432" s="43"/>
      <c r="H432" s="44">
        <f t="shared" ref="H432:H434" si="62">ROUND(G432*F432,2)</f>
        <v>0</v>
      </c>
    </row>
    <row r="433" spans="1:8" s="30" customFormat="1" ht="30" customHeight="1" x14ac:dyDescent="0.2">
      <c r="A433" s="37" t="s">
        <v>229</v>
      </c>
      <c r="B433" s="38" t="s">
        <v>544</v>
      </c>
      <c r="C433" s="39" t="s">
        <v>309</v>
      </c>
      <c r="D433" s="48" t="s">
        <v>4</v>
      </c>
      <c r="E433" s="41" t="s">
        <v>115</v>
      </c>
      <c r="F433" s="71">
        <v>1</v>
      </c>
      <c r="G433" s="43"/>
      <c r="H433" s="44">
        <f t="shared" si="62"/>
        <v>0</v>
      </c>
    </row>
    <row r="434" spans="1:8" s="30" customFormat="1" ht="30" customHeight="1" x14ac:dyDescent="0.2">
      <c r="A434" s="37" t="s">
        <v>0</v>
      </c>
      <c r="B434" s="38" t="s">
        <v>545</v>
      </c>
      <c r="C434" s="39" t="s">
        <v>1</v>
      </c>
      <c r="D434" s="48" t="s">
        <v>395</v>
      </c>
      <c r="E434" s="41" t="s">
        <v>115</v>
      </c>
      <c r="F434" s="71">
        <v>7</v>
      </c>
      <c r="G434" s="43"/>
      <c r="H434" s="44">
        <f t="shared" si="62"/>
        <v>0</v>
      </c>
    </row>
    <row r="435" spans="1:8" s="30" customFormat="1" ht="30" customHeight="1" x14ac:dyDescent="0.2">
      <c r="A435" s="31"/>
      <c r="B435" s="75"/>
      <c r="C435" s="53" t="s">
        <v>134</v>
      </c>
      <c r="D435" s="34"/>
      <c r="E435" s="76"/>
      <c r="F435" s="34"/>
      <c r="G435" s="36"/>
      <c r="H435" s="36"/>
    </row>
    <row r="436" spans="1:8" s="30" customFormat="1" ht="45" customHeight="1" x14ac:dyDescent="0.2">
      <c r="A436" s="37" t="s">
        <v>144</v>
      </c>
      <c r="B436" s="38" t="s">
        <v>546</v>
      </c>
      <c r="C436" s="80" t="s">
        <v>392</v>
      </c>
      <c r="D436" s="79" t="s">
        <v>391</v>
      </c>
      <c r="E436" s="41" t="s">
        <v>115</v>
      </c>
      <c r="F436" s="71">
        <v>4</v>
      </c>
      <c r="G436" s="43"/>
      <c r="H436" s="44">
        <f>ROUND(G436*F436,2)</f>
        <v>0</v>
      </c>
    </row>
    <row r="437" spans="1:8" s="30" customFormat="1" ht="30" customHeight="1" x14ac:dyDescent="0.2">
      <c r="A437" s="37" t="s">
        <v>145</v>
      </c>
      <c r="B437" s="38" t="s">
        <v>547</v>
      </c>
      <c r="C437" s="39" t="s">
        <v>304</v>
      </c>
      <c r="D437" s="48" t="s">
        <v>4</v>
      </c>
      <c r="E437" s="41"/>
      <c r="F437" s="34"/>
      <c r="G437" s="36"/>
      <c r="H437" s="36"/>
    </row>
    <row r="438" spans="1:8" s="30" customFormat="1" ht="30" customHeight="1" x14ac:dyDescent="0.2">
      <c r="A438" s="37" t="s">
        <v>305</v>
      </c>
      <c r="B438" s="47" t="s">
        <v>184</v>
      </c>
      <c r="C438" s="39" t="s">
        <v>310</v>
      </c>
      <c r="D438" s="48"/>
      <c r="E438" s="41" t="s">
        <v>117</v>
      </c>
      <c r="F438" s="89">
        <v>1</v>
      </c>
      <c r="G438" s="43"/>
      <c r="H438" s="44">
        <f>ROUND(G438*F438,2)</f>
        <v>0</v>
      </c>
    </row>
    <row r="439" spans="1:8" s="30" customFormat="1" ht="30" customHeight="1" x14ac:dyDescent="0.2">
      <c r="A439" s="37" t="s">
        <v>146</v>
      </c>
      <c r="B439" s="38" t="s">
        <v>548</v>
      </c>
      <c r="C439" s="80" t="s">
        <v>423</v>
      </c>
      <c r="D439" s="79" t="s">
        <v>391</v>
      </c>
      <c r="E439" s="41"/>
      <c r="F439" s="34"/>
      <c r="G439" s="36"/>
      <c r="H439" s="36"/>
    </row>
    <row r="440" spans="1:8" s="30" customFormat="1" ht="30" customHeight="1" x14ac:dyDescent="0.2">
      <c r="A440" s="37" t="s">
        <v>147</v>
      </c>
      <c r="B440" s="47" t="s">
        <v>184</v>
      </c>
      <c r="C440" s="39" t="s">
        <v>357</v>
      </c>
      <c r="D440" s="48"/>
      <c r="E440" s="41" t="s">
        <v>115</v>
      </c>
      <c r="F440" s="71">
        <v>5</v>
      </c>
      <c r="G440" s="43"/>
      <c r="H440" s="44">
        <f>ROUND(G440*F440,2)</f>
        <v>0</v>
      </c>
    </row>
    <row r="441" spans="1:8" s="30" customFormat="1" ht="30" customHeight="1" x14ac:dyDescent="0.2">
      <c r="A441" s="37" t="s">
        <v>149</v>
      </c>
      <c r="B441" s="38" t="s">
        <v>549</v>
      </c>
      <c r="C441" s="39" t="s">
        <v>290</v>
      </c>
      <c r="D441" s="79" t="s">
        <v>391</v>
      </c>
      <c r="E441" s="41" t="s">
        <v>115</v>
      </c>
      <c r="F441" s="71">
        <v>8</v>
      </c>
      <c r="G441" s="43"/>
      <c r="H441" s="44">
        <f t="shared" ref="H441:H442" si="63">ROUND(G441*F441,2)</f>
        <v>0</v>
      </c>
    </row>
    <row r="442" spans="1:8" s="104" customFormat="1" ht="30" customHeight="1" x14ac:dyDescent="0.2">
      <c r="A442" s="73" t="s">
        <v>150</v>
      </c>
      <c r="B442" s="74" t="s">
        <v>550</v>
      </c>
      <c r="C442" s="58" t="s">
        <v>291</v>
      </c>
      <c r="D442" s="90" t="s">
        <v>391</v>
      </c>
      <c r="E442" s="60" t="s">
        <v>115</v>
      </c>
      <c r="F442" s="91">
        <v>5</v>
      </c>
      <c r="G442" s="62"/>
      <c r="H442" s="63">
        <f t="shared" si="63"/>
        <v>0</v>
      </c>
    </row>
    <row r="443" spans="1:8" s="30" customFormat="1" ht="30" customHeight="1" x14ac:dyDescent="0.2">
      <c r="A443" s="31"/>
      <c r="B443" s="75"/>
      <c r="C443" s="53" t="s">
        <v>135</v>
      </c>
      <c r="D443" s="34"/>
      <c r="E443" s="76"/>
      <c r="F443" s="34"/>
      <c r="G443" s="36"/>
      <c r="H443" s="36"/>
    </row>
    <row r="444" spans="1:8" s="30" customFormat="1" ht="30" customHeight="1" x14ac:dyDescent="0.2">
      <c r="A444" s="55" t="s">
        <v>152</v>
      </c>
      <c r="B444" s="38" t="s">
        <v>551</v>
      </c>
      <c r="C444" s="39" t="s">
        <v>88</v>
      </c>
      <c r="D444" s="48" t="s">
        <v>7</v>
      </c>
      <c r="E444" s="41"/>
      <c r="F444" s="34"/>
      <c r="G444" s="36"/>
      <c r="H444" s="36"/>
    </row>
    <row r="445" spans="1:8" s="30" customFormat="1" ht="30" customHeight="1" x14ac:dyDescent="0.2">
      <c r="A445" s="55" t="s">
        <v>153</v>
      </c>
      <c r="B445" s="47" t="s">
        <v>184</v>
      </c>
      <c r="C445" s="39" t="s">
        <v>359</v>
      </c>
      <c r="D445" s="48"/>
      <c r="E445" s="41" t="s">
        <v>112</v>
      </c>
      <c r="F445" s="42">
        <v>400</v>
      </c>
      <c r="G445" s="43"/>
      <c r="H445" s="44">
        <f>ROUND(G445*F445,2)</f>
        <v>0</v>
      </c>
    </row>
    <row r="446" spans="1:8" s="30" customFormat="1" ht="30" customHeight="1" x14ac:dyDescent="0.2">
      <c r="A446" s="55" t="s">
        <v>154</v>
      </c>
      <c r="B446" s="47" t="s">
        <v>185</v>
      </c>
      <c r="C446" s="39" t="s">
        <v>360</v>
      </c>
      <c r="D446" s="48"/>
      <c r="E446" s="41" t="s">
        <v>112</v>
      </c>
      <c r="F446" s="42">
        <v>1700</v>
      </c>
      <c r="G446" s="43"/>
      <c r="H446" s="44">
        <f>ROUND(G446*F446,2)</f>
        <v>0</v>
      </c>
    </row>
    <row r="447" spans="1:8" s="30" customFormat="1" ht="12" customHeight="1" x14ac:dyDescent="0.2">
      <c r="A447" s="31"/>
      <c r="B447" s="92"/>
      <c r="C447" s="53"/>
      <c r="D447" s="34"/>
      <c r="E447" s="76"/>
      <c r="F447" s="35"/>
      <c r="G447" s="31"/>
      <c r="H447" s="36"/>
    </row>
    <row r="448" spans="1:8" s="30" customFormat="1" ht="45" customHeight="1" thickBot="1" x14ac:dyDescent="0.25">
      <c r="A448" s="96"/>
      <c r="B448" s="94" t="s">
        <v>300</v>
      </c>
      <c r="C448" s="141" t="str">
        <f>C371</f>
        <v>ASPHALT REHABILITATION:  CORMORANT BAY FROM EDGEWATER DRIVE TO EDGEWATER DRIVE</v>
      </c>
      <c r="D448" s="142"/>
      <c r="E448" s="142"/>
      <c r="F448" s="143"/>
      <c r="G448" s="96" t="s">
        <v>461</v>
      </c>
      <c r="H448" s="96">
        <f>SUM(H371:H447)</f>
        <v>0</v>
      </c>
    </row>
    <row r="449" spans="1:8" s="30" customFormat="1" ht="45" customHeight="1" thickTop="1" x14ac:dyDescent="0.2">
      <c r="A449" s="27"/>
      <c r="B449" s="28" t="s">
        <v>301</v>
      </c>
      <c r="C449" s="147" t="s">
        <v>552</v>
      </c>
      <c r="D449" s="148"/>
      <c r="E449" s="148"/>
      <c r="F449" s="149"/>
      <c r="G449" s="27"/>
      <c r="H449" s="29"/>
    </row>
    <row r="450" spans="1:8" s="30" customFormat="1" ht="30" customHeight="1" x14ac:dyDescent="0.2">
      <c r="A450" s="31"/>
      <c r="B450" s="32"/>
      <c r="C450" s="33" t="s">
        <v>130</v>
      </c>
      <c r="D450" s="34"/>
      <c r="E450" s="35" t="s">
        <v>107</v>
      </c>
      <c r="F450" s="35" t="s">
        <v>107</v>
      </c>
      <c r="G450" s="31" t="s">
        <v>107</v>
      </c>
      <c r="H450" s="36"/>
    </row>
    <row r="451" spans="1:8" s="30" customFormat="1" ht="30" customHeight="1" x14ac:dyDescent="0.2">
      <c r="A451" s="37" t="s">
        <v>234</v>
      </c>
      <c r="B451" s="38" t="s">
        <v>86</v>
      </c>
      <c r="C451" s="39" t="s">
        <v>50</v>
      </c>
      <c r="D451" s="40" t="s">
        <v>426</v>
      </c>
      <c r="E451" s="41" t="s">
        <v>113</v>
      </c>
      <c r="F451" s="42">
        <v>150</v>
      </c>
      <c r="G451" s="43"/>
      <c r="H451" s="44">
        <f t="shared" ref="H451" si="64">ROUND(G451*F451,2)</f>
        <v>0</v>
      </c>
    </row>
    <row r="452" spans="1:8" s="30" customFormat="1" ht="30" customHeight="1" x14ac:dyDescent="0.2">
      <c r="A452" s="45" t="s">
        <v>157</v>
      </c>
      <c r="B452" s="38" t="s">
        <v>87</v>
      </c>
      <c r="C452" s="39" t="s">
        <v>178</v>
      </c>
      <c r="D452" s="40" t="s">
        <v>426</v>
      </c>
      <c r="E452" s="41"/>
      <c r="F452" s="34"/>
      <c r="G452" s="36"/>
      <c r="H452" s="36"/>
    </row>
    <row r="453" spans="1:8" s="30" customFormat="1" ht="30" customHeight="1" x14ac:dyDescent="0.2">
      <c r="A453" s="45" t="s">
        <v>404</v>
      </c>
      <c r="B453" s="47" t="s">
        <v>184</v>
      </c>
      <c r="C453" s="39" t="s">
        <v>463</v>
      </c>
      <c r="D453" s="48" t="s">
        <v>107</v>
      </c>
      <c r="E453" s="41" t="s">
        <v>113</v>
      </c>
      <c r="F453" s="42">
        <v>150</v>
      </c>
      <c r="G453" s="43"/>
      <c r="H453" s="44">
        <f t="shared" ref="H453:H454" si="65">ROUND(G453*F453,2)</f>
        <v>0</v>
      </c>
    </row>
    <row r="454" spans="1:8" s="30" customFormat="1" ht="30" customHeight="1" x14ac:dyDescent="0.2">
      <c r="A454" s="37" t="s">
        <v>158</v>
      </c>
      <c r="B454" s="38" t="s">
        <v>354</v>
      </c>
      <c r="C454" s="39" t="s">
        <v>54</v>
      </c>
      <c r="D454" s="40" t="s">
        <v>426</v>
      </c>
      <c r="E454" s="41" t="s">
        <v>112</v>
      </c>
      <c r="F454" s="42">
        <v>1500</v>
      </c>
      <c r="G454" s="43"/>
      <c r="H454" s="44">
        <f t="shared" si="65"/>
        <v>0</v>
      </c>
    </row>
    <row r="455" spans="1:8" s="30" customFormat="1" ht="30" customHeight="1" x14ac:dyDescent="0.2">
      <c r="A455" s="31"/>
      <c r="B455" s="32"/>
      <c r="C455" s="53" t="s">
        <v>446</v>
      </c>
      <c r="D455" s="34"/>
      <c r="E455" s="35"/>
      <c r="F455" s="34"/>
      <c r="G455" s="36"/>
      <c r="H455" s="36"/>
    </row>
    <row r="456" spans="1:8" s="30" customFormat="1" ht="30" customHeight="1" x14ac:dyDescent="0.2">
      <c r="A456" s="55" t="s">
        <v>196</v>
      </c>
      <c r="B456" s="38" t="s">
        <v>553</v>
      </c>
      <c r="C456" s="39" t="s">
        <v>175</v>
      </c>
      <c r="D456" s="40" t="s">
        <v>426</v>
      </c>
      <c r="E456" s="41"/>
      <c r="F456" s="34"/>
      <c r="G456" s="36"/>
      <c r="H456" s="36"/>
    </row>
    <row r="457" spans="1:8" s="30" customFormat="1" ht="30" customHeight="1" x14ac:dyDescent="0.2">
      <c r="A457" s="55" t="s">
        <v>235</v>
      </c>
      <c r="B457" s="47" t="s">
        <v>184</v>
      </c>
      <c r="C457" s="39" t="s">
        <v>176</v>
      </c>
      <c r="D457" s="48" t="s">
        <v>107</v>
      </c>
      <c r="E457" s="41" t="s">
        <v>112</v>
      </c>
      <c r="F457" s="42">
        <v>750</v>
      </c>
      <c r="G457" s="43"/>
      <c r="H457" s="44">
        <f>ROUND(G457*F457,2)</f>
        <v>0</v>
      </c>
    </row>
    <row r="458" spans="1:8" s="30" customFormat="1" ht="30" customHeight="1" x14ac:dyDescent="0.2">
      <c r="A458" s="55" t="s">
        <v>161</v>
      </c>
      <c r="B458" s="38" t="s">
        <v>554</v>
      </c>
      <c r="C458" s="39" t="s">
        <v>242</v>
      </c>
      <c r="D458" s="48" t="s">
        <v>366</v>
      </c>
      <c r="E458" s="41"/>
      <c r="F458" s="34"/>
      <c r="G458" s="36"/>
      <c r="H458" s="36"/>
    </row>
    <row r="459" spans="1:8" s="30" customFormat="1" ht="30" customHeight="1" x14ac:dyDescent="0.2">
      <c r="A459" s="55" t="s">
        <v>163</v>
      </c>
      <c r="B459" s="47" t="s">
        <v>184</v>
      </c>
      <c r="C459" s="39" t="s">
        <v>127</v>
      </c>
      <c r="D459" s="48" t="s">
        <v>107</v>
      </c>
      <c r="E459" s="41" t="s">
        <v>112</v>
      </c>
      <c r="F459" s="42">
        <v>25</v>
      </c>
      <c r="G459" s="43"/>
      <c r="H459" s="44">
        <f>ROUND(G459*F459,2)</f>
        <v>0</v>
      </c>
    </row>
    <row r="460" spans="1:8" s="30" customFormat="1" ht="30" customHeight="1" x14ac:dyDescent="0.2">
      <c r="A460" s="55" t="s">
        <v>165</v>
      </c>
      <c r="B460" s="47" t="s">
        <v>185</v>
      </c>
      <c r="C460" s="39" t="s">
        <v>123</v>
      </c>
      <c r="D460" s="48" t="s">
        <v>107</v>
      </c>
      <c r="E460" s="41" t="s">
        <v>112</v>
      </c>
      <c r="F460" s="42">
        <v>15</v>
      </c>
      <c r="G460" s="43"/>
      <c r="H460" s="44">
        <f t="shared" ref="H460:H462" si="66">ROUND(G460*F460,2)</f>
        <v>0</v>
      </c>
    </row>
    <row r="461" spans="1:8" s="30" customFormat="1" ht="30" customHeight="1" x14ac:dyDescent="0.2">
      <c r="A461" s="55" t="s">
        <v>166</v>
      </c>
      <c r="B461" s="47" t="s">
        <v>186</v>
      </c>
      <c r="C461" s="39" t="s">
        <v>124</v>
      </c>
      <c r="D461" s="48" t="s">
        <v>107</v>
      </c>
      <c r="E461" s="41" t="s">
        <v>112</v>
      </c>
      <c r="F461" s="42">
        <v>95</v>
      </c>
      <c r="G461" s="43"/>
      <c r="H461" s="44">
        <f t="shared" si="66"/>
        <v>0</v>
      </c>
    </row>
    <row r="462" spans="1:8" s="30" customFormat="1" ht="30" customHeight="1" x14ac:dyDescent="0.2">
      <c r="A462" s="55" t="s">
        <v>167</v>
      </c>
      <c r="B462" s="47" t="s">
        <v>187</v>
      </c>
      <c r="C462" s="39" t="s">
        <v>125</v>
      </c>
      <c r="D462" s="48" t="s">
        <v>107</v>
      </c>
      <c r="E462" s="41" t="s">
        <v>112</v>
      </c>
      <c r="F462" s="42">
        <v>30</v>
      </c>
      <c r="G462" s="43"/>
      <c r="H462" s="44">
        <f t="shared" si="66"/>
        <v>0</v>
      </c>
    </row>
    <row r="463" spans="1:8" s="30" customFormat="1" ht="30" customHeight="1" x14ac:dyDescent="0.2">
      <c r="A463" s="55" t="s">
        <v>336</v>
      </c>
      <c r="B463" s="38" t="s">
        <v>555</v>
      </c>
      <c r="C463" s="39" t="s">
        <v>282</v>
      </c>
      <c r="D463" s="48" t="s">
        <v>366</v>
      </c>
      <c r="E463" s="41"/>
      <c r="F463" s="34"/>
      <c r="G463" s="36"/>
      <c r="H463" s="36"/>
    </row>
    <row r="464" spans="1:8" s="30" customFormat="1" ht="30" customHeight="1" x14ac:dyDescent="0.2">
      <c r="A464" s="55" t="s">
        <v>337</v>
      </c>
      <c r="B464" s="47" t="s">
        <v>184</v>
      </c>
      <c r="C464" s="39" t="s">
        <v>127</v>
      </c>
      <c r="D464" s="48" t="s">
        <v>107</v>
      </c>
      <c r="E464" s="41" t="s">
        <v>112</v>
      </c>
      <c r="F464" s="42">
        <v>30</v>
      </c>
      <c r="G464" s="43"/>
      <c r="H464" s="44">
        <f>ROUND(G464*F464,2)</f>
        <v>0</v>
      </c>
    </row>
    <row r="465" spans="1:8" s="30" customFormat="1" ht="45" customHeight="1" x14ac:dyDescent="0.2">
      <c r="A465" s="55" t="s">
        <v>338</v>
      </c>
      <c r="B465" s="97" t="s">
        <v>556</v>
      </c>
      <c r="C465" s="39" t="s">
        <v>244</v>
      </c>
      <c r="D465" s="48" t="s">
        <v>366</v>
      </c>
      <c r="E465" s="41"/>
      <c r="F465" s="34"/>
      <c r="G465" s="36"/>
      <c r="H465" s="36"/>
    </row>
    <row r="466" spans="1:8" s="30" customFormat="1" ht="30" customHeight="1" x14ac:dyDescent="0.2">
      <c r="A466" s="55" t="s">
        <v>340</v>
      </c>
      <c r="B466" s="47" t="s">
        <v>184</v>
      </c>
      <c r="C466" s="39" t="s">
        <v>124</v>
      </c>
      <c r="D466" s="48" t="s">
        <v>107</v>
      </c>
      <c r="E466" s="41" t="s">
        <v>112</v>
      </c>
      <c r="F466" s="42">
        <v>95</v>
      </c>
      <c r="G466" s="43"/>
      <c r="H466" s="44">
        <f t="shared" ref="H466:H467" si="67">ROUND(G466*F466,2)</f>
        <v>0</v>
      </c>
    </row>
    <row r="467" spans="1:8" s="30" customFormat="1" ht="30" customHeight="1" x14ac:dyDescent="0.2">
      <c r="A467" s="55" t="s">
        <v>341</v>
      </c>
      <c r="B467" s="47" t="s">
        <v>185</v>
      </c>
      <c r="C467" s="39" t="s">
        <v>125</v>
      </c>
      <c r="D467" s="48" t="s">
        <v>107</v>
      </c>
      <c r="E467" s="41" t="s">
        <v>112</v>
      </c>
      <c r="F467" s="42">
        <v>10</v>
      </c>
      <c r="G467" s="43"/>
      <c r="H467" s="44">
        <f t="shared" si="67"/>
        <v>0</v>
      </c>
    </row>
    <row r="468" spans="1:8" s="30" customFormat="1" ht="30" customHeight="1" x14ac:dyDescent="0.2">
      <c r="A468" s="55" t="s">
        <v>168</v>
      </c>
      <c r="B468" s="38" t="s">
        <v>557</v>
      </c>
      <c r="C468" s="39" t="s">
        <v>101</v>
      </c>
      <c r="D468" s="48" t="s">
        <v>366</v>
      </c>
      <c r="E468" s="41"/>
      <c r="F468" s="34"/>
      <c r="G468" s="36"/>
      <c r="H468" s="36"/>
    </row>
    <row r="469" spans="1:8" s="30" customFormat="1" ht="30" customHeight="1" x14ac:dyDescent="0.2">
      <c r="A469" s="55" t="s">
        <v>169</v>
      </c>
      <c r="B469" s="47" t="s">
        <v>184</v>
      </c>
      <c r="C469" s="39" t="s">
        <v>122</v>
      </c>
      <c r="D469" s="48" t="s">
        <v>107</v>
      </c>
      <c r="E469" s="41" t="s">
        <v>115</v>
      </c>
      <c r="F469" s="42">
        <v>165</v>
      </c>
      <c r="G469" s="43"/>
      <c r="H469" s="44">
        <f>ROUND(G469*F469,2)</f>
        <v>0</v>
      </c>
    </row>
    <row r="470" spans="1:8" s="30" customFormat="1" ht="30" customHeight="1" x14ac:dyDescent="0.2">
      <c r="A470" s="55" t="s">
        <v>170</v>
      </c>
      <c r="B470" s="38" t="s">
        <v>558</v>
      </c>
      <c r="C470" s="39" t="s">
        <v>102</v>
      </c>
      <c r="D470" s="48" t="s">
        <v>366</v>
      </c>
      <c r="E470" s="41"/>
      <c r="F470" s="34"/>
      <c r="G470" s="36"/>
      <c r="H470" s="36"/>
    </row>
    <row r="471" spans="1:8" s="30" customFormat="1" ht="30" customHeight="1" x14ac:dyDescent="0.2">
      <c r="A471" s="55" t="s">
        <v>171</v>
      </c>
      <c r="B471" s="47" t="s">
        <v>184</v>
      </c>
      <c r="C471" s="39" t="s">
        <v>121</v>
      </c>
      <c r="D471" s="48" t="s">
        <v>107</v>
      </c>
      <c r="E471" s="41" t="s">
        <v>115</v>
      </c>
      <c r="F471" s="42">
        <v>750</v>
      </c>
      <c r="G471" s="43"/>
      <c r="H471" s="44">
        <f>ROUND(G471*F471,2)</f>
        <v>0</v>
      </c>
    </row>
    <row r="472" spans="1:8" s="30" customFormat="1" ht="30" customHeight="1" x14ac:dyDescent="0.2">
      <c r="A472" s="55" t="s">
        <v>342</v>
      </c>
      <c r="B472" s="38" t="s">
        <v>559</v>
      </c>
      <c r="C472" s="39" t="s">
        <v>179</v>
      </c>
      <c r="D472" s="48" t="s">
        <v>2</v>
      </c>
      <c r="E472" s="41"/>
      <c r="F472" s="34"/>
      <c r="G472" s="36"/>
      <c r="H472" s="36"/>
    </row>
    <row r="473" spans="1:8" s="30" customFormat="1" ht="30" customHeight="1" x14ac:dyDescent="0.2">
      <c r="A473" s="55" t="s">
        <v>343</v>
      </c>
      <c r="B473" s="47" t="s">
        <v>184</v>
      </c>
      <c r="C473" s="39" t="s">
        <v>3</v>
      </c>
      <c r="D473" s="48" t="s">
        <v>208</v>
      </c>
      <c r="E473" s="41"/>
      <c r="F473" s="34"/>
      <c r="G473" s="36"/>
      <c r="H473" s="36"/>
    </row>
    <row r="474" spans="1:8" s="104" customFormat="1" ht="30" customHeight="1" x14ac:dyDescent="0.2">
      <c r="A474" s="56" t="s">
        <v>345</v>
      </c>
      <c r="B474" s="98" t="s">
        <v>312</v>
      </c>
      <c r="C474" s="58" t="s">
        <v>315</v>
      </c>
      <c r="D474" s="59"/>
      <c r="E474" s="60" t="s">
        <v>112</v>
      </c>
      <c r="F474" s="61">
        <v>10</v>
      </c>
      <c r="G474" s="62"/>
      <c r="H474" s="63">
        <f t="shared" ref="H474" si="68">ROUND(G474*F474,2)</f>
        <v>0</v>
      </c>
    </row>
    <row r="475" spans="1:8" s="30" customFormat="1" ht="30" customHeight="1" x14ac:dyDescent="0.2">
      <c r="A475" s="55" t="s">
        <v>347</v>
      </c>
      <c r="B475" s="38" t="s">
        <v>560</v>
      </c>
      <c r="C475" s="39" t="s">
        <v>180</v>
      </c>
      <c r="D475" s="48" t="s">
        <v>362</v>
      </c>
      <c r="E475" s="41"/>
      <c r="F475" s="34"/>
      <c r="G475" s="36"/>
      <c r="H475" s="36"/>
    </row>
    <row r="476" spans="1:8" s="30" customFormat="1" ht="30" customHeight="1" x14ac:dyDescent="0.2">
      <c r="A476" s="55" t="s">
        <v>348</v>
      </c>
      <c r="B476" s="47" t="s">
        <v>184</v>
      </c>
      <c r="C476" s="39" t="s">
        <v>212</v>
      </c>
      <c r="D476" s="48" t="s">
        <v>107</v>
      </c>
      <c r="E476" s="41" t="s">
        <v>116</v>
      </c>
      <c r="F476" s="42">
        <v>550</v>
      </c>
      <c r="G476" s="43"/>
      <c r="H476" s="44">
        <f t="shared" ref="H476:H480" si="69">ROUND(G476*F476,2)</f>
        <v>0</v>
      </c>
    </row>
    <row r="477" spans="1:8" s="30" customFormat="1" ht="30" customHeight="1" x14ac:dyDescent="0.2">
      <c r="A477" s="55" t="s">
        <v>349</v>
      </c>
      <c r="B477" s="38" t="s">
        <v>561</v>
      </c>
      <c r="C477" s="39" t="s">
        <v>97</v>
      </c>
      <c r="D477" s="48" t="s">
        <v>362</v>
      </c>
      <c r="E477" s="41"/>
      <c r="F477" s="34"/>
      <c r="G477" s="36"/>
      <c r="H477" s="36"/>
    </row>
    <row r="478" spans="1:8" s="30" customFormat="1" ht="30" customHeight="1" x14ac:dyDescent="0.2">
      <c r="A478" s="55" t="s">
        <v>350</v>
      </c>
      <c r="B478" s="47" t="s">
        <v>184</v>
      </c>
      <c r="C478" s="39" t="s">
        <v>449</v>
      </c>
      <c r="D478" s="48" t="s">
        <v>318</v>
      </c>
      <c r="E478" s="41"/>
      <c r="F478" s="34"/>
      <c r="G478" s="36"/>
      <c r="H478" s="36"/>
    </row>
    <row r="479" spans="1:8" s="30" customFormat="1" ht="30" customHeight="1" x14ac:dyDescent="0.2">
      <c r="A479" s="66" t="s">
        <v>427</v>
      </c>
      <c r="B479" s="67" t="s">
        <v>312</v>
      </c>
      <c r="C479" s="68" t="s">
        <v>319</v>
      </c>
      <c r="D479" s="40"/>
      <c r="E479" s="69" t="s">
        <v>116</v>
      </c>
      <c r="F479" s="70">
        <v>15</v>
      </c>
      <c r="G479" s="43"/>
      <c r="H479" s="52">
        <f>ROUND(G479*F479,2)</f>
        <v>0</v>
      </c>
    </row>
    <row r="480" spans="1:8" s="30" customFormat="1" ht="45" customHeight="1" x14ac:dyDescent="0.2">
      <c r="A480" s="55" t="s">
        <v>248</v>
      </c>
      <c r="B480" s="38" t="s">
        <v>562</v>
      </c>
      <c r="C480" s="39" t="s">
        <v>105</v>
      </c>
      <c r="D480" s="48" t="s">
        <v>330</v>
      </c>
      <c r="E480" s="41" t="s">
        <v>112</v>
      </c>
      <c r="F480" s="42">
        <v>50</v>
      </c>
      <c r="G480" s="43"/>
      <c r="H480" s="44">
        <f t="shared" si="69"/>
        <v>0</v>
      </c>
    </row>
    <row r="481" spans="1:8" s="30" customFormat="1" ht="30" customHeight="1" x14ac:dyDescent="0.2">
      <c r="A481" s="55" t="s">
        <v>250</v>
      </c>
      <c r="B481" s="47" t="s">
        <v>184</v>
      </c>
      <c r="C481" s="39" t="s">
        <v>189</v>
      </c>
      <c r="D481" s="48"/>
      <c r="E481" s="41"/>
      <c r="F481" s="34"/>
      <c r="G481" s="36"/>
      <c r="H481" s="36"/>
    </row>
    <row r="482" spans="1:8" s="30" customFormat="1" ht="30" customHeight="1" x14ac:dyDescent="0.2">
      <c r="A482" s="55" t="s">
        <v>251</v>
      </c>
      <c r="B482" s="65" t="s">
        <v>312</v>
      </c>
      <c r="C482" s="39" t="s">
        <v>324</v>
      </c>
      <c r="D482" s="48"/>
      <c r="E482" s="41" t="s">
        <v>114</v>
      </c>
      <c r="F482" s="42">
        <v>725</v>
      </c>
      <c r="G482" s="43"/>
      <c r="H482" s="44">
        <f>ROUND(G482*F482,2)</f>
        <v>0</v>
      </c>
    </row>
    <row r="483" spans="1:8" s="30" customFormat="1" ht="30" customHeight="1" x14ac:dyDescent="0.2">
      <c r="A483" s="55" t="s">
        <v>252</v>
      </c>
      <c r="B483" s="47" t="s">
        <v>185</v>
      </c>
      <c r="C483" s="39" t="s">
        <v>190</v>
      </c>
      <c r="D483" s="48"/>
      <c r="E483" s="41"/>
      <c r="F483" s="34"/>
      <c r="G483" s="36"/>
      <c r="H483" s="36"/>
    </row>
    <row r="484" spans="1:8" s="30" customFormat="1" ht="30" customHeight="1" x14ac:dyDescent="0.2">
      <c r="A484" s="55" t="s">
        <v>253</v>
      </c>
      <c r="B484" s="65" t="s">
        <v>312</v>
      </c>
      <c r="C484" s="39" t="s">
        <v>324</v>
      </c>
      <c r="D484" s="48"/>
      <c r="E484" s="41" t="s">
        <v>114</v>
      </c>
      <c r="F484" s="42">
        <v>45</v>
      </c>
      <c r="G484" s="43"/>
      <c r="H484" s="44">
        <f>ROUND(G484*F484,2)</f>
        <v>0</v>
      </c>
    </row>
    <row r="485" spans="1:8" s="30" customFormat="1" ht="30" customHeight="1" x14ac:dyDescent="0.2">
      <c r="A485" s="55" t="s">
        <v>254</v>
      </c>
      <c r="B485" s="38" t="s">
        <v>563</v>
      </c>
      <c r="C485" s="39" t="s">
        <v>46</v>
      </c>
      <c r="D485" s="48" t="s">
        <v>369</v>
      </c>
      <c r="E485" s="41"/>
      <c r="F485" s="34"/>
      <c r="G485" s="36"/>
      <c r="H485" s="36"/>
    </row>
    <row r="486" spans="1:8" s="30" customFormat="1" ht="30" customHeight="1" x14ac:dyDescent="0.2">
      <c r="A486" s="55" t="s">
        <v>255</v>
      </c>
      <c r="B486" s="47" t="s">
        <v>184</v>
      </c>
      <c r="C486" s="39" t="s">
        <v>385</v>
      </c>
      <c r="D486" s="48" t="s">
        <v>107</v>
      </c>
      <c r="E486" s="41" t="s">
        <v>112</v>
      </c>
      <c r="F486" s="42">
        <v>420</v>
      </c>
      <c r="G486" s="43"/>
      <c r="H486" s="44">
        <f t="shared" ref="H486" si="70">ROUND(G486*F486,2)</f>
        <v>0</v>
      </c>
    </row>
    <row r="487" spans="1:8" s="30" customFormat="1" ht="30" customHeight="1" x14ac:dyDescent="0.2">
      <c r="A487" s="55" t="s">
        <v>281</v>
      </c>
      <c r="B487" s="38" t="s">
        <v>564</v>
      </c>
      <c r="C487" s="39" t="s">
        <v>473</v>
      </c>
      <c r="D487" s="48" t="s">
        <v>474</v>
      </c>
      <c r="E487" s="41"/>
      <c r="F487" s="34"/>
      <c r="G487" s="36"/>
      <c r="H487" s="36"/>
    </row>
    <row r="488" spans="1:8" s="30" customFormat="1" ht="30" customHeight="1" x14ac:dyDescent="0.2">
      <c r="A488" s="107"/>
      <c r="B488" s="47" t="s">
        <v>184</v>
      </c>
      <c r="C488" s="39" t="s">
        <v>475</v>
      </c>
      <c r="D488" s="48"/>
      <c r="E488" s="41" t="s">
        <v>112</v>
      </c>
      <c r="F488" s="71">
        <v>6</v>
      </c>
      <c r="G488" s="43"/>
      <c r="H488" s="44">
        <f t="shared" ref="H488" si="71">ROUND(G488*F488,2)</f>
        <v>0</v>
      </c>
    </row>
    <row r="489" spans="1:8" s="30" customFormat="1" ht="30" customHeight="1" x14ac:dyDescent="0.2">
      <c r="A489" s="31"/>
      <c r="B489" s="75"/>
      <c r="C489" s="53" t="s">
        <v>450</v>
      </c>
      <c r="D489" s="34"/>
      <c r="E489" s="35"/>
      <c r="F489" s="34"/>
      <c r="G489" s="36"/>
      <c r="H489" s="36"/>
    </row>
    <row r="490" spans="1:8" s="30" customFormat="1" ht="45" customHeight="1" x14ac:dyDescent="0.2">
      <c r="A490" s="37" t="s">
        <v>137</v>
      </c>
      <c r="B490" s="38" t="s">
        <v>565</v>
      </c>
      <c r="C490" s="39" t="s">
        <v>245</v>
      </c>
      <c r="D490" s="48" t="s">
        <v>368</v>
      </c>
      <c r="E490" s="41"/>
      <c r="F490" s="34"/>
      <c r="G490" s="36"/>
      <c r="H490" s="36"/>
    </row>
    <row r="491" spans="1:8" s="30" customFormat="1" ht="45" customHeight="1" x14ac:dyDescent="0.2">
      <c r="A491" s="37" t="s">
        <v>138</v>
      </c>
      <c r="B491" s="47" t="s">
        <v>184</v>
      </c>
      <c r="C491" s="39" t="s">
        <v>120</v>
      </c>
      <c r="D491" s="48" t="s">
        <v>107</v>
      </c>
      <c r="E491" s="41" t="s">
        <v>112</v>
      </c>
      <c r="F491" s="71">
        <v>300</v>
      </c>
      <c r="G491" s="43"/>
      <c r="H491" s="44">
        <f t="shared" ref="H491" si="72">ROUND(G491*F491,2)</f>
        <v>0</v>
      </c>
    </row>
    <row r="492" spans="1:8" s="30" customFormat="1" ht="30" customHeight="1" x14ac:dyDescent="0.2">
      <c r="A492" s="37" t="s">
        <v>204</v>
      </c>
      <c r="B492" s="38" t="s">
        <v>566</v>
      </c>
      <c r="C492" s="39" t="s">
        <v>67</v>
      </c>
      <c r="D492" s="48" t="s">
        <v>368</v>
      </c>
      <c r="E492" s="41"/>
      <c r="F492" s="34"/>
      <c r="G492" s="36"/>
      <c r="H492" s="36"/>
    </row>
    <row r="493" spans="1:8" s="30" customFormat="1" ht="45" customHeight="1" x14ac:dyDescent="0.2">
      <c r="A493" s="37" t="s">
        <v>416</v>
      </c>
      <c r="B493" s="47" t="s">
        <v>184</v>
      </c>
      <c r="C493" s="39" t="s">
        <v>375</v>
      </c>
      <c r="D493" s="48"/>
      <c r="E493" s="41" t="s">
        <v>112</v>
      </c>
      <c r="F493" s="71">
        <v>450</v>
      </c>
      <c r="G493" s="43"/>
      <c r="H493" s="44">
        <f t="shared" ref="H493" si="73">ROUND(G493*F493,2)</f>
        <v>0</v>
      </c>
    </row>
    <row r="494" spans="1:8" s="30" customFormat="1" ht="45" customHeight="1" x14ac:dyDescent="0.2">
      <c r="A494" s="37" t="s">
        <v>205</v>
      </c>
      <c r="B494" s="38" t="s">
        <v>567</v>
      </c>
      <c r="C494" s="39" t="s">
        <v>193</v>
      </c>
      <c r="D494" s="48" t="s">
        <v>368</v>
      </c>
      <c r="E494" s="41"/>
      <c r="F494" s="34"/>
      <c r="G494" s="36"/>
      <c r="H494" s="36"/>
    </row>
    <row r="495" spans="1:8" s="30" customFormat="1" ht="45" customHeight="1" x14ac:dyDescent="0.2">
      <c r="A495" s="37" t="s">
        <v>267</v>
      </c>
      <c r="B495" s="47" t="s">
        <v>184</v>
      </c>
      <c r="C495" s="39" t="s">
        <v>568</v>
      </c>
      <c r="D495" s="48" t="s">
        <v>209</v>
      </c>
      <c r="E495" s="41" t="s">
        <v>116</v>
      </c>
      <c r="F495" s="42">
        <v>400</v>
      </c>
      <c r="G495" s="43"/>
      <c r="H495" s="44">
        <f t="shared" ref="H495:H496" si="74">ROUND(G495*F495,2)</f>
        <v>0</v>
      </c>
    </row>
    <row r="496" spans="1:8" s="30" customFormat="1" ht="45" customHeight="1" x14ac:dyDescent="0.2">
      <c r="A496" s="37" t="s">
        <v>268</v>
      </c>
      <c r="B496" s="47" t="s">
        <v>185</v>
      </c>
      <c r="C496" s="39" t="s">
        <v>569</v>
      </c>
      <c r="D496" s="48" t="s">
        <v>283</v>
      </c>
      <c r="E496" s="41" t="s">
        <v>116</v>
      </c>
      <c r="F496" s="42">
        <v>150</v>
      </c>
      <c r="G496" s="43"/>
      <c r="H496" s="44">
        <f t="shared" si="74"/>
        <v>0</v>
      </c>
    </row>
    <row r="497" spans="1:8" s="30" customFormat="1" ht="45" customHeight="1" x14ac:dyDescent="0.2">
      <c r="A497" s="37" t="s">
        <v>417</v>
      </c>
      <c r="B497" s="47" t="s">
        <v>186</v>
      </c>
      <c r="C497" s="39" t="s">
        <v>376</v>
      </c>
      <c r="D497" s="48" t="s">
        <v>210</v>
      </c>
      <c r="E497" s="41" t="s">
        <v>116</v>
      </c>
      <c r="F497" s="42">
        <v>5</v>
      </c>
      <c r="G497" s="43"/>
      <c r="H497" s="44">
        <f>ROUND(G497*F497,2)</f>
        <v>0</v>
      </c>
    </row>
    <row r="498" spans="1:8" s="104" customFormat="1" ht="45" customHeight="1" x14ac:dyDescent="0.2">
      <c r="A498" s="73" t="s">
        <v>206</v>
      </c>
      <c r="B498" s="57" t="s">
        <v>187</v>
      </c>
      <c r="C498" s="58" t="s">
        <v>356</v>
      </c>
      <c r="D498" s="59" t="s">
        <v>181</v>
      </c>
      <c r="E498" s="60" t="s">
        <v>116</v>
      </c>
      <c r="F498" s="61">
        <v>215</v>
      </c>
      <c r="G498" s="62"/>
      <c r="H498" s="63">
        <f t="shared" ref="H498:H499" si="75">ROUND(G498*F498,2)</f>
        <v>0</v>
      </c>
    </row>
    <row r="499" spans="1:8" s="30" customFormat="1" ht="30" customHeight="1" x14ac:dyDescent="0.2">
      <c r="A499" s="37" t="s">
        <v>8</v>
      </c>
      <c r="B499" s="38" t="s">
        <v>570</v>
      </c>
      <c r="C499" s="39" t="s">
        <v>70</v>
      </c>
      <c r="D499" s="48" t="s">
        <v>330</v>
      </c>
      <c r="E499" s="41" t="s">
        <v>112</v>
      </c>
      <c r="F499" s="71">
        <v>10</v>
      </c>
      <c r="G499" s="43"/>
      <c r="H499" s="44">
        <f t="shared" si="75"/>
        <v>0</v>
      </c>
    </row>
    <row r="500" spans="1:8" s="30" customFormat="1" ht="30" customHeight="1" x14ac:dyDescent="0.2">
      <c r="A500" s="31"/>
      <c r="B500" s="75"/>
      <c r="C500" s="53" t="s">
        <v>132</v>
      </c>
      <c r="D500" s="34"/>
      <c r="E500" s="76"/>
      <c r="F500" s="34"/>
      <c r="G500" s="36"/>
      <c r="H500" s="36"/>
    </row>
    <row r="501" spans="1:8" s="30" customFormat="1" ht="30" customHeight="1" x14ac:dyDescent="0.2">
      <c r="A501" s="37" t="s">
        <v>270</v>
      </c>
      <c r="B501" s="38" t="s">
        <v>571</v>
      </c>
      <c r="C501" s="39" t="s">
        <v>45</v>
      </c>
      <c r="D501" s="48" t="s">
        <v>334</v>
      </c>
      <c r="E501" s="41" t="s">
        <v>116</v>
      </c>
      <c r="F501" s="71">
        <v>1000</v>
      </c>
      <c r="G501" s="43"/>
      <c r="H501" s="44">
        <f>ROUND(G501*F501,2)</f>
        <v>0</v>
      </c>
    </row>
    <row r="502" spans="1:8" s="30" customFormat="1" ht="45" customHeight="1" x14ac:dyDescent="0.2">
      <c r="A502" s="31"/>
      <c r="B502" s="75"/>
      <c r="C502" s="53" t="s">
        <v>133</v>
      </c>
      <c r="D502" s="34"/>
      <c r="E502" s="76"/>
      <c r="F502" s="34"/>
      <c r="G502" s="36"/>
      <c r="H502" s="36"/>
    </row>
    <row r="503" spans="1:8" s="30" customFormat="1" ht="30" customHeight="1" x14ac:dyDescent="0.2">
      <c r="A503" s="37" t="s">
        <v>140</v>
      </c>
      <c r="B503" s="38" t="s">
        <v>572</v>
      </c>
      <c r="C503" s="39" t="s">
        <v>220</v>
      </c>
      <c r="D503" s="48" t="s">
        <v>4</v>
      </c>
      <c r="E503" s="41"/>
      <c r="F503" s="34"/>
      <c r="G503" s="36"/>
      <c r="H503" s="36"/>
    </row>
    <row r="504" spans="1:8" s="30" customFormat="1" ht="30" customHeight="1" x14ac:dyDescent="0.2">
      <c r="A504" s="37" t="s">
        <v>387</v>
      </c>
      <c r="B504" s="47" t="s">
        <v>184</v>
      </c>
      <c r="C504" s="39" t="s">
        <v>377</v>
      </c>
      <c r="D504" s="48"/>
      <c r="E504" s="41" t="s">
        <v>115</v>
      </c>
      <c r="F504" s="71">
        <v>1</v>
      </c>
      <c r="G504" s="43"/>
      <c r="H504" s="44">
        <f>ROUND(G504*F504,2)</f>
        <v>0</v>
      </c>
    </row>
    <row r="505" spans="1:8" s="30" customFormat="1" ht="30" customHeight="1" x14ac:dyDescent="0.2">
      <c r="A505" s="37" t="s">
        <v>143</v>
      </c>
      <c r="B505" s="38" t="s">
        <v>573</v>
      </c>
      <c r="C505" s="39" t="s">
        <v>223</v>
      </c>
      <c r="D505" s="48" t="s">
        <v>4</v>
      </c>
      <c r="E505" s="41"/>
      <c r="F505" s="34"/>
      <c r="G505" s="36"/>
      <c r="H505" s="36"/>
    </row>
    <row r="506" spans="1:8" s="30" customFormat="1" ht="30" customHeight="1" x14ac:dyDescent="0.2">
      <c r="A506" s="37" t="s">
        <v>25</v>
      </c>
      <c r="B506" s="47" t="s">
        <v>184</v>
      </c>
      <c r="C506" s="39" t="s">
        <v>452</v>
      </c>
      <c r="D506" s="48"/>
      <c r="E506" s="41"/>
      <c r="F506" s="34"/>
      <c r="G506" s="36"/>
      <c r="H506" s="36"/>
    </row>
    <row r="507" spans="1:8" s="30" customFormat="1" ht="45" customHeight="1" x14ac:dyDescent="0.2">
      <c r="A507" s="37" t="s">
        <v>26</v>
      </c>
      <c r="B507" s="65" t="s">
        <v>312</v>
      </c>
      <c r="C507" s="39" t="s">
        <v>484</v>
      </c>
      <c r="D507" s="48"/>
      <c r="E507" s="41" t="s">
        <v>116</v>
      </c>
      <c r="F507" s="71">
        <v>6</v>
      </c>
      <c r="G507" s="43"/>
      <c r="H507" s="44">
        <f>ROUND(G507*F507,2)</f>
        <v>0</v>
      </c>
    </row>
    <row r="508" spans="1:8" s="30" customFormat="1" ht="30" customHeight="1" x14ac:dyDescent="0.2">
      <c r="A508" s="37" t="s">
        <v>29</v>
      </c>
      <c r="B508" s="38" t="s">
        <v>574</v>
      </c>
      <c r="C508" s="78" t="s">
        <v>390</v>
      </c>
      <c r="D508" s="79" t="s">
        <v>391</v>
      </c>
      <c r="E508" s="41"/>
      <c r="F508" s="34"/>
      <c r="G508" s="36"/>
      <c r="H508" s="36"/>
    </row>
    <row r="509" spans="1:8" s="30" customFormat="1" ht="45" customHeight="1" x14ac:dyDescent="0.2">
      <c r="A509" s="37" t="s">
        <v>30</v>
      </c>
      <c r="B509" s="47" t="s">
        <v>184</v>
      </c>
      <c r="C509" s="80" t="s">
        <v>418</v>
      </c>
      <c r="D509" s="48"/>
      <c r="E509" s="41" t="s">
        <v>115</v>
      </c>
      <c r="F509" s="71">
        <v>3</v>
      </c>
      <c r="G509" s="43"/>
      <c r="H509" s="44">
        <f t="shared" ref="H509:H516" si="76">ROUND(G509*F509,2)</f>
        <v>0</v>
      </c>
    </row>
    <row r="510" spans="1:8" s="30" customFormat="1" ht="45" customHeight="1" x14ac:dyDescent="0.2">
      <c r="A510" s="37" t="s">
        <v>31</v>
      </c>
      <c r="B510" s="47" t="s">
        <v>185</v>
      </c>
      <c r="C510" s="80" t="s">
        <v>419</v>
      </c>
      <c r="D510" s="48"/>
      <c r="E510" s="41" t="s">
        <v>115</v>
      </c>
      <c r="F510" s="71">
        <v>3</v>
      </c>
      <c r="G510" s="43"/>
      <c r="H510" s="44">
        <f t="shared" si="76"/>
        <v>0</v>
      </c>
    </row>
    <row r="511" spans="1:8" s="30" customFormat="1" ht="30" customHeight="1" x14ac:dyDescent="0.2">
      <c r="A511" s="37" t="s">
        <v>34</v>
      </c>
      <c r="B511" s="47" t="s">
        <v>186</v>
      </c>
      <c r="C511" s="80" t="s">
        <v>422</v>
      </c>
      <c r="D511" s="48"/>
      <c r="E511" s="41" t="s">
        <v>115</v>
      </c>
      <c r="F511" s="71">
        <v>3</v>
      </c>
      <c r="G511" s="43"/>
      <c r="H511" s="44">
        <f t="shared" si="76"/>
        <v>0</v>
      </c>
    </row>
    <row r="512" spans="1:8" s="30" customFormat="1" ht="30" customHeight="1" x14ac:dyDescent="0.2">
      <c r="A512" s="99" t="s">
        <v>389</v>
      </c>
      <c r="B512" s="100" t="s">
        <v>187</v>
      </c>
      <c r="C512" s="80" t="s">
        <v>393</v>
      </c>
      <c r="D512" s="79"/>
      <c r="E512" s="101" t="s">
        <v>115</v>
      </c>
      <c r="F512" s="102">
        <v>3</v>
      </c>
      <c r="G512" s="43"/>
      <c r="H512" s="103">
        <f t="shared" si="76"/>
        <v>0</v>
      </c>
    </row>
    <row r="513" spans="1:8" s="30" customFormat="1" ht="30" customHeight="1" x14ac:dyDescent="0.2">
      <c r="A513" s="37" t="s">
        <v>35</v>
      </c>
      <c r="B513" s="38" t="s">
        <v>575</v>
      </c>
      <c r="C513" s="81" t="s">
        <v>224</v>
      </c>
      <c r="D513" s="48" t="s">
        <v>4</v>
      </c>
      <c r="E513" s="41"/>
      <c r="F513" s="34"/>
      <c r="G513" s="36"/>
      <c r="H513" s="36"/>
    </row>
    <row r="514" spans="1:8" s="30" customFormat="1" ht="30" customHeight="1" x14ac:dyDescent="0.2">
      <c r="A514" s="37" t="s">
        <v>36</v>
      </c>
      <c r="B514" s="47" t="s">
        <v>184</v>
      </c>
      <c r="C514" s="81" t="s">
        <v>378</v>
      </c>
      <c r="D514" s="48"/>
      <c r="E514" s="41" t="s">
        <v>115</v>
      </c>
      <c r="F514" s="71">
        <v>1</v>
      </c>
      <c r="G514" s="43"/>
      <c r="H514" s="44">
        <f>ROUND(G514*F514,2)</f>
        <v>0</v>
      </c>
    </row>
    <row r="515" spans="1:8" s="30" customFormat="1" ht="30" customHeight="1" x14ac:dyDescent="0.2">
      <c r="A515" s="37" t="s">
        <v>229</v>
      </c>
      <c r="B515" s="38" t="s">
        <v>576</v>
      </c>
      <c r="C515" s="39" t="s">
        <v>309</v>
      </c>
      <c r="D515" s="48" t="s">
        <v>4</v>
      </c>
      <c r="E515" s="41" t="s">
        <v>115</v>
      </c>
      <c r="F515" s="71">
        <v>1</v>
      </c>
      <c r="G515" s="43"/>
      <c r="H515" s="44">
        <f t="shared" ref="H515" si="77">ROUND(G515*F515,2)</f>
        <v>0</v>
      </c>
    </row>
    <row r="516" spans="1:8" s="30" customFormat="1" ht="30" customHeight="1" x14ac:dyDescent="0.2">
      <c r="A516" s="37" t="s">
        <v>0</v>
      </c>
      <c r="B516" s="38" t="s">
        <v>577</v>
      </c>
      <c r="C516" s="39" t="s">
        <v>1</v>
      </c>
      <c r="D516" s="48" t="s">
        <v>395</v>
      </c>
      <c r="E516" s="41" t="s">
        <v>115</v>
      </c>
      <c r="F516" s="71">
        <v>3</v>
      </c>
      <c r="G516" s="43"/>
      <c r="H516" s="44">
        <f t="shared" si="76"/>
        <v>0</v>
      </c>
    </row>
    <row r="517" spans="1:8" s="30" customFormat="1" ht="30" customHeight="1" x14ac:dyDescent="0.2">
      <c r="A517" s="31"/>
      <c r="B517" s="88"/>
      <c r="C517" s="53" t="s">
        <v>134</v>
      </c>
      <c r="D517" s="34"/>
      <c r="E517" s="76"/>
      <c r="F517" s="34"/>
      <c r="G517" s="36"/>
      <c r="H517" s="36"/>
    </row>
    <row r="518" spans="1:8" s="30" customFormat="1" ht="45" customHeight="1" x14ac:dyDescent="0.2">
      <c r="A518" s="37" t="s">
        <v>144</v>
      </c>
      <c r="B518" s="38" t="s">
        <v>578</v>
      </c>
      <c r="C518" s="80" t="s">
        <v>392</v>
      </c>
      <c r="D518" s="79" t="s">
        <v>391</v>
      </c>
      <c r="E518" s="41" t="s">
        <v>115</v>
      </c>
      <c r="F518" s="71">
        <v>2</v>
      </c>
      <c r="G518" s="43"/>
      <c r="H518" s="44">
        <f>ROUND(G518*F518,2)</f>
        <v>0</v>
      </c>
    </row>
    <row r="519" spans="1:8" s="30" customFormat="1" ht="30" customHeight="1" x14ac:dyDescent="0.2">
      <c r="A519" s="37" t="s">
        <v>146</v>
      </c>
      <c r="B519" s="38" t="s">
        <v>579</v>
      </c>
      <c r="C519" s="80" t="s">
        <v>423</v>
      </c>
      <c r="D519" s="79" t="s">
        <v>391</v>
      </c>
      <c r="E519" s="41"/>
      <c r="F519" s="34"/>
      <c r="G519" s="36"/>
      <c r="H519" s="36"/>
    </row>
    <row r="520" spans="1:8" s="30" customFormat="1" ht="30" customHeight="1" x14ac:dyDescent="0.2">
      <c r="A520" s="37" t="s">
        <v>147</v>
      </c>
      <c r="B520" s="47" t="s">
        <v>184</v>
      </c>
      <c r="C520" s="39" t="s">
        <v>357</v>
      </c>
      <c r="D520" s="48"/>
      <c r="E520" s="41" t="s">
        <v>115</v>
      </c>
      <c r="F520" s="71">
        <v>4</v>
      </c>
      <c r="G520" s="43"/>
      <c r="H520" s="44">
        <f>ROUND(G520*F520,2)</f>
        <v>0</v>
      </c>
    </row>
    <row r="521" spans="1:8" s="30" customFormat="1" ht="30" customHeight="1" x14ac:dyDescent="0.2">
      <c r="A521" s="37" t="s">
        <v>149</v>
      </c>
      <c r="B521" s="38" t="s">
        <v>580</v>
      </c>
      <c r="C521" s="39" t="s">
        <v>290</v>
      </c>
      <c r="D521" s="79" t="s">
        <v>391</v>
      </c>
      <c r="E521" s="41" t="s">
        <v>115</v>
      </c>
      <c r="F521" s="71">
        <v>2</v>
      </c>
      <c r="G521" s="43"/>
      <c r="H521" s="44">
        <f t="shared" ref="H521:H522" si="78">ROUND(G521*F521,2)</f>
        <v>0</v>
      </c>
    </row>
    <row r="522" spans="1:8" s="104" customFormat="1" ht="30" customHeight="1" x14ac:dyDescent="0.2">
      <c r="A522" s="73" t="s">
        <v>240</v>
      </c>
      <c r="B522" s="74" t="s">
        <v>581</v>
      </c>
      <c r="C522" s="58" t="s">
        <v>292</v>
      </c>
      <c r="D522" s="90" t="s">
        <v>391</v>
      </c>
      <c r="E522" s="60" t="s">
        <v>115</v>
      </c>
      <c r="F522" s="91">
        <v>2</v>
      </c>
      <c r="G522" s="62"/>
      <c r="H522" s="63">
        <f t="shared" si="78"/>
        <v>0</v>
      </c>
    </row>
    <row r="523" spans="1:8" s="30" customFormat="1" ht="30" customHeight="1" x14ac:dyDescent="0.2">
      <c r="A523" s="31"/>
      <c r="B523" s="88"/>
      <c r="C523" s="53" t="s">
        <v>135</v>
      </c>
      <c r="D523" s="34"/>
      <c r="E523" s="76"/>
      <c r="F523" s="34"/>
      <c r="G523" s="36"/>
      <c r="H523" s="36"/>
    </row>
    <row r="524" spans="1:8" s="30" customFormat="1" ht="30" customHeight="1" x14ac:dyDescent="0.2">
      <c r="A524" s="55" t="s">
        <v>152</v>
      </c>
      <c r="B524" s="38" t="s">
        <v>582</v>
      </c>
      <c r="C524" s="39" t="s">
        <v>88</v>
      </c>
      <c r="D524" s="48" t="s">
        <v>7</v>
      </c>
      <c r="E524" s="41"/>
      <c r="F524" s="34"/>
      <c r="G524" s="36"/>
      <c r="H524" s="36"/>
    </row>
    <row r="525" spans="1:8" s="30" customFormat="1" ht="30" customHeight="1" x14ac:dyDescent="0.2">
      <c r="A525" s="55" t="s">
        <v>153</v>
      </c>
      <c r="B525" s="47" t="s">
        <v>184</v>
      </c>
      <c r="C525" s="39" t="s">
        <v>359</v>
      </c>
      <c r="D525" s="48"/>
      <c r="E525" s="41" t="s">
        <v>112</v>
      </c>
      <c r="F525" s="42">
        <v>300</v>
      </c>
      <c r="G525" s="43"/>
      <c r="H525" s="44">
        <f>ROUND(G525*F525,2)</f>
        <v>0</v>
      </c>
    </row>
    <row r="526" spans="1:8" s="30" customFormat="1" ht="30" customHeight="1" x14ac:dyDescent="0.2">
      <c r="A526" s="55" t="s">
        <v>154</v>
      </c>
      <c r="B526" s="47" t="s">
        <v>185</v>
      </c>
      <c r="C526" s="39" t="s">
        <v>360</v>
      </c>
      <c r="D526" s="48"/>
      <c r="E526" s="41" t="s">
        <v>112</v>
      </c>
      <c r="F526" s="42">
        <v>1200</v>
      </c>
      <c r="G526" s="43"/>
      <c r="H526" s="44">
        <f>ROUND(G526*F526,2)</f>
        <v>0</v>
      </c>
    </row>
    <row r="527" spans="1:8" s="30" customFormat="1" ht="11.25" customHeight="1" x14ac:dyDescent="0.2">
      <c r="A527" s="31"/>
      <c r="B527" s="92"/>
      <c r="C527" s="53"/>
      <c r="D527" s="34"/>
      <c r="E527" s="76"/>
      <c r="F527" s="35"/>
      <c r="G527" s="31"/>
      <c r="H527" s="36"/>
    </row>
    <row r="528" spans="1:8" s="30" customFormat="1" ht="45" customHeight="1" thickBot="1" x14ac:dyDescent="0.25">
      <c r="A528" s="96"/>
      <c r="B528" s="94" t="s">
        <v>301</v>
      </c>
      <c r="C528" s="141" t="str">
        <f>C449</f>
        <v>ASPHALT REHABILITATION:  SWEETWATER BAY FROM EDGEWATER DRIVE TO EDGEWATER DRIVE</v>
      </c>
      <c r="D528" s="142"/>
      <c r="E528" s="142"/>
      <c r="F528" s="143"/>
      <c r="G528" s="96" t="s">
        <v>461</v>
      </c>
      <c r="H528" s="96">
        <f>SUM(H449:H527)</f>
        <v>0</v>
      </c>
    </row>
    <row r="529" spans="1:8" s="30" customFormat="1" ht="45" customHeight="1" thickTop="1" x14ac:dyDescent="0.2">
      <c r="A529" s="27"/>
      <c r="B529" s="28" t="s">
        <v>302</v>
      </c>
      <c r="C529" s="147" t="s">
        <v>583</v>
      </c>
      <c r="D529" s="148"/>
      <c r="E529" s="148"/>
      <c r="F529" s="149"/>
      <c r="G529" s="27"/>
      <c r="H529" s="29"/>
    </row>
    <row r="530" spans="1:8" s="30" customFormat="1" ht="30" customHeight="1" x14ac:dyDescent="0.2">
      <c r="A530" s="31"/>
      <c r="B530" s="32"/>
      <c r="C530" s="33" t="s">
        <v>130</v>
      </c>
      <c r="D530" s="34"/>
      <c r="E530" s="35" t="s">
        <v>107</v>
      </c>
      <c r="F530" s="35" t="s">
        <v>107</v>
      </c>
      <c r="G530" s="31" t="s">
        <v>107</v>
      </c>
      <c r="H530" s="36"/>
    </row>
    <row r="531" spans="1:8" s="30" customFormat="1" ht="30" customHeight="1" x14ac:dyDescent="0.2">
      <c r="A531" s="37" t="s">
        <v>234</v>
      </c>
      <c r="B531" s="38" t="s">
        <v>241</v>
      </c>
      <c r="C531" s="39" t="s">
        <v>50</v>
      </c>
      <c r="D531" s="40" t="s">
        <v>426</v>
      </c>
      <c r="E531" s="41" t="s">
        <v>113</v>
      </c>
      <c r="F531" s="42">
        <v>50</v>
      </c>
      <c r="G531" s="43"/>
      <c r="H531" s="44">
        <f t="shared" ref="H531" si="79">ROUND(G531*F531,2)</f>
        <v>0</v>
      </c>
    </row>
    <row r="532" spans="1:8" s="30" customFormat="1" ht="30" customHeight="1" x14ac:dyDescent="0.2">
      <c r="A532" s="45" t="s">
        <v>157</v>
      </c>
      <c r="B532" s="38" t="s">
        <v>89</v>
      </c>
      <c r="C532" s="39" t="s">
        <v>178</v>
      </c>
      <c r="D532" s="40" t="s">
        <v>426</v>
      </c>
      <c r="E532" s="41"/>
      <c r="F532" s="34"/>
      <c r="G532" s="36"/>
      <c r="H532" s="36"/>
    </row>
    <row r="533" spans="1:8" s="30" customFormat="1" ht="30" customHeight="1" x14ac:dyDescent="0.2">
      <c r="A533" s="45" t="s">
        <v>404</v>
      </c>
      <c r="B533" s="47" t="s">
        <v>184</v>
      </c>
      <c r="C533" s="39" t="s">
        <v>463</v>
      </c>
      <c r="D533" s="48" t="s">
        <v>107</v>
      </c>
      <c r="E533" s="41" t="s">
        <v>113</v>
      </c>
      <c r="F533" s="42">
        <v>50</v>
      </c>
      <c r="G533" s="43"/>
      <c r="H533" s="44">
        <f t="shared" ref="H533:H534" si="80">ROUND(G533*F533,2)</f>
        <v>0</v>
      </c>
    </row>
    <row r="534" spans="1:8" s="30" customFormat="1" ht="30" customHeight="1" x14ac:dyDescent="0.2">
      <c r="A534" s="37" t="s">
        <v>158</v>
      </c>
      <c r="B534" s="38" t="s">
        <v>262</v>
      </c>
      <c r="C534" s="39" t="s">
        <v>54</v>
      </c>
      <c r="D534" s="40" t="s">
        <v>426</v>
      </c>
      <c r="E534" s="41" t="s">
        <v>112</v>
      </c>
      <c r="F534" s="42">
        <v>700</v>
      </c>
      <c r="G534" s="43"/>
      <c r="H534" s="44">
        <f t="shared" si="80"/>
        <v>0</v>
      </c>
    </row>
    <row r="535" spans="1:8" s="30" customFormat="1" ht="30" customHeight="1" x14ac:dyDescent="0.2">
      <c r="A535" s="31"/>
      <c r="B535" s="32"/>
      <c r="C535" s="53" t="s">
        <v>446</v>
      </c>
      <c r="D535" s="34"/>
      <c r="E535" s="54"/>
      <c r="F535" s="34"/>
      <c r="G535" s="36"/>
      <c r="H535" s="36"/>
    </row>
    <row r="536" spans="1:8" s="30" customFormat="1" ht="30" customHeight="1" x14ac:dyDescent="0.2">
      <c r="A536" s="55" t="s">
        <v>196</v>
      </c>
      <c r="B536" s="38" t="s">
        <v>263</v>
      </c>
      <c r="C536" s="39" t="s">
        <v>175</v>
      </c>
      <c r="D536" s="40" t="s">
        <v>426</v>
      </c>
      <c r="E536" s="41"/>
      <c r="F536" s="34"/>
      <c r="G536" s="36"/>
      <c r="H536" s="36"/>
    </row>
    <row r="537" spans="1:8" s="30" customFormat="1" ht="30" customHeight="1" x14ac:dyDescent="0.2">
      <c r="A537" s="55" t="s">
        <v>160</v>
      </c>
      <c r="B537" s="47" t="s">
        <v>184</v>
      </c>
      <c r="C537" s="39" t="s">
        <v>177</v>
      </c>
      <c r="D537" s="48" t="s">
        <v>107</v>
      </c>
      <c r="E537" s="41" t="s">
        <v>112</v>
      </c>
      <c r="F537" s="42">
        <v>30</v>
      </c>
      <c r="G537" s="43"/>
      <c r="H537" s="44">
        <f>ROUND(G537*F537,2)</f>
        <v>0</v>
      </c>
    </row>
    <row r="538" spans="1:8" s="30" customFormat="1" ht="30" customHeight="1" x14ac:dyDescent="0.2">
      <c r="A538" s="55" t="s">
        <v>161</v>
      </c>
      <c r="B538" s="38" t="s">
        <v>264</v>
      </c>
      <c r="C538" s="39" t="s">
        <v>242</v>
      </c>
      <c r="D538" s="48" t="s">
        <v>366</v>
      </c>
      <c r="E538" s="41"/>
      <c r="F538" s="34"/>
      <c r="G538" s="36"/>
      <c r="H538" s="36"/>
    </row>
    <row r="539" spans="1:8" s="30" customFormat="1" ht="45" customHeight="1" x14ac:dyDescent="0.2">
      <c r="A539" s="55" t="s">
        <v>162</v>
      </c>
      <c r="B539" s="47" t="s">
        <v>184</v>
      </c>
      <c r="C539" s="39" t="s">
        <v>126</v>
      </c>
      <c r="D539" s="48" t="s">
        <v>107</v>
      </c>
      <c r="E539" s="41" t="s">
        <v>112</v>
      </c>
      <c r="F539" s="42">
        <v>70</v>
      </c>
      <c r="G539" s="43"/>
      <c r="H539" s="44">
        <f>ROUND(G539*F539,2)</f>
        <v>0</v>
      </c>
    </row>
    <row r="540" spans="1:8" s="30" customFormat="1" ht="30" customHeight="1" x14ac:dyDescent="0.2">
      <c r="A540" s="55" t="s">
        <v>164</v>
      </c>
      <c r="B540" s="38" t="s">
        <v>265</v>
      </c>
      <c r="C540" s="39" t="s">
        <v>243</v>
      </c>
      <c r="D540" s="48" t="s">
        <v>366</v>
      </c>
      <c r="E540" s="41"/>
      <c r="F540" s="34"/>
      <c r="G540" s="36"/>
      <c r="H540" s="36"/>
    </row>
    <row r="541" spans="1:8" s="30" customFormat="1" ht="30" customHeight="1" x14ac:dyDescent="0.2">
      <c r="A541" s="55" t="s">
        <v>166</v>
      </c>
      <c r="B541" s="47" t="s">
        <v>184</v>
      </c>
      <c r="C541" s="39" t="s">
        <v>124</v>
      </c>
      <c r="D541" s="48" t="s">
        <v>107</v>
      </c>
      <c r="E541" s="41" t="s">
        <v>112</v>
      </c>
      <c r="F541" s="42">
        <v>45</v>
      </c>
      <c r="G541" s="43"/>
      <c r="H541" s="44">
        <f t="shared" ref="H541:H542" si="81">ROUND(G541*F541,2)</f>
        <v>0</v>
      </c>
    </row>
    <row r="542" spans="1:8" s="30" customFormat="1" ht="30" customHeight="1" x14ac:dyDescent="0.2">
      <c r="A542" s="55" t="s">
        <v>167</v>
      </c>
      <c r="B542" s="47" t="s">
        <v>185</v>
      </c>
      <c r="C542" s="39" t="s">
        <v>125</v>
      </c>
      <c r="D542" s="48" t="s">
        <v>107</v>
      </c>
      <c r="E542" s="41" t="s">
        <v>112</v>
      </c>
      <c r="F542" s="42">
        <v>45</v>
      </c>
      <c r="G542" s="43"/>
      <c r="H542" s="44">
        <f t="shared" si="81"/>
        <v>0</v>
      </c>
    </row>
    <row r="543" spans="1:8" s="30" customFormat="1" ht="30" customHeight="1" x14ac:dyDescent="0.2">
      <c r="A543" s="55" t="s">
        <v>336</v>
      </c>
      <c r="B543" s="38" t="s">
        <v>266</v>
      </c>
      <c r="C543" s="39" t="s">
        <v>282</v>
      </c>
      <c r="D543" s="48" t="s">
        <v>366</v>
      </c>
      <c r="E543" s="41"/>
      <c r="F543" s="34"/>
      <c r="G543" s="36"/>
      <c r="H543" s="36"/>
    </row>
    <row r="544" spans="1:8" s="30" customFormat="1" ht="30" customHeight="1" x14ac:dyDescent="0.2">
      <c r="A544" s="55" t="s">
        <v>337</v>
      </c>
      <c r="B544" s="47" t="s">
        <v>184</v>
      </c>
      <c r="C544" s="39" t="s">
        <v>127</v>
      </c>
      <c r="D544" s="48" t="s">
        <v>107</v>
      </c>
      <c r="E544" s="41" t="s">
        <v>112</v>
      </c>
      <c r="F544" s="42">
        <v>90</v>
      </c>
      <c r="G544" s="43"/>
      <c r="H544" s="44">
        <f>ROUND(G544*F544,2)</f>
        <v>0</v>
      </c>
    </row>
    <row r="545" spans="1:8" s="30" customFormat="1" ht="45" customHeight="1" x14ac:dyDescent="0.2">
      <c r="A545" s="55" t="s">
        <v>338</v>
      </c>
      <c r="B545" s="97" t="s">
        <v>271</v>
      </c>
      <c r="C545" s="39" t="s">
        <v>244</v>
      </c>
      <c r="D545" s="48" t="s">
        <v>366</v>
      </c>
      <c r="E545" s="41"/>
      <c r="F545" s="34"/>
      <c r="G545" s="36"/>
      <c r="H545" s="36"/>
    </row>
    <row r="546" spans="1:8" s="30" customFormat="1" ht="30" customHeight="1" x14ac:dyDescent="0.2">
      <c r="A546" s="55" t="s">
        <v>340</v>
      </c>
      <c r="B546" s="47" t="s">
        <v>184</v>
      </c>
      <c r="C546" s="39" t="s">
        <v>124</v>
      </c>
      <c r="D546" s="48" t="s">
        <v>107</v>
      </c>
      <c r="E546" s="41" t="s">
        <v>112</v>
      </c>
      <c r="F546" s="42">
        <v>60</v>
      </c>
      <c r="G546" s="43"/>
      <c r="H546" s="44">
        <f t="shared" ref="H546:H547" si="82">ROUND(G546*F546,2)</f>
        <v>0</v>
      </c>
    </row>
    <row r="547" spans="1:8" s="30" customFormat="1" ht="30" customHeight="1" x14ac:dyDescent="0.2">
      <c r="A547" s="55" t="s">
        <v>341</v>
      </c>
      <c r="B547" s="47" t="s">
        <v>185</v>
      </c>
      <c r="C547" s="39" t="s">
        <v>125</v>
      </c>
      <c r="D547" s="48" t="s">
        <v>107</v>
      </c>
      <c r="E547" s="41" t="s">
        <v>112</v>
      </c>
      <c r="F547" s="42">
        <v>50</v>
      </c>
      <c r="G547" s="43"/>
      <c r="H547" s="44">
        <f t="shared" si="82"/>
        <v>0</v>
      </c>
    </row>
    <row r="548" spans="1:8" s="30" customFormat="1" ht="30" customHeight="1" x14ac:dyDescent="0.2">
      <c r="A548" s="55" t="s">
        <v>168</v>
      </c>
      <c r="B548" s="38" t="s">
        <v>272</v>
      </c>
      <c r="C548" s="39" t="s">
        <v>101</v>
      </c>
      <c r="D548" s="48" t="s">
        <v>366</v>
      </c>
      <c r="E548" s="41"/>
      <c r="F548" s="34"/>
      <c r="G548" s="36"/>
      <c r="H548" s="36"/>
    </row>
    <row r="549" spans="1:8" s="30" customFormat="1" ht="30" customHeight="1" x14ac:dyDescent="0.2">
      <c r="A549" s="55" t="s">
        <v>169</v>
      </c>
      <c r="B549" s="47" t="s">
        <v>184</v>
      </c>
      <c r="C549" s="39" t="s">
        <v>122</v>
      </c>
      <c r="D549" s="48" t="s">
        <v>107</v>
      </c>
      <c r="E549" s="41" t="s">
        <v>115</v>
      </c>
      <c r="F549" s="42">
        <v>200</v>
      </c>
      <c r="G549" s="43"/>
      <c r="H549" s="44">
        <f>ROUND(G549*F549,2)</f>
        <v>0</v>
      </c>
    </row>
    <row r="550" spans="1:8" s="30" customFormat="1" ht="30" customHeight="1" x14ac:dyDescent="0.2">
      <c r="A550" s="55" t="s">
        <v>170</v>
      </c>
      <c r="B550" s="38" t="s">
        <v>273</v>
      </c>
      <c r="C550" s="39" t="s">
        <v>102</v>
      </c>
      <c r="D550" s="48" t="s">
        <v>366</v>
      </c>
      <c r="E550" s="41"/>
      <c r="F550" s="34"/>
      <c r="G550" s="36"/>
      <c r="H550" s="36"/>
    </row>
    <row r="551" spans="1:8" s="30" customFormat="1" ht="30" customHeight="1" x14ac:dyDescent="0.2">
      <c r="A551" s="55" t="s">
        <v>171</v>
      </c>
      <c r="B551" s="47" t="s">
        <v>184</v>
      </c>
      <c r="C551" s="39" t="s">
        <v>121</v>
      </c>
      <c r="D551" s="48" t="s">
        <v>107</v>
      </c>
      <c r="E551" s="41" t="s">
        <v>115</v>
      </c>
      <c r="F551" s="42">
        <v>400</v>
      </c>
      <c r="G551" s="43"/>
      <c r="H551" s="44">
        <f>ROUND(G551*F551,2)</f>
        <v>0</v>
      </c>
    </row>
    <row r="552" spans="1:8" s="30" customFormat="1" ht="30" customHeight="1" x14ac:dyDescent="0.2">
      <c r="A552" s="55" t="s">
        <v>246</v>
      </c>
      <c r="B552" s="38" t="s">
        <v>274</v>
      </c>
      <c r="C552" s="39" t="s">
        <v>218</v>
      </c>
      <c r="D552" s="48" t="s">
        <v>2</v>
      </c>
      <c r="E552" s="41" t="s">
        <v>112</v>
      </c>
      <c r="F552" s="71">
        <v>10</v>
      </c>
      <c r="G552" s="43"/>
      <c r="H552" s="44">
        <f t="shared" ref="H552:H554" si="83">ROUND(G552*F552,2)</f>
        <v>0</v>
      </c>
    </row>
    <row r="553" spans="1:8" s="30" customFormat="1" ht="30" customHeight="1" x14ac:dyDescent="0.2">
      <c r="A553" s="55" t="s">
        <v>247</v>
      </c>
      <c r="B553" s="38" t="s">
        <v>275</v>
      </c>
      <c r="C553" s="39" t="s">
        <v>219</v>
      </c>
      <c r="D553" s="48" t="s">
        <v>2</v>
      </c>
      <c r="E553" s="41" t="s">
        <v>112</v>
      </c>
      <c r="F553" s="42">
        <v>10</v>
      </c>
      <c r="G553" s="43"/>
      <c r="H553" s="44">
        <f t="shared" si="83"/>
        <v>0</v>
      </c>
    </row>
    <row r="554" spans="1:8" s="104" customFormat="1" ht="30" customHeight="1" x14ac:dyDescent="0.2">
      <c r="A554" s="56" t="s">
        <v>303</v>
      </c>
      <c r="B554" s="74" t="s">
        <v>276</v>
      </c>
      <c r="C554" s="58" t="s">
        <v>294</v>
      </c>
      <c r="D554" s="59" t="s">
        <v>2</v>
      </c>
      <c r="E554" s="60" t="s">
        <v>112</v>
      </c>
      <c r="F554" s="61">
        <v>10</v>
      </c>
      <c r="G554" s="62"/>
      <c r="H554" s="63">
        <f t="shared" si="83"/>
        <v>0</v>
      </c>
    </row>
    <row r="555" spans="1:8" s="30" customFormat="1" ht="30" customHeight="1" x14ac:dyDescent="0.2">
      <c r="A555" s="55" t="s">
        <v>347</v>
      </c>
      <c r="B555" s="38" t="s">
        <v>277</v>
      </c>
      <c r="C555" s="39" t="s">
        <v>180</v>
      </c>
      <c r="D555" s="48" t="s">
        <v>362</v>
      </c>
      <c r="E555" s="41"/>
      <c r="F555" s="34"/>
      <c r="G555" s="36"/>
      <c r="H555" s="36"/>
    </row>
    <row r="556" spans="1:8" s="30" customFormat="1" ht="30" customHeight="1" x14ac:dyDescent="0.2">
      <c r="A556" s="55" t="s">
        <v>348</v>
      </c>
      <c r="B556" s="47" t="s">
        <v>184</v>
      </c>
      <c r="C556" s="39" t="s">
        <v>212</v>
      </c>
      <c r="D556" s="48" t="s">
        <v>107</v>
      </c>
      <c r="E556" s="41" t="s">
        <v>116</v>
      </c>
      <c r="F556" s="42">
        <v>340</v>
      </c>
      <c r="G556" s="43"/>
      <c r="H556" s="44">
        <f t="shared" ref="H556" si="84">ROUND(G556*F556,2)</f>
        <v>0</v>
      </c>
    </row>
    <row r="557" spans="1:8" s="30" customFormat="1" ht="30" customHeight="1" x14ac:dyDescent="0.2">
      <c r="A557" s="55" t="s">
        <v>249</v>
      </c>
      <c r="B557" s="38" t="s">
        <v>278</v>
      </c>
      <c r="C557" s="39" t="s">
        <v>188</v>
      </c>
      <c r="D557" s="48" t="s">
        <v>415</v>
      </c>
      <c r="E557" s="72"/>
      <c r="F557" s="34"/>
      <c r="G557" s="36"/>
      <c r="H557" s="36"/>
    </row>
    <row r="558" spans="1:8" s="30" customFormat="1" ht="30" customHeight="1" x14ac:dyDescent="0.2">
      <c r="A558" s="55" t="s">
        <v>250</v>
      </c>
      <c r="B558" s="47" t="s">
        <v>184</v>
      </c>
      <c r="C558" s="39" t="s">
        <v>189</v>
      </c>
      <c r="D558" s="48"/>
      <c r="E558" s="41"/>
      <c r="F558" s="34"/>
      <c r="G558" s="36"/>
      <c r="H558" s="36"/>
    </row>
    <row r="559" spans="1:8" s="30" customFormat="1" ht="30" customHeight="1" x14ac:dyDescent="0.2">
      <c r="A559" s="55" t="s">
        <v>251</v>
      </c>
      <c r="B559" s="65" t="s">
        <v>312</v>
      </c>
      <c r="C559" s="39" t="s">
        <v>324</v>
      </c>
      <c r="D559" s="48"/>
      <c r="E559" s="41" t="s">
        <v>114</v>
      </c>
      <c r="F559" s="42">
        <v>410</v>
      </c>
      <c r="G559" s="43"/>
      <c r="H559" s="44">
        <f>ROUND(G559*F559,2)</f>
        <v>0</v>
      </c>
    </row>
    <row r="560" spans="1:8" s="30" customFormat="1" ht="30" customHeight="1" x14ac:dyDescent="0.2">
      <c r="A560" s="55" t="s">
        <v>252</v>
      </c>
      <c r="B560" s="47" t="s">
        <v>185</v>
      </c>
      <c r="C560" s="39" t="s">
        <v>190</v>
      </c>
      <c r="D560" s="48"/>
      <c r="E560" s="41"/>
      <c r="F560" s="34"/>
      <c r="G560" s="36"/>
      <c r="H560" s="36"/>
    </row>
    <row r="561" spans="1:8" s="30" customFormat="1" ht="30" customHeight="1" x14ac:dyDescent="0.2">
      <c r="A561" s="55" t="s">
        <v>253</v>
      </c>
      <c r="B561" s="65" t="s">
        <v>312</v>
      </c>
      <c r="C561" s="39" t="s">
        <v>324</v>
      </c>
      <c r="D561" s="48"/>
      <c r="E561" s="41" t="s">
        <v>114</v>
      </c>
      <c r="F561" s="42">
        <v>35</v>
      </c>
      <c r="G561" s="43"/>
      <c r="H561" s="44">
        <f>ROUND(G561*F561,2)</f>
        <v>0</v>
      </c>
    </row>
    <row r="562" spans="1:8" s="30" customFormat="1" ht="30" customHeight="1" x14ac:dyDescent="0.2">
      <c r="A562" s="55" t="s">
        <v>281</v>
      </c>
      <c r="B562" s="38" t="s">
        <v>279</v>
      </c>
      <c r="C562" s="39" t="s">
        <v>473</v>
      </c>
      <c r="D562" s="48" t="s">
        <v>474</v>
      </c>
      <c r="E562" s="41"/>
      <c r="F562" s="34"/>
      <c r="G562" s="36"/>
      <c r="H562" s="36"/>
    </row>
    <row r="563" spans="1:8" s="30" customFormat="1" ht="30" customHeight="1" x14ac:dyDescent="0.2">
      <c r="A563" s="107"/>
      <c r="B563" s="47" t="s">
        <v>184</v>
      </c>
      <c r="C563" s="39" t="s">
        <v>475</v>
      </c>
      <c r="D563" s="48"/>
      <c r="E563" s="41" t="s">
        <v>112</v>
      </c>
      <c r="F563" s="71">
        <v>150</v>
      </c>
      <c r="G563" s="43"/>
      <c r="H563" s="44">
        <f t="shared" ref="H563" si="85">ROUND(G563*F563,2)</f>
        <v>0</v>
      </c>
    </row>
    <row r="564" spans="1:8" s="30" customFormat="1" ht="30" customHeight="1" x14ac:dyDescent="0.2">
      <c r="A564" s="31"/>
      <c r="B564" s="32"/>
      <c r="C564" s="53" t="s">
        <v>450</v>
      </c>
      <c r="D564" s="34"/>
      <c r="E564" s="54"/>
      <c r="F564" s="34"/>
      <c r="G564" s="36"/>
      <c r="H564" s="36"/>
    </row>
    <row r="565" spans="1:8" s="30" customFormat="1" ht="45" customHeight="1" x14ac:dyDescent="0.2">
      <c r="A565" s="37" t="s">
        <v>205</v>
      </c>
      <c r="B565" s="38" t="s">
        <v>280</v>
      </c>
      <c r="C565" s="39" t="s">
        <v>193</v>
      </c>
      <c r="D565" s="48" t="s">
        <v>368</v>
      </c>
      <c r="E565" s="41"/>
      <c r="F565" s="34"/>
      <c r="G565" s="36"/>
      <c r="H565" s="36"/>
    </row>
    <row r="566" spans="1:8" s="30" customFormat="1" ht="45" customHeight="1" x14ac:dyDescent="0.2">
      <c r="A566" s="37"/>
      <c r="B566" s="47" t="s">
        <v>184</v>
      </c>
      <c r="C566" s="39" t="s">
        <v>479</v>
      </c>
      <c r="D566" s="48" t="s">
        <v>182</v>
      </c>
      <c r="E566" s="41" t="s">
        <v>116</v>
      </c>
      <c r="F566" s="42">
        <v>270</v>
      </c>
      <c r="G566" s="43"/>
      <c r="H566" s="44">
        <f t="shared" ref="H566:H568" si="86">ROUND(G566*F566,2)</f>
        <v>0</v>
      </c>
    </row>
    <row r="567" spans="1:8" s="30" customFormat="1" ht="45" customHeight="1" x14ac:dyDescent="0.2">
      <c r="A567" s="37"/>
      <c r="B567" s="47" t="s">
        <v>185</v>
      </c>
      <c r="C567" s="39" t="s">
        <v>480</v>
      </c>
      <c r="D567" s="48" t="s">
        <v>182</v>
      </c>
      <c r="E567" s="41" t="s">
        <v>116</v>
      </c>
      <c r="F567" s="42">
        <v>70</v>
      </c>
      <c r="G567" s="43"/>
      <c r="H567" s="44">
        <f t="shared" si="86"/>
        <v>0</v>
      </c>
    </row>
    <row r="568" spans="1:8" s="30" customFormat="1" ht="45" customHeight="1" x14ac:dyDescent="0.2">
      <c r="A568" s="37" t="s">
        <v>206</v>
      </c>
      <c r="B568" s="47" t="s">
        <v>186</v>
      </c>
      <c r="C568" s="39" t="s">
        <v>356</v>
      </c>
      <c r="D568" s="48" t="s">
        <v>181</v>
      </c>
      <c r="E568" s="41" t="s">
        <v>116</v>
      </c>
      <c r="F568" s="42">
        <v>55</v>
      </c>
      <c r="G568" s="43"/>
      <c r="H568" s="44">
        <f t="shared" si="86"/>
        <v>0</v>
      </c>
    </row>
    <row r="569" spans="1:8" s="30" customFormat="1" ht="30" customHeight="1" x14ac:dyDescent="0.2">
      <c r="A569" s="31"/>
      <c r="B569" s="75"/>
      <c r="C569" s="53" t="s">
        <v>132</v>
      </c>
      <c r="D569" s="34"/>
      <c r="E569" s="76"/>
      <c r="F569" s="34"/>
      <c r="G569" s="36"/>
      <c r="H569" s="36"/>
    </row>
    <row r="570" spans="1:8" s="30" customFormat="1" ht="30" customHeight="1" x14ac:dyDescent="0.2">
      <c r="A570" s="37" t="s">
        <v>270</v>
      </c>
      <c r="B570" s="38" t="s">
        <v>286</v>
      </c>
      <c r="C570" s="39" t="s">
        <v>45</v>
      </c>
      <c r="D570" s="48" t="s">
        <v>334</v>
      </c>
      <c r="E570" s="41" t="s">
        <v>116</v>
      </c>
      <c r="F570" s="71">
        <v>500</v>
      </c>
      <c r="G570" s="43"/>
      <c r="H570" s="44">
        <f>ROUND(G570*F570,2)</f>
        <v>0</v>
      </c>
    </row>
    <row r="571" spans="1:8" s="30" customFormat="1" ht="45" customHeight="1" x14ac:dyDescent="0.2">
      <c r="A571" s="31"/>
      <c r="B571" s="75"/>
      <c r="C571" s="53" t="s">
        <v>133</v>
      </c>
      <c r="D571" s="34"/>
      <c r="E571" s="76"/>
      <c r="F571" s="34"/>
      <c r="G571" s="36"/>
      <c r="H571" s="36"/>
    </row>
    <row r="572" spans="1:8" s="30" customFormat="1" ht="30" customHeight="1" x14ac:dyDescent="0.2">
      <c r="A572" s="37" t="s">
        <v>140</v>
      </c>
      <c r="B572" s="38" t="s">
        <v>584</v>
      </c>
      <c r="C572" s="39" t="s">
        <v>220</v>
      </c>
      <c r="D572" s="48" t="s">
        <v>4</v>
      </c>
      <c r="E572" s="41"/>
      <c r="F572" s="34"/>
      <c r="G572" s="36"/>
      <c r="H572" s="36"/>
    </row>
    <row r="573" spans="1:8" s="30" customFormat="1" ht="30" customHeight="1" x14ac:dyDescent="0.2">
      <c r="A573" s="37" t="s">
        <v>387</v>
      </c>
      <c r="B573" s="47" t="s">
        <v>184</v>
      </c>
      <c r="C573" s="39" t="s">
        <v>377</v>
      </c>
      <c r="D573" s="48"/>
      <c r="E573" s="41" t="s">
        <v>115</v>
      </c>
      <c r="F573" s="71">
        <v>4</v>
      </c>
      <c r="G573" s="43"/>
      <c r="H573" s="44">
        <f>ROUND(G573*F573,2)</f>
        <v>0</v>
      </c>
    </row>
    <row r="574" spans="1:8" s="30" customFormat="1" ht="30" customHeight="1" x14ac:dyDescent="0.2">
      <c r="A574" s="37" t="s">
        <v>143</v>
      </c>
      <c r="B574" s="38" t="s">
        <v>585</v>
      </c>
      <c r="C574" s="39" t="s">
        <v>223</v>
      </c>
      <c r="D574" s="48" t="s">
        <v>4</v>
      </c>
      <c r="E574" s="41"/>
      <c r="F574" s="34"/>
      <c r="G574" s="36"/>
      <c r="H574" s="36"/>
    </row>
    <row r="575" spans="1:8" s="30" customFormat="1" ht="30" customHeight="1" x14ac:dyDescent="0.2">
      <c r="A575" s="37" t="s">
        <v>25</v>
      </c>
      <c r="B575" s="47" t="s">
        <v>184</v>
      </c>
      <c r="C575" s="39" t="s">
        <v>452</v>
      </c>
      <c r="D575" s="48"/>
      <c r="E575" s="41"/>
      <c r="F575" s="34"/>
      <c r="G575" s="36"/>
      <c r="H575" s="36"/>
    </row>
    <row r="576" spans="1:8" s="30" customFormat="1" ht="45" customHeight="1" x14ac:dyDescent="0.2">
      <c r="A576" s="37" t="s">
        <v>26</v>
      </c>
      <c r="B576" s="65" t="s">
        <v>312</v>
      </c>
      <c r="C576" s="39" t="s">
        <v>484</v>
      </c>
      <c r="D576" s="48"/>
      <c r="E576" s="41" t="s">
        <v>116</v>
      </c>
      <c r="F576" s="71">
        <v>20</v>
      </c>
      <c r="G576" s="43"/>
      <c r="H576" s="44">
        <f>ROUND(G576*F576,2)</f>
        <v>0</v>
      </c>
    </row>
    <row r="577" spans="1:8" s="30" customFormat="1" ht="30" customHeight="1" x14ac:dyDescent="0.2">
      <c r="A577" s="37" t="s">
        <v>29</v>
      </c>
      <c r="B577" s="38" t="s">
        <v>586</v>
      </c>
      <c r="C577" s="78" t="s">
        <v>390</v>
      </c>
      <c r="D577" s="79" t="s">
        <v>391</v>
      </c>
      <c r="E577" s="41"/>
      <c r="F577" s="34"/>
      <c r="G577" s="36"/>
      <c r="H577" s="36"/>
    </row>
    <row r="578" spans="1:8" s="104" customFormat="1" ht="45" customHeight="1" x14ac:dyDescent="0.2">
      <c r="A578" s="73" t="s">
        <v>30</v>
      </c>
      <c r="B578" s="57" t="s">
        <v>184</v>
      </c>
      <c r="C578" s="108" t="s">
        <v>418</v>
      </c>
      <c r="D578" s="59"/>
      <c r="E578" s="60" t="s">
        <v>115</v>
      </c>
      <c r="F578" s="91">
        <v>1</v>
      </c>
      <c r="G578" s="62"/>
      <c r="H578" s="63">
        <f t="shared" ref="H578:H579" si="87">ROUND(G578*F578,2)</f>
        <v>0</v>
      </c>
    </row>
    <row r="579" spans="1:8" s="30" customFormat="1" ht="45" customHeight="1" x14ac:dyDescent="0.2">
      <c r="A579" s="37" t="s">
        <v>31</v>
      </c>
      <c r="B579" s="47" t="s">
        <v>185</v>
      </c>
      <c r="C579" s="80" t="s">
        <v>419</v>
      </c>
      <c r="D579" s="48"/>
      <c r="E579" s="41" t="s">
        <v>115</v>
      </c>
      <c r="F579" s="71">
        <v>1</v>
      </c>
      <c r="G579" s="43"/>
      <c r="H579" s="44">
        <f t="shared" si="87"/>
        <v>0</v>
      </c>
    </row>
    <row r="580" spans="1:8" s="30" customFormat="1" ht="45" customHeight="1" x14ac:dyDescent="0.2">
      <c r="A580" s="37" t="s">
        <v>41</v>
      </c>
      <c r="B580" s="38" t="s">
        <v>587</v>
      </c>
      <c r="C580" s="81" t="s">
        <v>326</v>
      </c>
      <c r="D580" s="48" t="s">
        <v>4</v>
      </c>
      <c r="E580" s="41"/>
      <c r="F580" s="34"/>
      <c r="G580" s="36"/>
      <c r="H580" s="36"/>
    </row>
    <row r="581" spans="1:8" s="30" customFormat="1" ht="30" customHeight="1" x14ac:dyDescent="0.2">
      <c r="A581" s="37" t="s">
        <v>42</v>
      </c>
      <c r="B581" s="47" t="s">
        <v>184</v>
      </c>
      <c r="C581" s="81" t="s">
        <v>386</v>
      </c>
      <c r="D581" s="48"/>
      <c r="E581" s="41" t="s">
        <v>115</v>
      </c>
      <c r="F581" s="71">
        <v>8</v>
      </c>
      <c r="G581" s="43"/>
      <c r="H581" s="44">
        <f t="shared" ref="H581:H583" si="88">ROUND(G581*F581,2)</f>
        <v>0</v>
      </c>
    </row>
    <row r="582" spans="1:8" s="30" customFormat="1" ht="30" customHeight="1" x14ac:dyDescent="0.2">
      <c r="A582" s="37" t="s">
        <v>229</v>
      </c>
      <c r="B582" s="38" t="s">
        <v>588</v>
      </c>
      <c r="C582" s="39" t="s">
        <v>309</v>
      </c>
      <c r="D582" s="48" t="s">
        <v>4</v>
      </c>
      <c r="E582" s="41" t="s">
        <v>115</v>
      </c>
      <c r="F582" s="71">
        <v>4</v>
      </c>
      <c r="G582" s="43"/>
      <c r="H582" s="44">
        <f t="shared" si="88"/>
        <v>0</v>
      </c>
    </row>
    <row r="583" spans="1:8" s="30" customFormat="1" ht="30" customHeight="1" x14ac:dyDescent="0.2">
      <c r="A583" s="37" t="s">
        <v>0</v>
      </c>
      <c r="B583" s="38" t="s">
        <v>589</v>
      </c>
      <c r="C583" s="39" t="s">
        <v>1</v>
      </c>
      <c r="D583" s="48" t="s">
        <v>395</v>
      </c>
      <c r="E583" s="41" t="s">
        <v>115</v>
      </c>
      <c r="F583" s="71">
        <v>1</v>
      </c>
      <c r="G583" s="43"/>
      <c r="H583" s="44">
        <f t="shared" si="88"/>
        <v>0</v>
      </c>
    </row>
    <row r="584" spans="1:8" s="30" customFormat="1" ht="30" customHeight="1" x14ac:dyDescent="0.2">
      <c r="A584" s="31"/>
      <c r="B584" s="88"/>
      <c r="C584" s="53" t="s">
        <v>134</v>
      </c>
      <c r="D584" s="34"/>
      <c r="E584" s="76"/>
      <c r="F584" s="34"/>
      <c r="G584" s="36"/>
      <c r="H584" s="36"/>
    </row>
    <row r="585" spans="1:8" s="30" customFormat="1" ht="45" customHeight="1" x14ac:dyDescent="0.2">
      <c r="A585" s="37" t="s">
        <v>144</v>
      </c>
      <c r="B585" s="38" t="s">
        <v>590</v>
      </c>
      <c r="C585" s="80" t="s">
        <v>392</v>
      </c>
      <c r="D585" s="79" t="s">
        <v>391</v>
      </c>
      <c r="E585" s="41" t="s">
        <v>115</v>
      </c>
      <c r="F585" s="71">
        <v>2</v>
      </c>
      <c r="G585" s="43"/>
      <c r="H585" s="44">
        <f>ROUND(G585*F585,2)</f>
        <v>0</v>
      </c>
    </row>
    <row r="586" spans="1:8" s="30" customFormat="1" ht="30" customHeight="1" x14ac:dyDescent="0.2">
      <c r="A586" s="37" t="s">
        <v>240</v>
      </c>
      <c r="B586" s="38" t="s">
        <v>591</v>
      </c>
      <c r="C586" s="39" t="s">
        <v>292</v>
      </c>
      <c r="D586" s="79" t="s">
        <v>391</v>
      </c>
      <c r="E586" s="41" t="s">
        <v>115</v>
      </c>
      <c r="F586" s="71">
        <v>3</v>
      </c>
      <c r="G586" s="43"/>
      <c r="H586" s="44">
        <f t="shared" ref="H586" si="89">ROUND(G586*F586,2)</f>
        <v>0</v>
      </c>
    </row>
    <row r="587" spans="1:8" s="30" customFormat="1" ht="30" customHeight="1" x14ac:dyDescent="0.2">
      <c r="A587" s="31"/>
      <c r="B587" s="32"/>
      <c r="C587" s="53" t="s">
        <v>135</v>
      </c>
      <c r="D587" s="34"/>
      <c r="E587" s="54"/>
      <c r="F587" s="34"/>
      <c r="G587" s="36"/>
      <c r="H587" s="36"/>
    </row>
    <row r="588" spans="1:8" s="30" customFormat="1" ht="30" customHeight="1" x14ac:dyDescent="0.2">
      <c r="A588" s="55" t="s">
        <v>152</v>
      </c>
      <c r="B588" s="38" t="s">
        <v>592</v>
      </c>
      <c r="C588" s="39" t="s">
        <v>88</v>
      </c>
      <c r="D588" s="48" t="s">
        <v>7</v>
      </c>
      <c r="E588" s="41"/>
      <c r="F588" s="34"/>
      <c r="G588" s="36"/>
      <c r="H588" s="36"/>
    </row>
    <row r="589" spans="1:8" s="30" customFormat="1" ht="30" customHeight="1" x14ac:dyDescent="0.2">
      <c r="A589" s="55" t="s">
        <v>153</v>
      </c>
      <c r="B589" s="47" t="s">
        <v>184</v>
      </c>
      <c r="C589" s="39" t="s">
        <v>359</v>
      </c>
      <c r="D589" s="48"/>
      <c r="E589" s="41" t="s">
        <v>112</v>
      </c>
      <c r="F589" s="42">
        <v>150</v>
      </c>
      <c r="G589" s="43"/>
      <c r="H589" s="44">
        <f>ROUND(G589*F589,2)</f>
        <v>0</v>
      </c>
    </row>
    <row r="590" spans="1:8" s="30" customFormat="1" ht="30" customHeight="1" x14ac:dyDescent="0.2">
      <c r="A590" s="55" t="s">
        <v>154</v>
      </c>
      <c r="B590" s="47" t="s">
        <v>185</v>
      </c>
      <c r="C590" s="39" t="s">
        <v>360</v>
      </c>
      <c r="D590" s="48"/>
      <c r="E590" s="41" t="s">
        <v>112</v>
      </c>
      <c r="F590" s="42">
        <v>550</v>
      </c>
      <c r="G590" s="43"/>
      <c r="H590" s="44">
        <f>ROUND(G590*F590,2)</f>
        <v>0</v>
      </c>
    </row>
    <row r="591" spans="1:8" s="30" customFormat="1" ht="9" customHeight="1" x14ac:dyDescent="0.2">
      <c r="A591" s="31"/>
      <c r="B591" s="92"/>
      <c r="C591" s="53"/>
      <c r="D591" s="34"/>
      <c r="E591" s="76"/>
      <c r="F591" s="35"/>
      <c r="G591" s="31"/>
      <c r="H591" s="36"/>
    </row>
    <row r="592" spans="1:8" s="30" customFormat="1" ht="45" customHeight="1" thickBot="1" x14ac:dyDescent="0.25">
      <c r="A592" s="96"/>
      <c r="B592" s="94" t="s">
        <v>302</v>
      </c>
      <c r="C592" s="141" t="str">
        <f>C529</f>
        <v>ASPHALT REHABILITATION:  WATERCRESS ROAD FROM CORMORANT BAY TO CORMORANT BAY</v>
      </c>
      <c r="D592" s="142"/>
      <c r="E592" s="142"/>
      <c r="F592" s="143"/>
      <c r="G592" s="96" t="s">
        <v>461</v>
      </c>
      <c r="H592" s="96">
        <f>SUM(H529:H591)</f>
        <v>0</v>
      </c>
    </row>
    <row r="593" spans="1:8" s="30" customFormat="1" ht="45" customHeight="1" thickTop="1" x14ac:dyDescent="0.2">
      <c r="A593" s="27"/>
      <c r="B593" s="28" t="s">
        <v>424</v>
      </c>
      <c r="C593" s="147" t="s">
        <v>593</v>
      </c>
      <c r="D593" s="148"/>
      <c r="E593" s="148"/>
      <c r="F593" s="149"/>
      <c r="G593" s="27"/>
      <c r="H593" s="29"/>
    </row>
    <row r="594" spans="1:8" s="30" customFormat="1" ht="30" customHeight="1" x14ac:dyDescent="0.2">
      <c r="A594" s="31"/>
      <c r="B594" s="32"/>
      <c r="C594" s="33" t="s">
        <v>130</v>
      </c>
      <c r="D594" s="34"/>
      <c r="E594" s="35" t="s">
        <v>107</v>
      </c>
      <c r="F594" s="35" t="s">
        <v>107</v>
      </c>
      <c r="G594" s="31" t="s">
        <v>107</v>
      </c>
      <c r="H594" s="36"/>
    </row>
    <row r="595" spans="1:8" s="30" customFormat="1" ht="30" customHeight="1" x14ac:dyDescent="0.2">
      <c r="A595" s="37" t="s">
        <v>234</v>
      </c>
      <c r="B595" s="38" t="s">
        <v>594</v>
      </c>
      <c r="C595" s="39" t="s">
        <v>50</v>
      </c>
      <c r="D595" s="40" t="s">
        <v>426</v>
      </c>
      <c r="E595" s="41" t="s">
        <v>113</v>
      </c>
      <c r="F595" s="42">
        <v>90</v>
      </c>
      <c r="G595" s="43"/>
      <c r="H595" s="44">
        <f t="shared" ref="H595" si="90">ROUND(G595*F595,2)</f>
        <v>0</v>
      </c>
    </row>
    <row r="596" spans="1:8" s="30" customFormat="1" ht="30" customHeight="1" x14ac:dyDescent="0.2">
      <c r="A596" s="45" t="s">
        <v>157</v>
      </c>
      <c r="B596" s="38" t="s">
        <v>595</v>
      </c>
      <c r="C596" s="39" t="s">
        <v>178</v>
      </c>
      <c r="D596" s="40" t="s">
        <v>426</v>
      </c>
      <c r="E596" s="41"/>
      <c r="F596" s="34"/>
      <c r="G596" s="36"/>
      <c r="H596" s="36"/>
    </row>
    <row r="597" spans="1:8" s="30" customFormat="1" ht="30" customHeight="1" x14ac:dyDescent="0.2">
      <c r="A597" s="45" t="s">
        <v>404</v>
      </c>
      <c r="B597" s="47" t="s">
        <v>184</v>
      </c>
      <c r="C597" s="39" t="s">
        <v>463</v>
      </c>
      <c r="D597" s="48"/>
      <c r="E597" s="41" t="s">
        <v>113</v>
      </c>
      <c r="F597" s="42">
        <v>90</v>
      </c>
      <c r="G597" s="43"/>
      <c r="H597" s="44">
        <f t="shared" ref="H597:H598" si="91">ROUND(G597*F597,2)</f>
        <v>0</v>
      </c>
    </row>
    <row r="598" spans="1:8" s="30" customFormat="1" ht="30" customHeight="1" x14ac:dyDescent="0.2">
      <c r="A598" s="37" t="s">
        <v>158</v>
      </c>
      <c r="B598" s="38" t="s">
        <v>596</v>
      </c>
      <c r="C598" s="39" t="s">
        <v>54</v>
      </c>
      <c r="D598" s="40" t="s">
        <v>426</v>
      </c>
      <c r="E598" s="41" t="s">
        <v>112</v>
      </c>
      <c r="F598" s="42">
        <v>1400</v>
      </c>
      <c r="G598" s="43"/>
      <c r="H598" s="44">
        <f t="shared" si="91"/>
        <v>0</v>
      </c>
    </row>
    <row r="599" spans="1:8" s="30" customFormat="1" ht="30" customHeight="1" x14ac:dyDescent="0.2">
      <c r="A599" s="31"/>
      <c r="B599" s="32"/>
      <c r="C599" s="53" t="s">
        <v>446</v>
      </c>
      <c r="D599" s="34"/>
      <c r="E599" s="54"/>
      <c r="F599" s="34"/>
      <c r="G599" s="36"/>
      <c r="H599" s="36"/>
    </row>
    <row r="600" spans="1:8" s="30" customFormat="1" ht="30" customHeight="1" x14ac:dyDescent="0.2">
      <c r="A600" s="55" t="s">
        <v>196</v>
      </c>
      <c r="B600" s="38" t="s">
        <v>597</v>
      </c>
      <c r="C600" s="39" t="s">
        <v>175</v>
      </c>
      <c r="D600" s="40" t="s">
        <v>426</v>
      </c>
      <c r="E600" s="41"/>
      <c r="F600" s="34"/>
      <c r="G600" s="36"/>
      <c r="H600" s="36"/>
    </row>
    <row r="601" spans="1:8" s="30" customFormat="1" ht="30" customHeight="1" x14ac:dyDescent="0.2">
      <c r="A601" s="55" t="s">
        <v>235</v>
      </c>
      <c r="B601" s="47" t="s">
        <v>184</v>
      </c>
      <c r="C601" s="39" t="s">
        <v>176</v>
      </c>
      <c r="D601" s="48" t="s">
        <v>107</v>
      </c>
      <c r="E601" s="41" t="s">
        <v>112</v>
      </c>
      <c r="F601" s="42">
        <v>330</v>
      </c>
      <c r="G601" s="43"/>
      <c r="H601" s="44">
        <f>ROUND(G601*F601,2)</f>
        <v>0</v>
      </c>
    </row>
    <row r="602" spans="1:8" s="30" customFormat="1" ht="30" customHeight="1" x14ac:dyDescent="0.2">
      <c r="A602" s="55" t="s">
        <v>160</v>
      </c>
      <c r="B602" s="47" t="s">
        <v>185</v>
      </c>
      <c r="C602" s="39" t="s">
        <v>177</v>
      </c>
      <c r="D602" s="48" t="s">
        <v>107</v>
      </c>
      <c r="E602" s="41" t="s">
        <v>112</v>
      </c>
      <c r="F602" s="42">
        <v>140</v>
      </c>
      <c r="G602" s="43"/>
      <c r="H602" s="44">
        <f>ROUND(G602*F602,2)</f>
        <v>0</v>
      </c>
    </row>
    <row r="603" spans="1:8" s="30" customFormat="1" ht="30" customHeight="1" x14ac:dyDescent="0.2">
      <c r="A603" s="55" t="s">
        <v>161</v>
      </c>
      <c r="B603" s="38" t="s">
        <v>598</v>
      </c>
      <c r="C603" s="39" t="s">
        <v>242</v>
      </c>
      <c r="D603" s="48" t="s">
        <v>366</v>
      </c>
      <c r="E603" s="41"/>
      <c r="F603" s="34"/>
      <c r="G603" s="36"/>
      <c r="H603" s="36"/>
    </row>
    <row r="604" spans="1:8" s="30" customFormat="1" ht="30" customHeight="1" x14ac:dyDescent="0.2">
      <c r="A604" s="55" t="s">
        <v>163</v>
      </c>
      <c r="B604" s="47" t="s">
        <v>184</v>
      </c>
      <c r="C604" s="39" t="s">
        <v>127</v>
      </c>
      <c r="D604" s="48" t="s">
        <v>107</v>
      </c>
      <c r="E604" s="41" t="s">
        <v>112</v>
      </c>
      <c r="F604" s="42">
        <v>40</v>
      </c>
      <c r="G604" s="43"/>
      <c r="H604" s="44">
        <f>ROUND(G604*F604,2)</f>
        <v>0</v>
      </c>
    </row>
    <row r="605" spans="1:8" s="30" customFormat="1" ht="30" customHeight="1" x14ac:dyDescent="0.2">
      <c r="A605" s="55" t="s">
        <v>164</v>
      </c>
      <c r="B605" s="38" t="s">
        <v>599</v>
      </c>
      <c r="C605" s="39" t="s">
        <v>243</v>
      </c>
      <c r="D605" s="48" t="s">
        <v>366</v>
      </c>
      <c r="E605" s="41"/>
      <c r="F605" s="34"/>
      <c r="G605" s="36"/>
      <c r="H605" s="36"/>
    </row>
    <row r="606" spans="1:8" s="30" customFormat="1" ht="30" customHeight="1" x14ac:dyDescent="0.2">
      <c r="A606" s="55" t="s">
        <v>165</v>
      </c>
      <c r="B606" s="47" t="s">
        <v>184</v>
      </c>
      <c r="C606" s="39" t="s">
        <v>123</v>
      </c>
      <c r="D606" s="48" t="s">
        <v>107</v>
      </c>
      <c r="E606" s="41" t="s">
        <v>112</v>
      </c>
      <c r="F606" s="42">
        <v>10</v>
      </c>
      <c r="G606" s="43"/>
      <c r="H606" s="44">
        <f t="shared" ref="H606:H608" si="92">ROUND(G606*F606,2)</f>
        <v>0</v>
      </c>
    </row>
    <row r="607" spans="1:8" s="30" customFormat="1" ht="30" customHeight="1" x14ac:dyDescent="0.2">
      <c r="A607" s="55" t="s">
        <v>166</v>
      </c>
      <c r="B607" s="47" t="s">
        <v>185</v>
      </c>
      <c r="C607" s="39" t="s">
        <v>124</v>
      </c>
      <c r="D607" s="48" t="s">
        <v>107</v>
      </c>
      <c r="E607" s="41" t="s">
        <v>112</v>
      </c>
      <c r="F607" s="42">
        <v>20</v>
      </c>
      <c r="G607" s="43"/>
      <c r="H607" s="44">
        <f t="shared" si="92"/>
        <v>0</v>
      </c>
    </row>
    <row r="608" spans="1:8" s="30" customFormat="1" ht="30" customHeight="1" x14ac:dyDescent="0.2">
      <c r="A608" s="55" t="s">
        <v>167</v>
      </c>
      <c r="B608" s="47" t="s">
        <v>186</v>
      </c>
      <c r="C608" s="39" t="s">
        <v>125</v>
      </c>
      <c r="D608" s="48" t="s">
        <v>107</v>
      </c>
      <c r="E608" s="41" t="s">
        <v>112</v>
      </c>
      <c r="F608" s="42">
        <v>70</v>
      </c>
      <c r="G608" s="43"/>
      <c r="H608" s="44">
        <f t="shared" si="92"/>
        <v>0</v>
      </c>
    </row>
    <row r="609" spans="1:8" s="30" customFormat="1" ht="30" customHeight="1" x14ac:dyDescent="0.2">
      <c r="A609" s="55" t="s">
        <v>336</v>
      </c>
      <c r="B609" s="38" t="s">
        <v>600</v>
      </c>
      <c r="C609" s="39" t="s">
        <v>282</v>
      </c>
      <c r="D609" s="48" t="s">
        <v>366</v>
      </c>
      <c r="E609" s="41"/>
      <c r="F609" s="34"/>
      <c r="G609" s="36"/>
      <c r="H609" s="36"/>
    </row>
    <row r="610" spans="1:8" s="30" customFormat="1" ht="30" customHeight="1" x14ac:dyDescent="0.2">
      <c r="A610" s="55" t="s">
        <v>337</v>
      </c>
      <c r="B610" s="47" t="s">
        <v>184</v>
      </c>
      <c r="C610" s="39" t="s">
        <v>127</v>
      </c>
      <c r="D610" s="48" t="s">
        <v>107</v>
      </c>
      <c r="E610" s="41" t="s">
        <v>112</v>
      </c>
      <c r="F610" s="42">
        <v>40</v>
      </c>
      <c r="G610" s="43"/>
      <c r="H610" s="44">
        <f>ROUND(G610*F610,2)</f>
        <v>0</v>
      </c>
    </row>
    <row r="611" spans="1:8" s="30" customFormat="1" ht="45" customHeight="1" x14ac:dyDescent="0.2">
      <c r="A611" s="55" t="s">
        <v>338</v>
      </c>
      <c r="B611" s="97" t="s">
        <v>601</v>
      </c>
      <c r="C611" s="39" t="s">
        <v>244</v>
      </c>
      <c r="D611" s="48" t="s">
        <v>366</v>
      </c>
      <c r="E611" s="41"/>
      <c r="F611" s="34"/>
      <c r="G611" s="36"/>
      <c r="H611" s="36"/>
    </row>
    <row r="612" spans="1:8" s="30" customFormat="1" ht="30" customHeight="1" x14ac:dyDescent="0.2">
      <c r="A612" s="55" t="s">
        <v>339</v>
      </c>
      <c r="B612" s="47" t="s">
        <v>184</v>
      </c>
      <c r="C612" s="39" t="s">
        <v>123</v>
      </c>
      <c r="D612" s="48" t="s">
        <v>107</v>
      </c>
      <c r="E612" s="41" t="s">
        <v>112</v>
      </c>
      <c r="F612" s="42">
        <v>10</v>
      </c>
      <c r="G612" s="43"/>
      <c r="H612" s="44">
        <f t="shared" ref="H612:H614" si="93">ROUND(G612*F612,2)</f>
        <v>0</v>
      </c>
    </row>
    <row r="613" spans="1:8" s="30" customFormat="1" ht="30" customHeight="1" x14ac:dyDescent="0.2">
      <c r="A613" s="55" t="s">
        <v>340</v>
      </c>
      <c r="B613" s="47" t="s">
        <v>185</v>
      </c>
      <c r="C613" s="39" t="s">
        <v>124</v>
      </c>
      <c r="D613" s="48" t="s">
        <v>107</v>
      </c>
      <c r="E613" s="41" t="s">
        <v>112</v>
      </c>
      <c r="F613" s="42">
        <v>45</v>
      </c>
      <c r="G613" s="43"/>
      <c r="H613" s="44">
        <f t="shared" si="93"/>
        <v>0</v>
      </c>
    </row>
    <row r="614" spans="1:8" s="30" customFormat="1" ht="30" customHeight="1" x14ac:dyDescent="0.2">
      <c r="A614" s="55" t="s">
        <v>341</v>
      </c>
      <c r="B614" s="47" t="s">
        <v>186</v>
      </c>
      <c r="C614" s="39" t="s">
        <v>125</v>
      </c>
      <c r="D614" s="48" t="s">
        <v>107</v>
      </c>
      <c r="E614" s="41" t="s">
        <v>112</v>
      </c>
      <c r="F614" s="42">
        <v>70</v>
      </c>
      <c r="G614" s="43"/>
      <c r="H614" s="44">
        <f t="shared" si="93"/>
        <v>0</v>
      </c>
    </row>
    <row r="615" spans="1:8" s="30" customFormat="1" ht="30" customHeight="1" x14ac:dyDescent="0.2">
      <c r="A615" s="55" t="s">
        <v>168</v>
      </c>
      <c r="B615" s="38" t="s">
        <v>602</v>
      </c>
      <c r="C615" s="39" t="s">
        <v>101</v>
      </c>
      <c r="D615" s="48" t="s">
        <v>366</v>
      </c>
      <c r="E615" s="41"/>
      <c r="F615" s="34"/>
      <c r="G615" s="36"/>
      <c r="H615" s="36"/>
    </row>
    <row r="616" spans="1:8" s="30" customFormat="1" ht="30" customHeight="1" x14ac:dyDescent="0.2">
      <c r="A616" s="55" t="s">
        <v>169</v>
      </c>
      <c r="B616" s="47" t="s">
        <v>184</v>
      </c>
      <c r="C616" s="39" t="s">
        <v>122</v>
      </c>
      <c r="D616" s="48" t="s">
        <v>107</v>
      </c>
      <c r="E616" s="41" t="s">
        <v>115</v>
      </c>
      <c r="F616" s="42">
        <v>125</v>
      </c>
      <c r="G616" s="43"/>
      <c r="H616" s="44">
        <f>ROUND(G616*F616,2)</f>
        <v>0</v>
      </c>
    </row>
    <row r="617" spans="1:8" s="30" customFormat="1" ht="30" customHeight="1" x14ac:dyDescent="0.2">
      <c r="A617" s="55" t="s">
        <v>170</v>
      </c>
      <c r="B617" s="38" t="s">
        <v>603</v>
      </c>
      <c r="C617" s="39" t="s">
        <v>102</v>
      </c>
      <c r="D617" s="48" t="s">
        <v>366</v>
      </c>
      <c r="E617" s="41"/>
      <c r="F617" s="34"/>
      <c r="G617" s="36"/>
      <c r="H617" s="36"/>
    </row>
    <row r="618" spans="1:8" s="104" customFormat="1" ht="30" customHeight="1" x14ac:dyDescent="0.2">
      <c r="A618" s="56" t="s">
        <v>171</v>
      </c>
      <c r="B618" s="57" t="s">
        <v>184</v>
      </c>
      <c r="C618" s="58" t="s">
        <v>121</v>
      </c>
      <c r="D618" s="59" t="s">
        <v>107</v>
      </c>
      <c r="E618" s="60" t="s">
        <v>115</v>
      </c>
      <c r="F618" s="61">
        <v>545</v>
      </c>
      <c r="G618" s="62"/>
      <c r="H618" s="63">
        <f>ROUND(G618*F618,2)</f>
        <v>0</v>
      </c>
    </row>
    <row r="619" spans="1:8" s="30" customFormat="1" ht="30" customHeight="1" x14ac:dyDescent="0.2">
      <c r="A619" s="55" t="s">
        <v>347</v>
      </c>
      <c r="B619" s="38" t="s">
        <v>604</v>
      </c>
      <c r="C619" s="39" t="s">
        <v>180</v>
      </c>
      <c r="D619" s="48" t="s">
        <v>362</v>
      </c>
      <c r="E619" s="41"/>
      <c r="F619" s="34"/>
      <c r="G619" s="36"/>
      <c r="H619" s="36"/>
    </row>
    <row r="620" spans="1:8" s="30" customFormat="1" ht="30" customHeight="1" x14ac:dyDescent="0.2">
      <c r="A620" s="55" t="s">
        <v>348</v>
      </c>
      <c r="B620" s="47" t="s">
        <v>184</v>
      </c>
      <c r="C620" s="39" t="s">
        <v>212</v>
      </c>
      <c r="D620" s="48" t="s">
        <v>107</v>
      </c>
      <c r="E620" s="41" t="s">
        <v>116</v>
      </c>
      <c r="F620" s="42">
        <v>440</v>
      </c>
      <c r="G620" s="43"/>
      <c r="H620" s="44">
        <f t="shared" ref="H620:H621" si="94">ROUND(G620*F620,2)</f>
        <v>0</v>
      </c>
    </row>
    <row r="621" spans="1:8" s="30" customFormat="1" ht="45" customHeight="1" x14ac:dyDescent="0.2">
      <c r="A621" s="55" t="s">
        <v>248</v>
      </c>
      <c r="B621" s="38" t="s">
        <v>605</v>
      </c>
      <c r="C621" s="39" t="s">
        <v>105</v>
      </c>
      <c r="D621" s="48" t="s">
        <v>330</v>
      </c>
      <c r="E621" s="41" t="s">
        <v>112</v>
      </c>
      <c r="F621" s="42">
        <v>35</v>
      </c>
      <c r="G621" s="43"/>
      <c r="H621" s="44">
        <f t="shared" si="94"/>
        <v>0</v>
      </c>
    </row>
    <row r="622" spans="1:8" s="30" customFormat="1" ht="30" customHeight="1" x14ac:dyDescent="0.2">
      <c r="A622" s="55" t="s">
        <v>249</v>
      </c>
      <c r="B622" s="38" t="s">
        <v>606</v>
      </c>
      <c r="C622" s="39" t="s">
        <v>188</v>
      </c>
      <c r="D622" s="48" t="s">
        <v>415</v>
      </c>
      <c r="E622" s="72"/>
      <c r="F622" s="34"/>
      <c r="G622" s="36"/>
      <c r="H622" s="36"/>
    </row>
    <row r="623" spans="1:8" s="30" customFormat="1" ht="30" customHeight="1" x14ac:dyDescent="0.2">
      <c r="A623" s="55" t="s">
        <v>250</v>
      </c>
      <c r="B623" s="47" t="s">
        <v>184</v>
      </c>
      <c r="C623" s="39" t="s">
        <v>189</v>
      </c>
      <c r="D623" s="48"/>
      <c r="E623" s="41"/>
      <c r="F623" s="34"/>
      <c r="G623" s="36"/>
      <c r="H623" s="36"/>
    </row>
    <row r="624" spans="1:8" s="30" customFormat="1" ht="30" customHeight="1" x14ac:dyDescent="0.2">
      <c r="A624" s="55" t="s">
        <v>251</v>
      </c>
      <c r="B624" s="65" t="s">
        <v>312</v>
      </c>
      <c r="C624" s="39" t="s">
        <v>324</v>
      </c>
      <c r="D624" s="48"/>
      <c r="E624" s="41" t="s">
        <v>114</v>
      </c>
      <c r="F624" s="42">
        <v>490</v>
      </c>
      <c r="G624" s="43"/>
      <c r="H624" s="44">
        <f>ROUND(G624*F624,2)</f>
        <v>0</v>
      </c>
    </row>
    <row r="625" spans="1:8" s="30" customFormat="1" ht="30" customHeight="1" x14ac:dyDescent="0.2">
      <c r="A625" s="55" t="s">
        <v>252</v>
      </c>
      <c r="B625" s="47" t="s">
        <v>185</v>
      </c>
      <c r="C625" s="39" t="s">
        <v>190</v>
      </c>
      <c r="D625" s="48"/>
      <c r="E625" s="41"/>
      <c r="F625" s="34"/>
      <c r="G625" s="36"/>
      <c r="H625" s="36"/>
    </row>
    <row r="626" spans="1:8" s="30" customFormat="1" ht="30" customHeight="1" x14ac:dyDescent="0.2">
      <c r="A626" s="55" t="s">
        <v>253</v>
      </c>
      <c r="B626" s="65" t="s">
        <v>312</v>
      </c>
      <c r="C626" s="39" t="s">
        <v>324</v>
      </c>
      <c r="D626" s="48"/>
      <c r="E626" s="41" t="s">
        <v>114</v>
      </c>
      <c r="F626" s="42">
        <v>50</v>
      </c>
      <c r="G626" s="43"/>
      <c r="H626" s="44">
        <f>ROUND(G626*F626,2)</f>
        <v>0</v>
      </c>
    </row>
    <row r="627" spans="1:8" s="30" customFormat="1" ht="30" customHeight="1" x14ac:dyDescent="0.2">
      <c r="A627" s="55" t="s">
        <v>281</v>
      </c>
      <c r="B627" s="38" t="s">
        <v>607</v>
      </c>
      <c r="C627" s="39" t="s">
        <v>473</v>
      </c>
      <c r="D627" s="48" t="s">
        <v>474</v>
      </c>
      <c r="E627" s="41"/>
      <c r="F627" s="34"/>
      <c r="G627" s="36"/>
      <c r="H627" s="36"/>
    </row>
    <row r="628" spans="1:8" s="30" customFormat="1" ht="30" customHeight="1" x14ac:dyDescent="0.2">
      <c r="A628" s="107"/>
      <c r="B628" s="47" t="s">
        <v>184</v>
      </c>
      <c r="C628" s="39" t="s">
        <v>475</v>
      </c>
      <c r="D628" s="48"/>
      <c r="E628" s="41" t="s">
        <v>112</v>
      </c>
      <c r="F628" s="71">
        <v>120</v>
      </c>
      <c r="G628" s="43"/>
      <c r="H628" s="44">
        <f t="shared" ref="H628" si="95">ROUND(G628*F628,2)</f>
        <v>0</v>
      </c>
    </row>
    <row r="629" spans="1:8" s="30" customFormat="1" ht="30" customHeight="1" x14ac:dyDescent="0.2">
      <c r="A629" s="31"/>
      <c r="B629" s="32"/>
      <c r="C629" s="53" t="s">
        <v>450</v>
      </c>
      <c r="D629" s="34"/>
      <c r="E629" s="54"/>
      <c r="F629" s="34"/>
      <c r="G629" s="36"/>
      <c r="H629" s="36"/>
    </row>
    <row r="630" spans="1:8" s="30" customFormat="1" ht="45" customHeight="1" x14ac:dyDescent="0.2">
      <c r="A630" s="37" t="s">
        <v>137</v>
      </c>
      <c r="B630" s="38" t="s">
        <v>608</v>
      </c>
      <c r="C630" s="39" t="s">
        <v>245</v>
      </c>
      <c r="D630" s="48" t="s">
        <v>368</v>
      </c>
      <c r="E630" s="41"/>
      <c r="F630" s="34"/>
      <c r="G630" s="36"/>
      <c r="H630" s="36"/>
    </row>
    <row r="631" spans="1:8" s="30" customFormat="1" ht="45" customHeight="1" x14ac:dyDescent="0.2">
      <c r="A631" s="37" t="s">
        <v>138</v>
      </c>
      <c r="B631" s="47" t="s">
        <v>184</v>
      </c>
      <c r="C631" s="39" t="s">
        <v>120</v>
      </c>
      <c r="D631" s="48" t="s">
        <v>107</v>
      </c>
      <c r="E631" s="41" t="s">
        <v>112</v>
      </c>
      <c r="F631" s="71">
        <v>330</v>
      </c>
      <c r="G631" s="43"/>
      <c r="H631" s="44">
        <f t="shared" ref="H631" si="96">ROUND(G631*F631,2)</f>
        <v>0</v>
      </c>
    </row>
    <row r="632" spans="1:8" s="30" customFormat="1" ht="45" customHeight="1" x14ac:dyDescent="0.2">
      <c r="A632" s="37" t="s">
        <v>205</v>
      </c>
      <c r="B632" s="38" t="s">
        <v>609</v>
      </c>
      <c r="C632" s="39" t="s">
        <v>193</v>
      </c>
      <c r="D632" s="48" t="s">
        <v>368</v>
      </c>
      <c r="E632" s="41"/>
      <c r="F632" s="34"/>
      <c r="G632" s="36"/>
      <c r="H632" s="36"/>
    </row>
    <row r="633" spans="1:8" s="30" customFormat="1" ht="45" customHeight="1" x14ac:dyDescent="0.2">
      <c r="A633" s="37"/>
      <c r="B633" s="47" t="s">
        <v>184</v>
      </c>
      <c r="C633" s="39" t="s">
        <v>479</v>
      </c>
      <c r="D633" s="48" t="s">
        <v>182</v>
      </c>
      <c r="E633" s="41" t="s">
        <v>116</v>
      </c>
      <c r="F633" s="42">
        <v>360</v>
      </c>
      <c r="G633" s="43"/>
      <c r="H633" s="44">
        <f t="shared" ref="H633:H636" si="97">ROUND(G633*F633,2)</f>
        <v>0</v>
      </c>
    </row>
    <row r="634" spans="1:8" s="30" customFormat="1" ht="45" customHeight="1" x14ac:dyDescent="0.2">
      <c r="A634" s="37"/>
      <c r="B634" s="47" t="s">
        <v>185</v>
      </c>
      <c r="C634" s="39" t="s">
        <v>480</v>
      </c>
      <c r="D634" s="48" t="s">
        <v>182</v>
      </c>
      <c r="E634" s="41" t="s">
        <v>116</v>
      </c>
      <c r="F634" s="42">
        <v>80</v>
      </c>
      <c r="G634" s="43"/>
      <c r="H634" s="44">
        <f t="shared" si="97"/>
        <v>0</v>
      </c>
    </row>
    <row r="635" spans="1:8" s="30" customFormat="1" ht="45" customHeight="1" x14ac:dyDescent="0.2">
      <c r="A635" s="37" t="s">
        <v>206</v>
      </c>
      <c r="B635" s="47" t="s">
        <v>186</v>
      </c>
      <c r="C635" s="39" t="s">
        <v>356</v>
      </c>
      <c r="D635" s="48" t="s">
        <v>181</v>
      </c>
      <c r="E635" s="41" t="s">
        <v>116</v>
      </c>
      <c r="F635" s="42">
        <v>90</v>
      </c>
      <c r="G635" s="43"/>
      <c r="H635" s="44">
        <f t="shared" si="97"/>
        <v>0</v>
      </c>
    </row>
    <row r="636" spans="1:8" s="30" customFormat="1" ht="30" customHeight="1" x14ac:dyDescent="0.2">
      <c r="A636" s="37" t="s">
        <v>331</v>
      </c>
      <c r="B636" s="38" t="s">
        <v>610</v>
      </c>
      <c r="C636" s="39" t="s">
        <v>70</v>
      </c>
      <c r="D636" s="48" t="s">
        <v>332</v>
      </c>
      <c r="E636" s="41" t="s">
        <v>112</v>
      </c>
      <c r="F636" s="71">
        <v>10</v>
      </c>
      <c r="G636" s="43"/>
      <c r="H636" s="44">
        <f t="shared" si="97"/>
        <v>0</v>
      </c>
    </row>
    <row r="637" spans="1:8" s="30" customFormat="1" ht="30" customHeight="1" x14ac:dyDescent="0.2">
      <c r="A637" s="31"/>
      <c r="B637" s="32"/>
      <c r="C637" s="53" t="s">
        <v>132</v>
      </c>
      <c r="D637" s="34"/>
      <c r="E637" s="54"/>
      <c r="F637" s="34"/>
      <c r="G637" s="31"/>
      <c r="H637" s="36"/>
    </row>
    <row r="638" spans="1:8" s="30" customFormat="1" ht="30" customHeight="1" x14ac:dyDescent="0.2">
      <c r="A638" s="37" t="s">
        <v>270</v>
      </c>
      <c r="B638" s="38" t="s">
        <v>611</v>
      </c>
      <c r="C638" s="39" t="s">
        <v>45</v>
      </c>
      <c r="D638" s="48" t="s">
        <v>334</v>
      </c>
      <c r="E638" s="41" t="s">
        <v>116</v>
      </c>
      <c r="F638" s="71">
        <v>600</v>
      </c>
      <c r="G638" s="43"/>
      <c r="H638" s="44">
        <f>ROUND(G638*F638,2)</f>
        <v>0</v>
      </c>
    </row>
    <row r="639" spans="1:8" s="30" customFormat="1" ht="45" customHeight="1" x14ac:dyDescent="0.2">
      <c r="A639" s="31"/>
      <c r="B639" s="75"/>
      <c r="C639" s="53" t="s">
        <v>133</v>
      </c>
      <c r="D639" s="34"/>
      <c r="E639" s="76"/>
      <c r="F639" s="34"/>
      <c r="G639" s="36"/>
      <c r="H639" s="36"/>
    </row>
    <row r="640" spans="1:8" s="30" customFormat="1" ht="30" customHeight="1" x14ac:dyDescent="0.2">
      <c r="A640" s="37" t="s">
        <v>140</v>
      </c>
      <c r="B640" s="38" t="s">
        <v>612</v>
      </c>
      <c r="C640" s="39" t="s">
        <v>220</v>
      </c>
      <c r="D640" s="48" t="s">
        <v>4</v>
      </c>
      <c r="E640" s="41"/>
      <c r="F640" s="34"/>
      <c r="G640" s="36"/>
      <c r="H640" s="36"/>
    </row>
    <row r="641" spans="1:8" s="104" customFormat="1" ht="30" customHeight="1" x14ac:dyDescent="0.2">
      <c r="A641" s="73" t="s">
        <v>387</v>
      </c>
      <c r="B641" s="57" t="s">
        <v>184</v>
      </c>
      <c r="C641" s="58" t="s">
        <v>377</v>
      </c>
      <c r="D641" s="59"/>
      <c r="E641" s="60" t="s">
        <v>115</v>
      </c>
      <c r="F641" s="91">
        <v>1</v>
      </c>
      <c r="G641" s="62"/>
      <c r="H641" s="63">
        <f>ROUND(G641*F641,2)</f>
        <v>0</v>
      </c>
    </row>
    <row r="642" spans="1:8" s="30" customFormat="1" ht="30" customHeight="1" x14ac:dyDescent="0.2">
      <c r="A642" s="37" t="s">
        <v>143</v>
      </c>
      <c r="B642" s="38" t="s">
        <v>613</v>
      </c>
      <c r="C642" s="39" t="s">
        <v>223</v>
      </c>
      <c r="D642" s="48" t="s">
        <v>4</v>
      </c>
      <c r="E642" s="41"/>
      <c r="F642" s="34"/>
      <c r="G642" s="36"/>
      <c r="H642" s="36"/>
    </row>
    <row r="643" spans="1:8" s="30" customFormat="1" ht="30" customHeight="1" x14ac:dyDescent="0.2">
      <c r="A643" s="37" t="s">
        <v>25</v>
      </c>
      <c r="B643" s="47" t="s">
        <v>184</v>
      </c>
      <c r="C643" s="39" t="s">
        <v>452</v>
      </c>
      <c r="D643" s="48"/>
      <c r="E643" s="41"/>
      <c r="F643" s="34"/>
      <c r="G643" s="36"/>
      <c r="H643" s="36"/>
    </row>
    <row r="644" spans="1:8" s="30" customFormat="1" ht="45" customHeight="1" x14ac:dyDescent="0.2">
      <c r="A644" s="37" t="s">
        <v>26</v>
      </c>
      <c r="B644" s="65" t="s">
        <v>312</v>
      </c>
      <c r="C644" s="39" t="s">
        <v>484</v>
      </c>
      <c r="D644" s="48"/>
      <c r="E644" s="41" t="s">
        <v>116</v>
      </c>
      <c r="F644" s="71">
        <v>5</v>
      </c>
      <c r="G644" s="43"/>
      <c r="H644" s="44">
        <f>ROUND(G644*F644,2)</f>
        <v>0</v>
      </c>
    </row>
    <row r="645" spans="1:8" s="30" customFormat="1" ht="30" customHeight="1" x14ac:dyDescent="0.2">
      <c r="A645" s="37" t="s">
        <v>29</v>
      </c>
      <c r="B645" s="38" t="s">
        <v>614</v>
      </c>
      <c r="C645" s="78" t="s">
        <v>390</v>
      </c>
      <c r="D645" s="79" t="s">
        <v>391</v>
      </c>
      <c r="E645" s="41"/>
      <c r="F645" s="34"/>
      <c r="G645" s="36"/>
      <c r="H645" s="36"/>
    </row>
    <row r="646" spans="1:8" s="30" customFormat="1" ht="45" customHeight="1" x14ac:dyDescent="0.2">
      <c r="A646" s="37" t="s">
        <v>30</v>
      </c>
      <c r="B646" s="47" t="s">
        <v>184</v>
      </c>
      <c r="C646" s="80" t="s">
        <v>418</v>
      </c>
      <c r="D646" s="48"/>
      <c r="E646" s="41" t="s">
        <v>115</v>
      </c>
      <c r="F646" s="71">
        <v>1</v>
      </c>
      <c r="G646" s="43"/>
      <c r="H646" s="44">
        <f t="shared" ref="H646:H649" si="98">ROUND(G646*F646,2)</f>
        <v>0</v>
      </c>
    </row>
    <row r="647" spans="1:8" s="30" customFormat="1" ht="45" customHeight="1" x14ac:dyDescent="0.2">
      <c r="A647" s="37" t="s">
        <v>31</v>
      </c>
      <c r="B647" s="47" t="s">
        <v>185</v>
      </c>
      <c r="C647" s="80" t="s">
        <v>419</v>
      </c>
      <c r="D647" s="48"/>
      <c r="E647" s="41" t="s">
        <v>115</v>
      </c>
      <c r="F647" s="71">
        <v>1</v>
      </c>
      <c r="G647" s="43"/>
      <c r="H647" s="44">
        <f t="shared" si="98"/>
        <v>0</v>
      </c>
    </row>
    <row r="648" spans="1:8" s="30" customFormat="1" ht="30" customHeight="1" x14ac:dyDescent="0.2">
      <c r="A648" s="37" t="s">
        <v>34</v>
      </c>
      <c r="B648" s="47" t="s">
        <v>186</v>
      </c>
      <c r="C648" s="80" t="s">
        <v>422</v>
      </c>
      <c r="D648" s="48"/>
      <c r="E648" s="41" t="s">
        <v>115</v>
      </c>
      <c r="F648" s="71">
        <v>2</v>
      </c>
      <c r="G648" s="43"/>
      <c r="H648" s="44">
        <f t="shared" si="98"/>
        <v>0</v>
      </c>
    </row>
    <row r="649" spans="1:8" s="30" customFormat="1" ht="30" customHeight="1" x14ac:dyDescent="0.2">
      <c r="A649" s="99" t="s">
        <v>389</v>
      </c>
      <c r="B649" s="100" t="s">
        <v>187</v>
      </c>
      <c r="C649" s="80" t="s">
        <v>393</v>
      </c>
      <c r="D649" s="79"/>
      <c r="E649" s="101" t="s">
        <v>115</v>
      </c>
      <c r="F649" s="102">
        <v>2</v>
      </c>
      <c r="G649" s="43"/>
      <c r="H649" s="103">
        <f t="shared" si="98"/>
        <v>0</v>
      </c>
    </row>
    <row r="650" spans="1:8" s="30" customFormat="1" ht="30" customHeight="1" x14ac:dyDescent="0.2">
      <c r="A650" s="37" t="s">
        <v>37</v>
      </c>
      <c r="B650" s="38" t="s">
        <v>615</v>
      </c>
      <c r="C650" s="81" t="s">
        <v>225</v>
      </c>
      <c r="D650" s="48" t="s">
        <v>4</v>
      </c>
      <c r="E650" s="41"/>
      <c r="F650" s="34"/>
      <c r="G650" s="36"/>
      <c r="H650" s="36"/>
    </row>
    <row r="651" spans="1:8" s="30" customFormat="1" ht="30" customHeight="1" x14ac:dyDescent="0.2">
      <c r="A651" s="37" t="s">
        <v>38</v>
      </c>
      <c r="B651" s="47" t="s">
        <v>184</v>
      </c>
      <c r="C651" s="81" t="s">
        <v>379</v>
      </c>
      <c r="D651" s="48"/>
      <c r="E651" s="41" t="s">
        <v>115</v>
      </c>
      <c r="F651" s="71">
        <v>2</v>
      </c>
      <c r="G651" s="43"/>
      <c r="H651" s="44">
        <f>ROUND(G651*F651,2)</f>
        <v>0</v>
      </c>
    </row>
    <row r="652" spans="1:8" s="30" customFormat="1" ht="45" customHeight="1" x14ac:dyDescent="0.2">
      <c r="A652" s="37" t="s">
        <v>41</v>
      </c>
      <c r="B652" s="38" t="s">
        <v>616</v>
      </c>
      <c r="C652" s="81" t="s">
        <v>326</v>
      </c>
      <c r="D652" s="48" t="s">
        <v>4</v>
      </c>
      <c r="E652" s="41"/>
      <c r="F652" s="34"/>
      <c r="G652" s="36"/>
      <c r="H652" s="36"/>
    </row>
    <row r="653" spans="1:8" s="30" customFormat="1" ht="30" customHeight="1" x14ac:dyDescent="0.2">
      <c r="A653" s="37" t="s">
        <v>42</v>
      </c>
      <c r="B653" s="47" t="s">
        <v>184</v>
      </c>
      <c r="C653" s="81" t="s">
        <v>386</v>
      </c>
      <c r="D653" s="48"/>
      <c r="E653" s="41" t="s">
        <v>115</v>
      </c>
      <c r="F653" s="71">
        <v>2</v>
      </c>
      <c r="G653" s="43"/>
      <c r="H653" s="44">
        <f t="shared" ref="H653:H655" si="99">ROUND(G653*F653,2)</f>
        <v>0</v>
      </c>
    </row>
    <row r="654" spans="1:8" s="30" customFormat="1" ht="30" customHeight="1" x14ac:dyDescent="0.2">
      <c r="A654" s="37" t="s">
        <v>229</v>
      </c>
      <c r="B654" s="38" t="s">
        <v>617</v>
      </c>
      <c r="C654" s="39" t="s">
        <v>309</v>
      </c>
      <c r="D654" s="48" t="s">
        <v>4</v>
      </c>
      <c r="E654" s="41" t="s">
        <v>115</v>
      </c>
      <c r="F654" s="71">
        <v>1</v>
      </c>
      <c r="G654" s="43"/>
      <c r="H654" s="44">
        <f t="shared" si="99"/>
        <v>0</v>
      </c>
    </row>
    <row r="655" spans="1:8" s="30" customFormat="1" ht="30" customHeight="1" x14ac:dyDescent="0.2">
      <c r="A655" s="37" t="s">
        <v>0</v>
      </c>
      <c r="B655" s="38" t="s">
        <v>618</v>
      </c>
      <c r="C655" s="39" t="s">
        <v>1</v>
      </c>
      <c r="D655" s="48" t="s">
        <v>395</v>
      </c>
      <c r="E655" s="41" t="s">
        <v>115</v>
      </c>
      <c r="F655" s="71">
        <v>3</v>
      </c>
      <c r="G655" s="43"/>
      <c r="H655" s="44">
        <f t="shared" si="99"/>
        <v>0</v>
      </c>
    </row>
    <row r="656" spans="1:8" s="30" customFormat="1" ht="30" customHeight="1" x14ac:dyDescent="0.2">
      <c r="A656" s="31"/>
      <c r="B656" s="75"/>
      <c r="C656" s="53" t="s">
        <v>134</v>
      </c>
      <c r="D656" s="34"/>
      <c r="E656" s="76"/>
      <c r="F656" s="34"/>
      <c r="G656" s="36"/>
      <c r="H656" s="36"/>
    </row>
    <row r="657" spans="1:8" s="30" customFormat="1" ht="45" customHeight="1" x14ac:dyDescent="0.2">
      <c r="A657" s="37" t="s">
        <v>144</v>
      </c>
      <c r="B657" s="38" t="s">
        <v>619</v>
      </c>
      <c r="C657" s="80" t="s">
        <v>392</v>
      </c>
      <c r="D657" s="79" t="s">
        <v>391</v>
      </c>
      <c r="E657" s="41" t="s">
        <v>115</v>
      </c>
      <c r="F657" s="71">
        <v>2</v>
      </c>
      <c r="G657" s="43"/>
      <c r="H657" s="44">
        <f>ROUND(G657*F657,2)</f>
        <v>0</v>
      </c>
    </row>
    <row r="658" spans="1:8" s="30" customFormat="1" ht="30" customHeight="1" x14ac:dyDescent="0.2">
      <c r="A658" s="37" t="s">
        <v>146</v>
      </c>
      <c r="B658" s="38" t="s">
        <v>620</v>
      </c>
      <c r="C658" s="80" t="s">
        <v>423</v>
      </c>
      <c r="D658" s="79" t="s">
        <v>391</v>
      </c>
      <c r="E658" s="41"/>
      <c r="F658" s="34"/>
      <c r="G658" s="36"/>
      <c r="H658" s="36"/>
    </row>
    <row r="659" spans="1:8" s="30" customFormat="1" ht="30" customHeight="1" x14ac:dyDescent="0.2">
      <c r="A659" s="37" t="s">
        <v>147</v>
      </c>
      <c r="B659" s="47" t="s">
        <v>184</v>
      </c>
      <c r="C659" s="39" t="s">
        <v>357</v>
      </c>
      <c r="D659" s="48"/>
      <c r="E659" s="41" t="s">
        <v>115</v>
      </c>
      <c r="F659" s="71">
        <v>1</v>
      </c>
      <c r="G659" s="43"/>
      <c r="H659" s="44">
        <f>ROUND(G659*F659,2)</f>
        <v>0</v>
      </c>
    </row>
    <row r="660" spans="1:8" s="30" customFormat="1" ht="30" customHeight="1" x14ac:dyDescent="0.2">
      <c r="A660" s="37" t="s">
        <v>149</v>
      </c>
      <c r="B660" s="38" t="s">
        <v>621</v>
      </c>
      <c r="C660" s="39" t="s">
        <v>290</v>
      </c>
      <c r="D660" s="79" t="s">
        <v>391</v>
      </c>
      <c r="E660" s="41" t="s">
        <v>115</v>
      </c>
      <c r="F660" s="71">
        <v>4</v>
      </c>
      <c r="G660" s="43"/>
      <c r="H660" s="44">
        <f t="shared" ref="H660:H661" si="100">ROUND(G660*F660,2)</f>
        <v>0</v>
      </c>
    </row>
    <row r="661" spans="1:8" s="30" customFormat="1" ht="30" customHeight="1" x14ac:dyDescent="0.2">
      <c r="A661" s="37" t="s">
        <v>150</v>
      </c>
      <c r="B661" s="38" t="s">
        <v>622</v>
      </c>
      <c r="C661" s="39" t="s">
        <v>291</v>
      </c>
      <c r="D661" s="79" t="s">
        <v>391</v>
      </c>
      <c r="E661" s="41" t="s">
        <v>115</v>
      </c>
      <c r="F661" s="71">
        <v>5</v>
      </c>
      <c r="G661" s="43"/>
      <c r="H661" s="44">
        <f t="shared" si="100"/>
        <v>0</v>
      </c>
    </row>
    <row r="662" spans="1:8" s="30" customFormat="1" ht="30" customHeight="1" x14ac:dyDescent="0.2">
      <c r="A662" s="31"/>
      <c r="B662" s="75"/>
      <c r="C662" s="53" t="s">
        <v>135</v>
      </c>
      <c r="D662" s="34"/>
      <c r="E662" s="76"/>
      <c r="F662" s="34"/>
      <c r="G662" s="36"/>
      <c r="H662" s="36"/>
    </row>
    <row r="663" spans="1:8" s="30" customFormat="1" ht="30" customHeight="1" x14ac:dyDescent="0.2">
      <c r="A663" s="55" t="s">
        <v>152</v>
      </c>
      <c r="B663" s="38" t="s">
        <v>623</v>
      </c>
      <c r="C663" s="39" t="s">
        <v>88</v>
      </c>
      <c r="D663" s="48" t="s">
        <v>7</v>
      </c>
      <c r="E663" s="41"/>
      <c r="F663" s="34"/>
      <c r="G663" s="36"/>
      <c r="H663" s="36"/>
    </row>
    <row r="664" spans="1:8" s="30" customFormat="1" ht="30" customHeight="1" x14ac:dyDescent="0.2">
      <c r="A664" s="55" t="s">
        <v>153</v>
      </c>
      <c r="B664" s="47" t="s">
        <v>184</v>
      </c>
      <c r="C664" s="39" t="s">
        <v>359</v>
      </c>
      <c r="D664" s="48"/>
      <c r="E664" s="41" t="s">
        <v>112</v>
      </c>
      <c r="F664" s="42">
        <v>300</v>
      </c>
      <c r="G664" s="43"/>
      <c r="H664" s="44">
        <f>ROUND(G664*F664,2)</f>
        <v>0</v>
      </c>
    </row>
    <row r="665" spans="1:8" s="30" customFormat="1" ht="30" customHeight="1" x14ac:dyDescent="0.2">
      <c r="A665" s="55" t="s">
        <v>154</v>
      </c>
      <c r="B665" s="47" t="s">
        <v>185</v>
      </c>
      <c r="C665" s="39" t="s">
        <v>360</v>
      </c>
      <c r="D665" s="48"/>
      <c r="E665" s="41" t="s">
        <v>112</v>
      </c>
      <c r="F665" s="42">
        <v>1100</v>
      </c>
      <c r="G665" s="43"/>
      <c r="H665" s="44">
        <f>ROUND(G665*F665,2)</f>
        <v>0</v>
      </c>
    </row>
    <row r="666" spans="1:8" s="30" customFormat="1" ht="9" customHeight="1" x14ac:dyDescent="0.2">
      <c r="A666" s="31"/>
      <c r="B666" s="92"/>
      <c r="C666" s="53"/>
      <c r="D666" s="34"/>
      <c r="E666" s="76"/>
      <c r="F666" s="35"/>
      <c r="G666" s="31"/>
      <c r="H666" s="36"/>
    </row>
    <row r="667" spans="1:8" s="30" customFormat="1" ht="45" customHeight="1" thickBot="1" x14ac:dyDescent="0.25">
      <c r="A667" s="96"/>
      <c r="B667" s="94" t="s">
        <v>424</v>
      </c>
      <c r="C667" s="141" t="str">
        <f>C593</f>
        <v>ASPHALT REHABILITATION:  MARWOOD CRESCENT FROM EDGEMONT DRIVE TO EDGEMONT DRIVE</v>
      </c>
      <c r="D667" s="142"/>
      <c r="E667" s="142"/>
      <c r="F667" s="143"/>
      <c r="G667" s="96" t="s">
        <v>461</v>
      </c>
      <c r="H667" s="96">
        <f>SUM(H593:H666)</f>
        <v>0</v>
      </c>
    </row>
    <row r="668" spans="1:8" s="30" customFormat="1" ht="45" customHeight="1" thickTop="1" x14ac:dyDescent="0.2">
      <c r="A668" s="27"/>
      <c r="B668" s="28" t="s">
        <v>624</v>
      </c>
      <c r="C668" s="147" t="s">
        <v>625</v>
      </c>
      <c r="D668" s="148"/>
      <c r="E668" s="148"/>
      <c r="F668" s="149"/>
      <c r="G668" s="27"/>
      <c r="H668" s="29"/>
    </row>
    <row r="669" spans="1:8" s="30" customFormat="1" ht="30" customHeight="1" x14ac:dyDescent="0.2">
      <c r="A669" s="31"/>
      <c r="B669" s="32"/>
      <c r="C669" s="33" t="s">
        <v>130</v>
      </c>
      <c r="D669" s="34"/>
      <c r="E669" s="35" t="s">
        <v>107</v>
      </c>
      <c r="F669" s="35" t="s">
        <v>107</v>
      </c>
      <c r="G669" s="31" t="s">
        <v>107</v>
      </c>
      <c r="H669" s="36"/>
    </row>
    <row r="670" spans="1:8" s="30" customFormat="1" ht="30" customHeight="1" x14ac:dyDescent="0.2">
      <c r="A670" s="37" t="s">
        <v>234</v>
      </c>
      <c r="B670" s="38" t="s">
        <v>626</v>
      </c>
      <c r="C670" s="39" t="s">
        <v>50</v>
      </c>
      <c r="D670" s="40" t="s">
        <v>426</v>
      </c>
      <c r="E670" s="41" t="s">
        <v>113</v>
      </c>
      <c r="F670" s="42">
        <v>85</v>
      </c>
      <c r="G670" s="43"/>
      <c r="H670" s="44">
        <f t="shared" ref="H670" si="101">ROUND(G670*F670,2)</f>
        <v>0</v>
      </c>
    </row>
    <row r="671" spans="1:8" s="30" customFormat="1" ht="30" customHeight="1" x14ac:dyDescent="0.2">
      <c r="A671" s="45" t="s">
        <v>157</v>
      </c>
      <c r="B671" s="38" t="s">
        <v>627</v>
      </c>
      <c r="C671" s="39" t="s">
        <v>178</v>
      </c>
      <c r="D671" s="40" t="s">
        <v>426</v>
      </c>
      <c r="E671" s="41"/>
      <c r="F671" s="34"/>
      <c r="G671" s="36"/>
      <c r="H671" s="36"/>
    </row>
    <row r="672" spans="1:8" s="30" customFormat="1" ht="30" customHeight="1" x14ac:dyDescent="0.2">
      <c r="A672" s="45" t="s">
        <v>404</v>
      </c>
      <c r="B672" s="47" t="s">
        <v>184</v>
      </c>
      <c r="C672" s="39" t="s">
        <v>463</v>
      </c>
      <c r="D672" s="48" t="s">
        <v>107</v>
      </c>
      <c r="E672" s="41" t="s">
        <v>113</v>
      </c>
      <c r="F672" s="42">
        <v>85</v>
      </c>
      <c r="G672" s="43"/>
      <c r="H672" s="44">
        <f t="shared" ref="H672:H673" si="102">ROUND(G672*F672,2)</f>
        <v>0</v>
      </c>
    </row>
    <row r="673" spans="1:8" s="30" customFormat="1" ht="30" customHeight="1" x14ac:dyDescent="0.2">
      <c r="A673" s="37" t="s">
        <v>158</v>
      </c>
      <c r="B673" s="38" t="s">
        <v>628</v>
      </c>
      <c r="C673" s="39" t="s">
        <v>54</v>
      </c>
      <c r="D673" s="40" t="s">
        <v>426</v>
      </c>
      <c r="E673" s="41" t="s">
        <v>112</v>
      </c>
      <c r="F673" s="42">
        <v>2200</v>
      </c>
      <c r="G673" s="43"/>
      <c r="H673" s="44">
        <f t="shared" si="102"/>
        <v>0</v>
      </c>
    </row>
    <row r="674" spans="1:8" s="30" customFormat="1" ht="30" customHeight="1" x14ac:dyDescent="0.2">
      <c r="A674" s="31"/>
      <c r="B674" s="32"/>
      <c r="C674" s="53" t="s">
        <v>446</v>
      </c>
      <c r="D674" s="34"/>
      <c r="E674" s="54"/>
      <c r="F674" s="34"/>
      <c r="G674" s="36"/>
      <c r="H674" s="36"/>
    </row>
    <row r="675" spans="1:8" s="30" customFormat="1" ht="30" customHeight="1" x14ac:dyDescent="0.2">
      <c r="A675" s="55" t="s">
        <v>196</v>
      </c>
      <c r="B675" s="38" t="s">
        <v>629</v>
      </c>
      <c r="C675" s="39" t="s">
        <v>175</v>
      </c>
      <c r="D675" s="40" t="s">
        <v>426</v>
      </c>
      <c r="E675" s="41"/>
      <c r="F675" s="34"/>
      <c r="G675" s="36"/>
      <c r="H675" s="36"/>
    </row>
    <row r="676" spans="1:8" s="30" customFormat="1" ht="30" customHeight="1" x14ac:dyDescent="0.2">
      <c r="A676" s="55" t="s">
        <v>235</v>
      </c>
      <c r="B676" s="47" t="s">
        <v>184</v>
      </c>
      <c r="C676" s="39" t="s">
        <v>176</v>
      </c>
      <c r="D676" s="48" t="s">
        <v>107</v>
      </c>
      <c r="E676" s="41" t="s">
        <v>112</v>
      </c>
      <c r="F676" s="42">
        <v>390</v>
      </c>
      <c r="G676" s="43"/>
      <c r="H676" s="44">
        <f>ROUND(G676*F676,2)</f>
        <v>0</v>
      </c>
    </row>
    <row r="677" spans="1:8" s="30" customFormat="1" ht="30" customHeight="1" x14ac:dyDescent="0.2">
      <c r="A677" s="55" t="s">
        <v>160</v>
      </c>
      <c r="B677" s="47" t="s">
        <v>185</v>
      </c>
      <c r="C677" s="39" t="s">
        <v>177</v>
      </c>
      <c r="D677" s="48" t="s">
        <v>107</v>
      </c>
      <c r="E677" s="41" t="s">
        <v>112</v>
      </c>
      <c r="F677" s="42">
        <v>180</v>
      </c>
      <c r="G677" s="43"/>
      <c r="H677" s="44">
        <f>ROUND(G677*F677,2)</f>
        <v>0</v>
      </c>
    </row>
    <row r="678" spans="1:8" s="30" customFormat="1" ht="30" customHeight="1" x14ac:dyDescent="0.2">
      <c r="A678" s="55" t="s">
        <v>161</v>
      </c>
      <c r="B678" s="38" t="s">
        <v>630</v>
      </c>
      <c r="C678" s="39" t="s">
        <v>242</v>
      </c>
      <c r="D678" s="48" t="s">
        <v>366</v>
      </c>
      <c r="E678" s="41"/>
      <c r="F678" s="34"/>
      <c r="G678" s="36"/>
      <c r="H678" s="36"/>
    </row>
    <row r="679" spans="1:8" s="30" customFormat="1" ht="30" customHeight="1" x14ac:dyDescent="0.2">
      <c r="A679" s="55" t="s">
        <v>163</v>
      </c>
      <c r="B679" s="47" t="s">
        <v>184</v>
      </c>
      <c r="C679" s="39" t="s">
        <v>127</v>
      </c>
      <c r="D679" s="48" t="s">
        <v>107</v>
      </c>
      <c r="E679" s="41" t="s">
        <v>112</v>
      </c>
      <c r="F679" s="42">
        <v>135</v>
      </c>
      <c r="G679" s="43"/>
      <c r="H679" s="44">
        <f>ROUND(G679*F679,2)</f>
        <v>0</v>
      </c>
    </row>
    <row r="680" spans="1:8" s="30" customFormat="1" ht="30" customHeight="1" x14ac:dyDescent="0.2">
      <c r="A680" s="55" t="s">
        <v>164</v>
      </c>
      <c r="B680" s="38" t="s">
        <v>631</v>
      </c>
      <c r="C680" s="39" t="s">
        <v>243</v>
      </c>
      <c r="D680" s="48" t="s">
        <v>366</v>
      </c>
      <c r="E680" s="41"/>
      <c r="F680" s="34"/>
      <c r="G680" s="36"/>
      <c r="H680" s="36"/>
    </row>
    <row r="681" spans="1:8" s="30" customFormat="1" ht="30" customHeight="1" x14ac:dyDescent="0.2">
      <c r="A681" s="55" t="s">
        <v>165</v>
      </c>
      <c r="B681" s="47" t="s">
        <v>184</v>
      </c>
      <c r="C681" s="39" t="s">
        <v>123</v>
      </c>
      <c r="D681" s="48" t="s">
        <v>107</v>
      </c>
      <c r="E681" s="41" t="s">
        <v>112</v>
      </c>
      <c r="F681" s="42">
        <v>15</v>
      </c>
      <c r="G681" s="43"/>
      <c r="H681" s="44">
        <f t="shared" ref="H681:H683" si="103">ROUND(G681*F681,2)</f>
        <v>0</v>
      </c>
    </row>
    <row r="682" spans="1:8" s="30" customFormat="1" ht="30" customHeight="1" x14ac:dyDescent="0.2">
      <c r="A682" s="55" t="s">
        <v>166</v>
      </c>
      <c r="B682" s="47" t="s">
        <v>185</v>
      </c>
      <c r="C682" s="39" t="s">
        <v>124</v>
      </c>
      <c r="D682" s="48" t="s">
        <v>107</v>
      </c>
      <c r="E682" s="41" t="s">
        <v>112</v>
      </c>
      <c r="F682" s="42">
        <v>45</v>
      </c>
      <c r="G682" s="43"/>
      <c r="H682" s="44">
        <f t="shared" si="103"/>
        <v>0</v>
      </c>
    </row>
    <row r="683" spans="1:8" s="30" customFormat="1" ht="30" customHeight="1" x14ac:dyDescent="0.2">
      <c r="A683" s="55" t="s">
        <v>167</v>
      </c>
      <c r="B683" s="47" t="s">
        <v>186</v>
      </c>
      <c r="C683" s="39" t="s">
        <v>125</v>
      </c>
      <c r="D683" s="48" t="s">
        <v>107</v>
      </c>
      <c r="E683" s="41" t="s">
        <v>112</v>
      </c>
      <c r="F683" s="42">
        <v>50</v>
      </c>
      <c r="G683" s="43"/>
      <c r="H683" s="44">
        <f t="shared" si="103"/>
        <v>0</v>
      </c>
    </row>
    <row r="684" spans="1:8" s="30" customFormat="1" ht="30" customHeight="1" x14ac:dyDescent="0.2">
      <c r="A684" s="55" t="s">
        <v>336</v>
      </c>
      <c r="B684" s="38" t="s">
        <v>632</v>
      </c>
      <c r="C684" s="39" t="s">
        <v>282</v>
      </c>
      <c r="D684" s="48" t="s">
        <v>366</v>
      </c>
      <c r="E684" s="41"/>
      <c r="F684" s="34"/>
      <c r="G684" s="36"/>
      <c r="H684" s="36"/>
    </row>
    <row r="685" spans="1:8" s="30" customFormat="1" ht="30" customHeight="1" x14ac:dyDescent="0.2">
      <c r="A685" s="55" t="s">
        <v>337</v>
      </c>
      <c r="B685" s="47" t="s">
        <v>184</v>
      </c>
      <c r="C685" s="39" t="s">
        <v>127</v>
      </c>
      <c r="D685" s="48" t="s">
        <v>107</v>
      </c>
      <c r="E685" s="41" t="s">
        <v>112</v>
      </c>
      <c r="F685" s="42">
        <v>130</v>
      </c>
      <c r="G685" s="43"/>
      <c r="H685" s="44">
        <f>ROUND(G685*F685,2)</f>
        <v>0</v>
      </c>
    </row>
    <row r="686" spans="1:8" s="30" customFormat="1" ht="45" customHeight="1" x14ac:dyDescent="0.2">
      <c r="A686" s="55" t="s">
        <v>338</v>
      </c>
      <c r="B686" s="97" t="s">
        <v>633</v>
      </c>
      <c r="C686" s="39" t="s">
        <v>244</v>
      </c>
      <c r="D686" s="48" t="s">
        <v>366</v>
      </c>
      <c r="E686" s="41"/>
      <c r="F686" s="34"/>
      <c r="G686" s="36"/>
      <c r="H686" s="36"/>
    </row>
    <row r="687" spans="1:8" s="30" customFormat="1" ht="30" customHeight="1" x14ac:dyDescent="0.2">
      <c r="A687" s="55" t="s">
        <v>340</v>
      </c>
      <c r="B687" s="47" t="s">
        <v>184</v>
      </c>
      <c r="C687" s="39" t="s">
        <v>124</v>
      </c>
      <c r="D687" s="48" t="s">
        <v>107</v>
      </c>
      <c r="E687" s="41" t="s">
        <v>112</v>
      </c>
      <c r="F687" s="42">
        <v>40</v>
      </c>
      <c r="G687" s="43"/>
      <c r="H687" s="44">
        <f t="shared" ref="H687:H688" si="104">ROUND(G687*F687,2)</f>
        <v>0</v>
      </c>
    </row>
    <row r="688" spans="1:8" s="30" customFormat="1" ht="30" customHeight="1" x14ac:dyDescent="0.2">
      <c r="A688" s="55" t="s">
        <v>341</v>
      </c>
      <c r="B688" s="47" t="s">
        <v>185</v>
      </c>
      <c r="C688" s="39" t="s">
        <v>125</v>
      </c>
      <c r="D688" s="48" t="s">
        <v>107</v>
      </c>
      <c r="E688" s="41" t="s">
        <v>112</v>
      </c>
      <c r="F688" s="42">
        <v>50</v>
      </c>
      <c r="G688" s="43"/>
      <c r="H688" s="44">
        <f t="shared" si="104"/>
        <v>0</v>
      </c>
    </row>
    <row r="689" spans="1:8" s="30" customFormat="1" ht="30" customHeight="1" x14ac:dyDescent="0.2">
      <c r="A689" s="55" t="s">
        <v>168</v>
      </c>
      <c r="B689" s="38" t="s">
        <v>634</v>
      </c>
      <c r="C689" s="39" t="s">
        <v>101</v>
      </c>
      <c r="D689" s="48" t="s">
        <v>366</v>
      </c>
      <c r="E689" s="41"/>
      <c r="F689" s="34"/>
      <c r="G689" s="36"/>
      <c r="H689" s="36"/>
    </row>
    <row r="690" spans="1:8" s="30" customFormat="1" ht="30" customHeight="1" x14ac:dyDescent="0.2">
      <c r="A690" s="55" t="s">
        <v>169</v>
      </c>
      <c r="B690" s="47" t="s">
        <v>184</v>
      </c>
      <c r="C690" s="39" t="s">
        <v>122</v>
      </c>
      <c r="D690" s="48" t="s">
        <v>107</v>
      </c>
      <c r="E690" s="41" t="s">
        <v>115</v>
      </c>
      <c r="F690" s="42">
        <v>155</v>
      </c>
      <c r="G690" s="43"/>
      <c r="H690" s="44">
        <f>ROUND(G690*F690,2)</f>
        <v>0</v>
      </c>
    </row>
    <row r="691" spans="1:8" s="30" customFormat="1" ht="30" customHeight="1" x14ac:dyDescent="0.2">
      <c r="A691" s="55" t="s">
        <v>170</v>
      </c>
      <c r="B691" s="38" t="s">
        <v>635</v>
      </c>
      <c r="C691" s="39" t="s">
        <v>102</v>
      </c>
      <c r="D691" s="48" t="s">
        <v>366</v>
      </c>
      <c r="E691" s="41"/>
      <c r="F691" s="34"/>
      <c r="G691" s="36"/>
      <c r="H691" s="36"/>
    </row>
    <row r="692" spans="1:8" s="104" customFormat="1" ht="30" customHeight="1" x14ac:dyDescent="0.2">
      <c r="A692" s="56" t="s">
        <v>171</v>
      </c>
      <c r="B692" s="57" t="s">
        <v>184</v>
      </c>
      <c r="C692" s="58" t="s">
        <v>121</v>
      </c>
      <c r="D692" s="59" t="s">
        <v>107</v>
      </c>
      <c r="E692" s="60" t="s">
        <v>115</v>
      </c>
      <c r="F692" s="61">
        <v>420</v>
      </c>
      <c r="G692" s="62"/>
      <c r="H692" s="63">
        <f>ROUND(G692*F692,2)</f>
        <v>0</v>
      </c>
    </row>
    <row r="693" spans="1:8" s="30" customFormat="1" ht="30" customHeight="1" x14ac:dyDescent="0.2">
      <c r="A693" s="55" t="s">
        <v>342</v>
      </c>
      <c r="B693" s="38" t="s">
        <v>636</v>
      </c>
      <c r="C693" s="39" t="s">
        <v>179</v>
      </c>
      <c r="D693" s="48" t="s">
        <v>2</v>
      </c>
      <c r="E693" s="41"/>
      <c r="F693" s="34"/>
      <c r="G693" s="36"/>
      <c r="H693" s="36"/>
    </row>
    <row r="694" spans="1:8" s="30" customFormat="1" ht="30" customHeight="1" x14ac:dyDescent="0.2">
      <c r="A694" s="55" t="s">
        <v>343</v>
      </c>
      <c r="B694" s="47" t="s">
        <v>184</v>
      </c>
      <c r="C694" s="39" t="s">
        <v>3</v>
      </c>
      <c r="D694" s="48" t="s">
        <v>208</v>
      </c>
      <c r="E694" s="41"/>
      <c r="F694" s="34"/>
      <c r="G694" s="36"/>
      <c r="H694" s="36"/>
    </row>
    <row r="695" spans="1:8" s="30" customFormat="1" ht="30" customHeight="1" x14ac:dyDescent="0.2">
      <c r="A695" s="55" t="s">
        <v>345</v>
      </c>
      <c r="B695" s="65" t="s">
        <v>312</v>
      </c>
      <c r="C695" s="39" t="s">
        <v>315</v>
      </c>
      <c r="D695" s="48"/>
      <c r="E695" s="41" t="s">
        <v>112</v>
      </c>
      <c r="F695" s="42">
        <v>15</v>
      </c>
      <c r="G695" s="43"/>
      <c r="H695" s="44">
        <f t="shared" ref="H695:H698" si="105">ROUND(G695*F695,2)</f>
        <v>0</v>
      </c>
    </row>
    <row r="696" spans="1:8" s="30" customFormat="1" ht="30" customHeight="1" x14ac:dyDescent="0.2">
      <c r="A696" s="55" t="s">
        <v>246</v>
      </c>
      <c r="B696" s="38" t="s">
        <v>637</v>
      </c>
      <c r="C696" s="39" t="s">
        <v>218</v>
      </c>
      <c r="D696" s="48" t="s">
        <v>2</v>
      </c>
      <c r="E696" s="41" t="s">
        <v>112</v>
      </c>
      <c r="F696" s="71">
        <v>10</v>
      </c>
      <c r="G696" s="43"/>
      <c r="H696" s="44">
        <f t="shared" si="105"/>
        <v>0</v>
      </c>
    </row>
    <row r="697" spans="1:8" s="30" customFormat="1" ht="30" customHeight="1" x14ac:dyDescent="0.2">
      <c r="A697" s="55" t="s">
        <v>247</v>
      </c>
      <c r="B697" s="38" t="s">
        <v>638</v>
      </c>
      <c r="C697" s="39" t="s">
        <v>219</v>
      </c>
      <c r="D697" s="48" t="s">
        <v>2</v>
      </c>
      <c r="E697" s="41" t="s">
        <v>112</v>
      </c>
      <c r="F697" s="42">
        <v>5</v>
      </c>
      <c r="G697" s="43"/>
      <c r="H697" s="44">
        <f t="shared" si="105"/>
        <v>0</v>
      </c>
    </row>
    <row r="698" spans="1:8" s="30" customFormat="1" ht="30" customHeight="1" x14ac:dyDescent="0.2">
      <c r="A698" s="55" t="s">
        <v>303</v>
      </c>
      <c r="B698" s="38" t="s">
        <v>639</v>
      </c>
      <c r="C698" s="39" t="s">
        <v>294</v>
      </c>
      <c r="D698" s="48" t="s">
        <v>2</v>
      </c>
      <c r="E698" s="41" t="s">
        <v>112</v>
      </c>
      <c r="F698" s="42">
        <v>5</v>
      </c>
      <c r="G698" s="43"/>
      <c r="H698" s="44">
        <f t="shared" si="105"/>
        <v>0</v>
      </c>
    </row>
    <row r="699" spans="1:8" s="30" customFormat="1" ht="30" customHeight="1" x14ac:dyDescent="0.2">
      <c r="A699" s="55" t="s">
        <v>347</v>
      </c>
      <c r="B699" s="38" t="s">
        <v>640</v>
      </c>
      <c r="C699" s="39" t="s">
        <v>180</v>
      </c>
      <c r="D699" s="48" t="s">
        <v>362</v>
      </c>
      <c r="E699" s="41"/>
      <c r="F699" s="34"/>
      <c r="G699" s="36"/>
      <c r="H699" s="36"/>
    </row>
    <row r="700" spans="1:8" s="30" customFormat="1" ht="30" customHeight="1" x14ac:dyDescent="0.2">
      <c r="A700" s="55" t="s">
        <v>413</v>
      </c>
      <c r="B700" s="47" t="s">
        <v>184</v>
      </c>
      <c r="C700" s="39" t="s">
        <v>372</v>
      </c>
      <c r="D700" s="48" t="s">
        <v>107</v>
      </c>
      <c r="E700" s="41" t="s">
        <v>116</v>
      </c>
      <c r="F700" s="42">
        <v>75</v>
      </c>
      <c r="G700" s="43"/>
      <c r="H700" s="44">
        <f>ROUND(G700*F700,2)</f>
        <v>0</v>
      </c>
    </row>
    <row r="701" spans="1:8" s="30" customFormat="1" ht="30" customHeight="1" x14ac:dyDescent="0.2">
      <c r="A701" s="55" t="s">
        <v>348</v>
      </c>
      <c r="B701" s="47" t="s">
        <v>185</v>
      </c>
      <c r="C701" s="39" t="s">
        <v>212</v>
      </c>
      <c r="D701" s="48" t="s">
        <v>107</v>
      </c>
      <c r="E701" s="41" t="s">
        <v>116</v>
      </c>
      <c r="F701" s="42">
        <v>670</v>
      </c>
      <c r="G701" s="43"/>
      <c r="H701" s="44">
        <f t="shared" ref="H701:H706" si="106">ROUND(G701*F701,2)</f>
        <v>0</v>
      </c>
    </row>
    <row r="702" spans="1:8" s="30" customFormat="1" ht="30" customHeight="1" x14ac:dyDescent="0.2">
      <c r="A702" s="55" t="s">
        <v>349</v>
      </c>
      <c r="B702" s="38" t="s">
        <v>641</v>
      </c>
      <c r="C702" s="39" t="s">
        <v>97</v>
      </c>
      <c r="D702" s="48" t="s">
        <v>362</v>
      </c>
      <c r="E702" s="41"/>
      <c r="F702" s="34"/>
      <c r="G702" s="36"/>
      <c r="H702" s="36"/>
    </row>
    <row r="703" spans="1:8" s="30" customFormat="1" ht="30" customHeight="1" x14ac:dyDescent="0.2">
      <c r="A703" s="55" t="s">
        <v>350</v>
      </c>
      <c r="B703" s="47" t="s">
        <v>184</v>
      </c>
      <c r="C703" s="39" t="s">
        <v>449</v>
      </c>
      <c r="D703" s="48" t="s">
        <v>318</v>
      </c>
      <c r="E703" s="41"/>
      <c r="F703" s="34"/>
      <c r="G703" s="36"/>
      <c r="H703" s="36"/>
    </row>
    <row r="704" spans="1:8" s="30" customFormat="1" ht="30" customHeight="1" x14ac:dyDescent="0.2">
      <c r="A704" s="66" t="s">
        <v>427</v>
      </c>
      <c r="B704" s="67" t="s">
        <v>312</v>
      </c>
      <c r="C704" s="68" t="s">
        <v>319</v>
      </c>
      <c r="D704" s="40"/>
      <c r="E704" s="69" t="s">
        <v>116</v>
      </c>
      <c r="F704" s="70">
        <v>10</v>
      </c>
      <c r="G704" s="43"/>
      <c r="H704" s="52">
        <f>ROUND(G704*F704,2)</f>
        <v>0</v>
      </c>
    </row>
    <row r="705" spans="1:8" s="30" customFormat="1" ht="30" customHeight="1" x14ac:dyDescent="0.2">
      <c r="A705" s="55" t="s">
        <v>367</v>
      </c>
      <c r="B705" s="47" t="s">
        <v>185</v>
      </c>
      <c r="C705" s="39" t="s">
        <v>364</v>
      </c>
      <c r="D705" s="48" t="s">
        <v>323</v>
      </c>
      <c r="E705" s="41" t="s">
        <v>116</v>
      </c>
      <c r="F705" s="42">
        <v>6</v>
      </c>
      <c r="G705" s="43"/>
      <c r="H705" s="44">
        <f t="shared" ref="H705" si="107">ROUND(G705*F705,2)</f>
        <v>0</v>
      </c>
    </row>
    <row r="706" spans="1:8" s="30" customFormat="1" ht="45" customHeight="1" x14ac:dyDescent="0.2">
      <c r="A706" s="55" t="s">
        <v>248</v>
      </c>
      <c r="B706" s="38" t="s">
        <v>642</v>
      </c>
      <c r="C706" s="39" t="s">
        <v>105</v>
      </c>
      <c r="D706" s="48" t="s">
        <v>330</v>
      </c>
      <c r="E706" s="41" t="s">
        <v>112</v>
      </c>
      <c r="F706" s="42">
        <v>8</v>
      </c>
      <c r="G706" s="43"/>
      <c r="H706" s="44">
        <f t="shared" si="106"/>
        <v>0</v>
      </c>
    </row>
    <row r="707" spans="1:8" s="30" customFormat="1" ht="30" customHeight="1" x14ac:dyDescent="0.2">
      <c r="A707" s="55" t="s">
        <v>249</v>
      </c>
      <c r="B707" s="38" t="s">
        <v>643</v>
      </c>
      <c r="C707" s="39" t="s">
        <v>188</v>
      </c>
      <c r="D707" s="48" t="s">
        <v>415</v>
      </c>
      <c r="E707" s="72"/>
      <c r="F707" s="34"/>
      <c r="G707" s="36"/>
      <c r="H707" s="36"/>
    </row>
    <row r="708" spans="1:8" s="30" customFormat="1" ht="30" customHeight="1" x14ac:dyDescent="0.2">
      <c r="A708" s="55" t="s">
        <v>250</v>
      </c>
      <c r="B708" s="47" t="s">
        <v>184</v>
      </c>
      <c r="C708" s="39" t="s">
        <v>189</v>
      </c>
      <c r="D708" s="48"/>
      <c r="E708" s="41"/>
      <c r="F708" s="34"/>
      <c r="G708" s="36"/>
      <c r="H708" s="36"/>
    </row>
    <row r="709" spans="1:8" s="30" customFormat="1" ht="30" customHeight="1" x14ac:dyDescent="0.2">
      <c r="A709" s="55" t="s">
        <v>251</v>
      </c>
      <c r="B709" s="65" t="s">
        <v>312</v>
      </c>
      <c r="C709" s="39" t="s">
        <v>324</v>
      </c>
      <c r="D709" s="48"/>
      <c r="E709" s="41" t="s">
        <v>114</v>
      </c>
      <c r="F709" s="42">
        <v>695</v>
      </c>
      <c r="G709" s="43"/>
      <c r="H709" s="44">
        <f>ROUND(G709*F709,2)</f>
        <v>0</v>
      </c>
    </row>
    <row r="710" spans="1:8" s="30" customFormat="1" ht="30" customHeight="1" x14ac:dyDescent="0.2">
      <c r="A710" s="55" t="s">
        <v>252</v>
      </c>
      <c r="B710" s="47" t="s">
        <v>185</v>
      </c>
      <c r="C710" s="39" t="s">
        <v>190</v>
      </c>
      <c r="D710" s="48"/>
      <c r="E710" s="41"/>
      <c r="F710" s="34"/>
      <c r="G710" s="36"/>
      <c r="H710" s="36"/>
    </row>
    <row r="711" spans="1:8" s="30" customFormat="1" ht="30" customHeight="1" x14ac:dyDescent="0.2">
      <c r="A711" s="55" t="s">
        <v>253</v>
      </c>
      <c r="B711" s="65" t="s">
        <v>312</v>
      </c>
      <c r="C711" s="39" t="s">
        <v>324</v>
      </c>
      <c r="D711" s="48"/>
      <c r="E711" s="41" t="s">
        <v>114</v>
      </c>
      <c r="F711" s="42">
        <v>90</v>
      </c>
      <c r="G711" s="43"/>
      <c r="H711" s="44">
        <f>ROUND(G711*F711,2)</f>
        <v>0</v>
      </c>
    </row>
    <row r="712" spans="1:8" s="30" customFormat="1" ht="30" customHeight="1" x14ac:dyDescent="0.2">
      <c r="A712" s="55" t="s">
        <v>281</v>
      </c>
      <c r="B712" s="38" t="s">
        <v>644</v>
      </c>
      <c r="C712" s="39" t="s">
        <v>473</v>
      </c>
      <c r="D712" s="48" t="s">
        <v>474</v>
      </c>
      <c r="E712" s="41"/>
      <c r="F712" s="34"/>
      <c r="G712" s="36"/>
      <c r="H712" s="36"/>
    </row>
    <row r="713" spans="1:8" s="30" customFormat="1" ht="30" customHeight="1" x14ac:dyDescent="0.2">
      <c r="A713" s="55"/>
      <c r="B713" s="47" t="s">
        <v>184</v>
      </c>
      <c r="C713" s="39" t="s">
        <v>475</v>
      </c>
      <c r="D713" s="48"/>
      <c r="E713" s="41" t="s">
        <v>112</v>
      </c>
      <c r="F713" s="71">
        <v>700</v>
      </c>
      <c r="G713" s="43"/>
      <c r="H713" s="44">
        <f t="shared" ref="H713" si="108">ROUND(G713*F713,2)</f>
        <v>0</v>
      </c>
    </row>
    <row r="714" spans="1:8" s="30" customFormat="1" ht="30" customHeight="1" x14ac:dyDescent="0.2">
      <c r="A714" s="55" t="s">
        <v>355</v>
      </c>
      <c r="B714" s="38" t="s">
        <v>645</v>
      </c>
      <c r="C714" s="39" t="s">
        <v>361</v>
      </c>
      <c r="D714" s="48" t="s">
        <v>370</v>
      </c>
      <c r="E714" s="41" t="s">
        <v>115</v>
      </c>
      <c r="F714" s="71">
        <v>2</v>
      </c>
      <c r="G714" s="43"/>
      <c r="H714" s="44">
        <f>ROUND(G714*F714,2)</f>
        <v>0</v>
      </c>
    </row>
    <row r="715" spans="1:8" s="30" customFormat="1" ht="30" customHeight="1" x14ac:dyDescent="0.2">
      <c r="A715" s="31"/>
      <c r="B715" s="75"/>
      <c r="C715" s="53" t="s">
        <v>450</v>
      </c>
      <c r="D715" s="34"/>
      <c r="E715" s="35"/>
      <c r="F715" s="34"/>
      <c r="G715" s="36"/>
      <c r="H715" s="36"/>
    </row>
    <row r="716" spans="1:8" s="30" customFormat="1" ht="45" customHeight="1" x14ac:dyDescent="0.2">
      <c r="A716" s="37" t="s">
        <v>137</v>
      </c>
      <c r="B716" s="38" t="s">
        <v>646</v>
      </c>
      <c r="C716" s="39" t="s">
        <v>245</v>
      </c>
      <c r="D716" s="48" t="s">
        <v>368</v>
      </c>
      <c r="E716" s="41"/>
      <c r="F716" s="34"/>
      <c r="G716" s="36"/>
      <c r="H716" s="36"/>
    </row>
    <row r="717" spans="1:8" s="104" customFormat="1" ht="45" customHeight="1" x14ac:dyDescent="0.2">
      <c r="A717" s="73" t="s">
        <v>138</v>
      </c>
      <c r="B717" s="57" t="s">
        <v>184</v>
      </c>
      <c r="C717" s="58" t="s">
        <v>120</v>
      </c>
      <c r="D717" s="59" t="s">
        <v>107</v>
      </c>
      <c r="E717" s="60" t="s">
        <v>112</v>
      </c>
      <c r="F717" s="91">
        <v>270</v>
      </c>
      <c r="G717" s="62"/>
      <c r="H717" s="63">
        <f t="shared" ref="H717" si="109">ROUND(G717*F717,2)</f>
        <v>0</v>
      </c>
    </row>
    <row r="718" spans="1:8" s="30" customFormat="1" ht="45" customHeight="1" x14ac:dyDescent="0.2">
      <c r="A718" s="37" t="s">
        <v>205</v>
      </c>
      <c r="B718" s="38" t="s">
        <v>647</v>
      </c>
      <c r="C718" s="39" t="s">
        <v>193</v>
      </c>
      <c r="D718" s="48" t="s">
        <v>368</v>
      </c>
      <c r="E718" s="41"/>
      <c r="F718" s="34"/>
      <c r="G718" s="36"/>
      <c r="H718" s="36"/>
    </row>
    <row r="719" spans="1:8" s="30" customFormat="1" ht="45" customHeight="1" x14ac:dyDescent="0.2">
      <c r="A719" s="37"/>
      <c r="B719" s="47" t="s">
        <v>184</v>
      </c>
      <c r="C719" s="39" t="s">
        <v>479</v>
      </c>
      <c r="D719" s="48" t="s">
        <v>182</v>
      </c>
      <c r="E719" s="41" t="s">
        <v>116</v>
      </c>
      <c r="F719" s="42">
        <v>550</v>
      </c>
      <c r="G719" s="43"/>
      <c r="H719" s="44">
        <f t="shared" ref="H719:H722" si="110">ROUND(G719*F719,2)</f>
        <v>0</v>
      </c>
    </row>
    <row r="720" spans="1:8" s="30" customFormat="1" ht="45" customHeight="1" x14ac:dyDescent="0.2">
      <c r="A720" s="37"/>
      <c r="B720" s="47" t="s">
        <v>185</v>
      </c>
      <c r="C720" s="39" t="s">
        <v>480</v>
      </c>
      <c r="D720" s="48" t="s">
        <v>182</v>
      </c>
      <c r="E720" s="41" t="s">
        <v>116</v>
      </c>
      <c r="F720" s="42">
        <v>120</v>
      </c>
      <c r="G720" s="43"/>
      <c r="H720" s="44">
        <f t="shared" si="110"/>
        <v>0</v>
      </c>
    </row>
    <row r="721" spans="1:8" s="30" customFormat="1" ht="45" customHeight="1" x14ac:dyDescent="0.2">
      <c r="A721" s="37" t="s">
        <v>206</v>
      </c>
      <c r="B721" s="47" t="s">
        <v>186</v>
      </c>
      <c r="C721" s="39" t="s">
        <v>356</v>
      </c>
      <c r="D721" s="48" t="s">
        <v>181</v>
      </c>
      <c r="E721" s="41" t="s">
        <v>116</v>
      </c>
      <c r="F721" s="42">
        <v>110</v>
      </c>
      <c r="G721" s="43"/>
      <c r="H721" s="44">
        <f t="shared" si="110"/>
        <v>0</v>
      </c>
    </row>
    <row r="722" spans="1:8" s="30" customFormat="1" ht="30" customHeight="1" x14ac:dyDescent="0.2">
      <c r="A722" s="37" t="s">
        <v>331</v>
      </c>
      <c r="B722" s="38" t="s">
        <v>648</v>
      </c>
      <c r="C722" s="39" t="s">
        <v>70</v>
      </c>
      <c r="D722" s="48" t="s">
        <v>332</v>
      </c>
      <c r="E722" s="41" t="s">
        <v>112</v>
      </c>
      <c r="F722" s="71">
        <v>5</v>
      </c>
      <c r="G722" s="43"/>
      <c r="H722" s="44">
        <f t="shared" si="110"/>
        <v>0</v>
      </c>
    </row>
    <row r="723" spans="1:8" s="30" customFormat="1" ht="30" customHeight="1" x14ac:dyDescent="0.2">
      <c r="A723" s="31"/>
      <c r="B723" s="32"/>
      <c r="C723" s="53" t="s">
        <v>132</v>
      </c>
      <c r="D723" s="34"/>
      <c r="E723" s="54"/>
      <c r="F723" s="34"/>
      <c r="G723" s="31"/>
      <c r="H723" s="36"/>
    </row>
    <row r="724" spans="1:8" s="30" customFormat="1" ht="30" customHeight="1" x14ac:dyDescent="0.2">
      <c r="A724" s="37" t="s">
        <v>270</v>
      </c>
      <c r="B724" s="38" t="s">
        <v>649</v>
      </c>
      <c r="C724" s="39" t="s">
        <v>45</v>
      </c>
      <c r="D724" s="48" t="s">
        <v>334</v>
      </c>
      <c r="E724" s="41" t="s">
        <v>116</v>
      </c>
      <c r="F724" s="71">
        <v>900</v>
      </c>
      <c r="G724" s="43"/>
      <c r="H724" s="44">
        <f>ROUND(G724*F724,2)</f>
        <v>0</v>
      </c>
    </row>
    <row r="725" spans="1:8" s="30" customFormat="1" ht="45" customHeight="1" x14ac:dyDescent="0.2">
      <c r="A725" s="31"/>
      <c r="B725" s="75"/>
      <c r="C725" s="53" t="s">
        <v>133</v>
      </c>
      <c r="D725" s="34"/>
      <c r="E725" s="76"/>
      <c r="F725" s="34"/>
      <c r="G725" s="36"/>
      <c r="H725" s="36"/>
    </row>
    <row r="726" spans="1:8" s="30" customFormat="1" ht="30" customHeight="1" x14ac:dyDescent="0.2">
      <c r="A726" s="37" t="s">
        <v>143</v>
      </c>
      <c r="B726" s="38" t="s">
        <v>650</v>
      </c>
      <c r="C726" s="39" t="s">
        <v>223</v>
      </c>
      <c r="D726" s="48" t="s">
        <v>4</v>
      </c>
      <c r="E726" s="41"/>
      <c r="F726" s="34"/>
      <c r="G726" s="36"/>
      <c r="H726" s="36"/>
    </row>
    <row r="727" spans="1:8" s="30" customFormat="1" ht="30" customHeight="1" x14ac:dyDescent="0.2">
      <c r="A727" s="37" t="s">
        <v>25</v>
      </c>
      <c r="B727" s="47" t="s">
        <v>184</v>
      </c>
      <c r="C727" s="39" t="s">
        <v>452</v>
      </c>
      <c r="D727" s="48"/>
      <c r="E727" s="41"/>
      <c r="F727" s="34"/>
      <c r="G727" s="36"/>
      <c r="H727" s="36"/>
    </row>
    <row r="728" spans="1:8" s="30" customFormat="1" ht="45" customHeight="1" x14ac:dyDescent="0.2">
      <c r="A728" s="37" t="s">
        <v>26</v>
      </c>
      <c r="B728" s="65" t="s">
        <v>312</v>
      </c>
      <c r="C728" s="39" t="s">
        <v>484</v>
      </c>
      <c r="D728" s="48"/>
      <c r="E728" s="41" t="s">
        <v>116</v>
      </c>
      <c r="F728" s="71">
        <v>10</v>
      </c>
      <c r="G728" s="43"/>
      <c r="H728" s="44">
        <f>ROUND(G728*F728,2)</f>
        <v>0</v>
      </c>
    </row>
    <row r="729" spans="1:8" s="30" customFormat="1" ht="30" customHeight="1" x14ac:dyDescent="0.2">
      <c r="A729" s="37" t="s">
        <v>29</v>
      </c>
      <c r="B729" s="38" t="s">
        <v>651</v>
      </c>
      <c r="C729" s="78" t="s">
        <v>390</v>
      </c>
      <c r="D729" s="79" t="s">
        <v>391</v>
      </c>
      <c r="E729" s="41"/>
      <c r="F729" s="34"/>
      <c r="G729" s="36"/>
      <c r="H729" s="36"/>
    </row>
    <row r="730" spans="1:8" s="30" customFormat="1" ht="45" customHeight="1" x14ac:dyDescent="0.2">
      <c r="A730" s="37" t="s">
        <v>30</v>
      </c>
      <c r="B730" s="47" t="s">
        <v>184</v>
      </c>
      <c r="C730" s="80" t="s">
        <v>418</v>
      </c>
      <c r="D730" s="48"/>
      <c r="E730" s="41" t="s">
        <v>115</v>
      </c>
      <c r="F730" s="71">
        <v>2</v>
      </c>
      <c r="G730" s="43"/>
      <c r="H730" s="44">
        <f t="shared" ref="H730:H733" si="111">ROUND(G730*F730,2)</f>
        <v>0</v>
      </c>
    </row>
    <row r="731" spans="1:8" s="30" customFormat="1" ht="45" customHeight="1" x14ac:dyDescent="0.2">
      <c r="A731" s="37" t="s">
        <v>31</v>
      </c>
      <c r="B731" s="47" t="s">
        <v>185</v>
      </c>
      <c r="C731" s="80" t="s">
        <v>419</v>
      </c>
      <c r="D731" s="48"/>
      <c r="E731" s="41" t="s">
        <v>115</v>
      </c>
      <c r="F731" s="71">
        <v>2</v>
      </c>
      <c r="G731" s="43"/>
      <c r="H731" s="44">
        <f t="shared" si="111"/>
        <v>0</v>
      </c>
    </row>
    <row r="732" spans="1:8" s="30" customFormat="1" ht="30" customHeight="1" x14ac:dyDescent="0.2">
      <c r="A732" s="37" t="s">
        <v>34</v>
      </c>
      <c r="B732" s="47" t="s">
        <v>186</v>
      </c>
      <c r="C732" s="80" t="s">
        <v>422</v>
      </c>
      <c r="D732" s="48"/>
      <c r="E732" s="41" t="s">
        <v>115</v>
      </c>
      <c r="F732" s="71">
        <v>8</v>
      </c>
      <c r="G732" s="43"/>
      <c r="H732" s="44">
        <f t="shared" si="111"/>
        <v>0</v>
      </c>
    </row>
    <row r="733" spans="1:8" s="30" customFormat="1" ht="30" customHeight="1" x14ac:dyDescent="0.2">
      <c r="A733" s="99" t="s">
        <v>389</v>
      </c>
      <c r="B733" s="100" t="s">
        <v>187</v>
      </c>
      <c r="C733" s="80" t="s">
        <v>393</v>
      </c>
      <c r="D733" s="79"/>
      <c r="E733" s="101" t="s">
        <v>115</v>
      </c>
      <c r="F733" s="102">
        <v>8</v>
      </c>
      <c r="G733" s="43"/>
      <c r="H733" s="103">
        <f t="shared" si="111"/>
        <v>0</v>
      </c>
    </row>
    <row r="734" spans="1:8" s="30" customFormat="1" ht="30" customHeight="1" x14ac:dyDescent="0.2">
      <c r="A734" s="37" t="s">
        <v>37</v>
      </c>
      <c r="B734" s="38" t="s">
        <v>652</v>
      </c>
      <c r="C734" s="81" t="s">
        <v>225</v>
      </c>
      <c r="D734" s="48" t="s">
        <v>4</v>
      </c>
      <c r="E734" s="41"/>
      <c r="F734" s="34"/>
      <c r="G734" s="36"/>
      <c r="H734" s="36"/>
    </row>
    <row r="735" spans="1:8" s="30" customFormat="1" ht="30" customHeight="1" x14ac:dyDescent="0.2">
      <c r="A735" s="37" t="s">
        <v>38</v>
      </c>
      <c r="B735" s="47" t="s">
        <v>184</v>
      </c>
      <c r="C735" s="81" t="s">
        <v>379</v>
      </c>
      <c r="D735" s="48"/>
      <c r="E735" s="41" t="s">
        <v>115</v>
      </c>
      <c r="F735" s="71">
        <v>2</v>
      </c>
      <c r="G735" s="43"/>
      <c r="H735" s="44">
        <f>ROUND(G735*F735,2)</f>
        <v>0</v>
      </c>
    </row>
    <row r="736" spans="1:8" s="30" customFormat="1" ht="45" customHeight="1" x14ac:dyDescent="0.2">
      <c r="A736" s="37" t="s">
        <v>41</v>
      </c>
      <c r="B736" s="38" t="s">
        <v>653</v>
      </c>
      <c r="C736" s="81" t="s">
        <v>326</v>
      </c>
      <c r="D736" s="48" t="s">
        <v>4</v>
      </c>
      <c r="E736" s="41"/>
      <c r="F736" s="34"/>
      <c r="G736" s="36"/>
      <c r="H736" s="36"/>
    </row>
    <row r="737" spans="1:8" s="30" customFormat="1" ht="30" customHeight="1" x14ac:dyDescent="0.2">
      <c r="A737" s="37" t="s">
        <v>42</v>
      </c>
      <c r="B737" s="47" t="s">
        <v>184</v>
      </c>
      <c r="C737" s="81" t="s">
        <v>386</v>
      </c>
      <c r="D737" s="48"/>
      <c r="E737" s="41" t="s">
        <v>115</v>
      </c>
      <c r="F737" s="71">
        <v>2</v>
      </c>
      <c r="G737" s="43"/>
      <c r="H737" s="44">
        <f t="shared" ref="H737:H738" si="112">ROUND(G737*F737,2)</f>
        <v>0</v>
      </c>
    </row>
    <row r="738" spans="1:8" s="30" customFormat="1" ht="30" customHeight="1" x14ac:dyDescent="0.2">
      <c r="A738" s="37" t="s">
        <v>0</v>
      </c>
      <c r="B738" s="38" t="s">
        <v>654</v>
      </c>
      <c r="C738" s="39" t="s">
        <v>1</v>
      </c>
      <c r="D738" s="48" t="s">
        <v>395</v>
      </c>
      <c r="E738" s="41" t="s">
        <v>115</v>
      </c>
      <c r="F738" s="71">
        <v>6</v>
      </c>
      <c r="G738" s="43"/>
      <c r="H738" s="44">
        <f t="shared" si="112"/>
        <v>0</v>
      </c>
    </row>
    <row r="739" spans="1:8" s="30" customFormat="1" ht="30" customHeight="1" x14ac:dyDescent="0.2">
      <c r="A739" s="31"/>
      <c r="B739" s="75"/>
      <c r="C739" s="53" t="s">
        <v>134</v>
      </c>
      <c r="D739" s="34"/>
      <c r="E739" s="76"/>
      <c r="F739" s="34"/>
      <c r="G739" s="36"/>
      <c r="H739" s="36"/>
    </row>
    <row r="740" spans="1:8" s="104" customFormat="1" ht="45" customHeight="1" x14ac:dyDescent="0.2">
      <c r="A740" s="73" t="s">
        <v>144</v>
      </c>
      <c r="B740" s="74" t="s">
        <v>655</v>
      </c>
      <c r="C740" s="108" t="s">
        <v>392</v>
      </c>
      <c r="D740" s="90" t="s">
        <v>391</v>
      </c>
      <c r="E740" s="60" t="s">
        <v>115</v>
      </c>
      <c r="F740" s="91">
        <v>6</v>
      </c>
      <c r="G740" s="62"/>
      <c r="H740" s="63">
        <f>ROUND(G740*F740,2)</f>
        <v>0</v>
      </c>
    </row>
    <row r="741" spans="1:8" s="30" customFormat="1" ht="30" customHeight="1" x14ac:dyDescent="0.2">
      <c r="A741" s="37" t="s">
        <v>146</v>
      </c>
      <c r="B741" s="38" t="s">
        <v>656</v>
      </c>
      <c r="C741" s="80" t="s">
        <v>423</v>
      </c>
      <c r="D741" s="79" t="s">
        <v>391</v>
      </c>
      <c r="E741" s="41"/>
      <c r="F741" s="34"/>
      <c r="G741" s="36"/>
      <c r="H741" s="36"/>
    </row>
    <row r="742" spans="1:8" s="30" customFormat="1" ht="30" customHeight="1" x14ac:dyDescent="0.2">
      <c r="A742" s="37" t="s">
        <v>147</v>
      </c>
      <c r="B742" s="47" t="s">
        <v>184</v>
      </c>
      <c r="C742" s="39" t="s">
        <v>357</v>
      </c>
      <c r="D742" s="48"/>
      <c r="E742" s="41" t="s">
        <v>115</v>
      </c>
      <c r="F742" s="71">
        <v>1</v>
      </c>
      <c r="G742" s="43"/>
      <c r="H742" s="44">
        <f>ROUND(G742*F742,2)</f>
        <v>0</v>
      </c>
    </row>
    <row r="743" spans="1:8" s="30" customFormat="1" ht="30" customHeight="1" x14ac:dyDescent="0.2">
      <c r="A743" s="37" t="s">
        <v>148</v>
      </c>
      <c r="B743" s="47" t="s">
        <v>185</v>
      </c>
      <c r="C743" s="39" t="s">
        <v>358</v>
      </c>
      <c r="D743" s="48"/>
      <c r="E743" s="41" t="s">
        <v>115</v>
      </c>
      <c r="F743" s="71">
        <v>1</v>
      </c>
      <c r="G743" s="43"/>
      <c r="H743" s="44">
        <f>ROUND(G743*F743,2)</f>
        <v>0</v>
      </c>
    </row>
    <row r="744" spans="1:8" s="30" customFormat="1" ht="30" customHeight="1" x14ac:dyDescent="0.2">
      <c r="A744" s="37" t="s">
        <v>149</v>
      </c>
      <c r="B744" s="38" t="s">
        <v>657</v>
      </c>
      <c r="C744" s="39" t="s">
        <v>290</v>
      </c>
      <c r="D744" s="79" t="s">
        <v>391</v>
      </c>
      <c r="E744" s="41" t="s">
        <v>115</v>
      </c>
      <c r="F744" s="71">
        <v>6</v>
      </c>
      <c r="G744" s="43"/>
      <c r="H744" s="44">
        <f t="shared" ref="H744:H746" si="113">ROUND(G744*F744,2)</f>
        <v>0</v>
      </c>
    </row>
    <row r="745" spans="1:8" s="30" customFormat="1" ht="30" customHeight="1" x14ac:dyDescent="0.2">
      <c r="A745" s="37" t="s">
        <v>240</v>
      </c>
      <c r="B745" s="38" t="s">
        <v>658</v>
      </c>
      <c r="C745" s="39" t="s">
        <v>292</v>
      </c>
      <c r="D745" s="79" t="s">
        <v>391</v>
      </c>
      <c r="E745" s="41" t="s">
        <v>115</v>
      </c>
      <c r="F745" s="71">
        <v>5</v>
      </c>
      <c r="G745" s="43"/>
      <c r="H745" s="44">
        <f t="shared" si="113"/>
        <v>0</v>
      </c>
    </row>
    <row r="746" spans="1:8" s="30" customFormat="1" ht="30" customHeight="1" x14ac:dyDescent="0.2">
      <c r="A746" s="37" t="s">
        <v>150</v>
      </c>
      <c r="B746" s="38" t="s">
        <v>659</v>
      </c>
      <c r="C746" s="39" t="s">
        <v>291</v>
      </c>
      <c r="D746" s="79" t="s">
        <v>391</v>
      </c>
      <c r="E746" s="41" t="s">
        <v>115</v>
      </c>
      <c r="F746" s="71">
        <v>5</v>
      </c>
      <c r="G746" s="43"/>
      <c r="H746" s="44">
        <f t="shared" si="113"/>
        <v>0</v>
      </c>
    </row>
    <row r="747" spans="1:8" s="30" customFormat="1" ht="30" customHeight="1" x14ac:dyDescent="0.2">
      <c r="A747" s="99" t="s">
        <v>151</v>
      </c>
      <c r="B747" s="109" t="s">
        <v>660</v>
      </c>
      <c r="C747" s="80" t="s">
        <v>293</v>
      </c>
      <c r="D747" s="79" t="s">
        <v>391</v>
      </c>
      <c r="E747" s="101" t="s">
        <v>115</v>
      </c>
      <c r="F747" s="110">
        <v>2</v>
      </c>
      <c r="G747" s="1"/>
      <c r="H747" s="111">
        <f>ROUND(G747*F747,2)</f>
        <v>0</v>
      </c>
    </row>
    <row r="748" spans="1:8" s="30" customFormat="1" ht="30" customHeight="1" x14ac:dyDescent="0.2">
      <c r="A748" s="31"/>
      <c r="B748" s="75"/>
      <c r="C748" s="53" t="s">
        <v>135</v>
      </c>
      <c r="D748" s="34"/>
      <c r="E748" s="76"/>
      <c r="F748" s="34"/>
      <c r="G748" s="36"/>
      <c r="H748" s="36"/>
    </row>
    <row r="749" spans="1:8" s="30" customFormat="1" ht="30" customHeight="1" x14ac:dyDescent="0.2">
      <c r="A749" s="55" t="s">
        <v>152</v>
      </c>
      <c r="B749" s="38" t="s">
        <v>661</v>
      </c>
      <c r="C749" s="39" t="s">
        <v>88</v>
      </c>
      <c r="D749" s="48" t="s">
        <v>7</v>
      </c>
      <c r="E749" s="41"/>
      <c r="F749" s="34"/>
      <c r="G749" s="36"/>
      <c r="H749" s="36"/>
    </row>
    <row r="750" spans="1:8" s="30" customFormat="1" ht="30" customHeight="1" x14ac:dyDescent="0.2">
      <c r="A750" s="55" t="s">
        <v>153</v>
      </c>
      <c r="B750" s="47" t="s">
        <v>184</v>
      </c>
      <c r="C750" s="39" t="s">
        <v>359</v>
      </c>
      <c r="D750" s="48"/>
      <c r="E750" s="41" t="s">
        <v>112</v>
      </c>
      <c r="F750" s="42">
        <v>500</v>
      </c>
      <c r="G750" s="43"/>
      <c r="H750" s="44">
        <f>ROUND(G750*F750,2)</f>
        <v>0</v>
      </c>
    </row>
    <row r="751" spans="1:8" s="30" customFormat="1" ht="30" customHeight="1" x14ac:dyDescent="0.2">
      <c r="A751" s="55" t="s">
        <v>154</v>
      </c>
      <c r="B751" s="47" t="s">
        <v>185</v>
      </c>
      <c r="C751" s="39" t="s">
        <v>360</v>
      </c>
      <c r="D751" s="48"/>
      <c r="E751" s="41" t="s">
        <v>112</v>
      </c>
      <c r="F751" s="42">
        <v>1700</v>
      </c>
      <c r="G751" s="43"/>
      <c r="H751" s="44">
        <f>ROUND(G751*F751,2)</f>
        <v>0</v>
      </c>
    </row>
    <row r="752" spans="1:8" s="30" customFormat="1" ht="12" customHeight="1" x14ac:dyDescent="0.2">
      <c r="A752" s="31"/>
      <c r="B752" s="92"/>
      <c r="C752" s="53"/>
      <c r="D752" s="34"/>
      <c r="E752" s="76"/>
      <c r="F752" s="35"/>
      <c r="G752" s="31"/>
      <c r="H752" s="36"/>
    </row>
    <row r="753" spans="1:8" s="30" customFormat="1" ht="45" customHeight="1" thickBot="1" x14ac:dyDescent="0.25">
      <c r="A753" s="96"/>
      <c r="B753" s="94" t="s">
        <v>624</v>
      </c>
      <c r="C753" s="141" t="str">
        <f>C668</f>
        <v>ASPHALT REHABILITATION:  REGIS DRIVE FROM PADDINGTON ROAD TO CHARING CROSS CRESCENT</v>
      </c>
      <c r="D753" s="142"/>
      <c r="E753" s="142"/>
      <c r="F753" s="143"/>
      <c r="G753" s="96" t="s">
        <v>461</v>
      </c>
      <c r="H753" s="96">
        <f>SUM(H668:H752)</f>
        <v>0</v>
      </c>
    </row>
    <row r="754" spans="1:8" s="30" customFormat="1" ht="30" customHeight="1" thickTop="1" x14ac:dyDescent="0.2">
      <c r="A754" s="27"/>
      <c r="B754" s="28" t="s">
        <v>662</v>
      </c>
      <c r="C754" s="144" t="s">
        <v>663</v>
      </c>
      <c r="D754" s="145"/>
      <c r="E754" s="145"/>
      <c r="F754" s="146"/>
      <c r="G754" s="27"/>
      <c r="H754" s="29"/>
    </row>
    <row r="755" spans="1:8" ht="30" customHeight="1" x14ac:dyDescent="0.2">
      <c r="A755" s="31"/>
      <c r="B755" s="32"/>
      <c r="C755" s="33" t="s">
        <v>664</v>
      </c>
      <c r="D755" s="34"/>
      <c r="E755" s="35" t="s">
        <v>107</v>
      </c>
      <c r="F755" s="35" t="s">
        <v>107</v>
      </c>
      <c r="G755" s="31" t="s">
        <v>107</v>
      </c>
      <c r="H755" s="36"/>
    </row>
    <row r="756" spans="1:8" ht="30" customHeight="1" x14ac:dyDescent="0.2">
      <c r="A756" s="37" t="s">
        <v>145</v>
      </c>
      <c r="B756" s="38" t="s">
        <v>665</v>
      </c>
      <c r="C756" s="39" t="s">
        <v>304</v>
      </c>
      <c r="D756" s="48" t="s">
        <v>4</v>
      </c>
      <c r="E756" s="41"/>
      <c r="F756" s="71"/>
      <c r="G756" s="31"/>
      <c r="H756" s="36"/>
    </row>
    <row r="757" spans="1:8" ht="30" customHeight="1" x14ac:dyDescent="0.2">
      <c r="A757" s="37" t="s">
        <v>305</v>
      </c>
      <c r="B757" s="47" t="s">
        <v>184</v>
      </c>
      <c r="C757" s="39" t="s">
        <v>310</v>
      </c>
      <c r="D757" s="48"/>
      <c r="E757" s="41" t="s">
        <v>117</v>
      </c>
      <c r="F757" s="89">
        <v>0.1</v>
      </c>
      <c r="G757" s="43"/>
      <c r="H757" s="44">
        <f>ROUND(G757*F757,2)</f>
        <v>0</v>
      </c>
    </row>
    <row r="758" spans="1:8" ht="30" customHeight="1" x14ac:dyDescent="0.2">
      <c r="A758" s="37"/>
      <c r="B758" s="38" t="s">
        <v>666</v>
      </c>
      <c r="C758" s="80" t="s">
        <v>667</v>
      </c>
      <c r="D758" s="112" t="s">
        <v>394</v>
      </c>
      <c r="E758" s="41" t="s">
        <v>115</v>
      </c>
      <c r="F758" s="71">
        <v>1</v>
      </c>
      <c r="G758" s="43"/>
      <c r="H758" s="44">
        <f>ROUND(G758*F758,2)</f>
        <v>0</v>
      </c>
    </row>
    <row r="759" spans="1:8" ht="30" customHeight="1" x14ac:dyDescent="0.2">
      <c r="A759" s="31"/>
      <c r="B759" s="32"/>
      <c r="C759" s="33" t="s">
        <v>668</v>
      </c>
      <c r="D759" s="34"/>
      <c r="E759" s="35" t="s">
        <v>107</v>
      </c>
      <c r="F759" s="34"/>
      <c r="G759" s="36"/>
      <c r="H759" s="36"/>
    </row>
    <row r="760" spans="1:8" ht="30" customHeight="1" x14ac:dyDescent="0.2">
      <c r="A760" s="37" t="s">
        <v>145</v>
      </c>
      <c r="B760" s="38" t="s">
        <v>669</v>
      </c>
      <c r="C760" s="39" t="s">
        <v>304</v>
      </c>
      <c r="D760" s="48" t="s">
        <v>4</v>
      </c>
      <c r="E760" s="41"/>
      <c r="F760" s="34"/>
      <c r="G760" s="36"/>
      <c r="H760" s="36"/>
    </row>
    <row r="761" spans="1:8" ht="30" customHeight="1" x14ac:dyDescent="0.2">
      <c r="A761" s="37" t="s">
        <v>305</v>
      </c>
      <c r="B761" s="47" t="s">
        <v>184</v>
      </c>
      <c r="C761" s="39" t="s">
        <v>310</v>
      </c>
      <c r="D761" s="48"/>
      <c r="E761" s="41" t="s">
        <v>117</v>
      </c>
      <c r="F761" s="89">
        <v>0.6</v>
      </c>
      <c r="G761" s="43"/>
      <c r="H761" s="44">
        <f>ROUND(G761*F761,2)</f>
        <v>0</v>
      </c>
    </row>
    <row r="762" spans="1:8" ht="30" customHeight="1" x14ac:dyDescent="0.2">
      <c r="A762" s="37"/>
      <c r="B762" s="38" t="s">
        <v>670</v>
      </c>
      <c r="C762" s="80" t="s">
        <v>667</v>
      </c>
      <c r="D762" s="112" t="s">
        <v>394</v>
      </c>
      <c r="E762" s="41" t="s">
        <v>115</v>
      </c>
      <c r="F762" s="71">
        <v>1</v>
      </c>
      <c r="G762" s="43"/>
      <c r="H762" s="44">
        <f>ROUND(G762*F762,2)</f>
        <v>0</v>
      </c>
    </row>
    <row r="763" spans="1:8" ht="30" customHeight="1" x14ac:dyDescent="0.2">
      <c r="A763" s="31"/>
      <c r="B763" s="32"/>
      <c r="C763" s="33" t="s">
        <v>671</v>
      </c>
      <c r="D763" s="34"/>
      <c r="E763" s="35" t="s">
        <v>107</v>
      </c>
      <c r="F763" s="34"/>
      <c r="G763" s="36"/>
      <c r="H763" s="36"/>
    </row>
    <row r="764" spans="1:8" ht="30" customHeight="1" x14ac:dyDescent="0.2">
      <c r="A764" s="37" t="s">
        <v>145</v>
      </c>
      <c r="B764" s="38" t="s">
        <v>672</v>
      </c>
      <c r="C764" s="39" t="s">
        <v>304</v>
      </c>
      <c r="D764" s="48" t="s">
        <v>4</v>
      </c>
      <c r="E764" s="41"/>
      <c r="F764" s="34"/>
      <c r="G764" s="36"/>
      <c r="H764" s="36"/>
    </row>
    <row r="765" spans="1:8" ht="30" customHeight="1" x14ac:dyDescent="0.2">
      <c r="A765" s="37" t="s">
        <v>305</v>
      </c>
      <c r="B765" s="47" t="s">
        <v>184</v>
      </c>
      <c r="C765" s="39" t="s">
        <v>310</v>
      </c>
      <c r="D765" s="48"/>
      <c r="E765" s="41" t="s">
        <v>117</v>
      </c>
      <c r="F765" s="89">
        <v>0.8</v>
      </c>
      <c r="G765" s="43"/>
      <c r="H765" s="44">
        <f>ROUND(G765*F765,2)</f>
        <v>0</v>
      </c>
    </row>
    <row r="766" spans="1:8" ht="30" customHeight="1" x14ac:dyDescent="0.2">
      <c r="A766" s="37"/>
      <c r="B766" s="38" t="s">
        <v>673</v>
      </c>
      <c r="C766" s="80" t="s">
        <v>667</v>
      </c>
      <c r="D766" s="112" t="s">
        <v>394</v>
      </c>
      <c r="E766" s="41" t="s">
        <v>115</v>
      </c>
      <c r="F766" s="71">
        <v>1</v>
      </c>
      <c r="G766" s="43"/>
      <c r="H766" s="44">
        <f>ROUND(G766*F766,2)</f>
        <v>0</v>
      </c>
    </row>
    <row r="767" spans="1:8" ht="30" customHeight="1" x14ac:dyDescent="0.2">
      <c r="A767" s="31"/>
      <c r="B767" s="32"/>
      <c r="C767" s="33" t="s">
        <v>674</v>
      </c>
      <c r="D767" s="34"/>
      <c r="E767" s="35" t="s">
        <v>107</v>
      </c>
      <c r="F767" s="34"/>
      <c r="G767" s="36"/>
      <c r="H767" s="36"/>
    </row>
    <row r="768" spans="1:8" ht="30" customHeight="1" x14ac:dyDescent="0.2">
      <c r="A768" s="37" t="s">
        <v>145</v>
      </c>
      <c r="B768" s="38" t="s">
        <v>675</v>
      </c>
      <c r="C768" s="39" t="s">
        <v>304</v>
      </c>
      <c r="D768" s="48" t="s">
        <v>4</v>
      </c>
      <c r="E768" s="41"/>
      <c r="F768" s="34"/>
      <c r="G768" s="36"/>
      <c r="H768" s="36"/>
    </row>
    <row r="769" spans="1:8" ht="30" customHeight="1" x14ac:dyDescent="0.2">
      <c r="A769" s="37" t="s">
        <v>305</v>
      </c>
      <c r="B769" s="47" t="s">
        <v>184</v>
      </c>
      <c r="C769" s="39" t="s">
        <v>310</v>
      </c>
      <c r="D769" s="48"/>
      <c r="E769" s="41" t="s">
        <v>117</v>
      </c>
      <c r="F769" s="89">
        <v>0.9</v>
      </c>
      <c r="G769" s="43"/>
      <c r="H769" s="44">
        <f>ROUND(G769*F769,2)</f>
        <v>0</v>
      </c>
    </row>
    <row r="770" spans="1:8" ht="30" customHeight="1" x14ac:dyDescent="0.2">
      <c r="A770" s="37" t="s">
        <v>29</v>
      </c>
      <c r="B770" s="38" t="s">
        <v>676</v>
      </c>
      <c r="C770" s="78" t="s">
        <v>390</v>
      </c>
      <c r="D770" s="79" t="s">
        <v>391</v>
      </c>
      <c r="E770" s="41"/>
      <c r="F770" s="34"/>
      <c r="G770" s="36"/>
      <c r="H770" s="36"/>
    </row>
    <row r="771" spans="1:8" ht="45" customHeight="1" x14ac:dyDescent="0.2">
      <c r="A771" s="37" t="s">
        <v>30</v>
      </c>
      <c r="B771" s="47" t="s">
        <v>184</v>
      </c>
      <c r="C771" s="80" t="s">
        <v>418</v>
      </c>
      <c r="D771" s="48"/>
      <c r="E771" s="41" t="s">
        <v>115</v>
      </c>
      <c r="F771" s="71">
        <v>1</v>
      </c>
      <c r="G771" s="43"/>
      <c r="H771" s="44">
        <f>ROUND(G771*F771,2)</f>
        <v>0</v>
      </c>
    </row>
    <row r="772" spans="1:8" ht="30" customHeight="1" x14ac:dyDescent="0.2">
      <c r="A772" s="37"/>
      <c r="B772" s="38" t="s">
        <v>677</v>
      </c>
      <c r="C772" s="80" t="s">
        <v>667</v>
      </c>
      <c r="D772" s="112" t="s">
        <v>394</v>
      </c>
      <c r="E772" s="41" t="s">
        <v>115</v>
      </c>
      <c r="F772" s="71">
        <v>1</v>
      </c>
      <c r="G772" s="43"/>
      <c r="H772" s="44">
        <f>ROUND(G772*F772,2)</f>
        <v>0</v>
      </c>
    </row>
    <row r="773" spans="1:8" ht="30" customHeight="1" x14ac:dyDescent="0.2">
      <c r="A773" s="31"/>
      <c r="B773" s="32"/>
      <c r="C773" s="33" t="s">
        <v>678</v>
      </c>
      <c r="D773" s="34"/>
      <c r="E773" s="35" t="s">
        <v>107</v>
      </c>
      <c r="F773" s="34"/>
      <c r="G773" s="36"/>
      <c r="H773" s="36"/>
    </row>
    <row r="774" spans="1:8" ht="30" customHeight="1" x14ac:dyDescent="0.2">
      <c r="A774" s="37" t="s">
        <v>145</v>
      </c>
      <c r="B774" s="38" t="s">
        <v>679</v>
      </c>
      <c r="C774" s="39" t="s">
        <v>304</v>
      </c>
      <c r="D774" s="48" t="s">
        <v>4</v>
      </c>
      <c r="E774" s="41"/>
      <c r="F774" s="34"/>
      <c r="G774" s="36"/>
      <c r="H774" s="36"/>
    </row>
    <row r="775" spans="1:8" ht="30" customHeight="1" x14ac:dyDescent="0.2">
      <c r="A775" s="37" t="s">
        <v>305</v>
      </c>
      <c r="B775" s="47" t="s">
        <v>184</v>
      </c>
      <c r="C775" s="39" t="s">
        <v>310</v>
      </c>
      <c r="D775" s="48"/>
      <c r="E775" s="41" t="s">
        <v>117</v>
      </c>
      <c r="F775" s="89">
        <v>1.3</v>
      </c>
      <c r="G775" s="43"/>
      <c r="H775" s="44">
        <f>ROUND(G775*F775,2)</f>
        <v>0</v>
      </c>
    </row>
    <row r="776" spans="1:8" ht="30" customHeight="1" x14ac:dyDescent="0.2">
      <c r="A776" s="37"/>
      <c r="B776" s="38" t="s">
        <v>680</v>
      </c>
      <c r="C776" s="80" t="s">
        <v>667</v>
      </c>
      <c r="D776" s="112" t="s">
        <v>394</v>
      </c>
      <c r="E776" s="41" t="s">
        <v>115</v>
      </c>
      <c r="F776" s="71">
        <v>1</v>
      </c>
      <c r="G776" s="43"/>
      <c r="H776" s="44">
        <f>ROUND(G776*F776,2)</f>
        <v>0</v>
      </c>
    </row>
    <row r="777" spans="1:8" ht="30" customHeight="1" x14ac:dyDescent="0.2">
      <c r="A777" s="31"/>
      <c r="B777" s="32"/>
      <c r="C777" s="33" t="s">
        <v>681</v>
      </c>
      <c r="D777" s="34"/>
      <c r="E777" s="35" t="s">
        <v>107</v>
      </c>
      <c r="F777" s="34"/>
      <c r="G777" s="36"/>
      <c r="H777" s="36"/>
    </row>
    <row r="778" spans="1:8" ht="30" customHeight="1" x14ac:dyDescent="0.2">
      <c r="A778" s="37" t="s">
        <v>145</v>
      </c>
      <c r="B778" s="38" t="s">
        <v>682</v>
      </c>
      <c r="C778" s="39" t="s">
        <v>304</v>
      </c>
      <c r="D778" s="48" t="s">
        <v>4</v>
      </c>
      <c r="E778" s="41"/>
      <c r="F778" s="34"/>
      <c r="G778" s="36"/>
      <c r="H778" s="36"/>
    </row>
    <row r="779" spans="1:8" ht="30" customHeight="1" x14ac:dyDescent="0.2">
      <c r="A779" s="37" t="s">
        <v>305</v>
      </c>
      <c r="B779" s="47" t="s">
        <v>184</v>
      </c>
      <c r="C779" s="39" t="s">
        <v>310</v>
      </c>
      <c r="D779" s="48"/>
      <c r="E779" s="41" t="s">
        <v>117</v>
      </c>
      <c r="F779" s="89">
        <v>1</v>
      </c>
      <c r="G779" s="43"/>
      <c r="H779" s="44">
        <f>ROUND(G779*F779,2)</f>
        <v>0</v>
      </c>
    </row>
    <row r="780" spans="1:8" s="64" customFormat="1" ht="30" customHeight="1" x14ac:dyDescent="0.2">
      <c r="A780" s="73"/>
      <c r="B780" s="74" t="s">
        <v>683</v>
      </c>
      <c r="C780" s="108" t="s">
        <v>667</v>
      </c>
      <c r="D780" s="113" t="s">
        <v>394</v>
      </c>
      <c r="E780" s="60" t="s">
        <v>115</v>
      </c>
      <c r="F780" s="91">
        <v>1</v>
      </c>
      <c r="G780" s="62"/>
      <c r="H780" s="63">
        <f>ROUND(G780*F780,2)</f>
        <v>0</v>
      </c>
    </row>
    <row r="781" spans="1:8" ht="30" customHeight="1" x14ac:dyDescent="0.2">
      <c r="A781" s="31"/>
      <c r="B781" s="32"/>
      <c r="C781" s="33" t="s">
        <v>684</v>
      </c>
      <c r="D781" s="34"/>
      <c r="E781" s="35" t="s">
        <v>107</v>
      </c>
      <c r="F781" s="34"/>
      <c r="G781" s="36"/>
      <c r="H781" s="36"/>
    </row>
    <row r="782" spans="1:8" ht="30" customHeight="1" x14ac:dyDescent="0.2">
      <c r="A782" s="37" t="s">
        <v>145</v>
      </c>
      <c r="B782" s="38" t="s">
        <v>685</v>
      </c>
      <c r="C782" s="39" t="s">
        <v>304</v>
      </c>
      <c r="D782" s="48" t="s">
        <v>4</v>
      </c>
      <c r="E782" s="41"/>
      <c r="F782" s="34"/>
      <c r="G782" s="36"/>
      <c r="H782" s="36"/>
    </row>
    <row r="783" spans="1:8" ht="30" customHeight="1" x14ac:dyDescent="0.2">
      <c r="A783" s="37" t="s">
        <v>305</v>
      </c>
      <c r="B783" s="47" t="s">
        <v>184</v>
      </c>
      <c r="C783" s="39" t="s">
        <v>310</v>
      </c>
      <c r="D783" s="48"/>
      <c r="E783" s="41" t="s">
        <v>117</v>
      </c>
      <c r="F783" s="89">
        <v>0.4</v>
      </c>
      <c r="G783" s="43"/>
      <c r="H783" s="44">
        <f>ROUND(G783*F783,2)</f>
        <v>0</v>
      </c>
    </row>
    <row r="784" spans="1:8" ht="45" customHeight="1" x14ac:dyDescent="0.2">
      <c r="A784" s="37"/>
      <c r="B784" s="47" t="s">
        <v>185</v>
      </c>
      <c r="C784" s="39" t="s">
        <v>686</v>
      </c>
      <c r="D784" s="48"/>
      <c r="E784" s="41" t="s">
        <v>115</v>
      </c>
      <c r="F784" s="71">
        <v>1</v>
      </c>
      <c r="G784" s="43"/>
      <c r="H784" s="44">
        <f>ROUND(G784*F784,2)</f>
        <v>0</v>
      </c>
    </row>
    <row r="785" spans="1:8" ht="30" customHeight="1" x14ac:dyDescent="0.2">
      <c r="A785" s="37"/>
      <c r="B785" s="38" t="s">
        <v>687</v>
      </c>
      <c r="C785" s="80" t="s">
        <v>667</v>
      </c>
      <c r="D785" s="112" t="s">
        <v>394</v>
      </c>
      <c r="E785" s="41" t="s">
        <v>115</v>
      </c>
      <c r="F785" s="71">
        <v>1</v>
      </c>
      <c r="G785" s="43"/>
      <c r="H785" s="44">
        <f>ROUND(G785*F785,2)</f>
        <v>0</v>
      </c>
    </row>
    <row r="786" spans="1:8" ht="30" customHeight="1" x14ac:dyDescent="0.2">
      <c r="A786" s="31"/>
      <c r="B786" s="32"/>
      <c r="C786" s="33" t="s">
        <v>688</v>
      </c>
      <c r="D786" s="34"/>
      <c r="E786" s="35" t="s">
        <v>107</v>
      </c>
      <c r="F786" s="34"/>
      <c r="G786" s="36"/>
      <c r="H786" s="36"/>
    </row>
    <row r="787" spans="1:8" ht="30" customHeight="1" x14ac:dyDescent="0.2">
      <c r="A787" s="37" t="s">
        <v>145</v>
      </c>
      <c r="B787" s="38" t="s">
        <v>689</v>
      </c>
      <c r="C787" s="39" t="s">
        <v>304</v>
      </c>
      <c r="D787" s="48" t="s">
        <v>4</v>
      </c>
      <c r="E787" s="41"/>
      <c r="F787" s="34"/>
      <c r="G787" s="36"/>
      <c r="H787" s="36"/>
    </row>
    <row r="788" spans="1:8" ht="30" customHeight="1" x14ac:dyDescent="0.2">
      <c r="A788" s="37" t="s">
        <v>305</v>
      </c>
      <c r="B788" s="47" t="s">
        <v>184</v>
      </c>
      <c r="C788" s="39" t="s">
        <v>310</v>
      </c>
      <c r="D788" s="48"/>
      <c r="E788" s="41" t="s">
        <v>117</v>
      </c>
      <c r="F788" s="89">
        <v>0.4</v>
      </c>
      <c r="G788" s="43"/>
      <c r="H788" s="44">
        <f>ROUND(G788*F788,2)</f>
        <v>0</v>
      </c>
    </row>
    <row r="789" spans="1:8" ht="30" customHeight="1" x14ac:dyDescent="0.2">
      <c r="A789" s="37"/>
      <c r="B789" s="38" t="s">
        <v>690</v>
      </c>
      <c r="C789" s="80" t="s">
        <v>667</v>
      </c>
      <c r="D789" s="112" t="s">
        <v>394</v>
      </c>
      <c r="E789" s="41" t="s">
        <v>115</v>
      </c>
      <c r="F789" s="71">
        <v>1</v>
      </c>
      <c r="G789" s="43"/>
      <c r="H789" s="44">
        <f>ROUND(G789*F789,2)</f>
        <v>0</v>
      </c>
    </row>
    <row r="790" spans="1:8" ht="30" customHeight="1" x14ac:dyDescent="0.2">
      <c r="A790" s="31"/>
      <c r="B790" s="32"/>
      <c r="C790" s="33" t="s">
        <v>691</v>
      </c>
      <c r="D790" s="34"/>
      <c r="E790" s="35" t="s">
        <v>107</v>
      </c>
      <c r="F790" s="34"/>
      <c r="G790" s="36"/>
      <c r="H790" s="36"/>
    </row>
    <row r="791" spans="1:8" ht="30" customHeight="1" x14ac:dyDescent="0.2">
      <c r="A791" s="37" t="s">
        <v>145</v>
      </c>
      <c r="B791" s="38" t="s">
        <v>692</v>
      </c>
      <c r="C791" s="39" t="s">
        <v>304</v>
      </c>
      <c r="D791" s="48" t="s">
        <v>4</v>
      </c>
      <c r="E791" s="41"/>
      <c r="F791" s="34"/>
      <c r="G791" s="36"/>
      <c r="H791" s="36"/>
    </row>
    <row r="792" spans="1:8" ht="30" customHeight="1" x14ac:dyDescent="0.2">
      <c r="A792" s="37" t="s">
        <v>305</v>
      </c>
      <c r="B792" s="47" t="s">
        <v>184</v>
      </c>
      <c r="C792" s="39" t="s">
        <v>310</v>
      </c>
      <c r="D792" s="48"/>
      <c r="E792" s="41" t="s">
        <v>117</v>
      </c>
      <c r="F792" s="89">
        <v>0.4</v>
      </c>
      <c r="G792" s="43"/>
      <c r="H792" s="44">
        <f>ROUND(G792*F792,2)</f>
        <v>0</v>
      </c>
    </row>
    <row r="793" spans="1:8" ht="30" customHeight="1" x14ac:dyDescent="0.2">
      <c r="A793" s="37"/>
      <c r="B793" s="47" t="s">
        <v>185</v>
      </c>
      <c r="C793" s="39" t="s">
        <v>693</v>
      </c>
      <c r="D793" s="48"/>
      <c r="E793" s="41" t="s">
        <v>115</v>
      </c>
      <c r="F793" s="71">
        <v>1</v>
      </c>
      <c r="G793" s="50"/>
      <c r="H793" s="44">
        <f>ROUND(G793*F793,2)</f>
        <v>0</v>
      </c>
    </row>
    <row r="794" spans="1:8" ht="30" customHeight="1" x14ac:dyDescent="0.2">
      <c r="A794" s="37"/>
      <c r="B794" s="38" t="s">
        <v>694</v>
      </c>
      <c r="C794" s="80" t="s">
        <v>667</v>
      </c>
      <c r="D794" s="112" t="s">
        <v>394</v>
      </c>
      <c r="E794" s="41" t="s">
        <v>115</v>
      </c>
      <c r="F794" s="71">
        <v>1</v>
      </c>
      <c r="G794" s="43"/>
      <c r="H794" s="44">
        <f>ROUND(G794*F794,2)</f>
        <v>0</v>
      </c>
    </row>
    <row r="795" spans="1:8" ht="14.25" customHeight="1" x14ac:dyDescent="0.2">
      <c r="A795" s="31"/>
      <c r="B795" s="114"/>
      <c r="C795" s="33"/>
      <c r="D795" s="34"/>
      <c r="E795" s="76"/>
      <c r="F795" s="35"/>
      <c r="G795" s="31"/>
      <c r="H795" s="36"/>
    </row>
    <row r="796" spans="1:8" s="30" customFormat="1" ht="30" customHeight="1" thickBot="1" x14ac:dyDescent="0.25">
      <c r="A796" s="96"/>
      <c r="B796" s="94" t="str">
        <f>B754</f>
        <v>K</v>
      </c>
      <c r="C796" s="141" t="str">
        <f>C754</f>
        <v>WATER AND WASTE WORK</v>
      </c>
      <c r="D796" s="142"/>
      <c r="E796" s="142"/>
      <c r="F796" s="143"/>
      <c r="G796" s="96" t="s">
        <v>461</v>
      </c>
      <c r="H796" s="96">
        <f>SUM(H754:H795)</f>
        <v>0</v>
      </c>
    </row>
    <row r="797" spans="1:8" s="30" customFormat="1" ht="30" customHeight="1" thickTop="1" x14ac:dyDescent="0.2">
      <c r="A797" s="27"/>
      <c r="B797" s="115" t="s">
        <v>695</v>
      </c>
      <c r="C797" s="144" t="s">
        <v>696</v>
      </c>
      <c r="D797" s="145"/>
      <c r="E797" s="145"/>
      <c r="F797" s="146"/>
      <c r="G797" s="27"/>
      <c r="H797" s="116"/>
    </row>
    <row r="798" spans="1:8" ht="30" customHeight="1" x14ac:dyDescent="0.2">
      <c r="A798" s="117" t="s">
        <v>425</v>
      </c>
      <c r="B798" s="118" t="s">
        <v>697</v>
      </c>
      <c r="C798" s="119" t="s">
        <v>698</v>
      </c>
      <c r="D798" s="120" t="s">
        <v>699</v>
      </c>
      <c r="E798" s="121" t="s">
        <v>700</v>
      </c>
      <c r="F798" s="71">
        <v>1</v>
      </c>
      <c r="G798" s="43"/>
      <c r="H798" s="44">
        <f t="shared" ref="H798" si="114">ROUND(G798*F798,2)</f>
        <v>0</v>
      </c>
    </row>
    <row r="799" spans="1:8" s="30" customFormat="1" ht="30" customHeight="1" thickBot="1" x14ac:dyDescent="0.25">
      <c r="A799" s="122"/>
      <c r="B799" s="123" t="str">
        <f>B797</f>
        <v>L</v>
      </c>
      <c r="C799" s="141" t="str">
        <f>C797</f>
        <v>MOBILIZATION /DEMOBILIZATION</v>
      </c>
      <c r="D799" s="142"/>
      <c r="E799" s="142"/>
      <c r="F799" s="143"/>
      <c r="G799" s="96" t="s">
        <v>461</v>
      </c>
      <c r="H799" s="124">
        <f>H798</f>
        <v>0</v>
      </c>
    </row>
    <row r="800" spans="1:8" ht="36" customHeight="1" thickTop="1" x14ac:dyDescent="0.3">
      <c r="A800" s="125"/>
      <c r="B800" s="126"/>
      <c r="C800" s="127" t="s">
        <v>701</v>
      </c>
      <c r="D800" s="128"/>
      <c r="E800" s="128"/>
      <c r="F800" s="128"/>
      <c r="G800" s="128"/>
      <c r="H800" s="129"/>
    </row>
    <row r="801" spans="1:8" ht="45" customHeight="1" thickBot="1" x14ac:dyDescent="0.25">
      <c r="A801" s="93"/>
      <c r="B801" s="94" t="str">
        <f>B6</f>
        <v>A</v>
      </c>
      <c r="C801" s="153" t="str">
        <f>C6</f>
        <v>ASPHALT RECONSTRUCTION:  E/W LEG OF ALLEY BOUNDED BY PULBERRY STREET AND ST. MARY'S ROAD</v>
      </c>
      <c r="D801" s="142"/>
      <c r="E801" s="142"/>
      <c r="F801" s="143"/>
      <c r="G801" s="93" t="s">
        <v>461</v>
      </c>
      <c r="H801" s="93">
        <f>H85</f>
        <v>0</v>
      </c>
    </row>
    <row r="802" spans="1:8" ht="45" customHeight="1" thickTop="1" thickBot="1" x14ac:dyDescent="0.25">
      <c r="A802" s="93"/>
      <c r="B802" s="94" t="str">
        <f>B86</f>
        <v>B</v>
      </c>
      <c r="C802" s="150" t="str">
        <f>C86</f>
        <v>ASPHALT REHABILITATION:  N/S LEG OF ALLEY BOUNDED BY PULBERRY STREET/ARDEN STREET/ST. MICHAEL STREET/ST. MARY'S ROAD</v>
      </c>
      <c r="D802" s="151"/>
      <c r="E802" s="151"/>
      <c r="F802" s="152"/>
      <c r="G802" s="93" t="s">
        <v>461</v>
      </c>
      <c r="H802" s="93">
        <f>H124</f>
        <v>0</v>
      </c>
    </row>
    <row r="803" spans="1:8" ht="45" customHeight="1" thickTop="1" thickBot="1" x14ac:dyDescent="0.25">
      <c r="A803" s="93"/>
      <c r="B803" s="94" t="str">
        <f>B125</f>
        <v>C</v>
      </c>
      <c r="C803" s="150" t="str">
        <f>C125</f>
        <v>ASPHALT REHABILITATION:  SOUTHWALK BAY FROM CHARING CROSS CRESCENT TO CHARING CROSS CRESCENT</v>
      </c>
      <c r="D803" s="151"/>
      <c r="E803" s="151"/>
      <c r="F803" s="152"/>
      <c r="G803" s="93" t="s">
        <v>461</v>
      </c>
      <c r="H803" s="93">
        <f>H207</f>
        <v>0</v>
      </c>
    </row>
    <row r="804" spans="1:8" ht="45" customHeight="1" thickTop="1" thickBot="1" x14ac:dyDescent="0.25">
      <c r="A804" s="93"/>
      <c r="B804" s="94" t="str">
        <f>B208</f>
        <v>D</v>
      </c>
      <c r="C804" s="150" t="str">
        <f>C208</f>
        <v>ASPHALT REHABILITATION:  KINGSTON ROW FROM EDINBURGH STREET TO ST. MARY'S ROAD</v>
      </c>
      <c r="D804" s="151"/>
      <c r="E804" s="151"/>
      <c r="F804" s="152"/>
      <c r="G804" s="93" t="s">
        <v>461</v>
      </c>
      <c r="H804" s="93">
        <f>H311</f>
        <v>0</v>
      </c>
    </row>
    <row r="805" spans="1:8" ht="45" customHeight="1" thickTop="1" thickBot="1" x14ac:dyDescent="0.25">
      <c r="A805" s="93"/>
      <c r="B805" s="94" t="str">
        <f>B312</f>
        <v>E</v>
      </c>
      <c r="C805" s="150" t="str">
        <f>C312</f>
        <v>ASPHALT REHABILITATION:  ASHWOOD COVE</v>
      </c>
      <c r="D805" s="151"/>
      <c r="E805" s="151"/>
      <c r="F805" s="152"/>
      <c r="G805" s="93" t="s">
        <v>461</v>
      </c>
      <c r="H805" s="93">
        <f>H370</f>
        <v>0</v>
      </c>
    </row>
    <row r="806" spans="1:8" ht="45" customHeight="1" thickTop="1" thickBot="1" x14ac:dyDescent="0.25">
      <c r="A806" s="93"/>
      <c r="B806" s="94" t="str">
        <f>B371</f>
        <v>F</v>
      </c>
      <c r="C806" s="150" t="str">
        <f>C371</f>
        <v>ASPHALT REHABILITATION:  CORMORANT BAY FROM EDGEWATER DRIVE TO EDGEWATER DRIVE</v>
      </c>
      <c r="D806" s="151"/>
      <c r="E806" s="151"/>
      <c r="F806" s="152"/>
      <c r="G806" s="93" t="s">
        <v>461</v>
      </c>
      <c r="H806" s="93">
        <f>H448</f>
        <v>0</v>
      </c>
    </row>
    <row r="807" spans="1:8" ht="45" customHeight="1" thickTop="1" thickBot="1" x14ac:dyDescent="0.25">
      <c r="A807" s="93"/>
      <c r="B807" s="94" t="str">
        <f>B449</f>
        <v>G</v>
      </c>
      <c r="C807" s="150" t="str">
        <f>C449</f>
        <v>ASPHALT REHABILITATION:  SWEETWATER BAY FROM EDGEWATER DRIVE TO EDGEWATER DRIVE</v>
      </c>
      <c r="D807" s="151"/>
      <c r="E807" s="151"/>
      <c r="F807" s="152"/>
      <c r="G807" s="93" t="s">
        <v>461</v>
      </c>
      <c r="H807" s="93">
        <f>H528</f>
        <v>0</v>
      </c>
    </row>
    <row r="808" spans="1:8" ht="45" customHeight="1" thickTop="1" thickBot="1" x14ac:dyDescent="0.25">
      <c r="A808" s="93"/>
      <c r="B808" s="94" t="str">
        <f>B529</f>
        <v>H</v>
      </c>
      <c r="C808" s="150" t="str">
        <f>C529</f>
        <v>ASPHALT REHABILITATION:  WATERCRESS ROAD FROM CORMORANT BAY TO CORMORANT BAY</v>
      </c>
      <c r="D808" s="151"/>
      <c r="E808" s="151"/>
      <c r="F808" s="152"/>
      <c r="G808" s="93" t="s">
        <v>461</v>
      </c>
      <c r="H808" s="93">
        <f>H592</f>
        <v>0</v>
      </c>
    </row>
    <row r="809" spans="1:8" ht="45" customHeight="1" thickTop="1" thickBot="1" x14ac:dyDescent="0.25">
      <c r="A809" s="93"/>
      <c r="B809" s="94" t="str">
        <f>B593</f>
        <v>I</v>
      </c>
      <c r="C809" s="150" t="str">
        <f>C593</f>
        <v>ASPHALT REHABILITATION:  MARWOOD CRESCENT FROM EDGEMONT DRIVE TO EDGEMONT DRIVE</v>
      </c>
      <c r="D809" s="151"/>
      <c r="E809" s="151"/>
      <c r="F809" s="152"/>
      <c r="G809" s="93" t="s">
        <v>461</v>
      </c>
      <c r="H809" s="93">
        <f>H667</f>
        <v>0</v>
      </c>
    </row>
    <row r="810" spans="1:8" ht="45" customHeight="1" thickTop="1" thickBot="1" x14ac:dyDescent="0.25">
      <c r="A810" s="93"/>
      <c r="B810" s="94" t="str">
        <f>B668</f>
        <v>J</v>
      </c>
      <c r="C810" s="150" t="str">
        <f>C668</f>
        <v>ASPHALT REHABILITATION:  REGIS DRIVE FROM PADDINGTON ROAD TO CHARING CROSS CRESCENT</v>
      </c>
      <c r="D810" s="151"/>
      <c r="E810" s="151"/>
      <c r="F810" s="152"/>
      <c r="G810" s="93" t="s">
        <v>461</v>
      </c>
      <c r="H810" s="93">
        <f>H753</f>
        <v>0</v>
      </c>
    </row>
    <row r="811" spans="1:8" ht="45" customHeight="1" thickTop="1" thickBot="1" x14ac:dyDescent="0.25">
      <c r="A811" s="93"/>
      <c r="B811" s="94" t="str">
        <f>B754</f>
        <v>K</v>
      </c>
      <c r="C811" s="150" t="str">
        <f>C754</f>
        <v>WATER AND WASTE WORK</v>
      </c>
      <c r="D811" s="151"/>
      <c r="E811" s="151"/>
      <c r="F811" s="152"/>
      <c r="G811" s="93" t="s">
        <v>461</v>
      </c>
      <c r="H811" s="93">
        <f>H796</f>
        <v>0</v>
      </c>
    </row>
    <row r="812" spans="1:8" ht="30" customHeight="1" thickTop="1" thickBot="1" x14ac:dyDescent="0.25">
      <c r="A812" s="93"/>
      <c r="B812" s="130" t="str">
        <f>B797</f>
        <v>L</v>
      </c>
      <c r="C812" s="150" t="str">
        <f>C797</f>
        <v>MOBILIZATION /DEMOBILIZATION</v>
      </c>
      <c r="D812" s="151"/>
      <c r="E812" s="151"/>
      <c r="F812" s="152"/>
      <c r="G812" s="93" t="s">
        <v>461</v>
      </c>
      <c r="H812" s="131">
        <f>H799</f>
        <v>0</v>
      </c>
    </row>
    <row r="813" spans="1:8" ht="37.9" customHeight="1" thickTop="1" x14ac:dyDescent="0.2">
      <c r="A813" s="31"/>
      <c r="B813" s="154" t="s">
        <v>702</v>
      </c>
      <c r="C813" s="155"/>
      <c r="D813" s="155"/>
      <c r="E813" s="155"/>
      <c r="F813" s="155"/>
      <c r="G813" s="156">
        <f>SUM(H801:H812)</f>
        <v>0</v>
      </c>
      <c r="H813" s="157"/>
    </row>
    <row r="814" spans="1:8" ht="15.95" customHeight="1" x14ac:dyDescent="0.2">
      <c r="A814" s="132"/>
      <c r="B814" s="133"/>
      <c r="C814" s="64"/>
      <c r="D814" s="134"/>
      <c r="E814" s="64"/>
      <c r="F814" s="64"/>
      <c r="G814" s="135"/>
      <c r="H814" s="136"/>
    </row>
  </sheetData>
  <sheetProtection algorithmName="SHA-512" hashValue="jnmxuJg8uH+fbCYAI/H/YiP12VWjg3fi71hT4P54Qb75olKQv/pJFdTLcdO7pRCcLjbb7CjSSw0aurwSQ9YEPA==" saltValue="kY7CbETgOJgc9odLYj+ghw==" spinCount="100000" sheet="1" objects="1" scenarios="1" selectLockedCells="1"/>
  <mergeCells count="38">
    <mergeCell ref="B813:F813"/>
    <mergeCell ref="G813:H813"/>
    <mergeCell ref="C807:F807"/>
    <mergeCell ref="C808:F808"/>
    <mergeCell ref="C809:F809"/>
    <mergeCell ref="C810:F810"/>
    <mergeCell ref="C811:F811"/>
    <mergeCell ref="C812:F812"/>
    <mergeCell ref="C806:F806"/>
    <mergeCell ref="C668:F668"/>
    <mergeCell ref="C753:F753"/>
    <mergeCell ref="C754:F754"/>
    <mergeCell ref="C796:F796"/>
    <mergeCell ref="C797:F797"/>
    <mergeCell ref="C799:F799"/>
    <mergeCell ref="C801:F801"/>
    <mergeCell ref="C802:F802"/>
    <mergeCell ref="C803:F803"/>
    <mergeCell ref="C804:F804"/>
    <mergeCell ref="C805:F805"/>
    <mergeCell ref="C667:F667"/>
    <mergeCell ref="C208:F208"/>
    <mergeCell ref="C311:F311"/>
    <mergeCell ref="C312:F312"/>
    <mergeCell ref="C370:F370"/>
    <mergeCell ref="C371:F371"/>
    <mergeCell ref="C448:F448"/>
    <mergeCell ref="C449:F449"/>
    <mergeCell ref="C528:F528"/>
    <mergeCell ref="C529:F529"/>
    <mergeCell ref="C592:F592"/>
    <mergeCell ref="C593:F593"/>
    <mergeCell ref="C207:F207"/>
    <mergeCell ref="C6:F6"/>
    <mergeCell ref="C85:F85"/>
    <mergeCell ref="C86:F86"/>
    <mergeCell ref="C124:F124"/>
    <mergeCell ref="C125:F125"/>
  </mergeCells>
  <conditionalFormatting sqref="D798 D8:D10 D18 D31:D33 D49:D54 D77 D150:D151 D162:D167 D197:D198 D222:D224 D235 D252:D257 D302 D323:D325 D329:D331 D378:D380 D383:D385 D396 D400:D405 D440:D442 D460:D462 D473:D474 D480:D484 D520 D536:D538 D557:D561 D600 D606:D608 D612:D614 D622:D626 D659:D661 D744 D746 D93:D94 D138:D139 D143:D144 D228:D232 D237:D238 D352 D389 D466:D470 D541:D542 D546:D550 D602:D603 D687:D688 D456:D458">
    <cfRule type="cellIs" dxfId="1199" priority="1198" stopIfTrue="1" operator="equal">
      <formula>"CW 2130-R11"</formula>
    </cfRule>
    <cfRule type="cellIs" dxfId="1198" priority="1199" stopIfTrue="1" operator="equal">
      <formula>"CW 3120-R2"</formula>
    </cfRule>
    <cfRule type="cellIs" dxfId="1197" priority="1200" stopIfTrue="1" operator="equal">
      <formula>"CW 3240-R7"</formula>
    </cfRule>
  </conditionalFormatting>
  <conditionalFormatting sqref="G798">
    <cfRule type="expression" dxfId="1196" priority="1197">
      <formula>G798&gt;G813*0.05</formula>
    </cfRule>
  </conditionalFormatting>
  <conditionalFormatting sqref="D14">
    <cfRule type="cellIs" dxfId="1195" priority="1194" stopIfTrue="1" operator="equal">
      <formula>"CW 2130-R11"</formula>
    </cfRule>
    <cfRule type="cellIs" dxfId="1194" priority="1195" stopIfTrue="1" operator="equal">
      <formula>"CW 3120-R2"</formula>
    </cfRule>
    <cfRule type="cellIs" dxfId="1193" priority="1196" stopIfTrue="1" operator="equal">
      <formula>"CW 3240-R7"</formula>
    </cfRule>
  </conditionalFormatting>
  <conditionalFormatting sqref="D11:D12">
    <cfRule type="cellIs" dxfId="1192" priority="1191" stopIfTrue="1" operator="equal">
      <formula>"CW 2130-R11"</formula>
    </cfRule>
    <cfRule type="cellIs" dxfId="1191" priority="1192" stopIfTrue="1" operator="equal">
      <formula>"CW 3120-R2"</formula>
    </cfRule>
    <cfRule type="cellIs" dxfId="1190" priority="1193" stopIfTrue="1" operator="equal">
      <formula>"CW 3240-R7"</formula>
    </cfRule>
  </conditionalFormatting>
  <conditionalFormatting sqref="D13">
    <cfRule type="cellIs" dxfId="1189" priority="1188" stopIfTrue="1" operator="equal">
      <formula>"CW 2130-R11"</formula>
    </cfRule>
    <cfRule type="cellIs" dxfId="1188" priority="1189" stopIfTrue="1" operator="equal">
      <formula>"CW 3120-R2"</formula>
    </cfRule>
    <cfRule type="cellIs" dxfId="1187" priority="1190" stopIfTrue="1" operator="equal">
      <formula>"CW 3240-R7"</formula>
    </cfRule>
  </conditionalFormatting>
  <conditionalFormatting sqref="D15:D16">
    <cfRule type="cellIs" dxfId="1186" priority="1185" stopIfTrue="1" operator="equal">
      <formula>"CW 2130-R11"</formula>
    </cfRule>
    <cfRule type="cellIs" dxfId="1185" priority="1186" stopIfTrue="1" operator="equal">
      <formula>"CW 3120-R2"</formula>
    </cfRule>
    <cfRule type="cellIs" dxfId="1184" priority="1187" stopIfTrue="1" operator="equal">
      <formula>"CW 3240-R7"</formula>
    </cfRule>
  </conditionalFormatting>
  <conditionalFormatting sqref="D17">
    <cfRule type="cellIs" dxfId="1183" priority="1182" stopIfTrue="1" operator="equal">
      <formula>"CW 2130-R11"</formula>
    </cfRule>
    <cfRule type="cellIs" dxfId="1182" priority="1183" stopIfTrue="1" operator="equal">
      <formula>"CW 3120-R2"</formula>
    </cfRule>
    <cfRule type="cellIs" dxfId="1181" priority="1184" stopIfTrue="1" operator="equal">
      <formula>"CW 3240-R7"</formula>
    </cfRule>
  </conditionalFormatting>
  <conditionalFormatting sqref="D19">
    <cfRule type="cellIs" dxfId="1180" priority="1179" stopIfTrue="1" operator="equal">
      <formula>"CW 2130-R11"</formula>
    </cfRule>
    <cfRule type="cellIs" dxfId="1179" priority="1180" stopIfTrue="1" operator="equal">
      <formula>"CW 3120-R2"</formula>
    </cfRule>
    <cfRule type="cellIs" dxfId="1178" priority="1181" stopIfTrue="1" operator="equal">
      <formula>"CW 3240-R7"</formula>
    </cfRule>
  </conditionalFormatting>
  <conditionalFormatting sqref="D20">
    <cfRule type="cellIs" dxfId="1177" priority="1176" stopIfTrue="1" operator="equal">
      <formula>"CW 2130-R11"</formula>
    </cfRule>
    <cfRule type="cellIs" dxfId="1176" priority="1177" stopIfTrue="1" operator="equal">
      <formula>"CW 3120-R2"</formula>
    </cfRule>
    <cfRule type="cellIs" dxfId="1175" priority="1178" stopIfTrue="1" operator="equal">
      <formula>"CW 3240-R7"</formula>
    </cfRule>
  </conditionalFormatting>
  <conditionalFormatting sqref="D24:D26">
    <cfRule type="cellIs" dxfId="1174" priority="1167" stopIfTrue="1" operator="equal">
      <formula>"CW 2130-R11"</formula>
    </cfRule>
    <cfRule type="cellIs" dxfId="1173" priority="1168" stopIfTrue="1" operator="equal">
      <formula>"CW 3120-R2"</formula>
    </cfRule>
    <cfRule type="cellIs" dxfId="1172" priority="1169" stopIfTrue="1" operator="equal">
      <formula>"CW 3240-R7"</formula>
    </cfRule>
  </conditionalFormatting>
  <conditionalFormatting sqref="D27">
    <cfRule type="cellIs" dxfId="1171" priority="1164" stopIfTrue="1" operator="equal">
      <formula>"CW 2130-R11"</formula>
    </cfRule>
    <cfRule type="cellIs" dxfId="1170" priority="1165" stopIfTrue="1" operator="equal">
      <formula>"CW 3120-R2"</formula>
    </cfRule>
    <cfRule type="cellIs" dxfId="1169" priority="1166" stopIfTrue="1" operator="equal">
      <formula>"CW 3240-R7"</formula>
    </cfRule>
  </conditionalFormatting>
  <conditionalFormatting sqref="D21">
    <cfRule type="cellIs" dxfId="1168" priority="1173" stopIfTrue="1" operator="equal">
      <formula>"CW 2130-R11"</formula>
    </cfRule>
    <cfRule type="cellIs" dxfId="1167" priority="1174" stopIfTrue="1" operator="equal">
      <formula>"CW 3120-R2"</formula>
    </cfRule>
    <cfRule type="cellIs" dxfId="1166" priority="1175" stopIfTrue="1" operator="equal">
      <formula>"CW 3240-R7"</formula>
    </cfRule>
  </conditionalFormatting>
  <conditionalFormatting sqref="D22">
    <cfRule type="cellIs" dxfId="1165" priority="1170" stopIfTrue="1" operator="equal">
      <formula>"CW 2130-R11"</formula>
    </cfRule>
    <cfRule type="cellIs" dxfId="1164" priority="1171" stopIfTrue="1" operator="equal">
      <formula>"CW 3120-R2"</formula>
    </cfRule>
    <cfRule type="cellIs" dxfId="1163" priority="1172" stopIfTrue="1" operator="equal">
      <formula>"CW 3240-R7"</formula>
    </cfRule>
  </conditionalFormatting>
  <conditionalFormatting sqref="D30">
    <cfRule type="cellIs" dxfId="1162" priority="1155" stopIfTrue="1" operator="equal">
      <formula>"CW 2130-R11"</formula>
    </cfRule>
    <cfRule type="cellIs" dxfId="1161" priority="1156" stopIfTrue="1" operator="equal">
      <formula>"CW 3120-R2"</formula>
    </cfRule>
    <cfRule type="cellIs" dxfId="1160" priority="1157" stopIfTrue="1" operator="equal">
      <formula>"CW 3240-R7"</formula>
    </cfRule>
  </conditionalFormatting>
  <conditionalFormatting sqref="D34">
    <cfRule type="cellIs" dxfId="1159" priority="1152" stopIfTrue="1" operator="equal">
      <formula>"CW 2130-R11"</formula>
    </cfRule>
    <cfRule type="cellIs" dxfId="1158" priority="1153" stopIfTrue="1" operator="equal">
      <formula>"CW 3120-R2"</formula>
    </cfRule>
    <cfRule type="cellIs" dxfId="1157" priority="1154" stopIfTrue="1" operator="equal">
      <formula>"CW 3240-R7"</formula>
    </cfRule>
  </conditionalFormatting>
  <conditionalFormatting sqref="D28">
    <cfRule type="cellIs" dxfId="1156" priority="1161" stopIfTrue="1" operator="equal">
      <formula>"CW 2130-R11"</formula>
    </cfRule>
    <cfRule type="cellIs" dxfId="1155" priority="1162" stopIfTrue="1" operator="equal">
      <formula>"CW 3120-R2"</formula>
    </cfRule>
    <cfRule type="cellIs" dxfId="1154" priority="1163" stopIfTrue="1" operator="equal">
      <formula>"CW 3240-R7"</formula>
    </cfRule>
  </conditionalFormatting>
  <conditionalFormatting sqref="D29">
    <cfRule type="cellIs" dxfId="1153" priority="1158" stopIfTrue="1" operator="equal">
      <formula>"CW 2130-R11"</formula>
    </cfRule>
    <cfRule type="cellIs" dxfId="1152" priority="1159" stopIfTrue="1" operator="equal">
      <formula>"CW 3120-R2"</formula>
    </cfRule>
    <cfRule type="cellIs" dxfId="1151" priority="1160" stopIfTrue="1" operator="equal">
      <formula>"CW 3240-R7"</formula>
    </cfRule>
  </conditionalFormatting>
  <conditionalFormatting sqref="D35">
    <cfRule type="cellIs" dxfId="1150" priority="1149" stopIfTrue="1" operator="equal">
      <formula>"CW 2130-R11"</formula>
    </cfRule>
    <cfRule type="cellIs" dxfId="1149" priority="1150" stopIfTrue="1" operator="equal">
      <formula>"CW 3120-R2"</formula>
    </cfRule>
    <cfRule type="cellIs" dxfId="1148" priority="1151" stopIfTrue="1" operator="equal">
      <formula>"CW 3240-R7"</formula>
    </cfRule>
  </conditionalFormatting>
  <conditionalFormatting sqref="D36">
    <cfRule type="cellIs" dxfId="1147" priority="1146" stopIfTrue="1" operator="equal">
      <formula>"CW 2130-R11"</formula>
    </cfRule>
    <cfRule type="cellIs" dxfId="1146" priority="1147" stopIfTrue="1" operator="equal">
      <formula>"CW 3120-R2"</formula>
    </cfRule>
    <cfRule type="cellIs" dxfId="1145" priority="1148" stopIfTrue="1" operator="equal">
      <formula>"CW 3240-R7"</formula>
    </cfRule>
  </conditionalFormatting>
  <conditionalFormatting sqref="D37">
    <cfRule type="cellIs" dxfId="1144" priority="1143" stopIfTrue="1" operator="equal">
      <formula>"CW 2130-R11"</formula>
    </cfRule>
    <cfRule type="cellIs" dxfId="1143" priority="1144" stopIfTrue="1" operator="equal">
      <formula>"CW 3120-R2"</formula>
    </cfRule>
    <cfRule type="cellIs" dxfId="1142" priority="1145" stopIfTrue="1" operator="equal">
      <formula>"CW 3240-R7"</formula>
    </cfRule>
  </conditionalFormatting>
  <conditionalFormatting sqref="D38">
    <cfRule type="cellIs" dxfId="1141" priority="1140" stopIfTrue="1" operator="equal">
      <formula>"CW 2130-R11"</formula>
    </cfRule>
    <cfRule type="cellIs" dxfId="1140" priority="1141" stopIfTrue="1" operator="equal">
      <formula>"CW 3120-R2"</formula>
    </cfRule>
    <cfRule type="cellIs" dxfId="1139" priority="1142" stopIfTrue="1" operator="equal">
      <formula>"CW 3240-R7"</formula>
    </cfRule>
  </conditionalFormatting>
  <conditionalFormatting sqref="D41">
    <cfRule type="cellIs" dxfId="1138" priority="1137" stopIfTrue="1" operator="equal">
      <formula>"CW 2130-R11"</formula>
    </cfRule>
    <cfRule type="cellIs" dxfId="1137" priority="1138" stopIfTrue="1" operator="equal">
      <formula>"CW 3120-R2"</formula>
    </cfRule>
    <cfRule type="cellIs" dxfId="1136" priority="1139" stopIfTrue="1" operator="equal">
      <formula>"CW 3240-R7"</formula>
    </cfRule>
  </conditionalFormatting>
  <conditionalFormatting sqref="D42">
    <cfRule type="cellIs" dxfId="1135" priority="1134" stopIfTrue="1" operator="equal">
      <formula>"CW 2130-R11"</formula>
    </cfRule>
    <cfRule type="cellIs" dxfId="1134" priority="1135" stopIfTrue="1" operator="equal">
      <formula>"CW 3120-R2"</formula>
    </cfRule>
    <cfRule type="cellIs" dxfId="1133" priority="1136" stopIfTrue="1" operator="equal">
      <formula>"CW 3240-R7"</formula>
    </cfRule>
  </conditionalFormatting>
  <conditionalFormatting sqref="D44">
    <cfRule type="cellIs" dxfId="1132" priority="1131" stopIfTrue="1" operator="equal">
      <formula>"CW 2130-R11"</formula>
    </cfRule>
    <cfRule type="cellIs" dxfId="1131" priority="1132" stopIfTrue="1" operator="equal">
      <formula>"CW 3120-R2"</formula>
    </cfRule>
    <cfRule type="cellIs" dxfId="1130" priority="1133" stopIfTrue="1" operator="equal">
      <formula>"CW 3240-R7"</formula>
    </cfRule>
  </conditionalFormatting>
  <conditionalFormatting sqref="D46">
    <cfRule type="cellIs" dxfId="1129" priority="1128" stopIfTrue="1" operator="equal">
      <formula>"CW 2130-R11"</formula>
    </cfRule>
    <cfRule type="cellIs" dxfId="1128" priority="1129" stopIfTrue="1" operator="equal">
      <formula>"CW 3120-R2"</formula>
    </cfRule>
    <cfRule type="cellIs" dxfId="1127" priority="1130" stopIfTrue="1" operator="equal">
      <formula>"CW 3240-R7"</formula>
    </cfRule>
  </conditionalFormatting>
  <conditionalFormatting sqref="D47">
    <cfRule type="cellIs" dxfId="1126" priority="1125" stopIfTrue="1" operator="equal">
      <formula>"CW 2130-R11"</formula>
    </cfRule>
    <cfRule type="cellIs" dxfId="1125" priority="1126" stopIfTrue="1" operator="equal">
      <formula>"CW 3120-R2"</formula>
    </cfRule>
    <cfRule type="cellIs" dxfId="1124" priority="1127" stopIfTrue="1" operator="equal">
      <formula>"CW 3240-R7"</formula>
    </cfRule>
  </conditionalFormatting>
  <conditionalFormatting sqref="D56">
    <cfRule type="cellIs" dxfId="1123" priority="1122" stopIfTrue="1" operator="equal">
      <formula>"CW 2130-R11"</formula>
    </cfRule>
    <cfRule type="cellIs" dxfId="1122" priority="1123" stopIfTrue="1" operator="equal">
      <formula>"CW 3120-R2"</formula>
    </cfRule>
    <cfRule type="cellIs" dxfId="1121" priority="1124" stopIfTrue="1" operator="equal">
      <formula>"CW 3240-R7"</formula>
    </cfRule>
  </conditionalFormatting>
  <conditionalFormatting sqref="D58 D292:D295">
    <cfRule type="cellIs" dxfId="1120" priority="1120" stopIfTrue="1" operator="equal">
      <formula>"CW 3120-R2"</formula>
    </cfRule>
    <cfRule type="cellIs" dxfId="1119" priority="1121" stopIfTrue="1" operator="equal">
      <formula>"CW 3240-R7"</formula>
    </cfRule>
  </conditionalFormatting>
  <conditionalFormatting sqref="D67">
    <cfRule type="cellIs" dxfId="1118" priority="1103" stopIfTrue="1" operator="equal">
      <formula>"CW 2130-R11"</formula>
    </cfRule>
    <cfRule type="cellIs" dxfId="1117" priority="1104" stopIfTrue="1" operator="equal">
      <formula>"CW 3120-R2"</formula>
    </cfRule>
    <cfRule type="cellIs" dxfId="1116" priority="1105" stopIfTrue="1" operator="equal">
      <formula>"CW 3240-R7"</formula>
    </cfRule>
  </conditionalFormatting>
  <conditionalFormatting sqref="D59">
    <cfRule type="cellIs" dxfId="1115" priority="1117" stopIfTrue="1" operator="equal">
      <formula>"CW 2130-R11"</formula>
    </cfRule>
    <cfRule type="cellIs" dxfId="1114" priority="1118" stopIfTrue="1" operator="equal">
      <formula>"CW 3120-R2"</formula>
    </cfRule>
    <cfRule type="cellIs" dxfId="1113" priority="1119" stopIfTrue="1" operator="equal">
      <formula>"CW 3240-R7"</formula>
    </cfRule>
  </conditionalFormatting>
  <conditionalFormatting sqref="D60:D61">
    <cfRule type="cellIs" dxfId="1112" priority="1115" stopIfTrue="1" operator="equal">
      <formula>"CW 3120-R2"</formula>
    </cfRule>
    <cfRule type="cellIs" dxfId="1111" priority="1116" stopIfTrue="1" operator="equal">
      <formula>"CW 3240-R7"</formula>
    </cfRule>
  </conditionalFormatting>
  <conditionalFormatting sqref="D62">
    <cfRule type="cellIs" dxfId="1110" priority="1113" stopIfTrue="1" operator="equal">
      <formula>"CW 3120-R2"</formula>
    </cfRule>
    <cfRule type="cellIs" dxfId="1109" priority="1114" stopIfTrue="1" operator="equal">
      <formula>"CW 3240-R7"</formula>
    </cfRule>
  </conditionalFormatting>
  <conditionalFormatting sqref="D64:D65">
    <cfRule type="cellIs" dxfId="1108" priority="1110" stopIfTrue="1" operator="equal">
      <formula>"CW 2130-R11"</formula>
    </cfRule>
    <cfRule type="cellIs" dxfId="1107" priority="1111" stopIfTrue="1" operator="equal">
      <formula>"CW 3120-R2"</formula>
    </cfRule>
    <cfRule type="cellIs" dxfId="1106" priority="1112" stopIfTrue="1" operator="equal">
      <formula>"CW 3240-R7"</formula>
    </cfRule>
  </conditionalFormatting>
  <conditionalFormatting sqref="D63">
    <cfRule type="cellIs" dxfId="1105" priority="1108" stopIfTrue="1" operator="equal">
      <formula>"CW 3120-R2"</formula>
    </cfRule>
    <cfRule type="cellIs" dxfId="1104" priority="1109" stopIfTrue="1" operator="equal">
      <formula>"CW 3240-R7"</formula>
    </cfRule>
  </conditionalFormatting>
  <conditionalFormatting sqref="D66">
    <cfRule type="cellIs" dxfId="1103" priority="1106" stopIfTrue="1" operator="equal">
      <formula>"CW 3120-R2"</formula>
    </cfRule>
    <cfRule type="cellIs" dxfId="1102" priority="1107" stopIfTrue="1" operator="equal">
      <formula>"CW 3240-R7"</formula>
    </cfRule>
  </conditionalFormatting>
  <conditionalFormatting sqref="D68">
    <cfRule type="cellIs" dxfId="1101" priority="1100" stopIfTrue="1" operator="equal">
      <formula>"CW 2130-R11"</formula>
    </cfRule>
    <cfRule type="cellIs" dxfId="1100" priority="1101" stopIfTrue="1" operator="equal">
      <formula>"CW 3120-R2"</formula>
    </cfRule>
    <cfRule type="cellIs" dxfId="1099" priority="1102" stopIfTrue="1" operator="equal">
      <formula>"CW 3240-R7"</formula>
    </cfRule>
  </conditionalFormatting>
  <conditionalFormatting sqref="D75">
    <cfRule type="cellIs" dxfId="1098" priority="1095" stopIfTrue="1" operator="equal">
      <formula>"CW 2130-R11"</formula>
    </cfRule>
    <cfRule type="cellIs" dxfId="1097" priority="1096" stopIfTrue="1" operator="equal">
      <formula>"CW 3120-R2"</formula>
    </cfRule>
    <cfRule type="cellIs" dxfId="1096" priority="1097" stopIfTrue="1" operator="equal">
      <formula>"CW 3240-R7"</formula>
    </cfRule>
  </conditionalFormatting>
  <conditionalFormatting sqref="D74">
    <cfRule type="cellIs" dxfId="1095" priority="1098" stopIfTrue="1" operator="equal">
      <formula>"CW 3120-R2"</formula>
    </cfRule>
    <cfRule type="cellIs" dxfId="1094" priority="1099" stopIfTrue="1" operator="equal">
      <formula>"CW 3240-R7"</formula>
    </cfRule>
  </conditionalFormatting>
  <conditionalFormatting sqref="D73">
    <cfRule type="cellIs" dxfId="1093" priority="1092" stopIfTrue="1" operator="equal">
      <formula>"CW 2130-R11"</formula>
    </cfRule>
    <cfRule type="cellIs" dxfId="1092" priority="1093" stopIfTrue="1" operator="equal">
      <formula>"CW 3120-R2"</formula>
    </cfRule>
    <cfRule type="cellIs" dxfId="1091" priority="1094" stopIfTrue="1" operator="equal">
      <formula>"CW 3240-R7"</formula>
    </cfRule>
  </conditionalFormatting>
  <conditionalFormatting sqref="D76">
    <cfRule type="cellIs" dxfId="1090" priority="1089" stopIfTrue="1" operator="equal">
      <formula>"CW 2130-R11"</formula>
    </cfRule>
    <cfRule type="cellIs" dxfId="1089" priority="1090" stopIfTrue="1" operator="equal">
      <formula>"CW 3120-R2"</formula>
    </cfRule>
    <cfRule type="cellIs" dxfId="1088" priority="1091" stopIfTrue="1" operator="equal">
      <formula>"CW 3240-R7"</formula>
    </cfRule>
  </conditionalFormatting>
  <conditionalFormatting sqref="D78:D79">
    <cfRule type="cellIs" dxfId="1087" priority="1086" stopIfTrue="1" operator="equal">
      <formula>"CW 2130-R11"</formula>
    </cfRule>
    <cfRule type="cellIs" dxfId="1086" priority="1087" stopIfTrue="1" operator="equal">
      <formula>"CW 3120-R2"</formula>
    </cfRule>
    <cfRule type="cellIs" dxfId="1085" priority="1088" stopIfTrue="1" operator="equal">
      <formula>"CW 3240-R7"</formula>
    </cfRule>
  </conditionalFormatting>
  <conditionalFormatting sqref="D81:D83">
    <cfRule type="cellIs" dxfId="1084" priority="1083" stopIfTrue="1" operator="equal">
      <formula>"CW 2130-R11"</formula>
    </cfRule>
    <cfRule type="cellIs" dxfId="1083" priority="1084" stopIfTrue="1" operator="equal">
      <formula>"CW 3120-R2"</formula>
    </cfRule>
    <cfRule type="cellIs" dxfId="1082" priority="1085" stopIfTrue="1" operator="equal">
      <formula>"CW 3240-R7"</formula>
    </cfRule>
  </conditionalFormatting>
  <conditionalFormatting sqref="D88 D91 D99:D101 D106:D110">
    <cfRule type="cellIs" dxfId="1081" priority="1080" stopIfTrue="1" operator="equal">
      <formula>"CW 2130-R11"</formula>
    </cfRule>
    <cfRule type="cellIs" dxfId="1080" priority="1081" stopIfTrue="1" operator="equal">
      <formula>"CW 3120-R2"</formula>
    </cfRule>
    <cfRule type="cellIs" dxfId="1079" priority="1082" stopIfTrue="1" operator="equal">
      <formula>"CW 3240-R7"</formula>
    </cfRule>
  </conditionalFormatting>
  <conditionalFormatting sqref="D89">
    <cfRule type="cellIs" dxfId="1078" priority="1077" stopIfTrue="1" operator="equal">
      <formula>"CW 2130-R11"</formula>
    </cfRule>
    <cfRule type="cellIs" dxfId="1077" priority="1078" stopIfTrue="1" operator="equal">
      <formula>"CW 3120-R2"</formula>
    </cfRule>
    <cfRule type="cellIs" dxfId="1076" priority="1079" stopIfTrue="1" operator="equal">
      <formula>"CW 3240-R7"</formula>
    </cfRule>
  </conditionalFormatting>
  <conditionalFormatting sqref="D90">
    <cfRule type="cellIs" dxfId="1075" priority="1074" stopIfTrue="1" operator="equal">
      <formula>"CW 2130-R11"</formula>
    </cfRule>
    <cfRule type="cellIs" dxfId="1074" priority="1075" stopIfTrue="1" operator="equal">
      <formula>"CW 3120-R2"</formula>
    </cfRule>
    <cfRule type="cellIs" dxfId="1073" priority="1076" stopIfTrue="1" operator="equal">
      <formula>"CW 3240-R7"</formula>
    </cfRule>
  </conditionalFormatting>
  <conditionalFormatting sqref="D95">
    <cfRule type="cellIs" dxfId="1072" priority="1071" stopIfTrue="1" operator="equal">
      <formula>"CW 2130-R11"</formula>
    </cfRule>
    <cfRule type="cellIs" dxfId="1071" priority="1072" stopIfTrue="1" operator="equal">
      <formula>"CW 3120-R2"</formula>
    </cfRule>
    <cfRule type="cellIs" dxfId="1070" priority="1073" stopIfTrue="1" operator="equal">
      <formula>"CW 3240-R7"</formula>
    </cfRule>
  </conditionalFormatting>
  <conditionalFormatting sqref="D98">
    <cfRule type="cellIs" dxfId="1069" priority="1062" stopIfTrue="1" operator="equal">
      <formula>"CW 2130-R11"</formula>
    </cfRule>
    <cfRule type="cellIs" dxfId="1068" priority="1063" stopIfTrue="1" operator="equal">
      <formula>"CW 3120-R2"</formula>
    </cfRule>
    <cfRule type="cellIs" dxfId="1067" priority="1064" stopIfTrue="1" operator="equal">
      <formula>"CW 3240-R7"</formula>
    </cfRule>
  </conditionalFormatting>
  <conditionalFormatting sqref="D102">
    <cfRule type="cellIs" dxfId="1066" priority="1059" stopIfTrue="1" operator="equal">
      <formula>"CW 2130-R11"</formula>
    </cfRule>
    <cfRule type="cellIs" dxfId="1065" priority="1060" stopIfTrue="1" operator="equal">
      <formula>"CW 3120-R2"</formula>
    </cfRule>
    <cfRule type="cellIs" dxfId="1064" priority="1061" stopIfTrue="1" operator="equal">
      <formula>"CW 3240-R7"</formula>
    </cfRule>
  </conditionalFormatting>
  <conditionalFormatting sqref="D96">
    <cfRule type="cellIs" dxfId="1063" priority="1068" stopIfTrue="1" operator="equal">
      <formula>"CW 2130-R11"</formula>
    </cfRule>
    <cfRule type="cellIs" dxfId="1062" priority="1069" stopIfTrue="1" operator="equal">
      <formula>"CW 3120-R2"</formula>
    </cfRule>
    <cfRule type="cellIs" dxfId="1061" priority="1070" stopIfTrue="1" operator="equal">
      <formula>"CW 3240-R7"</formula>
    </cfRule>
  </conditionalFormatting>
  <conditionalFormatting sqref="D97">
    <cfRule type="cellIs" dxfId="1060" priority="1065" stopIfTrue="1" operator="equal">
      <formula>"CW 2130-R11"</formula>
    </cfRule>
    <cfRule type="cellIs" dxfId="1059" priority="1066" stopIfTrue="1" operator="equal">
      <formula>"CW 3120-R2"</formula>
    </cfRule>
    <cfRule type="cellIs" dxfId="1058" priority="1067" stopIfTrue="1" operator="equal">
      <formula>"CW 3240-R7"</formula>
    </cfRule>
  </conditionalFormatting>
  <conditionalFormatting sqref="D103">
    <cfRule type="cellIs" dxfId="1057" priority="1056" stopIfTrue="1" operator="equal">
      <formula>"CW 2130-R11"</formula>
    </cfRule>
    <cfRule type="cellIs" dxfId="1056" priority="1057" stopIfTrue="1" operator="equal">
      <formula>"CW 3120-R2"</formula>
    </cfRule>
    <cfRule type="cellIs" dxfId="1055" priority="1058" stopIfTrue="1" operator="equal">
      <formula>"CW 3240-R7"</formula>
    </cfRule>
  </conditionalFormatting>
  <conditionalFormatting sqref="D104">
    <cfRule type="cellIs" dxfId="1054" priority="1053" stopIfTrue="1" operator="equal">
      <formula>"CW 2130-R11"</formula>
    </cfRule>
    <cfRule type="cellIs" dxfId="1053" priority="1054" stopIfTrue="1" operator="equal">
      <formula>"CW 3120-R2"</formula>
    </cfRule>
    <cfRule type="cellIs" dxfId="1052" priority="1055" stopIfTrue="1" operator="equal">
      <formula>"CW 3240-R7"</formula>
    </cfRule>
  </conditionalFormatting>
  <conditionalFormatting sqref="D105">
    <cfRule type="cellIs" dxfId="1051" priority="1050" stopIfTrue="1" operator="equal">
      <formula>"CW 2130-R11"</formula>
    </cfRule>
    <cfRule type="cellIs" dxfId="1050" priority="1051" stopIfTrue="1" operator="equal">
      <formula>"CW 3120-R2"</formula>
    </cfRule>
    <cfRule type="cellIs" dxfId="1049" priority="1052" stopIfTrue="1" operator="equal">
      <formula>"CW 3240-R7"</formula>
    </cfRule>
  </conditionalFormatting>
  <conditionalFormatting sqref="D111:D112">
    <cfRule type="cellIs" dxfId="1048" priority="1047" stopIfTrue="1" operator="equal">
      <formula>"CW 2130-R11"</formula>
    </cfRule>
    <cfRule type="cellIs" dxfId="1047" priority="1048" stopIfTrue="1" operator="equal">
      <formula>"CW 3120-R2"</formula>
    </cfRule>
    <cfRule type="cellIs" dxfId="1046" priority="1049" stopIfTrue="1" operator="equal">
      <formula>"CW 3240-R7"</formula>
    </cfRule>
  </conditionalFormatting>
  <conditionalFormatting sqref="D114">
    <cfRule type="cellIs" dxfId="1045" priority="1044" stopIfTrue="1" operator="equal">
      <formula>"CW 2130-R11"</formula>
    </cfRule>
    <cfRule type="cellIs" dxfId="1044" priority="1045" stopIfTrue="1" operator="equal">
      <formula>"CW 3120-R2"</formula>
    </cfRule>
    <cfRule type="cellIs" dxfId="1043" priority="1046" stopIfTrue="1" operator="equal">
      <formula>"CW 3240-R7"</formula>
    </cfRule>
  </conditionalFormatting>
  <conditionalFormatting sqref="D117:D118">
    <cfRule type="cellIs" dxfId="1042" priority="1041" stopIfTrue="1" operator="equal">
      <formula>"CW 2130-R11"</formula>
    </cfRule>
    <cfRule type="cellIs" dxfId="1041" priority="1042" stopIfTrue="1" operator="equal">
      <formula>"CW 3120-R2"</formula>
    </cfRule>
    <cfRule type="cellIs" dxfId="1040" priority="1043" stopIfTrue="1" operator="equal">
      <formula>"CW 3240-R7"</formula>
    </cfRule>
  </conditionalFormatting>
  <conditionalFormatting sqref="D120:D122">
    <cfRule type="cellIs" dxfId="1039" priority="1038" stopIfTrue="1" operator="equal">
      <formula>"CW 2130-R11"</formula>
    </cfRule>
    <cfRule type="cellIs" dxfId="1038" priority="1039" stopIfTrue="1" operator="equal">
      <formula>"CW 3120-R2"</formula>
    </cfRule>
    <cfRule type="cellIs" dxfId="1037" priority="1040" stopIfTrue="1" operator="equal">
      <formula>"CW 3240-R7"</formula>
    </cfRule>
  </conditionalFormatting>
  <conditionalFormatting sqref="D127">
    <cfRule type="cellIs" dxfId="1036" priority="1035" stopIfTrue="1" operator="equal">
      <formula>"CW 2130-R11"</formula>
    </cfRule>
    <cfRule type="cellIs" dxfId="1035" priority="1036" stopIfTrue="1" operator="equal">
      <formula>"CW 3120-R2"</formula>
    </cfRule>
    <cfRule type="cellIs" dxfId="1034" priority="1037" stopIfTrue="1" operator="equal">
      <formula>"CW 3240-R7"</formula>
    </cfRule>
  </conditionalFormatting>
  <conditionalFormatting sqref="D128">
    <cfRule type="cellIs" dxfId="1033" priority="1032" stopIfTrue="1" operator="equal">
      <formula>"CW 2130-R11"</formula>
    </cfRule>
    <cfRule type="cellIs" dxfId="1032" priority="1033" stopIfTrue="1" operator="equal">
      <formula>"CW 3120-R2"</formula>
    </cfRule>
    <cfRule type="cellIs" dxfId="1031" priority="1034" stopIfTrue="1" operator="equal">
      <formula>"CW 3240-R7"</formula>
    </cfRule>
  </conditionalFormatting>
  <conditionalFormatting sqref="D129">
    <cfRule type="cellIs" dxfId="1030" priority="1029" stopIfTrue="1" operator="equal">
      <formula>"CW 2130-R11"</formula>
    </cfRule>
    <cfRule type="cellIs" dxfId="1029" priority="1030" stopIfTrue="1" operator="equal">
      <formula>"CW 3120-R2"</formula>
    </cfRule>
    <cfRule type="cellIs" dxfId="1028" priority="1031" stopIfTrue="1" operator="equal">
      <formula>"CW 3240-R7"</formula>
    </cfRule>
  </conditionalFormatting>
  <conditionalFormatting sqref="D130">
    <cfRule type="cellIs" dxfId="1027" priority="1026" stopIfTrue="1" operator="equal">
      <formula>"CW 2130-R11"</formula>
    </cfRule>
    <cfRule type="cellIs" dxfId="1026" priority="1027" stopIfTrue="1" operator="equal">
      <formula>"CW 3120-R2"</formula>
    </cfRule>
    <cfRule type="cellIs" dxfId="1025" priority="1028" stopIfTrue="1" operator="equal">
      <formula>"CW 3240-R7"</formula>
    </cfRule>
  </conditionalFormatting>
  <conditionalFormatting sqref="D132:D135">
    <cfRule type="cellIs" dxfId="1024" priority="1023" stopIfTrue="1" operator="equal">
      <formula>"CW 2130-R11"</formula>
    </cfRule>
    <cfRule type="cellIs" dxfId="1023" priority="1024" stopIfTrue="1" operator="equal">
      <formula>"CW 3120-R2"</formula>
    </cfRule>
    <cfRule type="cellIs" dxfId="1022" priority="1025" stopIfTrue="1" operator="equal">
      <formula>"CW 3240-R7"</formula>
    </cfRule>
  </conditionalFormatting>
  <conditionalFormatting sqref="D136">
    <cfRule type="cellIs" dxfId="1021" priority="1020" stopIfTrue="1" operator="equal">
      <formula>"CW 2130-R11"</formula>
    </cfRule>
    <cfRule type="cellIs" dxfId="1020" priority="1021" stopIfTrue="1" operator="equal">
      <formula>"CW 3120-R2"</formula>
    </cfRule>
    <cfRule type="cellIs" dxfId="1019" priority="1022" stopIfTrue="1" operator="equal">
      <formula>"CW 3240-R7"</formula>
    </cfRule>
  </conditionalFormatting>
  <conditionalFormatting sqref="D137">
    <cfRule type="cellIs" dxfId="1018" priority="1017" stopIfTrue="1" operator="equal">
      <formula>"CW 2130-R11"</formula>
    </cfRule>
    <cfRule type="cellIs" dxfId="1017" priority="1018" stopIfTrue="1" operator="equal">
      <formula>"CW 3120-R2"</formula>
    </cfRule>
    <cfRule type="cellIs" dxfId="1016" priority="1019" stopIfTrue="1" operator="equal">
      <formula>"CW 3240-R7"</formula>
    </cfRule>
  </conditionalFormatting>
  <conditionalFormatting sqref="D140">
    <cfRule type="cellIs" dxfId="1015" priority="1014" stopIfTrue="1" operator="equal">
      <formula>"CW 2130-R11"</formula>
    </cfRule>
    <cfRule type="cellIs" dxfId="1014" priority="1015" stopIfTrue="1" operator="equal">
      <formula>"CW 3120-R2"</formula>
    </cfRule>
    <cfRule type="cellIs" dxfId="1013" priority="1016" stopIfTrue="1" operator="equal">
      <formula>"CW 3240-R7"</formula>
    </cfRule>
  </conditionalFormatting>
  <conditionalFormatting sqref="D141">
    <cfRule type="cellIs" dxfId="1012" priority="1011" stopIfTrue="1" operator="equal">
      <formula>"CW 2130-R11"</formula>
    </cfRule>
    <cfRule type="cellIs" dxfId="1011" priority="1012" stopIfTrue="1" operator="equal">
      <formula>"CW 3120-R2"</formula>
    </cfRule>
    <cfRule type="cellIs" dxfId="1010" priority="1013" stopIfTrue="1" operator="equal">
      <formula>"CW 3240-R7"</formula>
    </cfRule>
  </conditionalFormatting>
  <conditionalFormatting sqref="D142">
    <cfRule type="cellIs" dxfId="1009" priority="1008" stopIfTrue="1" operator="equal">
      <formula>"CW 2130-R11"</formula>
    </cfRule>
    <cfRule type="cellIs" dxfId="1008" priority="1009" stopIfTrue="1" operator="equal">
      <formula>"CW 3120-R2"</formula>
    </cfRule>
    <cfRule type="cellIs" dxfId="1007" priority="1010" stopIfTrue="1" operator="equal">
      <formula>"CW 3240-R7"</formula>
    </cfRule>
  </conditionalFormatting>
  <conditionalFormatting sqref="D145:D146">
    <cfRule type="cellIs" dxfId="1006" priority="1005" stopIfTrue="1" operator="equal">
      <formula>"CW 2130-R11"</formula>
    </cfRule>
    <cfRule type="cellIs" dxfId="1005" priority="1006" stopIfTrue="1" operator="equal">
      <formula>"CW 3120-R2"</formula>
    </cfRule>
    <cfRule type="cellIs" dxfId="1004" priority="1007" stopIfTrue="1" operator="equal">
      <formula>"CW 3240-R7"</formula>
    </cfRule>
  </conditionalFormatting>
  <conditionalFormatting sqref="D147:D148">
    <cfRule type="cellIs" dxfId="1003" priority="1002" stopIfTrue="1" operator="equal">
      <formula>"CW 2130-R11"</formula>
    </cfRule>
    <cfRule type="cellIs" dxfId="1002" priority="1003" stopIfTrue="1" operator="equal">
      <formula>"CW 3120-R2"</formula>
    </cfRule>
    <cfRule type="cellIs" dxfId="1001" priority="1004" stopIfTrue="1" operator="equal">
      <formula>"CW 3240-R7"</formula>
    </cfRule>
  </conditionalFormatting>
  <conditionalFormatting sqref="D149">
    <cfRule type="cellIs" dxfId="1000" priority="999" stopIfTrue="1" operator="equal">
      <formula>"CW 2130-R11"</formula>
    </cfRule>
    <cfRule type="cellIs" dxfId="999" priority="1000" stopIfTrue="1" operator="equal">
      <formula>"CW 3120-R2"</formula>
    </cfRule>
    <cfRule type="cellIs" dxfId="998" priority="1001" stopIfTrue="1" operator="equal">
      <formula>"CW 3240-R7"</formula>
    </cfRule>
  </conditionalFormatting>
  <conditionalFormatting sqref="D152:D155">
    <cfRule type="cellIs" dxfId="997" priority="996" stopIfTrue="1" operator="equal">
      <formula>"CW 2130-R11"</formula>
    </cfRule>
    <cfRule type="cellIs" dxfId="996" priority="997" stopIfTrue="1" operator="equal">
      <formula>"CW 3120-R2"</formula>
    </cfRule>
    <cfRule type="cellIs" dxfId="995" priority="998" stopIfTrue="1" operator="equal">
      <formula>"CW 3240-R7"</formula>
    </cfRule>
  </conditionalFormatting>
  <conditionalFormatting sqref="D156">
    <cfRule type="cellIs" dxfId="994" priority="993" stopIfTrue="1" operator="equal">
      <formula>"CW 2130-R11"</formula>
    </cfRule>
    <cfRule type="cellIs" dxfId="993" priority="994" stopIfTrue="1" operator="equal">
      <formula>"CW 3120-R2"</formula>
    </cfRule>
    <cfRule type="cellIs" dxfId="992" priority="995" stopIfTrue="1" operator="equal">
      <formula>"CW 3240-R7"</formula>
    </cfRule>
  </conditionalFormatting>
  <conditionalFormatting sqref="D157">
    <cfRule type="cellIs" dxfId="991" priority="990" stopIfTrue="1" operator="equal">
      <formula>"CW 2130-R11"</formula>
    </cfRule>
    <cfRule type="cellIs" dxfId="990" priority="991" stopIfTrue="1" operator="equal">
      <formula>"CW 3120-R2"</formula>
    </cfRule>
    <cfRule type="cellIs" dxfId="989" priority="992" stopIfTrue="1" operator="equal">
      <formula>"CW 3240-R7"</formula>
    </cfRule>
  </conditionalFormatting>
  <conditionalFormatting sqref="D168:D169">
    <cfRule type="cellIs" dxfId="988" priority="987" stopIfTrue="1" operator="equal">
      <formula>"CW 2130-R11"</formula>
    </cfRule>
    <cfRule type="cellIs" dxfId="987" priority="988" stopIfTrue="1" operator="equal">
      <formula>"CW 3120-R2"</formula>
    </cfRule>
    <cfRule type="cellIs" dxfId="986" priority="989" stopIfTrue="1" operator="equal">
      <formula>"CW 3240-R7"</formula>
    </cfRule>
  </conditionalFormatting>
  <conditionalFormatting sqref="D171">
    <cfRule type="cellIs" dxfId="985" priority="984" stopIfTrue="1" operator="equal">
      <formula>"CW 2130-R11"</formula>
    </cfRule>
    <cfRule type="cellIs" dxfId="984" priority="985" stopIfTrue="1" operator="equal">
      <formula>"CW 3120-R2"</formula>
    </cfRule>
    <cfRule type="cellIs" dxfId="983" priority="986" stopIfTrue="1" operator="equal">
      <formula>"CW 3240-R7"</formula>
    </cfRule>
  </conditionalFormatting>
  <conditionalFormatting sqref="D172">
    <cfRule type="cellIs" dxfId="982" priority="981" stopIfTrue="1" operator="equal">
      <formula>"CW 2130-R11"</formula>
    </cfRule>
    <cfRule type="cellIs" dxfId="981" priority="982" stopIfTrue="1" operator="equal">
      <formula>"CW 3120-R2"</formula>
    </cfRule>
    <cfRule type="cellIs" dxfId="980" priority="983" stopIfTrue="1" operator="equal">
      <formula>"CW 3240-R7"</formula>
    </cfRule>
  </conditionalFormatting>
  <conditionalFormatting sqref="D173">
    <cfRule type="cellIs" dxfId="979" priority="978" stopIfTrue="1" operator="equal">
      <formula>"CW 2130-R11"</formula>
    </cfRule>
    <cfRule type="cellIs" dxfId="978" priority="979" stopIfTrue="1" operator="equal">
      <formula>"CW 3120-R2"</formula>
    </cfRule>
    <cfRule type="cellIs" dxfId="977" priority="980" stopIfTrue="1" operator="equal">
      <formula>"CW 3240-R7"</formula>
    </cfRule>
  </conditionalFormatting>
  <conditionalFormatting sqref="D174">
    <cfRule type="cellIs" dxfId="976" priority="975" stopIfTrue="1" operator="equal">
      <formula>"CW 2130-R11"</formula>
    </cfRule>
    <cfRule type="cellIs" dxfId="975" priority="976" stopIfTrue="1" operator="equal">
      <formula>"CW 3120-R2"</formula>
    </cfRule>
    <cfRule type="cellIs" dxfId="974" priority="977" stopIfTrue="1" operator="equal">
      <formula>"CW 3240-R7"</formula>
    </cfRule>
  </conditionalFormatting>
  <conditionalFormatting sqref="D175">
    <cfRule type="cellIs" dxfId="973" priority="972" stopIfTrue="1" operator="equal">
      <formula>"CW 2130-R11"</formula>
    </cfRule>
    <cfRule type="cellIs" dxfId="972" priority="973" stopIfTrue="1" operator="equal">
      <formula>"CW 3120-R2"</formula>
    </cfRule>
    <cfRule type="cellIs" dxfId="971" priority="974" stopIfTrue="1" operator="equal">
      <formula>"CW 3240-R7"</formula>
    </cfRule>
  </conditionalFormatting>
  <conditionalFormatting sqref="D176">
    <cfRule type="cellIs" dxfId="970" priority="969" stopIfTrue="1" operator="equal">
      <formula>"CW 2130-R11"</formula>
    </cfRule>
    <cfRule type="cellIs" dxfId="969" priority="970" stopIfTrue="1" operator="equal">
      <formula>"CW 3120-R2"</formula>
    </cfRule>
    <cfRule type="cellIs" dxfId="968" priority="971" stopIfTrue="1" operator="equal">
      <formula>"CW 3240-R7"</formula>
    </cfRule>
  </conditionalFormatting>
  <conditionalFormatting sqref="D177">
    <cfRule type="cellIs" dxfId="967" priority="966" stopIfTrue="1" operator="equal">
      <formula>"CW 2130-R11"</formula>
    </cfRule>
    <cfRule type="cellIs" dxfId="966" priority="967" stopIfTrue="1" operator="equal">
      <formula>"CW 3120-R2"</formula>
    </cfRule>
    <cfRule type="cellIs" dxfId="965" priority="968" stopIfTrue="1" operator="equal">
      <formula>"CW 3240-R7"</formula>
    </cfRule>
  </conditionalFormatting>
  <conditionalFormatting sqref="D178">
    <cfRule type="cellIs" dxfId="964" priority="963" stopIfTrue="1" operator="equal">
      <formula>"CW 2130-R11"</formula>
    </cfRule>
    <cfRule type="cellIs" dxfId="963" priority="964" stopIfTrue="1" operator="equal">
      <formula>"CW 3120-R2"</formula>
    </cfRule>
    <cfRule type="cellIs" dxfId="962" priority="965" stopIfTrue="1" operator="equal">
      <formula>"CW 3240-R7"</formula>
    </cfRule>
  </conditionalFormatting>
  <conditionalFormatting sqref="D179">
    <cfRule type="cellIs" dxfId="961" priority="960" stopIfTrue="1" operator="equal">
      <formula>"CW 2130-R11"</formula>
    </cfRule>
    <cfRule type="cellIs" dxfId="960" priority="961" stopIfTrue="1" operator="equal">
      <formula>"CW 3120-R2"</formula>
    </cfRule>
    <cfRule type="cellIs" dxfId="959" priority="962" stopIfTrue="1" operator="equal">
      <formula>"CW 3240-R7"</formula>
    </cfRule>
  </conditionalFormatting>
  <conditionalFormatting sqref="D181">
    <cfRule type="cellIs" dxfId="958" priority="957" stopIfTrue="1" operator="equal">
      <formula>"CW 2130-R11"</formula>
    </cfRule>
    <cfRule type="cellIs" dxfId="957" priority="958" stopIfTrue="1" operator="equal">
      <formula>"CW 3120-R2"</formula>
    </cfRule>
    <cfRule type="cellIs" dxfId="956" priority="959" stopIfTrue="1" operator="equal">
      <formula>"CW 3240-R7"</formula>
    </cfRule>
  </conditionalFormatting>
  <conditionalFormatting sqref="D187:D188">
    <cfRule type="cellIs" dxfId="955" priority="954" stopIfTrue="1" operator="equal">
      <formula>"CW 2130-R11"</formula>
    </cfRule>
    <cfRule type="cellIs" dxfId="954" priority="955" stopIfTrue="1" operator="equal">
      <formula>"CW 3120-R2"</formula>
    </cfRule>
    <cfRule type="cellIs" dxfId="953" priority="956" stopIfTrue="1" operator="equal">
      <formula>"CW 3240-R7"</formula>
    </cfRule>
  </conditionalFormatting>
  <conditionalFormatting sqref="D186">
    <cfRule type="cellIs" dxfId="952" priority="952" stopIfTrue="1" operator="equal">
      <formula>"CW 3120-R2"</formula>
    </cfRule>
    <cfRule type="cellIs" dxfId="951" priority="953" stopIfTrue="1" operator="equal">
      <formula>"CW 3240-R7"</formula>
    </cfRule>
  </conditionalFormatting>
  <conditionalFormatting sqref="D189">
    <cfRule type="cellIs" dxfId="950" priority="949" stopIfTrue="1" operator="equal">
      <formula>"CW 2130-R11"</formula>
    </cfRule>
    <cfRule type="cellIs" dxfId="949" priority="950" stopIfTrue="1" operator="equal">
      <formula>"CW 3120-R2"</formula>
    </cfRule>
    <cfRule type="cellIs" dxfId="948" priority="951" stopIfTrue="1" operator="equal">
      <formula>"CW 3240-R7"</formula>
    </cfRule>
  </conditionalFormatting>
  <conditionalFormatting sqref="D190">
    <cfRule type="cellIs" dxfId="947" priority="946" stopIfTrue="1" operator="equal">
      <formula>"CW 2130-R11"</formula>
    </cfRule>
    <cfRule type="cellIs" dxfId="946" priority="947" stopIfTrue="1" operator="equal">
      <formula>"CW 3120-R2"</formula>
    </cfRule>
    <cfRule type="cellIs" dxfId="945" priority="948" stopIfTrue="1" operator="equal">
      <formula>"CW 3240-R7"</formula>
    </cfRule>
  </conditionalFormatting>
  <conditionalFormatting sqref="D195">
    <cfRule type="cellIs" dxfId="944" priority="943" stopIfTrue="1" operator="equal">
      <formula>"CW 2130-R11"</formula>
    </cfRule>
    <cfRule type="cellIs" dxfId="943" priority="944" stopIfTrue="1" operator="equal">
      <formula>"CW 3120-R2"</formula>
    </cfRule>
    <cfRule type="cellIs" dxfId="942" priority="945" stopIfTrue="1" operator="equal">
      <formula>"CW 3240-R7"</formula>
    </cfRule>
  </conditionalFormatting>
  <conditionalFormatting sqref="D196">
    <cfRule type="cellIs" dxfId="941" priority="940" stopIfTrue="1" operator="equal">
      <formula>"CW 2130-R11"</formula>
    </cfRule>
    <cfRule type="cellIs" dxfId="940" priority="941" stopIfTrue="1" operator="equal">
      <formula>"CW 3120-R2"</formula>
    </cfRule>
    <cfRule type="cellIs" dxfId="939" priority="942" stopIfTrue="1" operator="equal">
      <formula>"CW 3240-R7"</formula>
    </cfRule>
  </conditionalFormatting>
  <conditionalFormatting sqref="D199:D201">
    <cfRule type="cellIs" dxfId="938" priority="937" stopIfTrue="1" operator="equal">
      <formula>"CW 2130-R11"</formula>
    </cfRule>
    <cfRule type="cellIs" dxfId="937" priority="938" stopIfTrue="1" operator="equal">
      <formula>"CW 3120-R2"</formula>
    </cfRule>
    <cfRule type="cellIs" dxfId="936" priority="939" stopIfTrue="1" operator="equal">
      <formula>"CW 3240-R7"</formula>
    </cfRule>
  </conditionalFormatting>
  <conditionalFormatting sqref="D203:D205">
    <cfRule type="cellIs" dxfId="935" priority="934" stopIfTrue="1" operator="equal">
      <formula>"CW 2130-R11"</formula>
    </cfRule>
    <cfRule type="cellIs" dxfId="934" priority="935" stopIfTrue="1" operator="equal">
      <formula>"CW 3120-R2"</formula>
    </cfRule>
    <cfRule type="cellIs" dxfId="933" priority="936" stopIfTrue="1" operator="equal">
      <formula>"CW 3240-R7"</formula>
    </cfRule>
  </conditionalFormatting>
  <conditionalFormatting sqref="D210">
    <cfRule type="cellIs" dxfId="932" priority="931" stopIfTrue="1" operator="equal">
      <formula>"CW 2130-R11"</formula>
    </cfRule>
    <cfRule type="cellIs" dxfId="931" priority="932" stopIfTrue="1" operator="equal">
      <formula>"CW 3120-R2"</formula>
    </cfRule>
    <cfRule type="cellIs" dxfId="930" priority="933" stopIfTrue="1" operator="equal">
      <formula>"CW 3240-R7"</formula>
    </cfRule>
  </conditionalFormatting>
  <conditionalFormatting sqref="D212">
    <cfRule type="cellIs" dxfId="929" priority="928" stopIfTrue="1" operator="equal">
      <formula>"CW 2130-R11"</formula>
    </cfRule>
    <cfRule type="cellIs" dxfId="928" priority="929" stopIfTrue="1" operator="equal">
      <formula>"CW 3120-R2"</formula>
    </cfRule>
    <cfRule type="cellIs" dxfId="927" priority="930" stopIfTrue="1" operator="equal">
      <formula>"CW 3240-R7"</formula>
    </cfRule>
  </conditionalFormatting>
  <conditionalFormatting sqref="D213">
    <cfRule type="cellIs" dxfId="926" priority="925" stopIfTrue="1" operator="equal">
      <formula>"CW 2130-R11"</formula>
    </cfRule>
    <cfRule type="cellIs" dxfId="925" priority="926" stopIfTrue="1" operator="equal">
      <formula>"CW 3120-R2"</formula>
    </cfRule>
    <cfRule type="cellIs" dxfId="924" priority="927" stopIfTrue="1" operator="equal">
      <formula>"CW 3240-R7"</formula>
    </cfRule>
  </conditionalFormatting>
  <conditionalFormatting sqref="D221">
    <cfRule type="cellIs" dxfId="923" priority="910" stopIfTrue="1" operator="equal">
      <formula>"CW 2130-R11"</formula>
    </cfRule>
    <cfRule type="cellIs" dxfId="922" priority="911" stopIfTrue="1" operator="equal">
      <formula>"CW 3120-R2"</formula>
    </cfRule>
    <cfRule type="cellIs" dxfId="921" priority="912" stopIfTrue="1" operator="equal">
      <formula>"CW 3240-R7"</formula>
    </cfRule>
  </conditionalFormatting>
  <conditionalFormatting sqref="D214">
    <cfRule type="cellIs" dxfId="920" priority="922" stopIfTrue="1" operator="equal">
      <formula>"CW 2130-R11"</formula>
    </cfRule>
    <cfRule type="cellIs" dxfId="919" priority="923" stopIfTrue="1" operator="equal">
      <formula>"CW 3120-R2"</formula>
    </cfRule>
    <cfRule type="cellIs" dxfId="918" priority="924" stopIfTrue="1" operator="equal">
      <formula>"CW 3240-R7"</formula>
    </cfRule>
  </conditionalFormatting>
  <conditionalFormatting sqref="D216:D218">
    <cfRule type="cellIs" dxfId="917" priority="919" stopIfTrue="1" operator="equal">
      <formula>"CW 2130-R11"</formula>
    </cfRule>
    <cfRule type="cellIs" dxfId="916" priority="920" stopIfTrue="1" operator="equal">
      <formula>"CW 3120-R2"</formula>
    </cfRule>
    <cfRule type="cellIs" dxfId="915" priority="921" stopIfTrue="1" operator="equal">
      <formula>"CW 3240-R7"</formula>
    </cfRule>
  </conditionalFormatting>
  <conditionalFormatting sqref="D219">
    <cfRule type="cellIs" dxfId="914" priority="916" stopIfTrue="1" operator="equal">
      <formula>"CW 2130-R11"</formula>
    </cfRule>
    <cfRule type="cellIs" dxfId="913" priority="917" stopIfTrue="1" operator="equal">
      <formula>"CW 3120-R2"</formula>
    </cfRule>
    <cfRule type="cellIs" dxfId="912" priority="918" stopIfTrue="1" operator="equal">
      <formula>"CW 3240-R7"</formula>
    </cfRule>
  </conditionalFormatting>
  <conditionalFormatting sqref="D220">
    <cfRule type="cellIs" dxfId="911" priority="913" stopIfTrue="1" operator="equal">
      <formula>"CW 2130-R11"</formula>
    </cfRule>
    <cfRule type="cellIs" dxfId="910" priority="914" stopIfTrue="1" operator="equal">
      <formula>"CW 3120-R2"</formula>
    </cfRule>
    <cfRule type="cellIs" dxfId="909" priority="915" stopIfTrue="1" operator="equal">
      <formula>"CW 3240-R7"</formula>
    </cfRule>
  </conditionalFormatting>
  <conditionalFormatting sqref="D225">
    <cfRule type="cellIs" dxfId="908" priority="907" stopIfTrue="1" operator="equal">
      <formula>"CW 2130-R11"</formula>
    </cfRule>
    <cfRule type="cellIs" dxfId="907" priority="908" stopIfTrue="1" operator="equal">
      <formula>"CW 3120-R2"</formula>
    </cfRule>
    <cfRule type="cellIs" dxfId="906" priority="909" stopIfTrue="1" operator="equal">
      <formula>"CW 3240-R7"</formula>
    </cfRule>
  </conditionalFormatting>
  <conditionalFormatting sqref="D226">
    <cfRule type="cellIs" dxfId="905" priority="904" stopIfTrue="1" operator="equal">
      <formula>"CW 2130-R11"</formula>
    </cfRule>
    <cfRule type="cellIs" dxfId="904" priority="905" stopIfTrue="1" operator="equal">
      <formula>"CW 3120-R2"</formula>
    </cfRule>
    <cfRule type="cellIs" dxfId="903" priority="906" stopIfTrue="1" operator="equal">
      <formula>"CW 3240-R7"</formula>
    </cfRule>
  </conditionalFormatting>
  <conditionalFormatting sqref="D227">
    <cfRule type="cellIs" dxfId="902" priority="901" stopIfTrue="1" operator="equal">
      <formula>"CW 2130-R11"</formula>
    </cfRule>
    <cfRule type="cellIs" dxfId="901" priority="902" stopIfTrue="1" operator="equal">
      <formula>"CW 3120-R2"</formula>
    </cfRule>
    <cfRule type="cellIs" dxfId="900" priority="903" stopIfTrue="1" operator="equal">
      <formula>"CW 3240-R7"</formula>
    </cfRule>
  </conditionalFormatting>
  <conditionalFormatting sqref="D233">
    <cfRule type="cellIs" dxfId="899" priority="898" stopIfTrue="1" operator="equal">
      <formula>"CW 2130-R11"</formula>
    </cfRule>
    <cfRule type="cellIs" dxfId="898" priority="899" stopIfTrue="1" operator="equal">
      <formula>"CW 3120-R2"</formula>
    </cfRule>
    <cfRule type="cellIs" dxfId="897" priority="900" stopIfTrue="1" operator="equal">
      <formula>"CW 3240-R7"</formula>
    </cfRule>
  </conditionalFormatting>
  <conditionalFormatting sqref="D234">
    <cfRule type="cellIs" dxfId="896" priority="895" stopIfTrue="1" operator="equal">
      <formula>"CW 2130-R11"</formula>
    </cfRule>
    <cfRule type="cellIs" dxfId="895" priority="896" stopIfTrue="1" operator="equal">
      <formula>"CW 3120-R2"</formula>
    </cfRule>
    <cfRule type="cellIs" dxfId="894" priority="897" stopIfTrue="1" operator="equal">
      <formula>"CW 3240-R7"</formula>
    </cfRule>
  </conditionalFormatting>
  <conditionalFormatting sqref="D239:D241">
    <cfRule type="cellIs" dxfId="893" priority="892" stopIfTrue="1" operator="equal">
      <formula>"CW 2130-R11"</formula>
    </cfRule>
    <cfRule type="cellIs" dxfId="892" priority="893" stopIfTrue="1" operator="equal">
      <formula>"CW 3120-R2"</formula>
    </cfRule>
    <cfRule type="cellIs" dxfId="891" priority="894" stopIfTrue="1" operator="equal">
      <formula>"CW 3240-R7"</formula>
    </cfRule>
  </conditionalFormatting>
  <conditionalFormatting sqref="D242:D243">
    <cfRule type="cellIs" dxfId="890" priority="889" stopIfTrue="1" operator="equal">
      <formula>"CW 2130-R11"</formula>
    </cfRule>
    <cfRule type="cellIs" dxfId="889" priority="890" stopIfTrue="1" operator="equal">
      <formula>"CW 3120-R2"</formula>
    </cfRule>
    <cfRule type="cellIs" dxfId="888" priority="891" stopIfTrue="1" operator="equal">
      <formula>"CW 3240-R7"</formula>
    </cfRule>
  </conditionalFormatting>
  <conditionalFormatting sqref="D244:D246">
    <cfRule type="cellIs" dxfId="887" priority="886" stopIfTrue="1" operator="equal">
      <formula>"CW 2130-R11"</formula>
    </cfRule>
    <cfRule type="cellIs" dxfId="886" priority="887" stopIfTrue="1" operator="equal">
      <formula>"CW 3120-R2"</formula>
    </cfRule>
    <cfRule type="cellIs" dxfId="885" priority="888" stopIfTrue="1" operator="equal">
      <formula>"CW 3240-R7"</formula>
    </cfRule>
  </conditionalFormatting>
  <conditionalFormatting sqref="D248:D249">
    <cfRule type="cellIs" dxfId="884" priority="883" stopIfTrue="1" operator="equal">
      <formula>"CW 2130-R11"</formula>
    </cfRule>
    <cfRule type="cellIs" dxfId="883" priority="884" stopIfTrue="1" operator="equal">
      <formula>"CW 3120-R2"</formula>
    </cfRule>
    <cfRule type="cellIs" dxfId="882" priority="885" stopIfTrue="1" operator="equal">
      <formula>"CW 3240-R7"</formula>
    </cfRule>
  </conditionalFormatting>
  <conditionalFormatting sqref="D250">
    <cfRule type="cellIs" dxfId="881" priority="880" stopIfTrue="1" operator="equal">
      <formula>"CW 2130-R11"</formula>
    </cfRule>
    <cfRule type="cellIs" dxfId="880" priority="881" stopIfTrue="1" operator="equal">
      <formula>"CW 3120-R2"</formula>
    </cfRule>
    <cfRule type="cellIs" dxfId="879" priority="882" stopIfTrue="1" operator="equal">
      <formula>"CW 3240-R7"</formula>
    </cfRule>
  </conditionalFormatting>
  <conditionalFormatting sqref="D251">
    <cfRule type="cellIs" dxfId="878" priority="877" stopIfTrue="1" operator="equal">
      <formula>"CW 2130-R11"</formula>
    </cfRule>
    <cfRule type="cellIs" dxfId="877" priority="878" stopIfTrue="1" operator="equal">
      <formula>"CW 3120-R2"</formula>
    </cfRule>
    <cfRule type="cellIs" dxfId="876" priority="879" stopIfTrue="1" operator="equal">
      <formula>"CW 3240-R7"</formula>
    </cfRule>
  </conditionalFormatting>
  <conditionalFormatting sqref="D258:D260">
    <cfRule type="cellIs" dxfId="875" priority="874" stopIfTrue="1" operator="equal">
      <formula>"CW 2130-R11"</formula>
    </cfRule>
    <cfRule type="cellIs" dxfId="874" priority="875" stopIfTrue="1" operator="equal">
      <formula>"CW 3120-R2"</formula>
    </cfRule>
    <cfRule type="cellIs" dxfId="873" priority="876" stopIfTrue="1" operator="equal">
      <formula>"CW 3240-R7"</formula>
    </cfRule>
  </conditionalFormatting>
  <conditionalFormatting sqref="D261">
    <cfRule type="cellIs" dxfId="872" priority="871" stopIfTrue="1" operator="equal">
      <formula>"CW 2130-R11"</formula>
    </cfRule>
    <cfRule type="cellIs" dxfId="871" priority="872" stopIfTrue="1" operator="equal">
      <formula>"CW 3120-R2"</formula>
    </cfRule>
    <cfRule type="cellIs" dxfId="870" priority="873" stopIfTrue="1" operator="equal">
      <formula>"CW 3240-R7"</formula>
    </cfRule>
  </conditionalFormatting>
  <conditionalFormatting sqref="D263">
    <cfRule type="cellIs" dxfId="869" priority="868" stopIfTrue="1" operator="equal">
      <formula>"CW 2130-R11"</formula>
    </cfRule>
    <cfRule type="cellIs" dxfId="868" priority="869" stopIfTrue="1" operator="equal">
      <formula>"CW 3120-R2"</formula>
    </cfRule>
    <cfRule type="cellIs" dxfId="867" priority="870" stopIfTrue="1" operator="equal">
      <formula>"CW 3240-R7"</formula>
    </cfRule>
  </conditionalFormatting>
  <conditionalFormatting sqref="D265">
    <cfRule type="cellIs" dxfId="866" priority="865" stopIfTrue="1" operator="equal">
      <formula>"CW 2130-R11"</formula>
    </cfRule>
    <cfRule type="cellIs" dxfId="865" priority="866" stopIfTrue="1" operator="equal">
      <formula>"CW 3120-R2"</formula>
    </cfRule>
    <cfRule type="cellIs" dxfId="864" priority="867" stopIfTrue="1" operator="equal">
      <formula>"CW 3240-R7"</formula>
    </cfRule>
  </conditionalFormatting>
  <conditionalFormatting sqref="D266">
    <cfRule type="cellIs" dxfId="863" priority="862" stopIfTrue="1" operator="equal">
      <formula>"CW 2130-R11"</formula>
    </cfRule>
    <cfRule type="cellIs" dxfId="862" priority="863" stopIfTrue="1" operator="equal">
      <formula>"CW 3120-R2"</formula>
    </cfRule>
    <cfRule type="cellIs" dxfId="861" priority="864" stopIfTrue="1" operator="equal">
      <formula>"CW 3240-R7"</formula>
    </cfRule>
  </conditionalFormatting>
  <conditionalFormatting sqref="D268">
    <cfRule type="cellIs" dxfId="860" priority="859" stopIfTrue="1" operator="equal">
      <formula>"CW 2130-R11"</formula>
    </cfRule>
    <cfRule type="cellIs" dxfId="859" priority="860" stopIfTrue="1" operator="equal">
      <formula>"CW 3120-R2"</formula>
    </cfRule>
    <cfRule type="cellIs" dxfId="858" priority="861" stopIfTrue="1" operator="equal">
      <formula>"CW 3240-R7"</formula>
    </cfRule>
  </conditionalFormatting>
  <conditionalFormatting sqref="D269">
    <cfRule type="cellIs" dxfId="857" priority="856" stopIfTrue="1" operator="equal">
      <formula>"CW 2130-R11"</formula>
    </cfRule>
    <cfRule type="cellIs" dxfId="856" priority="857" stopIfTrue="1" operator="equal">
      <formula>"CW 3120-R2"</formula>
    </cfRule>
    <cfRule type="cellIs" dxfId="855" priority="858" stopIfTrue="1" operator="equal">
      <formula>"CW 3240-R7"</formula>
    </cfRule>
  </conditionalFormatting>
  <conditionalFormatting sqref="D270">
    <cfRule type="cellIs" dxfId="854" priority="853" stopIfTrue="1" operator="equal">
      <formula>"CW 2130-R11"</formula>
    </cfRule>
    <cfRule type="cellIs" dxfId="853" priority="854" stopIfTrue="1" operator="equal">
      <formula>"CW 3120-R2"</formula>
    </cfRule>
    <cfRule type="cellIs" dxfId="852" priority="855" stopIfTrue="1" operator="equal">
      <formula>"CW 3240-R7"</formula>
    </cfRule>
  </conditionalFormatting>
  <conditionalFormatting sqref="D271">
    <cfRule type="cellIs" dxfId="851" priority="850" stopIfTrue="1" operator="equal">
      <formula>"CW 2130-R11"</formula>
    </cfRule>
    <cfRule type="cellIs" dxfId="850" priority="851" stopIfTrue="1" operator="equal">
      <formula>"CW 3120-R2"</formula>
    </cfRule>
    <cfRule type="cellIs" dxfId="849" priority="852" stopIfTrue="1" operator="equal">
      <formula>"CW 3240-R7"</formula>
    </cfRule>
  </conditionalFormatting>
  <conditionalFormatting sqref="D273">
    <cfRule type="cellIs" dxfId="848" priority="847" stopIfTrue="1" operator="equal">
      <formula>"CW 2130-R11"</formula>
    </cfRule>
    <cfRule type="cellIs" dxfId="847" priority="848" stopIfTrue="1" operator="equal">
      <formula>"CW 3120-R2"</formula>
    </cfRule>
    <cfRule type="cellIs" dxfId="846" priority="849" stopIfTrue="1" operator="equal">
      <formula>"CW 3240-R7"</formula>
    </cfRule>
  </conditionalFormatting>
  <conditionalFormatting sqref="D275">
    <cfRule type="cellIs" dxfId="845" priority="844" stopIfTrue="1" operator="equal">
      <formula>"CW 2130-R11"</formula>
    </cfRule>
    <cfRule type="cellIs" dxfId="844" priority="845" stopIfTrue="1" operator="equal">
      <formula>"CW 3120-R2"</formula>
    </cfRule>
    <cfRule type="cellIs" dxfId="843" priority="846" stopIfTrue="1" operator="equal">
      <formula>"CW 3240-R7"</formula>
    </cfRule>
  </conditionalFormatting>
  <conditionalFormatting sqref="D277">
    <cfRule type="cellIs" dxfId="842" priority="842" stopIfTrue="1" operator="equal">
      <formula>"CW 3120-R2"</formula>
    </cfRule>
    <cfRule type="cellIs" dxfId="841" priority="843" stopIfTrue="1" operator="equal">
      <formula>"CW 3240-R7"</formula>
    </cfRule>
  </conditionalFormatting>
  <conditionalFormatting sqref="D278">
    <cfRule type="cellIs" dxfId="840" priority="839" stopIfTrue="1" operator="equal">
      <formula>"CW 2130-R11"</formula>
    </cfRule>
    <cfRule type="cellIs" dxfId="839" priority="840" stopIfTrue="1" operator="equal">
      <formula>"CW 3120-R2"</formula>
    </cfRule>
    <cfRule type="cellIs" dxfId="838" priority="841" stopIfTrue="1" operator="equal">
      <formula>"CW 3240-R7"</formula>
    </cfRule>
  </conditionalFormatting>
  <conditionalFormatting sqref="D279:D280">
    <cfRule type="cellIs" dxfId="837" priority="837" stopIfTrue="1" operator="equal">
      <formula>"CW 3120-R2"</formula>
    </cfRule>
    <cfRule type="cellIs" dxfId="836" priority="838" stopIfTrue="1" operator="equal">
      <formula>"CW 3240-R7"</formula>
    </cfRule>
  </conditionalFormatting>
  <conditionalFormatting sqref="D281">
    <cfRule type="cellIs" dxfId="835" priority="835" stopIfTrue="1" operator="equal">
      <formula>"CW 3120-R2"</formula>
    </cfRule>
    <cfRule type="cellIs" dxfId="834" priority="836" stopIfTrue="1" operator="equal">
      <formula>"CW 3240-R7"</formula>
    </cfRule>
  </conditionalFormatting>
  <conditionalFormatting sqref="D283">
    <cfRule type="cellIs" dxfId="833" priority="833" stopIfTrue="1" operator="equal">
      <formula>"CW 3120-R2"</formula>
    </cfRule>
    <cfRule type="cellIs" dxfId="832" priority="834" stopIfTrue="1" operator="equal">
      <formula>"CW 3240-R7"</formula>
    </cfRule>
  </conditionalFormatting>
  <conditionalFormatting sqref="D286:D287">
    <cfRule type="cellIs" dxfId="831" priority="830" stopIfTrue="1" operator="equal">
      <formula>"CW 2130-R11"</formula>
    </cfRule>
    <cfRule type="cellIs" dxfId="830" priority="831" stopIfTrue="1" operator="equal">
      <formula>"CW 3120-R2"</formula>
    </cfRule>
    <cfRule type="cellIs" dxfId="829" priority="832" stopIfTrue="1" operator="equal">
      <formula>"CW 3240-R7"</formula>
    </cfRule>
  </conditionalFormatting>
  <conditionalFormatting sqref="D285">
    <cfRule type="cellIs" dxfId="828" priority="828" stopIfTrue="1" operator="equal">
      <formula>"CW 3120-R2"</formula>
    </cfRule>
    <cfRule type="cellIs" dxfId="827" priority="829" stopIfTrue="1" operator="equal">
      <formula>"CW 3240-R7"</formula>
    </cfRule>
  </conditionalFormatting>
  <conditionalFormatting sqref="D288:D289">
    <cfRule type="cellIs" dxfId="826" priority="825" stopIfTrue="1" operator="equal">
      <formula>"CW 2130-R11"</formula>
    </cfRule>
    <cfRule type="cellIs" dxfId="825" priority="826" stopIfTrue="1" operator="equal">
      <formula>"CW 3120-R2"</formula>
    </cfRule>
    <cfRule type="cellIs" dxfId="824" priority="827" stopIfTrue="1" operator="equal">
      <formula>"CW 3240-R7"</formula>
    </cfRule>
  </conditionalFormatting>
  <conditionalFormatting sqref="D290:D291">
    <cfRule type="cellIs" dxfId="823" priority="823" stopIfTrue="1" operator="equal">
      <formula>"CW 3120-R2"</formula>
    </cfRule>
    <cfRule type="cellIs" dxfId="822" priority="824" stopIfTrue="1" operator="equal">
      <formula>"CW 3240-R7"</formula>
    </cfRule>
  </conditionalFormatting>
  <conditionalFormatting sqref="D301">
    <cfRule type="cellIs" dxfId="821" priority="812" stopIfTrue="1" operator="equal">
      <formula>"CW 2130-R11"</formula>
    </cfRule>
    <cfRule type="cellIs" dxfId="820" priority="813" stopIfTrue="1" operator="equal">
      <formula>"CW 3120-R2"</formula>
    </cfRule>
    <cfRule type="cellIs" dxfId="819" priority="814" stopIfTrue="1" operator="equal">
      <formula>"CW 3240-R7"</formula>
    </cfRule>
  </conditionalFormatting>
  <conditionalFormatting sqref="D300">
    <cfRule type="cellIs" dxfId="818" priority="818" stopIfTrue="1" operator="equal">
      <formula>"CW 2130-R11"</formula>
    </cfRule>
    <cfRule type="cellIs" dxfId="817" priority="819" stopIfTrue="1" operator="equal">
      <formula>"CW 3120-R2"</formula>
    </cfRule>
    <cfRule type="cellIs" dxfId="816" priority="820" stopIfTrue="1" operator="equal">
      <formula>"CW 3240-R7"</formula>
    </cfRule>
  </conditionalFormatting>
  <conditionalFormatting sqref="D299">
    <cfRule type="cellIs" dxfId="815" priority="821" stopIfTrue="1" operator="equal">
      <formula>"CW 3120-R2"</formula>
    </cfRule>
    <cfRule type="cellIs" dxfId="814" priority="822" stopIfTrue="1" operator="equal">
      <formula>"CW 3240-R7"</formula>
    </cfRule>
  </conditionalFormatting>
  <conditionalFormatting sqref="D298">
    <cfRule type="cellIs" dxfId="813" priority="815" stopIfTrue="1" operator="equal">
      <formula>"CW 2130-R11"</formula>
    </cfRule>
    <cfRule type="cellIs" dxfId="812" priority="816" stopIfTrue="1" operator="equal">
      <formula>"CW 3120-R2"</formula>
    </cfRule>
    <cfRule type="cellIs" dxfId="811" priority="817" stopIfTrue="1" operator="equal">
      <formula>"CW 3240-R7"</formula>
    </cfRule>
  </conditionalFormatting>
  <conditionalFormatting sqref="D303:D305">
    <cfRule type="cellIs" dxfId="810" priority="809" stopIfTrue="1" operator="equal">
      <formula>"CW 2130-R11"</formula>
    </cfRule>
    <cfRule type="cellIs" dxfId="809" priority="810" stopIfTrue="1" operator="equal">
      <formula>"CW 3120-R2"</formula>
    </cfRule>
    <cfRule type="cellIs" dxfId="808" priority="811" stopIfTrue="1" operator="equal">
      <formula>"CW 3240-R7"</formula>
    </cfRule>
  </conditionalFormatting>
  <conditionalFormatting sqref="D307:D309">
    <cfRule type="cellIs" dxfId="807" priority="806" stopIfTrue="1" operator="equal">
      <formula>"CW 2130-R11"</formula>
    </cfRule>
    <cfRule type="cellIs" dxfId="806" priority="807" stopIfTrue="1" operator="equal">
      <formula>"CW 3120-R2"</formula>
    </cfRule>
    <cfRule type="cellIs" dxfId="805" priority="808" stopIfTrue="1" operator="equal">
      <formula>"CW 3240-R7"</formula>
    </cfRule>
  </conditionalFormatting>
  <conditionalFormatting sqref="D282">
    <cfRule type="cellIs" dxfId="804" priority="804" stopIfTrue="1" operator="equal">
      <formula>"CW 3120-R2"</formula>
    </cfRule>
    <cfRule type="cellIs" dxfId="803" priority="805" stopIfTrue="1" operator="equal">
      <formula>"CW 3240-R7"</formula>
    </cfRule>
  </conditionalFormatting>
  <conditionalFormatting sqref="D314">
    <cfRule type="cellIs" dxfId="802" priority="801" stopIfTrue="1" operator="equal">
      <formula>"CW 2130-R11"</formula>
    </cfRule>
    <cfRule type="cellIs" dxfId="801" priority="802" stopIfTrue="1" operator="equal">
      <formula>"CW 3120-R2"</formula>
    </cfRule>
    <cfRule type="cellIs" dxfId="800" priority="803" stopIfTrue="1" operator="equal">
      <formula>"CW 3240-R7"</formula>
    </cfRule>
  </conditionalFormatting>
  <conditionalFormatting sqref="D315">
    <cfRule type="cellIs" dxfId="799" priority="798" stopIfTrue="1" operator="equal">
      <formula>"CW 2130-R11"</formula>
    </cfRule>
    <cfRule type="cellIs" dxfId="798" priority="799" stopIfTrue="1" operator="equal">
      <formula>"CW 3120-R2"</formula>
    </cfRule>
    <cfRule type="cellIs" dxfId="797" priority="800" stopIfTrue="1" operator="equal">
      <formula>"CW 3240-R7"</formula>
    </cfRule>
  </conditionalFormatting>
  <conditionalFormatting sqref="D316">
    <cfRule type="cellIs" dxfId="796" priority="795" stopIfTrue="1" operator="equal">
      <formula>"CW 2130-R11"</formula>
    </cfRule>
    <cfRule type="cellIs" dxfId="795" priority="796" stopIfTrue="1" operator="equal">
      <formula>"CW 3120-R2"</formula>
    </cfRule>
    <cfRule type="cellIs" dxfId="794" priority="797" stopIfTrue="1" operator="equal">
      <formula>"CW 3240-R7"</formula>
    </cfRule>
  </conditionalFormatting>
  <conditionalFormatting sqref="D317">
    <cfRule type="cellIs" dxfId="793" priority="792" stopIfTrue="1" operator="equal">
      <formula>"CW 2130-R11"</formula>
    </cfRule>
    <cfRule type="cellIs" dxfId="792" priority="793" stopIfTrue="1" operator="equal">
      <formula>"CW 3120-R2"</formula>
    </cfRule>
    <cfRule type="cellIs" dxfId="791" priority="794" stopIfTrue="1" operator="equal">
      <formula>"CW 3240-R7"</formula>
    </cfRule>
  </conditionalFormatting>
  <conditionalFormatting sqref="D319">
    <cfRule type="cellIs" dxfId="790" priority="789" stopIfTrue="1" operator="equal">
      <formula>"CW 2130-R11"</formula>
    </cfRule>
    <cfRule type="cellIs" dxfId="789" priority="790" stopIfTrue="1" operator="equal">
      <formula>"CW 3120-R2"</formula>
    </cfRule>
    <cfRule type="cellIs" dxfId="788" priority="791" stopIfTrue="1" operator="equal">
      <formula>"CW 3240-R7"</formula>
    </cfRule>
  </conditionalFormatting>
  <conditionalFormatting sqref="D320">
    <cfRule type="cellIs" dxfId="787" priority="786" stopIfTrue="1" operator="equal">
      <formula>"CW 2130-R11"</formula>
    </cfRule>
    <cfRule type="cellIs" dxfId="786" priority="787" stopIfTrue="1" operator="equal">
      <formula>"CW 3120-R2"</formula>
    </cfRule>
    <cfRule type="cellIs" dxfId="785" priority="788" stopIfTrue="1" operator="equal">
      <formula>"CW 3240-R7"</formula>
    </cfRule>
  </conditionalFormatting>
  <conditionalFormatting sqref="D321">
    <cfRule type="cellIs" dxfId="784" priority="783" stopIfTrue="1" operator="equal">
      <formula>"CW 2130-R11"</formula>
    </cfRule>
    <cfRule type="cellIs" dxfId="783" priority="784" stopIfTrue="1" operator="equal">
      <formula>"CW 3120-R2"</formula>
    </cfRule>
    <cfRule type="cellIs" dxfId="782" priority="785" stopIfTrue="1" operator="equal">
      <formula>"CW 3240-R7"</formula>
    </cfRule>
  </conditionalFormatting>
  <conditionalFormatting sqref="D322">
    <cfRule type="cellIs" dxfId="781" priority="780" stopIfTrue="1" operator="equal">
      <formula>"CW 2130-R11"</formula>
    </cfRule>
    <cfRule type="cellIs" dxfId="780" priority="781" stopIfTrue="1" operator="equal">
      <formula>"CW 3120-R2"</formula>
    </cfRule>
    <cfRule type="cellIs" dxfId="779" priority="782" stopIfTrue="1" operator="equal">
      <formula>"CW 3240-R7"</formula>
    </cfRule>
  </conditionalFormatting>
  <conditionalFormatting sqref="D326">
    <cfRule type="cellIs" dxfId="778" priority="777" stopIfTrue="1" operator="equal">
      <formula>"CW 2130-R11"</formula>
    </cfRule>
    <cfRule type="cellIs" dxfId="777" priority="778" stopIfTrue="1" operator="equal">
      <formula>"CW 3120-R2"</formula>
    </cfRule>
    <cfRule type="cellIs" dxfId="776" priority="779" stopIfTrue="1" operator="equal">
      <formula>"CW 3240-R7"</formula>
    </cfRule>
  </conditionalFormatting>
  <conditionalFormatting sqref="D327">
    <cfRule type="cellIs" dxfId="775" priority="774" stopIfTrue="1" operator="equal">
      <formula>"CW 2130-R11"</formula>
    </cfRule>
    <cfRule type="cellIs" dxfId="774" priority="775" stopIfTrue="1" operator="equal">
      <formula>"CW 3120-R2"</formula>
    </cfRule>
    <cfRule type="cellIs" dxfId="773" priority="776" stopIfTrue="1" operator="equal">
      <formula>"CW 3240-R7"</formula>
    </cfRule>
  </conditionalFormatting>
  <conditionalFormatting sqref="D328">
    <cfRule type="cellIs" dxfId="772" priority="771" stopIfTrue="1" operator="equal">
      <formula>"CW 2130-R11"</formula>
    </cfRule>
    <cfRule type="cellIs" dxfId="771" priority="772" stopIfTrue="1" operator="equal">
      <formula>"CW 3120-R2"</formula>
    </cfRule>
    <cfRule type="cellIs" dxfId="770" priority="773" stopIfTrue="1" operator="equal">
      <formula>"CW 3240-R7"</formula>
    </cfRule>
  </conditionalFormatting>
  <conditionalFormatting sqref="D334">
    <cfRule type="cellIs" dxfId="769" priority="768" stopIfTrue="1" operator="equal">
      <formula>"CW 2130-R11"</formula>
    </cfRule>
    <cfRule type="cellIs" dxfId="768" priority="769" stopIfTrue="1" operator="equal">
      <formula>"CW 3120-R2"</formula>
    </cfRule>
    <cfRule type="cellIs" dxfId="767" priority="770" stopIfTrue="1" operator="equal">
      <formula>"CW 3240-R7"</formula>
    </cfRule>
  </conditionalFormatting>
  <conditionalFormatting sqref="D337">
    <cfRule type="cellIs" dxfId="766" priority="765" stopIfTrue="1" operator="equal">
      <formula>"CW 2130-R11"</formula>
    </cfRule>
    <cfRule type="cellIs" dxfId="765" priority="766" stopIfTrue="1" operator="equal">
      <formula>"CW 3120-R2"</formula>
    </cfRule>
    <cfRule type="cellIs" dxfId="764" priority="767" stopIfTrue="1" operator="equal">
      <formula>"CW 3240-R7"</formula>
    </cfRule>
  </conditionalFormatting>
  <conditionalFormatting sqref="D338">
    <cfRule type="cellIs" dxfId="763" priority="762" stopIfTrue="1" operator="equal">
      <formula>"CW 2130-R11"</formula>
    </cfRule>
    <cfRule type="cellIs" dxfId="762" priority="763" stopIfTrue="1" operator="equal">
      <formula>"CW 3120-R2"</formula>
    </cfRule>
    <cfRule type="cellIs" dxfId="761" priority="764" stopIfTrue="1" operator="equal">
      <formula>"CW 3240-R7"</formula>
    </cfRule>
  </conditionalFormatting>
  <conditionalFormatting sqref="D339">
    <cfRule type="cellIs" dxfId="760" priority="759" stopIfTrue="1" operator="equal">
      <formula>"CW 2130-R11"</formula>
    </cfRule>
    <cfRule type="cellIs" dxfId="759" priority="760" stopIfTrue="1" operator="equal">
      <formula>"CW 3120-R2"</formula>
    </cfRule>
    <cfRule type="cellIs" dxfId="758" priority="761" stopIfTrue="1" operator="equal">
      <formula>"CW 3240-R7"</formula>
    </cfRule>
  </conditionalFormatting>
  <conditionalFormatting sqref="D340">
    <cfRule type="cellIs" dxfId="757" priority="756" stopIfTrue="1" operator="equal">
      <formula>"CW 2130-R11"</formula>
    </cfRule>
    <cfRule type="cellIs" dxfId="756" priority="757" stopIfTrue="1" operator="equal">
      <formula>"CW 3120-R2"</formula>
    </cfRule>
    <cfRule type="cellIs" dxfId="755" priority="758" stopIfTrue="1" operator="equal">
      <formula>"CW 3240-R7"</formula>
    </cfRule>
  </conditionalFormatting>
  <conditionalFormatting sqref="D342">
    <cfRule type="cellIs" dxfId="754" priority="753" stopIfTrue="1" operator="equal">
      <formula>"CW 2130-R11"</formula>
    </cfRule>
    <cfRule type="cellIs" dxfId="753" priority="754" stopIfTrue="1" operator="equal">
      <formula>"CW 3120-R2"</formula>
    </cfRule>
    <cfRule type="cellIs" dxfId="752" priority="755" stopIfTrue="1" operator="equal">
      <formula>"CW 3240-R7"</formula>
    </cfRule>
  </conditionalFormatting>
  <conditionalFormatting sqref="D344">
    <cfRule type="cellIs" dxfId="751" priority="751" stopIfTrue="1" operator="equal">
      <formula>"CW 3120-R2"</formula>
    </cfRule>
    <cfRule type="cellIs" dxfId="750" priority="752" stopIfTrue="1" operator="equal">
      <formula>"CW 3240-R7"</formula>
    </cfRule>
  </conditionalFormatting>
  <conditionalFormatting sqref="D345">
    <cfRule type="cellIs" dxfId="749" priority="748" stopIfTrue="1" operator="equal">
      <formula>"CW 2130-R11"</formula>
    </cfRule>
    <cfRule type="cellIs" dxfId="748" priority="749" stopIfTrue="1" operator="equal">
      <formula>"CW 3120-R2"</formula>
    </cfRule>
    <cfRule type="cellIs" dxfId="747" priority="750" stopIfTrue="1" operator="equal">
      <formula>"CW 3240-R7"</formula>
    </cfRule>
  </conditionalFormatting>
  <conditionalFormatting sqref="D346:D348">
    <cfRule type="cellIs" dxfId="746" priority="746" stopIfTrue="1" operator="equal">
      <formula>"CW 3120-R2"</formula>
    </cfRule>
    <cfRule type="cellIs" dxfId="745" priority="747" stopIfTrue="1" operator="equal">
      <formula>"CW 3240-R7"</formula>
    </cfRule>
  </conditionalFormatting>
  <conditionalFormatting sqref="D350:D351">
    <cfRule type="cellIs" dxfId="744" priority="743" stopIfTrue="1" operator="equal">
      <formula>"CW 2130-R11"</formula>
    </cfRule>
    <cfRule type="cellIs" dxfId="743" priority="744" stopIfTrue="1" operator="equal">
      <formula>"CW 3120-R2"</formula>
    </cfRule>
    <cfRule type="cellIs" dxfId="742" priority="745" stopIfTrue="1" operator="equal">
      <formula>"CW 3240-R7"</formula>
    </cfRule>
  </conditionalFormatting>
  <conditionalFormatting sqref="D349">
    <cfRule type="cellIs" dxfId="741" priority="741" stopIfTrue="1" operator="equal">
      <formula>"CW 3120-R2"</formula>
    </cfRule>
    <cfRule type="cellIs" dxfId="740" priority="742" stopIfTrue="1" operator="equal">
      <formula>"CW 3240-R7"</formula>
    </cfRule>
  </conditionalFormatting>
  <conditionalFormatting sqref="D359">
    <cfRule type="cellIs" dxfId="739" priority="739" stopIfTrue="1" operator="equal">
      <formula>"CW 3120-R2"</formula>
    </cfRule>
    <cfRule type="cellIs" dxfId="738" priority="740" stopIfTrue="1" operator="equal">
      <formula>"CW 3240-R7"</formula>
    </cfRule>
  </conditionalFormatting>
  <conditionalFormatting sqref="D358">
    <cfRule type="cellIs" dxfId="737" priority="736" stopIfTrue="1" operator="equal">
      <formula>"CW 2130-R11"</formula>
    </cfRule>
    <cfRule type="cellIs" dxfId="736" priority="737" stopIfTrue="1" operator="equal">
      <formula>"CW 3120-R2"</formula>
    </cfRule>
    <cfRule type="cellIs" dxfId="735" priority="738" stopIfTrue="1" operator="equal">
      <formula>"CW 3240-R7"</formula>
    </cfRule>
  </conditionalFormatting>
  <conditionalFormatting sqref="D360">
    <cfRule type="cellIs" dxfId="734" priority="733" stopIfTrue="1" operator="equal">
      <formula>"CW 2130-R11"</formula>
    </cfRule>
    <cfRule type="cellIs" dxfId="733" priority="734" stopIfTrue="1" operator="equal">
      <formula>"CW 3120-R2"</formula>
    </cfRule>
    <cfRule type="cellIs" dxfId="732" priority="735" stopIfTrue="1" operator="equal">
      <formula>"CW 3240-R7"</formula>
    </cfRule>
  </conditionalFormatting>
  <conditionalFormatting sqref="D361">
    <cfRule type="cellIs" dxfId="731" priority="730" stopIfTrue="1" operator="equal">
      <formula>"CW 2130-R11"</formula>
    </cfRule>
    <cfRule type="cellIs" dxfId="730" priority="731" stopIfTrue="1" operator="equal">
      <formula>"CW 3120-R2"</formula>
    </cfRule>
    <cfRule type="cellIs" dxfId="729" priority="732" stopIfTrue="1" operator="equal">
      <formula>"CW 3240-R7"</formula>
    </cfRule>
  </conditionalFormatting>
  <conditionalFormatting sqref="D362">
    <cfRule type="cellIs" dxfId="728" priority="727" stopIfTrue="1" operator="equal">
      <formula>"CW 2130-R11"</formula>
    </cfRule>
    <cfRule type="cellIs" dxfId="727" priority="728" stopIfTrue="1" operator="equal">
      <formula>"CW 3120-R2"</formula>
    </cfRule>
    <cfRule type="cellIs" dxfId="726" priority="729" stopIfTrue="1" operator="equal">
      <formula>"CW 3240-R7"</formula>
    </cfRule>
  </conditionalFormatting>
  <conditionalFormatting sqref="D363">
    <cfRule type="cellIs" dxfId="725" priority="724" stopIfTrue="1" operator="equal">
      <formula>"CW 2130-R11"</formula>
    </cfRule>
    <cfRule type="cellIs" dxfId="724" priority="725" stopIfTrue="1" operator="equal">
      <formula>"CW 3120-R2"</formula>
    </cfRule>
    <cfRule type="cellIs" dxfId="723" priority="726" stopIfTrue="1" operator="equal">
      <formula>"CW 3240-R7"</formula>
    </cfRule>
  </conditionalFormatting>
  <conditionalFormatting sqref="D364">
    <cfRule type="cellIs" dxfId="722" priority="721" stopIfTrue="1" operator="equal">
      <formula>"CW 2130-R11"</formula>
    </cfRule>
    <cfRule type="cellIs" dxfId="721" priority="722" stopIfTrue="1" operator="equal">
      <formula>"CW 3120-R2"</formula>
    </cfRule>
    <cfRule type="cellIs" dxfId="720" priority="723" stopIfTrue="1" operator="equal">
      <formula>"CW 3240-R7"</formula>
    </cfRule>
  </conditionalFormatting>
  <conditionalFormatting sqref="D366:D368">
    <cfRule type="cellIs" dxfId="719" priority="718" stopIfTrue="1" operator="equal">
      <formula>"CW 2130-R11"</formula>
    </cfRule>
    <cfRule type="cellIs" dxfId="718" priority="719" stopIfTrue="1" operator="equal">
      <formula>"CW 3120-R2"</formula>
    </cfRule>
    <cfRule type="cellIs" dxfId="717" priority="720" stopIfTrue="1" operator="equal">
      <formula>"CW 3240-R7"</formula>
    </cfRule>
  </conditionalFormatting>
  <conditionalFormatting sqref="D373">
    <cfRule type="cellIs" dxfId="716" priority="715" stopIfTrue="1" operator="equal">
      <formula>"CW 2130-R11"</formula>
    </cfRule>
    <cfRule type="cellIs" dxfId="715" priority="716" stopIfTrue="1" operator="equal">
      <formula>"CW 3120-R2"</formula>
    </cfRule>
    <cfRule type="cellIs" dxfId="714" priority="717" stopIfTrue="1" operator="equal">
      <formula>"CW 3240-R7"</formula>
    </cfRule>
  </conditionalFormatting>
  <conditionalFormatting sqref="D374">
    <cfRule type="cellIs" dxfId="713" priority="712" stopIfTrue="1" operator="equal">
      <formula>"CW 2130-R11"</formula>
    </cfRule>
    <cfRule type="cellIs" dxfId="712" priority="713" stopIfTrue="1" operator="equal">
      <formula>"CW 3120-R2"</formula>
    </cfRule>
    <cfRule type="cellIs" dxfId="711" priority="714" stopIfTrue="1" operator="equal">
      <formula>"CW 3240-R7"</formula>
    </cfRule>
  </conditionalFormatting>
  <conditionalFormatting sqref="D375">
    <cfRule type="cellIs" dxfId="710" priority="709" stopIfTrue="1" operator="equal">
      <formula>"CW 2130-R11"</formula>
    </cfRule>
    <cfRule type="cellIs" dxfId="709" priority="710" stopIfTrue="1" operator="equal">
      <formula>"CW 3120-R2"</formula>
    </cfRule>
    <cfRule type="cellIs" dxfId="708" priority="711" stopIfTrue="1" operator="equal">
      <formula>"CW 3240-R7"</formula>
    </cfRule>
  </conditionalFormatting>
  <conditionalFormatting sqref="D376">
    <cfRule type="cellIs" dxfId="707" priority="706" stopIfTrue="1" operator="equal">
      <formula>"CW 2130-R11"</formula>
    </cfRule>
    <cfRule type="cellIs" dxfId="706" priority="707" stopIfTrue="1" operator="equal">
      <formula>"CW 3120-R2"</formula>
    </cfRule>
    <cfRule type="cellIs" dxfId="705" priority="708" stopIfTrue="1" operator="equal">
      <formula>"CW 3240-R7"</formula>
    </cfRule>
  </conditionalFormatting>
  <conditionalFormatting sqref="D381">
    <cfRule type="cellIs" dxfId="704" priority="703" stopIfTrue="1" operator="equal">
      <formula>"CW 2130-R11"</formula>
    </cfRule>
    <cfRule type="cellIs" dxfId="703" priority="704" stopIfTrue="1" operator="equal">
      <formula>"CW 3120-R2"</formula>
    </cfRule>
    <cfRule type="cellIs" dxfId="702" priority="705" stopIfTrue="1" operator="equal">
      <formula>"CW 3240-R7"</formula>
    </cfRule>
  </conditionalFormatting>
  <conditionalFormatting sqref="D382">
    <cfRule type="cellIs" dxfId="701" priority="700" stopIfTrue="1" operator="equal">
      <formula>"CW 2130-R11"</formula>
    </cfRule>
    <cfRule type="cellIs" dxfId="700" priority="701" stopIfTrue="1" operator="equal">
      <formula>"CW 3120-R2"</formula>
    </cfRule>
    <cfRule type="cellIs" dxfId="699" priority="702" stopIfTrue="1" operator="equal">
      <formula>"CW 3240-R7"</formula>
    </cfRule>
  </conditionalFormatting>
  <conditionalFormatting sqref="D386">
    <cfRule type="cellIs" dxfId="698" priority="697" stopIfTrue="1" operator="equal">
      <formula>"CW 2130-R11"</formula>
    </cfRule>
    <cfRule type="cellIs" dxfId="697" priority="698" stopIfTrue="1" operator="equal">
      <formula>"CW 3120-R2"</formula>
    </cfRule>
    <cfRule type="cellIs" dxfId="696" priority="699" stopIfTrue="1" operator="equal">
      <formula>"CW 3240-R7"</formula>
    </cfRule>
  </conditionalFormatting>
  <conditionalFormatting sqref="D387">
    <cfRule type="cellIs" dxfId="695" priority="694" stopIfTrue="1" operator="equal">
      <formula>"CW 2130-R11"</formula>
    </cfRule>
    <cfRule type="cellIs" dxfId="694" priority="695" stopIfTrue="1" operator="equal">
      <formula>"CW 3120-R2"</formula>
    </cfRule>
    <cfRule type="cellIs" dxfId="693" priority="696" stopIfTrue="1" operator="equal">
      <formula>"CW 3240-R7"</formula>
    </cfRule>
  </conditionalFormatting>
  <conditionalFormatting sqref="D388">
    <cfRule type="cellIs" dxfId="692" priority="691" stopIfTrue="1" operator="equal">
      <formula>"CW 2130-R11"</formula>
    </cfRule>
    <cfRule type="cellIs" dxfId="691" priority="692" stopIfTrue="1" operator="equal">
      <formula>"CW 3120-R2"</formula>
    </cfRule>
    <cfRule type="cellIs" dxfId="690" priority="693" stopIfTrue="1" operator="equal">
      <formula>"CW 3240-R7"</formula>
    </cfRule>
  </conditionalFormatting>
  <conditionalFormatting sqref="D390">
    <cfRule type="cellIs" dxfId="689" priority="688" stopIfTrue="1" operator="equal">
      <formula>"CW 2130-R11"</formula>
    </cfRule>
    <cfRule type="cellIs" dxfId="688" priority="689" stopIfTrue="1" operator="equal">
      <formula>"CW 3120-R2"</formula>
    </cfRule>
    <cfRule type="cellIs" dxfId="687" priority="690" stopIfTrue="1" operator="equal">
      <formula>"CW 3240-R7"</formula>
    </cfRule>
  </conditionalFormatting>
  <conditionalFormatting sqref="D391:D392">
    <cfRule type="cellIs" dxfId="686" priority="685" stopIfTrue="1" operator="equal">
      <formula>"CW 2130-R11"</formula>
    </cfRule>
    <cfRule type="cellIs" dxfId="685" priority="686" stopIfTrue="1" operator="equal">
      <formula>"CW 3120-R2"</formula>
    </cfRule>
    <cfRule type="cellIs" dxfId="684" priority="687" stopIfTrue="1" operator="equal">
      <formula>"CW 3240-R7"</formula>
    </cfRule>
  </conditionalFormatting>
  <conditionalFormatting sqref="D393:D394">
    <cfRule type="cellIs" dxfId="683" priority="682" stopIfTrue="1" operator="equal">
      <formula>"CW 2130-R11"</formula>
    </cfRule>
    <cfRule type="cellIs" dxfId="682" priority="683" stopIfTrue="1" operator="equal">
      <formula>"CW 3120-R2"</formula>
    </cfRule>
    <cfRule type="cellIs" dxfId="681" priority="684" stopIfTrue="1" operator="equal">
      <formula>"CW 3240-R7"</formula>
    </cfRule>
  </conditionalFormatting>
  <conditionalFormatting sqref="D395">
    <cfRule type="cellIs" dxfId="680" priority="679" stopIfTrue="1" operator="equal">
      <formula>"CW 2130-R11"</formula>
    </cfRule>
    <cfRule type="cellIs" dxfId="679" priority="680" stopIfTrue="1" operator="equal">
      <formula>"CW 3120-R2"</formula>
    </cfRule>
    <cfRule type="cellIs" dxfId="678" priority="681" stopIfTrue="1" operator="equal">
      <formula>"CW 3240-R7"</formula>
    </cfRule>
  </conditionalFormatting>
  <conditionalFormatting sqref="D398">
    <cfRule type="cellIs" dxfId="677" priority="676" stopIfTrue="1" operator="equal">
      <formula>"CW 2130-R11"</formula>
    </cfRule>
    <cfRule type="cellIs" dxfId="676" priority="677" stopIfTrue="1" operator="equal">
      <formula>"CW 3120-R2"</formula>
    </cfRule>
    <cfRule type="cellIs" dxfId="675" priority="678" stopIfTrue="1" operator="equal">
      <formula>"CW 3240-R7"</formula>
    </cfRule>
  </conditionalFormatting>
  <conditionalFormatting sqref="D399">
    <cfRule type="cellIs" dxfId="674" priority="673" stopIfTrue="1" operator="equal">
      <formula>"CW 2130-R11"</formula>
    </cfRule>
    <cfRule type="cellIs" dxfId="673" priority="674" stopIfTrue="1" operator="equal">
      <formula>"CW 3120-R2"</formula>
    </cfRule>
    <cfRule type="cellIs" dxfId="672" priority="675" stopIfTrue="1" operator="equal">
      <formula>"CW 3240-R7"</formula>
    </cfRule>
  </conditionalFormatting>
  <conditionalFormatting sqref="D406">
    <cfRule type="cellIs" dxfId="671" priority="670" stopIfTrue="1" operator="equal">
      <formula>"CW 2130-R11"</formula>
    </cfRule>
    <cfRule type="cellIs" dxfId="670" priority="671" stopIfTrue="1" operator="equal">
      <formula>"CW 3120-R2"</formula>
    </cfRule>
    <cfRule type="cellIs" dxfId="669" priority="672" stopIfTrue="1" operator="equal">
      <formula>"CW 3240-R7"</formula>
    </cfRule>
  </conditionalFormatting>
  <conditionalFormatting sqref="D409">
    <cfRule type="cellIs" dxfId="668" priority="667" stopIfTrue="1" operator="equal">
      <formula>"CW 2130-R11"</formula>
    </cfRule>
    <cfRule type="cellIs" dxfId="667" priority="668" stopIfTrue="1" operator="equal">
      <formula>"CW 3120-R2"</formula>
    </cfRule>
    <cfRule type="cellIs" dxfId="666" priority="669" stopIfTrue="1" operator="equal">
      <formula>"CW 3240-R7"</formula>
    </cfRule>
  </conditionalFormatting>
  <conditionalFormatting sqref="D410">
    <cfRule type="cellIs" dxfId="665" priority="664" stopIfTrue="1" operator="equal">
      <formula>"CW 2130-R11"</formula>
    </cfRule>
    <cfRule type="cellIs" dxfId="664" priority="665" stopIfTrue="1" operator="equal">
      <formula>"CW 3120-R2"</formula>
    </cfRule>
    <cfRule type="cellIs" dxfId="663" priority="666" stopIfTrue="1" operator="equal">
      <formula>"CW 3240-R7"</formula>
    </cfRule>
  </conditionalFormatting>
  <conditionalFormatting sqref="D411">
    <cfRule type="cellIs" dxfId="662" priority="661" stopIfTrue="1" operator="equal">
      <formula>"CW 2130-R11"</formula>
    </cfRule>
    <cfRule type="cellIs" dxfId="661" priority="662" stopIfTrue="1" operator="equal">
      <formula>"CW 3120-R2"</formula>
    </cfRule>
    <cfRule type="cellIs" dxfId="660" priority="663" stopIfTrue="1" operator="equal">
      <formula>"CW 3240-R7"</formula>
    </cfRule>
  </conditionalFormatting>
  <conditionalFormatting sqref="D412">
    <cfRule type="cellIs" dxfId="659" priority="658" stopIfTrue="1" operator="equal">
      <formula>"CW 2130-R11"</formula>
    </cfRule>
    <cfRule type="cellIs" dxfId="658" priority="659" stopIfTrue="1" operator="equal">
      <formula>"CW 3120-R2"</formula>
    </cfRule>
    <cfRule type="cellIs" dxfId="657" priority="660" stopIfTrue="1" operator="equal">
      <formula>"CW 3240-R7"</formula>
    </cfRule>
  </conditionalFormatting>
  <conditionalFormatting sqref="D418">
    <cfRule type="cellIs" dxfId="656" priority="647" stopIfTrue="1" operator="equal">
      <formula>"CW 2130-R11"</formula>
    </cfRule>
    <cfRule type="cellIs" dxfId="655" priority="648" stopIfTrue="1" operator="equal">
      <formula>"CW 3120-R2"</formula>
    </cfRule>
    <cfRule type="cellIs" dxfId="654" priority="649" stopIfTrue="1" operator="equal">
      <formula>"CW 3240-R7"</formula>
    </cfRule>
  </conditionalFormatting>
  <conditionalFormatting sqref="D413">
    <cfRule type="cellIs" dxfId="653" priority="655" stopIfTrue="1" operator="equal">
      <formula>"CW 2130-R11"</formula>
    </cfRule>
    <cfRule type="cellIs" dxfId="652" priority="656" stopIfTrue="1" operator="equal">
      <formula>"CW 3120-R2"</formula>
    </cfRule>
    <cfRule type="cellIs" dxfId="651" priority="657" stopIfTrue="1" operator="equal">
      <formula>"CW 3240-R7"</formula>
    </cfRule>
  </conditionalFormatting>
  <conditionalFormatting sqref="D415">
    <cfRule type="cellIs" dxfId="650" priority="652" stopIfTrue="1" operator="equal">
      <formula>"CW 2130-R11"</formula>
    </cfRule>
    <cfRule type="cellIs" dxfId="649" priority="653" stopIfTrue="1" operator="equal">
      <formula>"CW 3120-R2"</formula>
    </cfRule>
    <cfRule type="cellIs" dxfId="648" priority="654" stopIfTrue="1" operator="equal">
      <formula>"CW 3240-R7"</formula>
    </cfRule>
  </conditionalFormatting>
  <conditionalFormatting sqref="D417">
    <cfRule type="cellIs" dxfId="647" priority="650" stopIfTrue="1" operator="equal">
      <formula>"CW 3120-R2"</formula>
    </cfRule>
    <cfRule type="cellIs" dxfId="646" priority="651" stopIfTrue="1" operator="equal">
      <formula>"CW 3240-R7"</formula>
    </cfRule>
  </conditionalFormatting>
  <conditionalFormatting sqref="D419:D421">
    <cfRule type="cellIs" dxfId="645" priority="645" stopIfTrue="1" operator="equal">
      <formula>"CW 3120-R2"</formula>
    </cfRule>
    <cfRule type="cellIs" dxfId="644" priority="646" stopIfTrue="1" operator="equal">
      <formula>"CW 3240-R7"</formula>
    </cfRule>
  </conditionalFormatting>
  <conditionalFormatting sqref="D423:D424">
    <cfRule type="cellIs" dxfId="643" priority="642" stopIfTrue="1" operator="equal">
      <formula>"CW 2130-R11"</formula>
    </cfRule>
    <cfRule type="cellIs" dxfId="642" priority="643" stopIfTrue="1" operator="equal">
      <formula>"CW 3120-R2"</formula>
    </cfRule>
    <cfRule type="cellIs" dxfId="641" priority="644" stopIfTrue="1" operator="equal">
      <formula>"CW 3240-R7"</formula>
    </cfRule>
  </conditionalFormatting>
  <conditionalFormatting sqref="D422">
    <cfRule type="cellIs" dxfId="640" priority="640" stopIfTrue="1" operator="equal">
      <formula>"CW 3120-R2"</formula>
    </cfRule>
    <cfRule type="cellIs" dxfId="639" priority="641" stopIfTrue="1" operator="equal">
      <formula>"CW 3240-R7"</formula>
    </cfRule>
  </conditionalFormatting>
  <conditionalFormatting sqref="D425">
    <cfRule type="cellIs" dxfId="638" priority="637" stopIfTrue="1" operator="equal">
      <formula>"CW 2130-R11"</formula>
    </cfRule>
    <cfRule type="cellIs" dxfId="637" priority="638" stopIfTrue="1" operator="equal">
      <formula>"CW 3120-R2"</formula>
    </cfRule>
    <cfRule type="cellIs" dxfId="636" priority="639" stopIfTrue="1" operator="equal">
      <formula>"CW 3240-R7"</formula>
    </cfRule>
  </conditionalFormatting>
  <conditionalFormatting sqref="D426">
    <cfRule type="cellIs" dxfId="635" priority="634" stopIfTrue="1" operator="equal">
      <formula>"CW 2130-R11"</formula>
    </cfRule>
    <cfRule type="cellIs" dxfId="634" priority="635" stopIfTrue="1" operator="equal">
      <formula>"CW 3120-R2"</formula>
    </cfRule>
    <cfRule type="cellIs" dxfId="633" priority="636" stopIfTrue="1" operator="equal">
      <formula>"CW 3240-R7"</formula>
    </cfRule>
  </conditionalFormatting>
  <conditionalFormatting sqref="D436">
    <cfRule type="cellIs" dxfId="632" priority="631" stopIfTrue="1" operator="equal">
      <formula>"CW 2130-R11"</formula>
    </cfRule>
    <cfRule type="cellIs" dxfId="631" priority="632" stopIfTrue="1" operator="equal">
      <formula>"CW 3120-R2"</formula>
    </cfRule>
    <cfRule type="cellIs" dxfId="630" priority="633" stopIfTrue="1" operator="equal">
      <formula>"CW 3240-R7"</formula>
    </cfRule>
  </conditionalFormatting>
  <conditionalFormatting sqref="D439">
    <cfRule type="cellIs" dxfId="629" priority="628" stopIfTrue="1" operator="equal">
      <formula>"CW 2130-R11"</formula>
    </cfRule>
    <cfRule type="cellIs" dxfId="628" priority="629" stopIfTrue="1" operator="equal">
      <formula>"CW 3120-R2"</formula>
    </cfRule>
    <cfRule type="cellIs" dxfId="627" priority="630" stopIfTrue="1" operator="equal">
      <formula>"CW 3240-R7"</formula>
    </cfRule>
  </conditionalFormatting>
  <conditionalFormatting sqref="D444:D446">
    <cfRule type="cellIs" dxfId="626" priority="625" stopIfTrue="1" operator="equal">
      <formula>"CW 2130-R11"</formula>
    </cfRule>
    <cfRule type="cellIs" dxfId="625" priority="626" stopIfTrue="1" operator="equal">
      <formula>"CW 3120-R2"</formula>
    </cfRule>
    <cfRule type="cellIs" dxfId="624" priority="627" stopIfTrue="1" operator="equal">
      <formula>"CW 3240-R7"</formula>
    </cfRule>
  </conditionalFormatting>
  <conditionalFormatting sqref="D451">
    <cfRule type="cellIs" dxfId="623" priority="622" stopIfTrue="1" operator="equal">
      <formula>"CW 2130-R11"</formula>
    </cfRule>
    <cfRule type="cellIs" dxfId="622" priority="623" stopIfTrue="1" operator="equal">
      <formula>"CW 3120-R2"</formula>
    </cfRule>
    <cfRule type="cellIs" dxfId="621" priority="624" stopIfTrue="1" operator="equal">
      <formula>"CW 3240-R7"</formula>
    </cfRule>
  </conditionalFormatting>
  <conditionalFormatting sqref="D452">
    <cfRule type="cellIs" dxfId="620" priority="619" stopIfTrue="1" operator="equal">
      <formula>"CW 2130-R11"</formula>
    </cfRule>
    <cfRule type="cellIs" dxfId="619" priority="620" stopIfTrue="1" operator="equal">
      <formula>"CW 3120-R2"</formula>
    </cfRule>
    <cfRule type="cellIs" dxfId="618" priority="621" stopIfTrue="1" operator="equal">
      <formula>"CW 3240-R7"</formula>
    </cfRule>
  </conditionalFormatting>
  <conditionalFormatting sqref="D453">
    <cfRule type="cellIs" dxfId="617" priority="616" stopIfTrue="1" operator="equal">
      <formula>"CW 2130-R11"</formula>
    </cfRule>
    <cfRule type="cellIs" dxfId="616" priority="617" stopIfTrue="1" operator="equal">
      <formula>"CW 3120-R2"</formula>
    </cfRule>
    <cfRule type="cellIs" dxfId="615" priority="618" stopIfTrue="1" operator="equal">
      <formula>"CW 3240-R7"</formula>
    </cfRule>
  </conditionalFormatting>
  <conditionalFormatting sqref="D454">
    <cfRule type="cellIs" dxfId="614" priority="613" stopIfTrue="1" operator="equal">
      <formula>"CW 2130-R11"</formula>
    </cfRule>
    <cfRule type="cellIs" dxfId="613" priority="614" stopIfTrue="1" operator="equal">
      <formula>"CW 3120-R2"</formula>
    </cfRule>
    <cfRule type="cellIs" dxfId="612" priority="615" stopIfTrue="1" operator="equal">
      <formula>"CW 3240-R7"</formula>
    </cfRule>
  </conditionalFormatting>
  <conditionalFormatting sqref="D459">
    <cfRule type="cellIs" dxfId="611" priority="610" stopIfTrue="1" operator="equal">
      <formula>"CW 2130-R11"</formula>
    </cfRule>
    <cfRule type="cellIs" dxfId="610" priority="611" stopIfTrue="1" operator="equal">
      <formula>"CW 3120-R2"</formula>
    </cfRule>
    <cfRule type="cellIs" dxfId="609" priority="612" stopIfTrue="1" operator="equal">
      <formula>"CW 3240-R7"</formula>
    </cfRule>
  </conditionalFormatting>
  <conditionalFormatting sqref="D463">
    <cfRule type="cellIs" dxfId="608" priority="607" stopIfTrue="1" operator="equal">
      <formula>"CW 2130-R11"</formula>
    </cfRule>
    <cfRule type="cellIs" dxfId="607" priority="608" stopIfTrue="1" operator="equal">
      <formula>"CW 3120-R2"</formula>
    </cfRule>
    <cfRule type="cellIs" dxfId="606" priority="609" stopIfTrue="1" operator="equal">
      <formula>"CW 3240-R7"</formula>
    </cfRule>
  </conditionalFormatting>
  <conditionalFormatting sqref="D464">
    <cfRule type="cellIs" dxfId="605" priority="604" stopIfTrue="1" operator="equal">
      <formula>"CW 2130-R11"</formula>
    </cfRule>
    <cfRule type="cellIs" dxfId="604" priority="605" stopIfTrue="1" operator="equal">
      <formula>"CW 3120-R2"</formula>
    </cfRule>
    <cfRule type="cellIs" dxfId="603" priority="606" stopIfTrue="1" operator="equal">
      <formula>"CW 3240-R7"</formula>
    </cfRule>
  </conditionalFormatting>
  <conditionalFormatting sqref="D465">
    <cfRule type="cellIs" dxfId="602" priority="601" stopIfTrue="1" operator="equal">
      <formula>"CW 2130-R11"</formula>
    </cfRule>
    <cfRule type="cellIs" dxfId="601" priority="602" stopIfTrue="1" operator="equal">
      <formula>"CW 3120-R2"</formula>
    </cfRule>
    <cfRule type="cellIs" dxfId="600" priority="603" stopIfTrue="1" operator="equal">
      <formula>"CW 3240-R7"</formula>
    </cfRule>
  </conditionalFormatting>
  <conditionalFormatting sqref="D471">
    <cfRule type="cellIs" dxfId="599" priority="598" stopIfTrue="1" operator="equal">
      <formula>"CW 2130-R11"</formula>
    </cfRule>
    <cfRule type="cellIs" dxfId="598" priority="599" stopIfTrue="1" operator="equal">
      <formula>"CW 3120-R2"</formula>
    </cfRule>
    <cfRule type="cellIs" dxfId="597" priority="600" stopIfTrue="1" operator="equal">
      <formula>"CW 3240-R7"</formula>
    </cfRule>
  </conditionalFormatting>
  <conditionalFormatting sqref="D472">
    <cfRule type="cellIs" dxfId="596" priority="595" stopIfTrue="1" operator="equal">
      <formula>"CW 2130-R11"</formula>
    </cfRule>
    <cfRule type="cellIs" dxfId="595" priority="596" stopIfTrue="1" operator="equal">
      <formula>"CW 3120-R2"</formula>
    </cfRule>
    <cfRule type="cellIs" dxfId="594" priority="597" stopIfTrue="1" operator="equal">
      <formula>"CW 3240-R7"</formula>
    </cfRule>
  </conditionalFormatting>
  <conditionalFormatting sqref="D475">
    <cfRule type="cellIs" dxfId="593" priority="592" stopIfTrue="1" operator="equal">
      <formula>"CW 2130-R11"</formula>
    </cfRule>
    <cfRule type="cellIs" dxfId="592" priority="593" stopIfTrue="1" operator="equal">
      <formula>"CW 3120-R2"</formula>
    </cfRule>
    <cfRule type="cellIs" dxfId="591" priority="594" stopIfTrue="1" operator="equal">
      <formula>"CW 3240-R7"</formula>
    </cfRule>
  </conditionalFormatting>
  <conditionalFormatting sqref="D476">
    <cfRule type="cellIs" dxfId="590" priority="589" stopIfTrue="1" operator="equal">
      <formula>"CW 2130-R11"</formula>
    </cfRule>
    <cfRule type="cellIs" dxfId="589" priority="590" stopIfTrue="1" operator="equal">
      <formula>"CW 3120-R2"</formula>
    </cfRule>
    <cfRule type="cellIs" dxfId="588" priority="591" stopIfTrue="1" operator="equal">
      <formula>"CW 3240-R7"</formula>
    </cfRule>
  </conditionalFormatting>
  <conditionalFormatting sqref="D487">
    <cfRule type="cellIs" dxfId="587" priority="586" stopIfTrue="1" operator="equal">
      <formula>"CW 2130-R11"</formula>
    </cfRule>
    <cfRule type="cellIs" dxfId="586" priority="587" stopIfTrue="1" operator="equal">
      <formula>"CW 3120-R2"</formula>
    </cfRule>
    <cfRule type="cellIs" dxfId="585" priority="588" stopIfTrue="1" operator="equal">
      <formula>"CW 3240-R7"</formula>
    </cfRule>
  </conditionalFormatting>
  <conditionalFormatting sqref="D490">
    <cfRule type="cellIs" dxfId="584" priority="583" stopIfTrue="1" operator="equal">
      <formula>"CW 2130-R11"</formula>
    </cfRule>
    <cfRule type="cellIs" dxfId="583" priority="584" stopIfTrue="1" operator="equal">
      <formula>"CW 3120-R2"</formula>
    </cfRule>
    <cfRule type="cellIs" dxfId="582" priority="585" stopIfTrue="1" operator="equal">
      <formula>"CW 3240-R7"</formula>
    </cfRule>
  </conditionalFormatting>
  <conditionalFormatting sqref="D491">
    <cfRule type="cellIs" dxfId="581" priority="580" stopIfTrue="1" operator="equal">
      <formula>"CW 2130-R11"</formula>
    </cfRule>
    <cfRule type="cellIs" dxfId="580" priority="581" stopIfTrue="1" operator="equal">
      <formula>"CW 3120-R2"</formula>
    </cfRule>
    <cfRule type="cellIs" dxfId="579" priority="582" stopIfTrue="1" operator="equal">
      <formula>"CW 3240-R7"</formula>
    </cfRule>
  </conditionalFormatting>
  <conditionalFormatting sqref="D492">
    <cfRule type="cellIs" dxfId="578" priority="577" stopIfTrue="1" operator="equal">
      <formula>"CW 2130-R11"</formula>
    </cfRule>
    <cfRule type="cellIs" dxfId="577" priority="578" stopIfTrue="1" operator="equal">
      <formula>"CW 3120-R2"</formula>
    </cfRule>
    <cfRule type="cellIs" dxfId="576" priority="579" stopIfTrue="1" operator="equal">
      <formula>"CW 3240-R7"</formula>
    </cfRule>
  </conditionalFormatting>
  <conditionalFormatting sqref="D493">
    <cfRule type="cellIs" dxfId="575" priority="574" stopIfTrue="1" operator="equal">
      <formula>"CW 2130-R11"</formula>
    </cfRule>
    <cfRule type="cellIs" dxfId="574" priority="575" stopIfTrue="1" operator="equal">
      <formula>"CW 3120-R2"</formula>
    </cfRule>
    <cfRule type="cellIs" dxfId="573" priority="576" stopIfTrue="1" operator="equal">
      <formula>"CW 3240-R7"</formula>
    </cfRule>
  </conditionalFormatting>
  <conditionalFormatting sqref="D494:D496">
    <cfRule type="cellIs" dxfId="572" priority="571" stopIfTrue="1" operator="equal">
      <formula>"CW 2130-R11"</formula>
    </cfRule>
    <cfRule type="cellIs" dxfId="571" priority="572" stopIfTrue="1" operator="equal">
      <formula>"CW 3120-R2"</formula>
    </cfRule>
    <cfRule type="cellIs" dxfId="570" priority="573" stopIfTrue="1" operator="equal">
      <formula>"CW 3240-R7"</formula>
    </cfRule>
  </conditionalFormatting>
  <conditionalFormatting sqref="D497">
    <cfRule type="cellIs" dxfId="569" priority="568" stopIfTrue="1" operator="equal">
      <formula>"CW 2130-R11"</formula>
    </cfRule>
    <cfRule type="cellIs" dxfId="568" priority="569" stopIfTrue="1" operator="equal">
      <formula>"CW 3120-R2"</formula>
    </cfRule>
    <cfRule type="cellIs" dxfId="567" priority="570" stopIfTrue="1" operator="equal">
      <formula>"CW 3240-R7"</formula>
    </cfRule>
  </conditionalFormatting>
  <conditionalFormatting sqref="D498">
    <cfRule type="cellIs" dxfId="566" priority="565" stopIfTrue="1" operator="equal">
      <formula>"CW 2130-R11"</formula>
    </cfRule>
    <cfRule type="cellIs" dxfId="565" priority="566" stopIfTrue="1" operator="equal">
      <formula>"CW 3120-R2"</formula>
    </cfRule>
    <cfRule type="cellIs" dxfId="564" priority="567" stopIfTrue="1" operator="equal">
      <formula>"CW 3240-R7"</formula>
    </cfRule>
  </conditionalFormatting>
  <conditionalFormatting sqref="D499">
    <cfRule type="cellIs" dxfId="563" priority="562" stopIfTrue="1" operator="equal">
      <formula>"CW 2130-R11"</formula>
    </cfRule>
    <cfRule type="cellIs" dxfId="562" priority="563" stopIfTrue="1" operator="equal">
      <formula>"CW 3120-R2"</formula>
    </cfRule>
    <cfRule type="cellIs" dxfId="561" priority="564" stopIfTrue="1" operator="equal">
      <formula>"CW 3240-R7"</formula>
    </cfRule>
  </conditionalFormatting>
  <conditionalFormatting sqref="D501">
    <cfRule type="cellIs" dxfId="560" priority="559" stopIfTrue="1" operator="equal">
      <formula>"CW 2130-R11"</formula>
    </cfRule>
    <cfRule type="cellIs" dxfId="559" priority="560" stopIfTrue="1" operator="equal">
      <formula>"CW 3120-R2"</formula>
    </cfRule>
    <cfRule type="cellIs" dxfId="558" priority="561" stopIfTrue="1" operator="equal">
      <formula>"CW 3240-R7"</formula>
    </cfRule>
  </conditionalFormatting>
  <conditionalFormatting sqref="D509:D510">
    <cfRule type="cellIs" dxfId="557" priority="556" stopIfTrue="1" operator="equal">
      <formula>"CW 2130-R11"</formula>
    </cfRule>
    <cfRule type="cellIs" dxfId="556" priority="557" stopIfTrue="1" operator="equal">
      <formula>"CW 3120-R2"</formula>
    </cfRule>
    <cfRule type="cellIs" dxfId="555" priority="558" stopIfTrue="1" operator="equal">
      <formula>"CW 3240-R7"</formula>
    </cfRule>
  </conditionalFormatting>
  <conditionalFormatting sqref="D508">
    <cfRule type="cellIs" dxfId="554" priority="554" stopIfTrue="1" operator="equal">
      <formula>"CW 3120-R2"</formula>
    </cfRule>
    <cfRule type="cellIs" dxfId="553" priority="555" stopIfTrue="1" operator="equal">
      <formula>"CW 3240-R7"</formula>
    </cfRule>
  </conditionalFormatting>
  <conditionalFormatting sqref="D511">
    <cfRule type="cellIs" dxfId="552" priority="551" stopIfTrue="1" operator="equal">
      <formula>"CW 2130-R11"</formula>
    </cfRule>
    <cfRule type="cellIs" dxfId="551" priority="552" stopIfTrue="1" operator="equal">
      <formula>"CW 3120-R2"</formula>
    </cfRule>
    <cfRule type="cellIs" dxfId="550" priority="553" stopIfTrue="1" operator="equal">
      <formula>"CW 3240-R7"</formula>
    </cfRule>
  </conditionalFormatting>
  <conditionalFormatting sqref="D512">
    <cfRule type="cellIs" dxfId="549" priority="548" stopIfTrue="1" operator="equal">
      <formula>"CW 2130-R11"</formula>
    </cfRule>
    <cfRule type="cellIs" dxfId="548" priority="549" stopIfTrue="1" operator="equal">
      <formula>"CW 3120-R2"</formula>
    </cfRule>
    <cfRule type="cellIs" dxfId="547" priority="550" stopIfTrue="1" operator="equal">
      <formula>"CW 3240-R7"</formula>
    </cfRule>
  </conditionalFormatting>
  <conditionalFormatting sqref="D518">
    <cfRule type="cellIs" dxfId="546" priority="545" stopIfTrue="1" operator="equal">
      <formula>"CW 2130-R11"</formula>
    </cfRule>
    <cfRule type="cellIs" dxfId="545" priority="546" stopIfTrue="1" operator="equal">
      <formula>"CW 3120-R2"</formula>
    </cfRule>
    <cfRule type="cellIs" dxfId="544" priority="547" stopIfTrue="1" operator="equal">
      <formula>"CW 3240-R7"</formula>
    </cfRule>
  </conditionalFormatting>
  <conditionalFormatting sqref="D519">
    <cfRule type="cellIs" dxfId="543" priority="542" stopIfTrue="1" operator="equal">
      <formula>"CW 2130-R11"</formula>
    </cfRule>
    <cfRule type="cellIs" dxfId="542" priority="543" stopIfTrue="1" operator="equal">
      <formula>"CW 3120-R2"</formula>
    </cfRule>
    <cfRule type="cellIs" dxfId="541" priority="544" stopIfTrue="1" operator="equal">
      <formula>"CW 3240-R7"</formula>
    </cfRule>
  </conditionalFormatting>
  <conditionalFormatting sqref="D521:D522">
    <cfRule type="cellIs" dxfId="540" priority="539" stopIfTrue="1" operator="equal">
      <formula>"CW 2130-R11"</formula>
    </cfRule>
    <cfRule type="cellIs" dxfId="539" priority="540" stopIfTrue="1" operator="equal">
      <formula>"CW 3120-R2"</formula>
    </cfRule>
    <cfRule type="cellIs" dxfId="538" priority="541" stopIfTrue="1" operator="equal">
      <formula>"CW 3240-R7"</formula>
    </cfRule>
  </conditionalFormatting>
  <conditionalFormatting sqref="D524:D526">
    <cfRule type="cellIs" dxfId="537" priority="536" stopIfTrue="1" operator="equal">
      <formula>"CW 2130-R11"</formula>
    </cfRule>
    <cfRule type="cellIs" dxfId="536" priority="537" stopIfTrue="1" operator="equal">
      <formula>"CW 3120-R2"</formula>
    </cfRule>
    <cfRule type="cellIs" dxfId="535" priority="538" stopIfTrue="1" operator="equal">
      <formula>"CW 3240-R7"</formula>
    </cfRule>
  </conditionalFormatting>
  <conditionalFormatting sqref="D531">
    <cfRule type="cellIs" dxfId="534" priority="533" stopIfTrue="1" operator="equal">
      <formula>"CW 2130-R11"</formula>
    </cfRule>
    <cfRule type="cellIs" dxfId="533" priority="534" stopIfTrue="1" operator="equal">
      <formula>"CW 3120-R2"</formula>
    </cfRule>
    <cfRule type="cellIs" dxfId="532" priority="535" stopIfTrue="1" operator="equal">
      <formula>"CW 3240-R7"</formula>
    </cfRule>
  </conditionalFormatting>
  <conditionalFormatting sqref="D532">
    <cfRule type="cellIs" dxfId="531" priority="530" stopIfTrue="1" operator="equal">
      <formula>"CW 2130-R11"</formula>
    </cfRule>
    <cfRule type="cellIs" dxfId="530" priority="531" stopIfTrue="1" operator="equal">
      <formula>"CW 3120-R2"</formula>
    </cfRule>
    <cfRule type="cellIs" dxfId="529" priority="532" stopIfTrue="1" operator="equal">
      <formula>"CW 3240-R7"</formula>
    </cfRule>
  </conditionalFormatting>
  <conditionalFormatting sqref="D533">
    <cfRule type="cellIs" dxfId="528" priority="527" stopIfTrue="1" operator="equal">
      <formula>"CW 2130-R11"</formula>
    </cfRule>
    <cfRule type="cellIs" dxfId="527" priority="528" stopIfTrue="1" operator="equal">
      <formula>"CW 3120-R2"</formula>
    </cfRule>
    <cfRule type="cellIs" dxfId="526" priority="529" stopIfTrue="1" operator="equal">
      <formula>"CW 3240-R7"</formula>
    </cfRule>
  </conditionalFormatting>
  <conditionalFormatting sqref="D534">
    <cfRule type="cellIs" dxfId="525" priority="524" stopIfTrue="1" operator="equal">
      <formula>"CW 2130-R11"</formula>
    </cfRule>
    <cfRule type="cellIs" dxfId="524" priority="525" stopIfTrue="1" operator="equal">
      <formula>"CW 3120-R2"</formula>
    </cfRule>
    <cfRule type="cellIs" dxfId="523" priority="526" stopIfTrue="1" operator="equal">
      <formula>"CW 3240-R7"</formula>
    </cfRule>
  </conditionalFormatting>
  <conditionalFormatting sqref="D539">
    <cfRule type="cellIs" dxfId="522" priority="521" stopIfTrue="1" operator="equal">
      <formula>"CW 2130-R11"</formula>
    </cfRule>
    <cfRule type="cellIs" dxfId="521" priority="522" stopIfTrue="1" operator="equal">
      <formula>"CW 3120-R2"</formula>
    </cfRule>
    <cfRule type="cellIs" dxfId="520" priority="523" stopIfTrue="1" operator="equal">
      <formula>"CW 3240-R7"</formula>
    </cfRule>
  </conditionalFormatting>
  <conditionalFormatting sqref="D540">
    <cfRule type="cellIs" dxfId="519" priority="518" stopIfTrue="1" operator="equal">
      <formula>"CW 2130-R11"</formula>
    </cfRule>
    <cfRule type="cellIs" dxfId="518" priority="519" stopIfTrue="1" operator="equal">
      <formula>"CW 3120-R2"</formula>
    </cfRule>
    <cfRule type="cellIs" dxfId="517" priority="520" stopIfTrue="1" operator="equal">
      <formula>"CW 3240-R7"</formula>
    </cfRule>
  </conditionalFormatting>
  <conditionalFormatting sqref="D543">
    <cfRule type="cellIs" dxfId="516" priority="515" stopIfTrue="1" operator="equal">
      <formula>"CW 2130-R11"</formula>
    </cfRule>
    <cfRule type="cellIs" dxfId="515" priority="516" stopIfTrue="1" operator="equal">
      <formula>"CW 3120-R2"</formula>
    </cfRule>
    <cfRule type="cellIs" dxfId="514" priority="517" stopIfTrue="1" operator="equal">
      <formula>"CW 3240-R7"</formula>
    </cfRule>
  </conditionalFormatting>
  <conditionalFormatting sqref="D544">
    <cfRule type="cellIs" dxfId="513" priority="512" stopIfTrue="1" operator="equal">
      <formula>"CW 2130-R11"</formula>
    </cfRule>
    <cfRule type="cellIs" dxfId="512" priority="513" stopIfTrue="1" operator="equal">
      <formula>"CW 3120-R2"</formula>
    </cfRule>
    <cfRule type="cellIs" dxfId="511" priority="514" stopIfTrue="1" operator="equal">
      <formula>"CW 3240-R7"</formula>
    </cfRule>
  </conditionalFormatting>
  <conditionalFormatting sqref="D545">
    <cfRule type="cellIs" dxfId="510" priority="509" stopIfTrue="1" operator="equal">
      <formula>"CW 2130-R11"</formula>
    </cfRule>
    <cfRule type="cellIs" dxfId="509" priority="510" stopIfTrue="1" operator="equal">
      <formula>"CW 3120-R2"</formula>
    </cfRule>
    <cfRule type="cellIs" dxfId="508" priority="511" stopIfTrue="1" operator="equal">
      <formula>"CW 3240-R7"</formula>
    </cfRule>
  </conditionalFormatting>
  <conditionalFormatting sqref="D551">
    <cfRule type="cellIs" dxfId="507" priority="506" stopIfTrue="1" operator="equal">
      <formula>"CW 2130-R11"</formula>
    </cfRule>
    <cfRule type="cellIs" dxfId="506" priority="507" stopIfTrue="1" operator="equal">
      <formula>"CW 3120-R2"</formula>
    </cfRule>
    <cfRule type="cellIs" dxfId="505" priority="508" stopIfTrue="1" operator="equal">
      <formula>"CW 3240-R7"</formula>
    </cfRule>
  </conditionalFormatting>
  <conditionalFormatting sqref="D552:D555">
    <cfRule type="cellIs" dxfId="504" priority="503" stopIfTrue="1" operator="equal">
      <formula>"CW 2130-R11"</formula>
    </cfRule>
    <cfRule type="cellIs" dxfId="503" priority="504" stopIfTrue="1" operator="equal">
      <formula>"CW 3120-R2"</formula>
    </cfRule>
    <cfRule type="cellIs" dxfId="502" priority="505" stopIfTrue="1" operator="equal">
      <formula>"CW 3240-R7"</formula>
    </cfRule>
  </conditionalFormatting>
  <conditionalFormatting sqref="D556">
    <cfRule type="cellIs" dxfId="501" priority="500" stopIfTrue="1" operator="equal">
      <formula>"CW 2130-R11"</formula>
    </cfRule>
    <cfRule type="cellIs" dxfId="500" priority="501" stopIfTrue="1" operator="equal">
      <formula>"CW 3120-R2"</formula>
    </cfRule>
    <cfRule type="cellIs" dxfId="499" priority="502" stopIfTrue="1" operator="equal">
      <formula>"CW 3240-R7"</formula>
    </cfRule>
  </conditionalFormatting>
  <conditionalFormatting sqref="D562">
    <cfRule type="cellIs" dxfId="498" priority="497" stopIfTrue="1" operator="equal">
      <formula>"CW 2130-R11"</formula>
    </cfRule>
    <cfRule type="cellIs" dxfId="497" priority="498" stopIfTrue="1" operator="equal">
      <formula>"CW 3120-R2"</formula>
    </cfRule>
    <cfRule type="cellIs" dxfId="496" priority="499" stopIfTrue="1" operator="equal">
      <formula>"CW 3240-R7"</formula>
    </cfRule>
  </conditionalFormatting>
  <conditionalFormatting sqref="D565">
    <cfRule type="cellIs" dxfId="495" priority="494" stopIfTrue="1" operator="equal">
      <formula>"CW 2130-R11"</formula>
    </cfRule>
    <cfRule type="cellIs" dxfId="494" priority="495" stopIfTrue="1" operator="equal">
      <formula>"CW 3120-R2"</formula>
    </cfRule>
    <cfRule type="cellIs" dxfId="493" priority="496" stopIfTrue="1" operator="equal">
      <formula>"CW 3240-R7"</formula>
    </cfRule>
  </conditionalFormatting>
  <conditionalFormatting sqref="D566">
    <cfRule type="cellIs" dxfId="492" priority="491" stopIfTrue="1" operator="equal">
      <formula>"CW 2130-R11"</formula>
    </cfRule>
    <cfRule type="cellIs" dxfId="491" priority="492" stopIfTrue="1" operator="equal">
      <formula>"CW 3120-R2"</formula>
    </cfRule>
    <cfRule type="cellIs" dxfId="490" priority="493" stopIfTrue="1" operator="equal">
      <formula>"CW 3240-R7"</formula>
    </cfRule>
  </conditionalFormatting>
  <conditionalFormatting sqref="D567">
    <cfRule type="cellIs" dxfId="489" priority="488" stopIfTrue="1" operator="equal">
      <formula>"CW 2130-R11"</formula>
    </cfRule>
    <cfRule type="cellIs" dxfId="488" priority="489" stopIfTrue="1" operator="equal">
      <formula>"CW 3120-R2"</formula>
    </cfRule>
    <cfRule type="cellIs" dxfId="487" priority="490" stopIfTrue="1" operator="equal">
      <formula>"CW 3240-R7"</formula>
    </cfRule>
  </conditionalFormatting>
  <conditionalFormatting sqref="D568">
    <cfRule type="cellIs" dxfId="486" priority="485" stopIfTrue="1" operator="equal">
      <formula>"CW 2130-R11"</formula>
    </cfRule>
    <cfRule type="cellIs" dxfId="485" priority="486" stopIfTrue="1" operator="equal">
      <formula>"CW 3120-R2"</formula>
    </cfRule>
    <cfRule type="cellIs" dxfId="484" priority="487" stopIfTrue="1" operator="equal">
      <formula>"CW 3240-R7"</formula>
    </cfRule>
  </conditionalFormatting>
  <conditionalFormatting sqref="D570">
    <cfRule type="cellIs" dxfId="483" priority="482" stopIfTrue="1" operator="equal">
      <formula>"CW 2130-R11"</formula>
    </cfRule>
    <cfRule type="cellIs" dxfId="482" priority="483" stopIfTrue="1" operator="equal">
      <formula>"CW 3120-R2"</formula>
    </cfRule>
    <cfRule type="cellIs" dxfId="481" priority="484" stopIfTrue="1" operator="equal">
      <formula>"CW 3240-R7"</formula>
    </cfRule>
  </conditionalFormatting>
  <conditionalFormatting sqref="D578:D579">
    <cfRule type="cellIs" dxfId="480" priority="479" stopIfTrue="1" operator="equal">
      <formula>"CW 2130-R11"</formula>
    </cfRule>
    <cfRule type="cellIs" dxfId="479" priority="480" stopIfTrue="1" operator="equal">
      <formula>"CW 3120-R2"</formula>
    </cfRule>
    <cfRule type="cellIs" dxfId="478" priority="481" stopIfTrue="1" operator="equal">
      <formula>"CW 3240-R7"</formula>
    </cfRule>
  </conditionalFormatting>
  <conditionalFormatting sqref="D577">
    <cfRule type="cellIs" dxfId="477" priority="477" stopIfTrue="1" operator="equal">
      <formula>"CW 3120-R2"</formula>
    </cfRule>
    <cfRule type="cellIs" dxfId="476" priority="478" stopIfTrue="1" operator="equal">
      <formula>"CW 3240-R7"</formula>
    </cfRule>
  </conditionalFormatting>
  <conditionalFormatting sqref="D585">
    <cfRule type="cellIs" dxfId="475" priority="474" stopIfTrue="1" operator="equal">
      <formula>"CW 2130-R11"</formula>
    </cfRule>
    <cfRule type="cellIs" dxfId="474" priority="475" stopIfTrue="1" operator="equal">
      <formula>"CW 3120-R2"</formula>
    </cfRule>
    <cfRule type="cellIs" dxfId="473" priority="476" stopIfTrue="1" operator="equal">
      <formula>"CW 3240-R7"</formula>
    </cfRule>
  </conditionalFormatting>
  <conditionalFormatting sqref="D610">
    <cfRule type="cellIs" dxfId="472" priority="444" stopIfTrue="1" operator="equal">
      <formula>"CW 2130-R11"</formula>
    </cfRule>
    <cfRule type="cellIs" dxfId="471" priority="445" stopIfTrue="1" operator="equal">
      <formula>"CW 3120-R2"</formula>
    </cfRule>
    <cfRule type="cellIs" dxfId="470" priority="446" stopIfTrue="1" operator="equal">
      <formula>"CW 3240-R7"</formula>
    </cfRule>
  </conditionalFormatting>
  <conditionalFormatting sqref="D586">
    <cfRule type="cellIs" dxfId="469" priority="471" stopIfTrue="1" operator="equal">
      <formula>"CW 2130-R11"</formula>
    </cfRule>
    <cfRule type="cellIs" dxfId="468" priority="472" stopIfTrue="1" operator="equal">
      <formula>"CW 3120-R2"</formula>
    </cfRule>
    <cfRule type="cellIs" dxfId="467" priority="473" stopIfTrue="1" operator="equal">
      <formula>"CW 3240-R7"</formula>
    </cfRule>
  </conditionalFormatting>
  <conditionalFormatting sqref="D588:D590">
    <cfRule type="cellIs" dxfId="466" priority="468" stopIfTrue="1" operator="equal">
      <formula>"CW 2130-R11"</formula>
    </cfRule>
    <cfRule type="cellIs" dxfId="465" priority="469" stopIfTrue="1" operator="equal">
      <formula>"CW 3120-R2"</formula>
    </cfRule>
    <cfRule type="cellIs" dxfId="464" priority="470" stopIfTrue="1" operator="equal">
      <formula>"CW 3240-R7"</formula>
    </cfRule>
  </conditionalFormatting>
  <conditionalFormatting sqref="D595">
    <cfRule type="cellIs" dxfId="463" priority="465" stopIfTrue="1" operator="equal">
      <formula>"CW 2130-R11"</formula>
    </cfRule>
    <cfRule type="cellIs" dxfId="462" priority="466" stopIfTrue="1" operator="equal">
      <formula>"CW 3120-R2"</formula>
    </cfRule>
    <cfRule type="cellIs" dxfId="461" priority="467" stopIfTrue="1" operator="equal">
      <formula>"CW 3240-R7"</formula>
    </cfRule>
  </conditionalFormatting>
  <conditionalFormatting sqref="D596">
    <cfRule type="cellIs" dxfId="460" priority="462" stopIfTrue="1" operator="equal">
      <formula>"CW 2130-R11"</formula>
    </cfRule>
    <cfRule type="cellIs" dxfId="459" priority="463" stopIfTrue="1" operator="equal">
      <formula>"CW 3120-R2"</formula>
    </cfRule>
    <cfRule type="cellIs" dxfId="458" priority="464" stopIfTrue="1" operator="equal">
      <formula>"CW 3240-R7"</formula>
    </cfRule>
  </conditionalFormatting>
  <conditionalFormatting sqref="D597">
    <cfRule type="cellIs" dxfId="457" priority="459" stopIfTrue="1" operator="equal">
      <formula>"CW 2130-R11"</formula>
    </cfRule>
    <cfRule type="cellIs" dxfId="456" priority="460" stopIfTrue="1" operator="equal">
      <formula>"CW 3120-R2"</formula>
    </cfRule>
    <cfRule type="cellIs" dxfId="455" priority="461" stopIfTrue="1" operator="equal">
      <formula>"CW 3240-R7"</formula>
    </cfRule>
  </conditionalFormatting>
  <conditionalFormatting sqref="D598">
    <cfRule type="cellIs" dxfId="454" priority="456" stopIfTrue="1" operator="equal">
      <formula>"CW 2130-R11"</formula>
    </cfRule>
    <cfRule type="cellIs" dxfId="453" priority="457" stopIfTrue="1" operator="equal">
      <formula>"CW 3120-R2"</formula>
    </cfRule>
    <cfRule type="cellIs" dxfId="452" priority="458" stopIfTrue="1" operator="equal">
      <formula>"CW 3240-R7"</formula>
    </cfRule>
  </conditionalFormatting>
  <conditionalFormatting sqref="D604">
    <cfRule type="cellIs" dxfId="451" priority="453" stopIfTrue="1" operator="equal">
      <formula>"CW 2130-R11"</formula>
    </cfRule>
    <cfRule type="cellIs" dxfId="450" priority="454" stopIfTrue="1" operator="equal">
      <formula>"CW 3120-R2"</formula>
    </cfRule>
    <cfRule type="cellIs" dxfId="449" priority="455" stopIfTrue="1" operator="equal">
      <formula>"CW 3240-R7"</formula>
    </cfRule>
  </conditionalFormatting>
  <conditionalFormatting sqref="D605">
    <cfRule type="cellIs" dxfId="448" priority="450" stopIfTrue="1" operator="equal">
      <formula>"CW 2130-R11"</formula>
    </cfRule>
    <cfRule type="cellIs" dxfId="447" priority="451" stopIfTrue="1" operator="equal">
      <formula>"CW 3120-R2"</formula>
    </cfRule>
    <cfRule type="cellIs" dxfId="446" priority="452" stopIfTrue="1" operator="equal">
      <formula>"CW 3240-R7"</formula>
    </cfRule>
  </conditionalFormatting>
  <conditionalFormatting sqref="D609">
    <cfRule type="cellIs" dxfId="445" priority="447" stopIfTrue="1" operator="equal">
      <formula>"CW 2130-R11"</formula>
    </cfRule>
    <cfRule type="cellIs" dxfId="444" priority="448" stopIfTrue="1" operator="equal">
      <formula>"CW 3120-R2"</formula>
    </cfRule>
    <cfRule type="cellIs" dxfId="443" priority="449" stopIfTrue="1" operator="equal">
      <formula>"CW 3240-R7"</formula>
    </cfRule>
  </conditionalFormatting>
  <conditionalFormatting sqref="D611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615:D616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617:D618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619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620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621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627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632">
    <cfRule type="cellIs" dxfId="421" priority="420" stopIfTrue="1" operator="equal">
      <formula>"CW 2130-R11"</formula>
    </cfRule>
    <cfRule type="cellIs" dxfId="420" priority="421" stopIfTrue="1" operator="equal">
      <formula>"CW 3120-R2"</formula>
    </cfRule>
    <cfRule type="cellIs" dxfId="419" priority="422" stopIfTrue="1" operator="equal">
      <formula>"CW 3240-R7"</formula>
    </cfRule>
  </conditionalFormatting>
  <conditionalFormatting sqref="D633">
    <cfRule type="cellIs" dxfId="418" priority="417" stopIfTrue="1" operator="equal">
      <formula>"CW 2130-R11"</formula>
    </cfRule>
    <cfRule type="cellIs" dxfId="417" priority="418" stopIfTrue="1" operator="equal">
      <formula>"CW 3120-R2"</formula>
    </cfRule>
    <cfRule type="cellIs" dxfId="416" priority="419" stopIfTrue="1" operator="equal">
      <formula>"CW 3240-R7"</formula>
    </cfRule>
  </conditionalFormatting>
  <conditionalFormatting sqref="D634">
    <cfRule type="cellIs" dxfId="415" priority="414" stopIfTrue="1" operator="equal">
      <formula>"CW 2130-R11"</formula>
    </cfRule>
    <cfRule type="cellIs" dxfId="414" priority="415" stopIfTrue="1" operator="equal">
      <formula>"CW 3120-R2"</formula>
    </cfRule>
    <cfRule type="cellIs" dxfId="413" priority="416" stopIfTrue="1" operator="equal">
      <formula>"CW 3240-R7"</formula>
    </cfRule>
  </conditionalFormatting>
  <conditionalFormatting sqref="D635">
    <cfRule type="cellIs" dxfId="412" priority="411" stopIfTrue="1" operator="equal">
      <formula>"CW 2130-R11"</formula>
    </cfRule>
    <cfRule type="cellIs" dxfId="411" priority="412" stopIfTrue="1" operator="equal">
      <formula>"CW 3120-R2"</formula>
    </cfRule>
    <cfRule type="cellIs" dxfId="410" priority="413" stopIfTrue="1" operator="equal">
      <formula>"CW 3240-R7"</formula>
    </cfRule>
  </conditionalFormatting>
  <conditionalFormatting sqref="D636">
    <cfRule type="cellIs" dxfId="409" priority="408" stopIfTrue="1" operator="equal">
      <formula>"CW 2130-R11"</formula>
    </cfRule>
    <cfRule type="cellIs" dxfId="408" priority="409" stopIfTrue="1" operator="equal">
      <formula>"CW 3120-R2"</formula>
    </cfRule>
    <cfRule type="cellIs" dxfId="407" priority="410" stopIfTrue="1" operator="equal">
      <formula>"CW 3240-R7"</formula>
    </cfRule>
  </conditionalFormatting>
  <conditionalFormatting sqref="D638">
    <cfRule type="cellIs" dxfId="406" priority="405" stopIfTrue="1" operator="equal">
      <formula>"CW 2130-R11"</formula>
    </cfRule>
    <cfRule type="cellIs" dxfId="405" priority="406" stopIfTrue="1" operator="equal">
      <formula>"CW 3120-R2"</formula>
    </cfRule>
    <cfRule type="cellIs" dxfId="404" priority="407" stopIfTrue="1" operator="equal">
      <formula>"CW 3240-R7"</formula>
    </cfRule>
  </conditionalFormatting>
  <conditionalFormatting sqref="D646:D647">
    <cfRule type="cellIs" dxfId="403" priority="402" stopIfTrue="1" operator="equal">
      <formula>"CW 2130-R11"</formula>
    </cfRule>
    <cfRule type="cellIs" dxfId="402" priority="403" stopIfTrue="1" operator="equal">
      <formula>"CW 3120-R2"</formula>
    </cfRule>
    <cfRule type="cellIs" dxfId="401" priority="404" stopIfTrue="1" operator="equal">
      <formula>"CW 3240-R7"</formula>
    </cfRule>
  </conditionalFormatting>
  <conditionalFormatting sqref="D645">
    <cfRule type="cellIs" dxfId="400" priority="400" stopIfTrue="1" operator="equal">
      <formula>"CW 3120-R2"</formula>
    </cfRule>
    <cfRule type="cellIs" dxfId="399" priority="401" stopIfTrue="1" operator="equal">
      <formula>"CW 3240-R7"</formula>
    </cfRule>
  </conditionalFormatting>
  <conditionalFormatting sqref="D648">
    <cfRule type="cellIs" dxfId="398" priority="397" stopIfTrue="1" operator="equal">
      <formula>"CW 2130-R11"</formula>
    </cfRule>
    <cfRule type="cellIs" dxfId="397" priority="398" stopIfTrue="1" operator="equal">
      <formula>"CW 3120-R2"</formula>
    </cfRule>
    <cfRule type="cellIs" dxfId="396" priority="399" stopIfTrue="1" operator="equal">
      <formula>"CW 3240-R7"</formula>
    </cfRule>
  </conditionalFormatting>
  <conditionalFormatting sqref="D649">
    <cfRule type="cellIs" dxfId="395" priority="394" stopIfTrue="1" operator="equal">
      <formula>"CW 2130-R11"</formula>
    </cfRule>
    <cfRule type="cellIs" dxfId="394" priority="395" stopIfTrue="1" operator="equal">
      <formula>"CW 3120-R2"</formula>
    </cfRule>
    <cfRule type="cellIs" dxfId="393" priority="396" stopIfTrue="1" operator="equal">
      <formula>"CW 3240-R7"</formula>
    </cfRule>
  </conditionalFormatting>
  <conditionalFormatting sqref="D657">
    <cfRule type="cellIs" dxfId="392" priority="391" stopIfTrue="1" operator="equal">
      <formula>"CW 2130-R11"</formula>
    </cfRule>
    <cfRule type="cellIs" dxfId="391" priority="392" stopIfTrue="1" operator="equal">
      <formula>"CW 3120-R2"</formula>
    </cfRule>
    <cfRule type="cellIs" dxfId="390" priority="393" stopIfTrue="1" operator="equal">
      <formula>"CW 3240-R7"</formula>
    </cfRule>
  </conditionalFormatting>
  <conditionalFormatting sqref="D658">
    <cfRule type="cellIs" dxfId="389" priority="388" stopIfTrue="1" operator="equal">
      <formula>"CW 2130-R11"</formula>
    </cfRule>
    <cfRule type="cellIs" dxfId="388" priority="389" stopIfTrue="1" operator="equal">
      <formula>"CW 3120-R2"</formula>
    </cfRule>
    <cfRule type="cellIs" dxfId="387" priority="390" stopIfTrue="1" operator="equal">
      <formula>"CW 3240-R7"</formula>
    </cfRule>
  </conditionalFormatting>
  <conditionalFormatting sqref="D663:D665">
    <cfRule type="cellIs" dxfId="386" priority="385" stopIfTrue="1" operator="equal">
      <formula>"CW 2130-R11"</formula>
    </cfRule>
    <cfRule type="cellIs" dxfId="385" priority="386" stopIfTrue="1" operator="equal">
      <formula>"CW 3120-R2"</formula>
    </cfRule>
    <cfRule type="cellIs" dxfId="384" priority="387" stopIfTrue="1" operator="equal">
      <formula>"CW 3240-R7"</formula>
    </cfRule>
  </conditionalFormatting>
  <conditionalFormatting sqref="D670">
    <cfRule type="cellIs" dxfId="383" priority="382" stopIfTrue="1" operator="equal">
      <formula>"CW 2130-R11"</formula>
    </cfRule>
    <cfRule type="cellIs" dxfId="382" priority="383" stopIfTrue="1" operator="equal">
      <formula>"CW 3120-R2"</formula>
    </cfRule>
    <cfRule type="cellIs" dxfId="381" priority="384" stopIfTrue="1" operator="equal">
      <formula>"CW 3240-R7"</formula>
    </cfRule>
  </conditionalFormatting>
  <conditionalFormatting sqref="D671">
    <cfRule type="cellIs" dxfId="380" priority="379" stopIfTrue="1" operator="equal">
      <formula>"CW 2130-R11"</formula>
    </cfRule>
    <cfRule type="cellIs" dxfId="379" priority="380" stopIfTrue="1" operator="equal">
      <formula>"CW 3120-R2"</formula>
    </cfRule>
    <cfRule type="cellIs" dxfId="378" priority="381" stopIfTrue="1" operator="equal">
      <formula>"CW 3240-R7"</formula>
    </cfRule>
  </conditionalFormatting>
  <conditionalFormatting sqref="D672">
    <cfRule type="cellIs" dxfId="377" priority="376" stopIfTrue="1" operator="equal">
      <formula>"CW 2130-R11"</formula>
    </cfRule>
    <cfRule type="cellIs" dxfId="376" priority="377" stopIfTrue="1" operator="equal">
      <formula>"CW 3120-R2"</formula>
    </cfRule>
    <cfRule type="cellIs" dxfId="375" priority="378" stopIfTrue="1" operator="equal">
      <formula>"CW 3240-R7"</formula>
    </cfRule>
  </conditionalFormatting>
  <conditionalFormatting sqref="D673">
    <cfRule type="cellIs" dxfId="374" priority="373" stopIfTrue="1" operator="equal">
      <formula>"CW 2130-R11"</formula>
    </cfRule>
    <cfRule type="cellIs" dxfId="373" priority="374" stopIfTrue="1" operator="equal">
      <formula>"CW 3120-R2"</formula>
    </cfRule>
    <cfRule type="cellIs" dxfId="372" priority="375" stopIfTrue="1" operator="equal">
      <formula>"CW 3240-R7"</formula>
    </cfRule>
  </conditionalFormatting>
  <conditionalFormatting sqref="D675 D681:D683 D707:D711 D677:D678">
    <cfRule type="cellIs" dxfId="371" priority="370" stopIfTrue="1" operator="equal">
      <formula>"CW 2130-R11"</formula>
    </cfRule>
    <cfRule type="cellIs" dxfId="370" priority="371" stopIfTrue="1" operator="equal">
      <formula>"CW 3120-R2"</formula>
    </cfRule>
    <cfRule type="cellIs" dxfId="369" priority="372" stopIfTrue="1" operator="equal">
      <formula>"CW 3240-R7"</formula>
    </cfRule>
  </conditionalFormatting>
  <conditionalFormatting sqref="D679">
    <cfRule type="cellIs" dxfId="368" priority="367" stopIfTrue="1" operator="equal">
      <formula>"CW 2130-R11"</formula>
    </cfRule>
    <cfRule type="cellIs" dxfId="367" priority="368" stopIfTrue="1" operator="equal">
      <formula>"CW 3120-R2"</formula>
    </cfRule>
    <cfRule type="cellIs" dxfId="366" priority="369" stopIfTrue="1" operator="equal">
      <formula>"CW 3240-R7"</formula>
    </cfRule>
  </conditionalFormatting>
  <conditionalFormatting sqref="D680">
    <cfRule type="cellIs" dxfId="365" priority="364" stopIfTrue="1" operator="equal">
      <formula>"CW 2130-R11"</formula>
    </cfRule>
    <cfRule type="cellIs" dxfId="364" priority="365" stopIfTrue="1" operator="equal">
      <formula>"CW 3120-R2"</formula>
    </cfRule>
    <cfRule type="cellIs" dxfId="363" priority="366" stopIfTrue="1" operator="equal">
      <formula>"CW 3240-R7"</formula>
    </cfRule>
  </conditionalFormatting>
  <conditionalFormatting sqref="D684">
    <cfRule type="cellIs" dxfId="362" priority="361" stopIfTrue="1" operator="equal">
      <formula>"CW 2130-R11"</formula>
    </cfRule>
    <cfRule type="cellIs" dxfId="361" priority="362" stopIfTrue="1" operator="equal">
      <formula>"CW 3120-R2"</formula>
    </cfRule>
    <cfRule type="cellIs" dxfId="360" priority="363" stopIfTrue="1" operator="equal">
      <formula>"CW 3240-R7"</formula>
    </cfRule>
  </conditionalFormatting>
  <conditionalFormatting sqref="D685">
    <cfRule type="cellIs" dxfId="359" priority="358" stopIfTrue="1" operator="equal">
      <formula>"CW 2130-R11"</formula>
    </cfRule>
    <cfRule type="cellIs" dxfId="358" priority="359" stopIfTrue="1" operator="equal">
      <formula>"CW 3120-R2"</formula>
    </cfRule>
    <cfRule type="cellIs" dxfId="357" priority="360" stopIfTrue="1" operator="equal">
      <formula>"CW 3240-R7"</formula>
    </cfRule>
  </conditionalFormatting>
  <conditionalFormatting sqref="D686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689:D690">
    <cfRule type="cellIs" dxfId="353" priority="352" stopIfTrue="1" operator="equal">
      <formula>"CW 2130-R11"</formula>
    </cfRule>
    <cfRule type="cellIs" dxfId="352" priority="353" stopIfTrue="1" operator="equal">
      <formula>"CW 3120-R2"</formula>
    </cfRule>
    <cfRule type="cellIs" dxfId="351" priority="354" stopIfTrue="1" operator="equal">
      <formula>"CW 3240-R7"</formula>
    </cfRule>
  </conditionalFormatting>
  <conditionalFormatting sqref="D691:D692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699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701">
    <cfRule type="cellIs" dxfId="344" priority="343" stopIfTrue="1" operator="equal">
      <formula>"CW 2130-R11"</formula>
    </cfRule>
    <cfRule type="cellIs" dxfId="343" priority="344" stopIfTrue="1" operator="equal">
      <formula>"CW 3120-R2"</formula>
    </cfRule>
    <cfRule type="cellIs" dxfId="342" priority="345" stopIfTrue="1" operator="equal">
      <formula>"CW 3240-R7"</formula>
    </cfRule>
  </conditionalFormatting>
  <conditionalFormatting sqref="D706">
    <cfRule type="cellIs" dxfId="341" priority="340" stopIfTrue="1" operator="equal">
      <formula>"CW 2130-R11"</formula>
    </cfRule>
    <cfRule type="cellIs" dxfId="340" priority="341" stopIfTrue="1" operator="equal">
      <formula>"CW 3120-R2"</formula>
    </cfRule>
    <cfRule type="cellIs" dxfId="339" priority="342" stopIfTrue="1" operator="equal">
      <formula>"CW 3240-R7"</formula>
    </cfRule>
  </conditionalFormatting>
  <conditionalFormatting sqref="D712">
    <cfRule type="cellIs" dxfId="338" priority="337" stopIfTrue="1" operator="equal">
      <formula>"CW 2130-R11"</formula>
    </cfRule>
    <cfRule type="cellIs" dxfId="337" priority="338" stopIfTrue="1" operator="equal">
      <formula>"CW 3120-R2"</formula>
    </cfRule>
    <cfRule type="cellIs" dxfId="336" priority="339" stopIfTrue="1" operator="equal">
      <formula>"CW 3240-R7"</formula>
    </cfRule>
  </conditionalFormatting>
  <conditionalFormatting sqref="D676">
    <cfRule type="cellIs" dxfId="335" priority="334" stopIfTrue="1" operator="equal">
      <formula>"CW 2130-R11"</formula>
    </cfRule>
    <cfRule type="cellIs" dxfId="334" priority="335" stopIfTrue="1" operator="equal">
      <formula>"CW 3120-R2"</formula>
    </cfRule>
    <cfRule type="cellIs" dxfId="333" priority="336" stopIfTrue="1" operator="equal">
      <formula>"CW 3240-R7"</formula>
    </cfRule>
  </conditionalFormatting>
  <conditionalFormatting sqref="D693">
    <cfRule type="cellIs" dxfId="332" priority="331" stopIfTrue="1" operator="equal">
      <formula>"CW 2130-R11"</formula>
    </cfRule>
    <cfRule type="cellIs" dxfId="331" priority="332" stopIfTrue="1" operator="equal">
      <formula>"CW 3120-R2"</formula>
    </cfRule>
    <cfRule type="cellIs" dxfId="330" priority="333" stopIfTrue="1" operator="equal">
      <formula>"CW 3240-R7"</formula>
    </cfRule>
  </conditionalFormatting>
  <conditionalFormatting sqref="D694">
    <cfRule type="cellIs" dxfId="329" priority="328" stopIfTrue="1" operator="equal">
      <formula>"CW 2130-R11"</formula>
    </cfRule>
    <cfRule type="cellIs" dxfId="328" priority="329" stopIfTrue="1" operator="equal">
      <formula>"CW 3120-R2"</formula>
    </cfRule>
    <cfRule type="cellIs" dxfId="327" priority="330" stopIfTrue="1" operator="equal">
      <formula>"CW 3240-R7"</formula>
    </cfRule>
  </conditionalFormatting>
  <conditionalFormatting sqref="D695">
    <cfRule type="cellIs" dxfId="326" priority="325" stopIfTrue="1" operator="equal">
      <formula>"CW 2130-R11"</formula>
    </cfRule>
    <cfRule type="cellIs" dxfId="325" priority="326" stopIfTrue="1" operator="equal">
      <formula>"CW 3120-R2"</formula>
    </cfRule>
    <cfRule type="cellIs" dxfId="324" priority="327" stopIfTrue="1" operator="equal">
      <formula>"CW 3240-R7"</formula>
    </cfRule>
  </conditionalFormatting>
  <conditionalFormatting sqref="D696:D698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700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714">
    <cfRule type="cellIs" dxfId="317" priority="316" stopIfTrue="1" operator="equal">
      <formula>"CW 2130-R11"</formula>
    </cfRule>
    <cfRule type="cellIs" dxfId="316" priority="317" stopIfTrue="1" operator="equal">
      <formula>"CW 3120-R2"</formula>
    </cfRule>
    <cfRule type="cellIs" dxfId="315" priority="318" stopIfTrue="1" operator="equal">
      <formula>"CW 3240-R7"</formula>
    </cfRule>
  </conditionalFormatting>
  <conditionalFormatting sqref="D718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719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720">
    <cfRule type="cellIs" dxfId="308" priority="307" stopIfTrue="1" operator="equal">
      <formula>"CW 2130-R11"</formula>
    </cfRule>
    <cfRule type="cellIs" dxfId="307" priority="308" stopIfTrue="1" operator="equal">
      <formula>"CW 3120-R2"</formula>
    </cfRule>
    <cfRule type="cellIs" dxfId="306" priority="309" stopIfTrue="1" operator="equal">
      <formula>"CW 3240-R7"</formula>
    </cfRule>
  </conditionalFormatting>
  <conditionalFormatting sqref="D721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722">
    <cfRule type="cellIs" dxfId="302" priority="301" stopIfTrue="1" operator="equal">
      <formula>"CW 2130-R11"</formula>
    </cfRule>
    <cfRule type="cellIs" dxfId="301" priority="302" stopIfTrue="1" operator="equal">
      <formula>"CW 3120-R2"</formula>
    </cfRule>
    <cfRule type="cellIs" dxfId="300" priority="303" stopIfTrue="1" operator="equal">
      <formula>"CW 3240-R7"</formula>
    </cfRule>
  </conditionalFormatting>
  <conditionalFormatting sqref="D717">
    <cfRule type="cellIs" dxfId="299" priority="295" stopIfTrue="1" operator="equal">
      <formula>"CW 2130-R11"</formula>
    </cfRule>
    <cfRule type="cellIs" dxfId="298" priority="296" stopIfTrue="1" operator="equal">
      <formula>"CW 3120-R2"</formula>
    </cfRule>
    <cfRule type="cellIs" dxfId="297" priority="297" stopIfTrue="1" operator="equal">
      <formula>"CW 3240-R7"</formula>
    </cfRule>
  </conditionalFormatting>
  <conditionalFormatting sqref="D716">
    <cfRule type="cellIs" dxfId="296" priority="298" stopIfTrue="1" operator="equal">
      <formula>"CW 2130-R11"</formula>
    </cfRule>
    <cfRule type="cellIs" dxfId="295" priority="299" stopIfTrue="1" operator="equal">
      <formula>"CW 3120-R2"</formula>
    </cfRule>
    <cfRule type="cellIs" dxfId="294" priority="300" stopIfTrue="1" operator="equal">
      <formula>"CW 3240-R7"</formula>
    </cfRule>
  </conditionalFormatting>
  <conditionalFormatting sqref="D749:D751">
    <cfRule type="cellIs" dxfId="293" priority="269" stopIfTrue="1" operator="equal">
      <formula>"CW 2130-R11"</formula>
    </cfRule>
    <cfRule type="cellIs" dxfId="292" priority="270" stopIfTrue="1" operator="equal">
      <formula>"CW 3120-R2"</formula>
    </cfRule>
    <cfRule type="cellIs" dxfId="291" priority="271" stopIfTrue="1" operator="equal">
      <formula>"CW 3240-R7"</formula>
    </cfRule>
  </conditionalFormatting>
  <conditionalFormatting sqref="D743">
    <cfRule type="cellIs" dxfId="290" priority="266" stopIfTrue="1" operator="equal">
      <formula>"CW 2130-R11"</formula>
    </cfRule>
    <cfRule type="cellIs" dxfId="289" priority="267" stopIfTrue="1" operator="equal">
      <formula>"CW 3120-R2"</formula>
    </cfRule>
    <cfRule type="cellIs" dxfId="288" priority="268" stopIfTrue="1" operator="equal">
      <formula>"CW 3240-R7"</formula>
    </cfRule>
  </conditionalFormatting>
  <conditionalFormatting sqref="D742">
    <cfRule type="cellIs" dxfId="287" priority="292" stopIfTrue="1" operator="equal">
      <formula>"CW 2130-R11"</formula>
    </cfRule>
    <cfRule type="cellIs" dxfId="286" priority="293" stopIfTrue="1" operator="equal">
      <formula>"CW 3120-R2"</formula>
    </cfRule>
    <cfRule type="cellIs" dxfId="285" priority="294" stopIfTrue="1" operator="equal">
      <formula>"CW 3240-R7"</formula>
    </cfRule>
  </conditionalFormatting>
  <conditionalFormatting sqref="D724">
    <cfRule type="cellIs" dxfId="284" priority="289" stopIfTrue="1" operator="equal">
      <formula>"CW 2130-R11"</formula>
    </cfRule>
    <cfRule type="cellIs" dxfId="283" priority="290" stopIfTrue="1" operator="equal">
      <formula>"CW 3120-R2"</formula>
    </cfRule>
    <cfRule type="cellIs" dxfId="282" priority="291" stopIfTrue="1" operator="equal">
      <formula>"CW 3240-R7"</formula>
    </cfRule>
  </conditionalFormatting>
  <conditionalFormatting sqref="D730:D731">
    <cfRule type="cellIs" dxfId="281" priority="286" stopIfTrue="1" operator="equal">
      <formula>"CW 2130-R11"</formula>
    </cfRule>
    <cfRule type="cellIs" dxfId="280" priority="287" stopIfTrue="1" operator="equal">
      <formula>"CW 3120-R2"</formula>
    </cfRule>
    <cfRule type="cellIs" dxfId="279" priority="288" stopIfTrue="1" operator="equal">
      <formula>"CW 3240-R7"</formula>
    </cfRule>
  </conditionalFormatting>
  <conditionalFormatting sqref="D729">
    <cfRule type="cellIs" dxfId="278" priority="284" stopIfTrue="1" operator="equal">
      <formula>"CW 3120-R2"</formula>
    </cfRule>
    <cfRule type="cellIs" dxfId="277" priority="285" stopIfTrue="1" operator="equal">
      <formula>"CW 3240-R7"</formula>
    </cfRule>
  </conditionalFormatting>
  <conditionalFormatting sqref="D732">
    <cfRule type="cellIs" dxfId="276" priority="281" stopIfTrue="1" operator="equal">
      <formula>"CW 2130-R11"</formula>
    </cfRule>
    <cfRule type="cellIs" dxfId="275" priority="282" stopIfTrue="1" operator="equal">
      <formula>"CW 3120-R2"</formula>
    </cfRule>
    <cfRule type="cellIs" dxfId="274" priority="283" stopIfTrue="1" operator="equal">
      <formula>"CW 3240-R7"</formula>
    </cfRule>
  </conditionalFormatting>
  <conditionalFormatting sqref="D733">
    <cfRule type="cellIs" dxfId="273" priority="278" stopIfTrue="1" operator="equal">
      <formula>"CW 2130-R11"</formula>
    </cfRule>
    <cfRule type="cellIs" dxfId="272" priority="279" stopIfTrue="1" operator="equal">
      <formula>"CW 3120-R2"</formula>
    </cfRule>
    <cfRule type="cellIs" dxfId="271" priority="280" stopIfTrue="1" operator="equal">
      <formula>"CW 3240-R7"</formula>
    </cfRule>
  </conditionalFormatting>
  <conditionalFormatting sqref="D740">
    <cfRule type="cellIs" dxfId="270" priority="275" stopIfTrue="1" operator="equal">
      <formula>"CW 2130-R11"</formula>
    </cfRule>
    <cfRule type="cellIs" dxfId="269" priority="276" stopIfTrue="1" operator="equal">
      <formula>"CW 3120-R2"</formula>
    </cfRule>
    <cfRule type="cellIs" dxfId="268" priority="277" stopIfTrue="1" operator="equal">
      <formula>"CW 3240-R7"</formula>
    </cfRule>
  </conditionalFormatting>
  <conditionalFormatting sqref="D741">
    <cfRule type="cellIs" dxfId="267" priority="272" stopIfTrue="1" operator="equal">
      <formula>"CW 2130-R11"</formula>
    </cfRule>
    <cfRule type="cellIs" dxfId="266" priority="273" stopIfTrue="1" operator="equal">
      <formula>"CW 3120-R2"</formula>
    </cfRule>
    <cfRule type="cellIs" dxfId="265" priority="274" stopIfTrue="1" operator="equal">
      <formula>"CW 3240-R7"</formula>
    </cfRule>
  </conditionalFormatting>
  <conditionalFormatting sqref="D745">
    <cfRule type="cellIs" dxfId="264" priority="263" stopIfTrue="1" operator="equal">
      <formula>"CW 2130-R11"</formula>
    </cfRule>
    <cfRule type="cellIs" dxfId="263" priority="264" stopIfTrue="1" operator="equal">
      <formula>"CW 3120-R2"</formula>
    </cfRule>
    <cfRule type="cellIs" dxfId="262" priority="265" stopIfTrue="1" operator="equal">
      <formula>"CW 3240-R7"</formula>
    </cfRule>
  </conditionalFormatting>
  <conditionalFormatting sqref="D747">
    <cfRule type="cellIs" dxfId="261" priority="260" stopIfTrue="1" operator="equal">
      <formula>"CW 2130-R11"</formula>
    </cfRule>
    <cfRule type="cellIs" dxfId="260" priority="261" stopIfTrue="1" operator="equal">
      <formula>"CW 3120-R2"</formula>
    </cfRule>
    <cfRule type="cellIs" dxfId="259" priority="262" stopIfTrue="1" operator="equal">
      <formula>"CW 3240-R7"</formula>
    </cfRule>
  </conditionalFormatting>
  <conditionalFormatting sqref="D756">
    <cfRule type="cellIs" dxfId="258" priority="258" stopIfTrue="1" operator="equal">
      <formula>"CW 3120-R2"</formula>
    </cfRule>
    <cfRule type="cellIs" dxfId="257" priority="259" stopIfTrue="1" operator="equal">
      <formula>"CW 3240-R7"</formula>
    </cfRule>
  </conditionalFormatting>
  <conditionalFormatting sqref="D757">
    <cfRule type="cellIs" dxfId="256" priority="255" stopIfTrue="1" operator="equal">
      <formula>"CW 2130-R11"</formula>
    </cfRule>
    <cfRule type="cellIs" dxfId="255" priority="256" stopIfTrue="1" operator="equal">
      <formula>"CW 3120-R2"</formula>
    </cfRule>
    <cfRule type="cellIs" dxfId="254" priority="257" stopIfTrue="1" operator="equal">
      <formula>"CW 3240-R7"</formula>
    </cfRule>
  </conditionalFormatting>
  <conditionalFormatting sqref="D760">
    <cfRule type="cellIs" dxfId="253" priority="253" stopIfTrue="1" operator="equal">
      <formula>"CW 3120-R2"</formula>
    </cfRule>
    <cfRule type="cellIs" dxfId="252" priority="254" stopIfTrue="1" operator="equal">
      <formula>"CW 3240-R7"</formula>
    </cfRule>
  </conditionalFormatting>
  <conditionalFormatting sqref="D761">
    <cfRule type="cellIs" dxfId="251" priority="250" stopIfTrue="1" operator="equal">
      <formula>"CW 2130-R11"</formula>
    </cfRule>
    <cfRule type="cellIs" dxfId="250" priority="251" stopIfTrue="1" operator="equal">
      <formula>"CW 3120-R2"</formula>
    </cfRule>
    <cfRule type="cellIs" dxfId="249" priority="252" stopIfTrue="1" operator="equal">
      <formula>"CW 3240-R7"</formula>
    </cfRule>
  </conditionalFormatting>
  <conditionalFormatting sqref="D764">
    <cfRule type="cellIs" dxfId="248" priority="248" stopIfTrue="1" operator="equal">
      <formula>"CW 3120-R2"</formula>
    </cfRule>
    <cfRule type="cellIs" dxfId="247" priority="249" stopIfTrue="1" operator="equal">
      <formula>"CW 3240-R7"</formula>
    </cfRule>
  </conditionalFormatting>
  <conditionalFormatting sqref="D765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768">
    <cfRule type="cellIs" dxfId="243" priority="243" stopIfTrue="1" operator="equal">
      <formula>"CW 3120-R2"</formula>
    </cfRule>
    <cfRule type="cellIs" dxfId="242" priority="244" stopIfTrue="1" operator="equal">
      <formula>"CW 3240-R7"</formula>
    </cfRule>
  </conditionalFormatting>
  <conditionalFormatting sqref="D769">
    <cfRule type="cellIs" dxfId="241" priority="240" stopIfTrue="1" operator="equal">
      <formula>"CW 2130-R11"</formula>
    </cfRule>
    <cfRule type="cellIs" dxfId="240" priority="241" stopIfTrue="1" operator="equal">
      <formula>"CW 3120-R2"</formula>
    </cfRule>
    <cfRule type="cellIs" dxfId="239" priority="242" stopIfTrue="1" operator="equal">
      <formula>"CW 3240-R7"</formula>
    </cfRule>
  </conditionalFormatting>
  <conditionalFormatting sqref="D774">
    <cfRule type="cellIs" dxfId="238" priority="238" stopIfTrue="1" operator="equal">
      <formula>"CW 3120-R2"</formula>
    </cfRule>
    <cfRule type="cellIs" dxfId="237" priority="239" stopIfTrue="1" operator="equal">
      <formula>"CW 3240-R7"</formula>
    </cfRule>
  </conditionalFormatting>
  <conditionalFormatting sqref="D775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778">
    <cfRule type="cellIs" dxfId="233" priority="233" stopIfTrue="1" operator="equal">
      <formula>"CW 3120-R2"</formula>
    </cfRule>
    <cfRule type="cellIs" dxfId="232" priority="234" stopIfTrue="1" operator="equal">
      <formula>"CW 3240-R7"</formula>
    </cfRule>
  </conditionalFormatting>
  <conditionalFormatting sqref="D779">
    <cfRule type="cellIs" dxfId="231" priority="230" stopIfTrue="1" operator="equal">
      <formula>"CW 2130-R11"</formula>
    </cfRule>
    <cfRule type="cellIs" dxfId="230" priority="231" stopIfTrue="1" operator="equal">
      <formula>"CW 3120-R2"</formula>
    </cfRule>
    <cfRule type="cellIs" dxfId="229" priority="232" stopIfTrue="1" operator="equal">
      <formula>"CW 3240-R7"</formula>
    </cfRule>
  </conditionalFormatting>
  <conditionalFormatting sqref="D782">
    <cfRule type="cellIs" dxfId="228" priority="228" stopIfTrue="1" operator="equal">
      <formula>"CW 3120-R2"</formula>
    </cfRule>
    <cfRule type="cellIs" dxfId="227" priority="229" stopIfTrue="1" operator="equal">
      <formula>"CW 3240-R7"</formula>
    </cfRule>
  </conditionalFormatting>
  <conditionalFormatting sqref="D783">
    <cfRule type="cellIs" dxfId="226" priority="225" stopIfTrue="1" operator="equal">
      <formula>"CW 2130-R11"</formula>
    </cfRule>
    <cfRule type="cellIs" dxfId="225" priority="226" stopIfTrue="1" operator="equal">
      <formula>"CW 3120-R2"</formula>
    </cfRule>
    <cfRule type="cellIs" dxfId="224" priority="227" stopIfTrue="1" operator="equal">
      <formula>"CW 3240-R7"</formula>
    </cfRule>
  </conditionalFormatting>
  <conditionalFormatting sqref="D787">
    <cfRule type="cellIs" dxfId="223" priority="223" stopIfTrue="1" operator="equal">
      <formula>"CW 3120-R2"</formula>
    </cfRule>
    <cfRule type="cellIs" dxfId="222" priority="224" stopIfTrue="1" operator="equal">
      <formula>"CW 3240-R7"</formula>
    </cfRule>
  </conditionalFormatting>
  <conditionalFormatting sqref="D788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791">
    <cfRule type="cellIs" dxfId="218" priority="218" stopIfTrue="1" operator="equal">
      <formula>"CW 3120-R2"</formula>
    </cfRule>
    <cfRule type="cellIs" dxfId="217" priority="219" stopIfTrue="1" operator="equal">
      <formula>"CW 3240-R7"</formula>
    </cfRule>
  </conditionalFormatting>
  <conditionalFormatting sqref="D792">
    <cfRule type="cellIs" dxfId="216" priority="215" stopIfTrue="1" operator="equal">
      <formula>"CW 2130-R11"</formula>
    </cfRule>
    <cfRule type="cellIs" dxfId="215" priority="216" stopIfTrue="1" operator="equal">
      <formula>"CW 3120-R2"</formula>
    </cfRule>
    <cfRule type="cellIs" dxfId="214" priority="217" stopIfTrue="1" operator="equal">
      <formula>"CW 3240-R7"</formula>
    </cfRule>
  </conditionalFormatting>
  <conditionalFormatting sqref="D770">
    <cfRule type="cellIs" dxfId="213" priority="213" stopIfTrue="1" operator="equal">
      <formula>"CW 3120-R2"</formula>
    </cfRule>
    <cfRule type="cellIs" dxfId="212" priority="214" stopIfTrue="1" operator="equal">
      <formula>"CW 3240-R7"</formula>
    </cfRule>
  </conditionalFormatting>
  <conditionalFormatting sqref="D771">
    <cfRule type="cellIs" dxfId="211" priority="210" stopIfTrue="1" operator="equal">
      <formula>"CW 2130-R11"</formula>
    </cfRule>
    <cfRule type="cellIs" dxfId="210" priority="211" stopIfTrue="1" operator="equal">
      <formula>"CW 3120-R2"</formula>
    </cfRule>
    <cfRule type="cellIs" dxfId="209" priority="212" stopIfTrue="1" operator="equal">
      <formula>"CW 3240-R7"</formula>
    </cfRule>
  </conditionalFormatting>
  <conditionalFormatting sqref="D784">
    <cfRule type="cellIs" dxfId="208" priority="207" stopIfTrue="1" operator="equal">
      <formula>"CW 2130-R11"</formula>
    </cfRule>
    <cfRule type="cellIs" dxfId="207" priority="208" stopIfTrue="1" operator="equal">
      <formula>"CW 3120-R2"</formula>
    </cfRule>
    <cfRule type="cellIs" dxfId="206" priority="209" stopIfTrue="1" operator="equal">
      <formula>"CW 3240-R7"</formula>
    </cfRule>
  </conditionalFormatting>
  <conditionalFormatting sqref="D793">
    <cfRule type="cellIs" dxfId="205" priority="204" stopIfTrue="1" operator="equal">
      <formula>"CW 2130-R11"</formula>
    </cfRule>
    <cfRule type="cellIs" dxfId="204" priority="205" stopIfTrue="1" operator="equal">
      <formula>"CW 3120-R2"</formula>
    </cfRule>
    <cfRule type="cellIs" dxfId="203" priority="206" stopIfTrue="1" operator="equal">
      <formula>"CW 3240-R7"</formula>
    </cfRule>
  </conditionalFormatting>
  <conditionalFormatting sqref="D43">
    <cfRule type="cellIs" dxfId="202" priority="201" stopIfTrue="1" operator="equal">
      <formula>"CW 2130-R11"</formula>
    </cfRule>
    <cfRule type="cellIs" dxfId="201" priority="202" stopIfTrue="1" operator="equal">
      <formula>"CW 3120-R2"</formula>
    </cfRule>
    <cfRule type="cellIs" dxfId="200" priority="203" stopIfTrue="1" operator="equal">
      <formula>"CW 3240-R7"</formula>
    </cfRule>
  </conditionalFormatting>
  <conditionalFormatting sqref="D39">
    <cfRule type="cellIs" dxfId="199" priority="198" stopIfTrue="1" operator="equal">
      <formula>"CW 2130-R11"</formula>
    </cfRule>
    <cfRule type="cellIs" dxfId="198" priority="199" stopIfTrue="1" operator="equal">
      <formula>"CW 3120-R2"</formula>
    </cfRule>
    <cfRule type="cellIs" dxfId="197" priority="200" stopIfTrue="1" operator="equal">
      <formula>"CW 3240-R7"</formula>
    </cfRule>
  </conditionalFormatting>
  <conditionalFormatting sqref="D40">
    <cfRule type="cellIs" dxfId="196" priority="195" stopIfTrue="1" operator="equal">
      <formula>"CW 2130-R11"</formula>
    </cfRule>
    <cfRule type="cellIs" dxfId="195" priority="196" stopIfTrue="1" operator="equal">
      <formula>"CW 3120-R2"</formula>
    </cfRule>
    <cfRule type="cellIs" dxfId="194" priority="197" stopIfTrue="1" operator="equal">
      <formula>"CW 3240-R7"</formula>
    </cfRule>
  </conditionalFormatting>
  <conditionalFormatting sqref="D48">
    <cfRule type="cellIs" dxfId="193" priority="192" stopIfTrue="1" operator="equal">
      <formula>"CW 2130-R11"</formula>
    </cfRule>
    <cfRule type="cellIs" dxfId="192" priority="193" stopIfTrue="1" operator="equal">
      <formula>"CW 3120-R2"</formula>
    </cfRule>
    <cfRule type="cellIs" dxfId="191" priority="194" stopIfTrue="1" operator="equal">
      <formula>"CW 3240-R7"</formula>
    </cfRule>
  </conditionalFormatting>
  <conditionalFormatting sqref="D158:D159">
    <cfRule type="cellIs" dxfId="190" priority="184" stopIfTrue="1" operator="equal">
      <formula>"CW 2130-R11"</formula>
    </cfRule>
    <cfRule type="cellIs" dxfId="189" priority="185" stopIfTrue="1" operator="equal">
      <formula>"CW 3120-R2"</formula>
    </cfRule>
    <cfRule type="cellIs" dxfId="188" priority="186" stopIfTrue="1" operator="equal">
      <formula>"CW 3240-R7"</formula>
    </cfRule>
  </conditionalFormatting>
  <conditionalFormatting sqref="D69">
    <cfRule type="cellIs" dxfId="187" priority="190" stopIfTrue="1" operator="equal">
      <formula>"CW 2130-R11"</formula>
    </cfRule>
    <cfRule type="cellIs" dxfId="186" priority="191" stopIfTrue="1" operator="equal">
      <formula>"CW 3240-R7"</formula>
    </cfRule>
  </conditionalFormatting>
  <conditionalFormatting sqref="D70:D71">
    <cfRule type="cellIs" dxfId="185" priority="187" stopIfTrue="1" operator="equal">
      <formula>"CW 2130-R11"</formula>
    </cfRule>
    <cfRule type="cellIs" dxfId="184" priority="188" stopIfTrue="1" operator="equal">
      <formula>"CW 3120-R2"</formula>
    </cfRule>
    <cfRule type="cellIs" dxfId="183" priority="189" stopIfTrue="1" operator="equal">
      <formula>"CW 3240-R7"</formula>
    </cfRule>
  </conditionalFormatting>
  <conditionalFormatting sqref="D160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161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183:D184">
    <cfRule type="cellIs" dxfId="176" priority="176" stopIfTrue="1" operator="equal">
      <formula>"CW 3120-R2"</formula>
    </cfRule>
    <cfRule type="cellIs" dxfId="175" priority="177" stopIfTrue="1" operator="equal">
      <formula>"CW 3240-R7"</formula>
    </cfRule>
  </conditionalFormatting>
  <conditionalFormatting sqref="D185">
    <cfRule type="cellIs" dxfId="174" priority="174" stopIfTrue="1" operator="equal">
      <formula>"CW 3120-R2"</formula>
    </cfRule>
    <cfRule type="cellIs" dxfId="173" priority="175" stopIfTrue="1" operator="equal">
      <formula>"CW 3240-R7"</formula>
    </cfRule>
  </conditionalFormatting>
  <conditionalFormatting sqref="D191:D192">
    <cfRule type="cellIs" dxfId="172" priority="172" stopIfTrue="1" operator="equal">
      <formula>"CW 3120-R2"</formula>
    </cfRule>
    <cfRule type="cellIs" dxfId="171" priority="173" stopIfTrue="1" operator="equal">
      <formula>"CW 3240-R7"</formula>
    </cfRule>
  </conditionalFormatting>
  <conditionalFormatting sqref="D193">
    <cfRule type="cellIs" dxfId="170" priority="170" stopIfTrue="1" operator="equal">
      <formula>"CW 2130-R11"</formula>
    </cfRule>
    <cfRule type="cellIs" dxfId="169" priority="171" stopIfTrue="1" operator="equal">
      <formula>"CW 3240-R7"</formula>
    </cfRule>
  </conditionalFormatting>
  <conditionalFormatting sqref="D236">
    <cfRule type="cellIs" dxfId="168" priority="167" stopIfTrue="1" operator="equal">
      <formula>"CW 2130-R11"</formula>
    </cfRule>
    <cfRule type="cellIs" dxfId="167" priority="168" stopIfTrue="1" operator="equal">
      <formula>"CW 3120-R2"</formula>
    </cfRule>
    <cfRule type="cellIs" dxfId="166" priority="169" stopIfTrue="1" operator="equal">
      <formula>"CW 3240-R7"</formula>
    </cfRule>
  </conditionalFormatting>
  <conditionalFormatting sqref="D247">
    <cfRule type="cellIs" dxfId="165" priority="164" stopIfTrue="1" operator="equal">
      <formula>"CW 2130-R11"</formula>
    </cfRule>
    <cfRule type="cellIs" dxfId="164" priority="165" stopIfTrue="1" operator="equal">
      <formula>"CW 3120-R2"</formula>
    </cfRule>
    <cfRule type="cellIs" dxfId="163" priority="166" stopIfTrue="1" operator="equal">
      <formula>"CW 3240-R7"</formula>
    </cfRule>
  </conditionalFormatting>
  <conditionalFormatting sqref="D267">
    <cfRule type="cellIs" dxfId="162" priority="161" stopIfTrue="1" operator="equal">
      <formula>"CW 2130-R11"</formula>
    </cfRule>
    <cfRule type="cellIs" dxfId="161" priority="162" stopIfTrue="1" operator="equal">
      <formula>"CW 3120-R2"</formula>
    </cfRule>
    <cfRule type="cellIs" dxfId="160" priority="163" stopIfTrue="1" operator="equal">
      <formula>"CW 3240-R7"</formula>
    </cfRule>
  </conditionalFormatting>
  <conditionalFormatting sqref="D272">
    <cfRule type="cellIs" dxfId="159" priority="158" stopIfTrue="1" operator="equal">
      <formula>"CW 2130-R11"</formula>
    </cfRule>
    <cfRule type="cellIs" dxfId="158" priority="159" stopIfTrue="1" operator="equal">
      <formula>"CW 3120-R2"</formula>
    </cfRule>
    <cfRule type="cellIs" dxfId="157" priority="160" stopIfTrue="1" operator="equal">
      <formula>"CW 3240-R7"</formula>
    </cfRule>
  </conditionalFormatting>
  <conditionalFormatting sqref="D296">
    <cfRule type="cellIs" dxfId="156" priority="156" stopIfTrue="1" operator="equal">
      <formula>"CW 2130-R11"</formula>
    </cfRule>
    <cfRule type="cellIs" dxfId="155" priority="157" stopIfTrue="1" operator="equal">
      <formula>"CW 3240-R7"</formula>
    </cfRule>
  </conditionalFormatting>
  <conditionalFormatting sqref="D356">
    <cfRule type="cellIs" dxfId="154" priority="152" stopIfTrue="1" operator="equal">
      <formula>"CW 2130-R11"</formula>
    </cfRule>
    <cfRule type="cellIs" dxfId="153" priority="153" stopIfTrue="1" operator="equal">
      <formula>"CW 3240-R7"</formula>
    </cfRule>
  </conditionalFormatting>
  <conditionalFormatting sqref="D353:D354">
    <cfRule type="cellIs" dxfId="152" priority="154" stopIfTrue="1" operator="equal">
      <formula>"CW 3120-R2"</formula>
    </cfRule>
    <cfRule type="cellIs" dxfId="151" priority="155" stopIfTrue="1" operator="equal">
      <formula>"CW 3240-R7"</formula>
    </cfRule>
  </conditionalFormatting>
  <conditionalFormatting sqref="D397">
    <cfRule type="cellIs" dxfId="150" priority="149" stopIfTrue="1" operator="equal">
      <formula>"CW 2130-R11"</formula>
    </cfRule>
    <cfRule type="cellIs" dxfId="149" priority="150" stopIfTrue="1" operator="equal">
      <formula>"CW 3120-R2"</formula>
    </cfRule>
    <cfRule type="cellIs" dxfId="148" priority="151" stopIfTrue="1" operator="equal">
      <formula>"CW 3240-R7"</formula>
    </cfRule>
  </conditionalFormatting>
  <conditionalFormatting sqref="D427">
    <cfRule type="cellIs" dxfId="147" priority="147" stopIfTrue="1" operator="equal">
      <formula>"CW 3120-R2"</formula>
    </cfRule>
    <cfRule type="cellIs" dxfId="146" priority="148" stopIfTrue="1" operator="equal">
      <formula>"CW 3240-R7"</formula>
    </cfRule>
  </conditionalFormatting>
  <conditionalFormatting sqref="D428">
    <cfRule type="cellIs" dxfId="145" priority="145" stopIfTrue="1" operator="equal">
      <formula>"CW 3120-R2"</formula>
    </cfRule>
    <cfRule type="cellIs" dxfId="144" priority="146" stopIfTrue="1" operator="equal">
      <formula>"CW 3240-R7"</formula>
    </cfRule>
  </conditionalFormatting>
  <conditionalFormatting sqref="D429">
    <cfRule type="cellIs" dxfId="143" priority="143" stopIfTrue="1" operator="equal">
      <formula>"CW 3120-R2"</formula>
    </cfRule>
    <cfRule type="cellIs" dxfId="142" priority="144" stopIfTrue="1" operator="equal">
      <formula>"CW 3240-R7"</formula>
    </cfRule>
  </conditionalFormatting>
  <conditionalFormatting sqref="D430">
    <cfRule type="cellIs" dxfId="141" priority="141" stopIfTrue="1" operator="equal">
      <formula>"CW 3120-R2"</formula>
    </cfRule>
    <cfRule type="cellIs" dxfId="140" priority="142" stopIfTrue="1" operator="equal">
      <formula>"CW 3240-R7"</formula>
    </cfRule>
  </conditionalFormatting>
  <conditionalFormatting sqref="D431:D432">
    <cfRule type="cellIs" dxfId="139" priority="139" stopIfTrue="1" operator="equal">
      <formula>"CW 3120-R2"</formula>
    </cfRule>
    <cfRule type="cellIs" dxfId="138" priority="140" stopIfTrue="1" operator="equal">
      <formula>"CW 3240-R7"</formula>
    </cfRule>
  </conditionalFormatting>
  <conditionalFormatting sqref="D433">
    <cfRule type="cellIs" dxfId="137" priority="137" stopIfTrue="1" operator="equal">
      <formula>"CW 3120-R2"</formula>
    </cfRule>
    <cfRule type="cellIs" dxfId="136" priority="138" stopIfTrue="1" operator="equal">
      <formula>"CW 3240-R7"</formula>
    </cfRule>
  </conditionalFormatting>
  <conditionalFormatting sqref="D434">
    <cfRule type="cellIs" dxfId="135" priority="135" stopIfTrue="1" operator="equal">
      <formula>"CW 2130-R11"</formula>
    </cfRule>
    <cfRule type="cellIs" dxfId="134" priority="136" stopIfTrue="1" operator="equal">
      <formula>"CW 3240-R7"</formula>
    </cfRule>
  </conditionalFormatting>
  <conditionalFormatting sqref="D437">
    <cfRule type="cellIs" dxfId="133" priority="133" stopIfTrue="1" operator="equal">
      <formula>"CW 3120-R2"</formula>
    </cfRule>
    <cfRule type="cellIs" dxfId="132" priority="134" stopIfTrue="1" operator="equal">
      <formula>"CW 3240-R7"</formula>
    </cfRule>
  </conditionalFormatting>
  <conditionalFormatting sqref="D438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477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478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479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516">
    <cfRule type="cellIs" dxfId="119" priority="119" stopIfTrue="1" operator="equal">
      <formula>"CW 2130-R11"</formula>
    </cfRule>
    <cfRule type="cellIs" dxfId="118" priority="120" stopIfTrue="1" operator="equal">
      <formula>"CW 3240-R7"</formula>
    </cfRule>
  </conditionalFormatting>
  <conditionalFormatting sqref="D572">
    <cfRule type="cellIs" dxfId="117" priority="117" stopIfTrue="1" operator="equal">
      <formula>"CW 3120-R2"</formula>
    </cfRule>
    <cfRule type="cellIs" dxfId="116" priority="118" stopIfTrue="1" operator="equal">
      <formula>"CW 3240-R7"</formula>
    </cfRule>
  </conditionalFormatting>
  <conditionalFormatting sqref="D573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574:D575">
    <cfRule type="cellIs" dxfId="112" priority="112" stopIfTrue="1" operator="equal">
      <formula>"CW 3120-R2"</formula>
    </cfRule>
    <cfRule type="cellIs" dxfId="111" priority="113" stopIfTrue="1" operator="equal">
      <formula>"CW 3240-R7"</formula>
    </cfRule>
  </conditionalFormatting>
  <conditionalFormatting sqref="D576">
    <cfRule type="cellIs" dxfId="110" priority="110" stopIfTrue="1" operator="equal">
      <formula>"CW 3120-R2"</formula>
    </cfRule>
    <cfRule type="cellIs" dxfId="109" priority="111" stopIfTrue="1" operator="equal">
      <formula>"CW 3240-R7"</formula>
    </cfRule>
  </conditionalFormatting>
  <conditionalFormatting sqref="D580:D581">
    <cfRule type="cellIs" dxfId="108" priority="108" stopIfTrue="1" operator="equal">
      <formula>"CW 3120-R2"</formula>
    </cfRule>
    <cfRule type="cellIs" dxfId="107" priority="109" stopIfTrue="1" operator="equal">
      <formula>"CW 3240-R7"</formula>
    </cfRule>
  </conditionalFormatting>
  <conditionalFormatting sqref="D583">
    <cfRule type="cellIs" dxfId="106" priority="106" stopIfTrue="1" operator="equal">
      <formula>"CW 2130-R11"</formula>
    </cfRule>
    <cfRule type="cellIs" dxfId="105" priority="107" stopIfTrue="1" operator="equal">
      <formula>"CW 3240-R7"</formula>
    </cfRule>
  </conditionalFormatting>
  <conditionalFormatting sqref="D601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640">
    <cfRule type="cellIs" dxfId="101" priority="101" stopIfTrue="1" operator="equal">
      <formula>"CW 3120-R2"</formula>
    </cfRule>
    <cfRule type="cellIs" dxfId="100" priority="102" stopIfTrue="1" operator="equal">
      <formula>"CW 3240-R7"</formula>
    </cfRule>
  </conditionalFormatting>
  <conditionalFormatting sqref="D641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650">
    <cfRule type="cellIs" dxfId="96" priority="96" stopIfTrue="1" operator="equal">
      <formula>"CW 3120-R2"</formula>
    </cfRule>
    <cfRule type="cellIs" dxfId="95" priority="97" stopIfTrue="1" operator="equal">
      <formula>"CW 3240-R7"</formula>
    </cfRule>
  </conditionalFormatting>
  <conditionalFormatting sqref="D651">
    <cfRule type="cellIs" dxfId="94" priority="94" stopIfTrue="1" operator="equal">
      <formula>"CW 3120-R2"</formula>
    </cfRule>
    <cfRule type="cellIs" dxfId="93" priority="95" stopIfTrue="1" operator="equal">
      <formula>"CW 3240-R7"</formula>
    </cfRule>
  </conditionalFormatting>
  <conditionalFormatting sqref="D652">
    <cfRule type="cellIs" dxfId="92" priority="92" stopIfTrue="1" operator="equal">
      <formula>"CW 3120-R2"</formula>
    </cfRule>
    <cfRule type="cellIs" dxfId="91" priority="93" stopIfTrue="1" operator="equal">
      <formula>"CW 3240-R7"</formula>
    </cfRule>
  </conditionalFormatting>
  <conditionalFormatting sqref="D653">
    <cfRule type="cellIs" dxfId="90" priority="90" stopIfTrue="1" operator="equal">
      <formula>"CW 3120-R2"</formula>
    </cfRule>
    <cfRule type="cellIs" dxfId="89" priority="91" stopIfTrue="1" operator="equal">
      <formula>"CW 3240-R7"</formula>
    </cfRule>
  </conditionalFormatting>
  <conditionalFormatting sqref="D654">
    <cfRule type="cellIs" dxfId="88" priority="88" stopIfTrue="1" operator="equal">
      <formula>"CW 3120-R2"</formula>
    </cfRule>
    <cfRule type="cellIs" dxfId="87" priority="89" stopIfTrue="1" operator="equal">
      <formula>"CW 3240-R7"</formula>
    </cfRule>
  </conditionalFormatting>
  <conditionalFormatting sqref="D655">
    <cfRule type="cellIs" dxfId="86" priority="86" stopIfTrue="1" operator="equal">
      <formula>"CW 2130-R11"</formula>
    </cfRule>
    <cfRule type="cellIs" dxfId="85" priority="87" stopIfTrue="1" operator="equal">
      <formula>"CW 3240-R7"</formula>
    </cfRule>
  </conditionalFormatting>
  <conditionalFormatting sqref="D702">
    <cfRule type="cellIs" dxfId="84" priority="83" stopIfTrue="1" operator="equal">
      <formula>"CW 2130-R11"</formula>
    </cfRule>
    <cfRule type="cellIs" dxfId="83" priority="84" stopIfTrue="1" operator="equal">
      <formula>"CW 3120-R2"</formula>
    </cfRule>
    <cfRule type="cellIs" dxfId="82" priority="85" stopIfTrue="1" operator="equal">
      <formula>"CW 3240-R7"</formula>
    </cfRule>
  </conditionalFormatting>
  <conditionalFormatting sqref="D703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704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705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630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631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726:D727">
    <cfRule type="cellIs" dxfId="66" priority="66" stopIfTrue="1" operator="equal">
      <formula>"CW 3120-R2"</formula>
    </cfRule>
    <cfRule type="cellIs" dxfId="65" priority="67" stopIfTrue="1" operator="equal">
      <formula>"CW 3240-R7"</formula>
    </cfRule>
  </conditionalFormatting>
  <conditionalFormatting sqref="D728">
    <cfRule type="cellIs" dxfId="64" priority="64" stopIfTrue="1" operator="equal">
      <formula>"CW 3120-R2"</formula>
    </cfRule>
    <cfRule type="cellIs" dxfId="63" priority="65" stopIfTrue="1" operator="equal">
      <formula>"CW 3240-R7"</formula>
    </cfRule>
  </conditionalFormatting>
  <conditionalFormatting sqref="D734">
    <cfRule type="cellIs" dxfId="62" priority="62" stopIfTrue="1" operator="equal">
      <formula>"CW 3120-R2"</formula>
    </cfRule>
    <cfRule type="cellIs" dxfId="61" priority="63" stopIfTrue="1" operator="equal">
      <formula>"CW 3240-R7"</formula>
    </cfRule>
  </conditionalFormatting>
  <conditionalFormatting sqref="D735">
    <cfRule type="cellIs" dxfId="60" priority="60" stopIfTrue="1" operator="equal">
      <formula>"CW 3120-R2"</formula>
    </cfRule>
    <cfRule type="cellIs" dxfId="59" priority="61" stopIfTrue="1" operator="equal">
      <formula>"CW 3240-R7"</formula>
    </cfRule>
  </conditionalFormatting>
  <conditionalFormatting sqref="D736:D737">
    <cfRule type="cellIs" dxfId="58" priority="58" stopIfTrue="1" operator="equal">
      <formula>"CW 3120-R2"</formula>
    </cfRule>
    <cfRule type="cellIs" dxfId="57" priority="59" stopIfTrue="1" operator="equal">
      <formula>"CW 3240-R7"</formula>
    </cfRule>
  </conditionalFormatting>
  <conditionalFormatting sqref="D738">
    <cfRule type="cellIs" dxfId="56" priority="56" stopIfTrue="1" operator="equal">
      <formula>"CW 2130-R11"</formula>
    </cfRule>
    <cfRule type="cellIs" dxfId="55" priority="57" stopIfTrue="1" operator="equal">
      <formula>"CW 3240-R7"</formula>
    </cfRule>
  </conditionalFormatting>
  <conditionalFormatting sqref="D284">
    <cfRule type="cellIs" dxfId="54" priority="54" stopIfTrue="1" operator="equal">
      <formula>"CW 3120-R2"</formula>
    </cfRule>
    <cfRule type="cellIs" dxfId="53" priority="55" stopIfTrue="1" operator="equal">
      <formula>"CW 3240-R7"</formula>
    </cfRule>
  </conditionalFormatting>
  <conditionalFormatting sqref="D211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503">
    <cfRule type="cellIs" dxfId="49" priority="49" stopIfTrue="1" operator="equal">
      <formula>"CW 3120-R2"</formula>
    </cfRule>
    <cfRule type="cellIs" dxfId="48" priority="50" stopIfTrue="1" operator="equal">
      <formula>"CW 3240-R7"</formula>
    </cfRule>
  </conditionalFormatting>
  <conditionalFormatting sqref="D504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505:D506">
    <cfRule type="cellIs" dxfId="44" priority="44" stopIfTrue="1" operator="equal">
      <formula>"CW 3120-R2"</formula>
    </cfRule>
    <cfRule type="cellIs" dxfId="43" priority="45" stopIfTrue="1" operator="equal">
      <formula>"CW 3240-R7"</formula>
    </cfRule>
  </conditionalFormatting>
  <conditionalFormatting sqref="D507">
    <cfRule type="cellIs" dxfId="42" priority="42" stopIfTrue="1" operator="equal">
      <formula>"CW 3120-R2"</formula>
    </cfRule>
    <cfRule type="cellIs" dxfId="41" priority="43" stopIfTrue="1" operator="equal">
      <formula>"CW 3240-R7"</formula>
    </cfRule>
  </conditionalFormatting>
  <conditionalFormatting sqref="D513">
    <cfRule type="cellIs" dxfId="40" priority="40" stopIfTrue="1" operator="equal">
      <formula>"CW 3120-R2"</formula>
    </cfRule>
    <cfRule type="cellIs" dxfId="39" priority="41" stopIfTrue="1" operator="equal">
      <formula>"CW 3240-R7"</formula>
    </cfRule>
  </conditionalFormatting>
  <conditionalFormatting sqref="D514">
    <cfRule type="cellIs" dxfId="38" priority="38" stopIfTrue="1" operator="equal">
      <formula>"CW 3120-R2"</formula>
    </cfRule>
    <cfRule type="cellIs" dxfId="37" priority="39" stopIfTrue="1" operator="equal">
      <formula>"CW 3240-R7"</formula>
    </cfRule>
  </conditionalFormatting>
  <conditionalFormatting sqref="D355">
    <cfRule type="cellIs" dxfId="36" priority="36" stopIfTrue="1" operator="equal">
      <formula>"CW 3120-R2"</formula>
    </cfRule>
    <cfRule type="cellIs" dxfId="35" priority="37" stopIfTrue="1" operator="equal">
      <formula>"CW 3240-R7"</formula>
    </cfRule>
  </conditionalFormatting>
  <conditionalFormatting sqref="D515">
    <cfRule type="cellIs" dxfId="34" priority="34" stopIfTrue="1" operator="equal">
      <formula>"CW 3120-R2"</formula>
    </cfRule>
    <cfRule type="cellIs" dxfId="33" priority="35" stopIfTrue="1" operator="equal">
      <formula>"CW 3240-R7"</formula>
    </cfRule>
  </conditionalFormatting>
  <conditionalFormatting sqref="D582">
    <cfRule type="cellIs" dxfId="32" priority="32" stopIfTrue="1" operator="equal">
      <formula>"CW 3120-R2"</formula>
    </cfRule>
    <cfRule type="cellIs" dxfId="31" priority="33" stopIfTrue="1" operator="equal">
      <formula>"CW 3240-R7"</formula>
    </cfRule>
  </conditionalFormatting>
  <conditionalFormatting sqref="D642:D643">
    <cfRule type="cellIs" dxfId="30" priority="30" stopIfTrue="1" operator="equal">
      <formula>"CW 3120-R2"</formula>
    </cfRule>
    <cfRule type="cellIs" dxfId="29" priority="31" stopIfTrue="1" operator="equal">
      <formula>"CW 3240-R7"</formula>
    </cfRule>
  </conditionalFormatting>
  <conditionalFormatting sqref="D644">
    <cfRule type="cellIs" dxfId="28" priority="28" stopIfTrue="1" operator="equal">
      <formula>"CW 3120-R2"</formula>
    </cfRule>
    <cfRule type="cellIs" dxfId="27" priority="29" stopIfTrue="1" operator="equal">
      <formula>"CW 3240-R7"</formula>
    </cfRule>
  </conditionalFormatting>
  <conditionalFormatting sqref="D335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62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407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488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563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628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71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32:D333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85:D48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0 G22 G8:G9 G486 G25:G26 G28 G30 G32 G34 G37 G51 G53:G54 G56 G59 G62 G64:G65 G73 G75 G77:G79 G82:G83 G88 G96 G98 G100 G102 G105 G108 G110 G40:G44 G47:G48 G121:G122 G127 G129:G130 G133:G134 G136 G141 G146 G148 G151:G154 G143:G144 G165 G172 G174 G176:G179 G181 G185 G195 G197:G201 G204:G205 G283:G284 G213:G214 G217:G218 G220 G222:G224 G226 G228:G229 G231 G233 G236:G241 G244:G245 G247:G252 G255 G257 G457 G192:G193 G269 G266:G267 G275 G278 G280 G737:G738 G286:G289 G291 G271:G273 G298 G300 G302:G305 G308:G309 G314 G316:G317 G320 G322 G324 G326 G328 G338:G340 G342 G345 G348 G358 G360 G362:G364 G367:G368 G373 G375:G376 G379 G381 G383:G385 G387 G392 G394 G389:G390 G399:G400 G403 G262:G263 G415 G418 G421 G410:G413 G432:G434 G440:G442 G445:G446 G451 G453:G454 G335 G459:G462 G464 G469 G471 G474 G466:G467 G482 G407 G491 G493 G495:G499 G501 G479:G480 G518 G520:G522 G525:G526 G531 G533:G534 G537 G539 G544 G549 G551:G554 G556 G559 G488 G566:G568 G570 G576 G589:G590 G595 G597:G598 G601:G602 G604 G606:G608 G610 G612:G614 G616 G618 G620:G621 G624 G563 G633:G636 G638 G581:G583 G657 G659:G661 G664:G665 G672:G673 G670 G695:G698 G676:G677 G679 G681:G683 G685 G690 G709 G687:G688 G692 G628 G719:G722 G717 G724 G728 G740 G750:G751 G742:G747 G13 G792:G794 G90:G91 G94 G757:G758 G761:G762 G765:G766 G769 G771:G772 G775:G776 G779:G780 G783:G785 G788:G789 G68:G69 G71 G138:G139 G156:G157 G160:G162 G187:G190 G293:G296 G169 G350:G352 G210:G211 G397 G423:G426 G428 G430 G436 G438 G476 G504 G541:G542 G546:G547 G585:G586 G573 G578:G579 G646:G649 G651 G653:G655 G700:G701 G704:G706 G631 G730:G733 G735 G354:G356 G112 G507 G509:G512 G514:G516 G641 G644 G167 G259:G260 G405 G117:G118 G561 G626 G711 G713:G714 G114 G331 G333 G484 G11 G15 G17:G18" xr:uid="{9E0436F6-CAE1-4EE2-ADFA-45AAEEE01000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31" xr:uid="{12E044F0-38FD-40E4-A41B-13610540C503}">
      <formula1>"isblank(G3)"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98" xr:uid="{750F0459-6A1E-487E-B024-98600168C9D3}">
      <formula1>IF(AND(G798&gt;=0.01,G798&lt;=G813*0.05),ROUND(G798,2),0.01)</formula1>
    </dataValidation>
  </dataValidations>
  <pageMargins left="0.5" right="0.5" top="0.75" bottom="0.75" header="0.25" footer="0.25"/>
  <pageSetup scale="72" orientation="portrait" r:id="rId1"/>
  <headerFooter alignWithMargins="0">
    <oddHeader>&amp;L&amp;10The City of Winnipeg
Tender No. 10-2021 
&amp;R&amp;10Bid Submission
&amp;P of &amp;N</oddHeader>
    <oddFooter xml:space="preserve">&amp;R                   </oddFooter>
  </headerFooter>
  <rowBreaks count="38" manualBreakCount="38">
    <brk id="30" max="16383" man="1"/>
    <brk id="54" max="16383" man="1"/>
    <brk id="79" max="16383" man="1"/>
    <brk id="85" min="1" max="7" man="1"/>
    <brk id="112" max="16383" man="1"/>
    <brk id="124" min="1" max="7" man="1"/>
    <brk id="151" max="16383" man="1"/>
    <brk id="176" max="16383" man="1"/>
    <brk id="200" max="16383" man="1"/>
    <brk id="207" max="16383" man="1"/>
    <brk id="233" max="16383" man="1"/>
    <brk id="260" max="16383" man="1"/>
    <brk id="284" max="16383" man="1"/>
    <brk id="305" max="16383" man="1"/>
    <brk id="311" max="16383" man="1"/>
    <brk id="338" max="16383" man="1"/>
    <brk id="362" max="16383" man="1"/>
    <brk id="370" max="16383" man="1"/>
    <brk id="397" max="16383" man="1"/>
    <brk id="421" max="16383" man="1"/>
    <brk id="442" max="16383" man="1"/>
    <brk id="448" max="16383" man="1"/>
    <brk id="474" max="16383" man="1"/>
    <brk id="498" max="16383" man="1"/>
    <brk id="522" max="16383" man="1"/>
    <brk id="528" max="16383" man="1"/>
    <brk id="554" max="16383" man="1"/>
    <brk id="578" max="16383" man="1"/>
    <brk id="592" max="16383" man="1"/>
    <brk id="618" max="16383" man="1"/>
    <brk id="641" max="16383" man="1"/>
    <brk id="667" max="16383" man="1"/>
    <brk id="692" max="16383" man="1"/>
    <brk id="717" max="16383" man="1"/>
    <brk id="740" max="16383" man="1"/>
    <brk id="753" max="16383" man="1"/>
    <brk id="780" max="16383" man="1"/>
    <brk id="79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10-2021</vt:lpstr>
      <vt:lpstr>'10-2021'!Print_Area</vt:lpstr>
      <vt:lpstr>'10-2021'!Print_Titles</vt:lpstr>
      <vt:lpstr>'10-2021'!XEVERYTHING</vt:lpstr>
      <vt:lpstr>'10-2021'!XITEMS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Reviewed by C.Humbert January 19, 2021
File Size = 85.0KB</dc:description>
  <cp:lastModifiedBy>Windows User</cp:lastModifiedBy>
  <cp:lastPrinted>2017-01-16T17:15:47Z</cp:lastPrinted>
  <dcterms:created xsi:type="dcterms:W3CDTF">2000-01-26T18:56:05Z</dcterms:created>
  <dcterms:modified xsi:type="dcterms:W3CDTF">2021-01-19T19:07:30Z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