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3708020\1200_specification\Stafford Watermain\"/>
    </mc:Choice>
  </mc:AlternateContent>
  <xr:revisionPtr revIDLastSave="0" documentId="13_ncr:1_{EDEE2CA4-8B23-4927-A304-232C11380081}" xr6:coauthVersionLast="45" xr6:coauthVersionMax="45" xr10:uidLastSave="{00000000-0000-0000-0000-000000000000}"/>
  <bookViews>
    <workbookView xWindow="28680" yWindow="-120" windowWidth="19440" windowHeight="1500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B'!$B$1:$H$96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B'!$B$1:$IV$60</definedName>
    <definedName name="XEverything">#REF!</definedName>
    <definedName name="XITEMS" localSheetId="1">'FORM B'!$B$7:$IV$60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4" i="14" l="1"/>
  <c r="H53" i="14"/>
  <c r="H52" i="14"/>
  <c r="H59" i="14" l="1"/>
  <c r="H60" i="14" l="1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51" i="14"/>
  <c r="H49" i="14"/>
  <c r="H50" i="14"/>
  <c r="H48" i="14"/>
  <c r="H47" i="14"/>
  <c r="H46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5" i="14"/>
  <c r="H21" i="14"/>
  <c r="H20" i="14"/>
  <c r="H17" i="14"/>
  <c r="H10" i="14"/>
  <c r="H94" i="14" l="1"/>
  <c r="H8" i="14"/>
  <c r="H9" i="14"/>
  <c r="H11" i="14"/>
  <c r="H12" i="14"/>
  <c r="H13" i="14"/>
  <c r="H14" i="14"/>
  <c r="H15" i="14"/>
  <c r="H16" i="14"/>
  <c r="H18" i="14"/>
  <c r="H19" i="14"/>
  <c r="H28" i="14"/>
  <c r="H29" i="14"/>
  <c r="H22" i="14"/>
  <c r="H23" i="14"/>
  <c r="H24" i="14"/>
  <c r="H26" i="14"/>
  <c r="H27" i="14"/>
  <c r="H42" i="14"/>
  <c r="H43" i="14"/>
  <c r="H44" i="14"/>
  <c r="H45" i="14"/>
  <c r="H55" i="14"/>
  <c r="H56" i="14"/>
  <c r="H57" i="14"/>
  <c r="H58" i="14"/>
  <c r="H7" i="14"/>
  <c r="H61" i="14" l="1"/>
  <c r="G95" i="14" s="1"/>
</calcChain>
</file>

<file path=xl/sharedStrings.xml><?xml version="1.0" encoding="utf-8"?>
<sst xmlns="http://schemas.openxmlformats.org/spreadsheetml/2006/main" count="305" uniqueCount="150">
  <si>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</si>
  <si>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</si>
  <si>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</si>
  <si>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</si>
  <si>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</si>
  <si>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</si>
  <si>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</si>
  <si>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</si>
  <si>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</si>
  <si>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</si>
  <si>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</si>
  <si>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</si>
  <si>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</si>
  <si>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</si>
  <si>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</si>
  <si>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</si>
  <si>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</si>
  <si>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</si>
  <si>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</si>
  <si>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</si>
  <si>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</si>
  <si>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</si>
  <si>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</si>
  <si>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</si>
  <si>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</si>
  <si>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</si>
  <si>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</si>
  <si>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</si>
  <si>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E046</t>
  </si>
  <si>
    <t>F001</t>
  </si>
  <si>
    <t>F011</t>
  </si>
  <si>
    <t>F028</t>
  </si>
  <si>
    <t>Sodding</t>
  </si>
  <si>
    <t xml:space="preserve">TOTAL BID PRICE (GST extra)                                                                              (in figures)                                             </t>
  </si>
  <si>
    <t>(SEE B10)</t>
  </si>
  <si>
    <t>A. Stafford Street - Corydon Avenue to Garwood Avenue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</si>
  <si>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</si>
  <si>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</si>
  <si>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</si>
  <si>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</si>
  <si>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</si>
  <si>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</si>
  <si>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</si>
  <si>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</si>
  <si>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</si>
  <si>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ii)</t>
  </si>
  <si>
    <t>trenchless installation, Class B sand bedding, Class 5 backfill</t>
  </si>
  <si>
    <t>A.2</t>
  </si>
  <si>
    <t>Hydrant Assembly</t>
  </si>
  <si>
    <t>A.3</t>
  </si>
  <si>
    <t>Watermain Valve</t>
  </si>
  <si>
    <t>A.4</t>
  </si>
  <si>
    <t>Fittings</t>
  </si>
  <si>
    <t>Crosses</t>
  </si>
  <si>
    <t>Bends (SD-004)</t>
  </si>
  <si>
    <t>c)</t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</si>
  <si>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</si>
  <si>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</si>
  <si>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A.5</t>
  </si>
  <si>
    <t>Connection to Existing Watermains and Large Diameter Water Services</t>
  </si>
  <si>
    <t>Inline Connection - No Plug Existing</t>
  </si>
  <si>
    <t>A.6</t>
  </si>
  <si>
    <t>Miscellaneous Concrete Slab Renewal</t>
  </si>
  <si>
    <t>E7</t>
  </si>
  <si>
    <t>Sidewalk (SD-228A)</t>
  </si>
  <si>
    <r>
      <t>m</t>
    </r>
    <r>
      <rPr>
        <vertAlign val="superscript"/>
        <sz val="12"/>
        <rFont val="Arial"/>
        <family val="2"/>
      </rPr>
      <t>2</t>
    </r>
  </si>
  <si>
    <t>A.7</t>
  </si>
  <si>
    <t>Concrete Curb Renewal</t>
  </si>
  <si>
    <t>A.8</t>
  </si>
  <si>
    <t>CW3410</t>
  </si>
  <si>
    <t>200mm</t>
  </si>
  <si>
    <t>SD-007</t>
  </si>
  <si>
    <t>200mm x 150mm x 200mm x 150mm</t>
  </si>
  <si>
    <t>Tees</t>
  </si>
  <si>
    <t>200mm x 200mm x 150mm</t>
  </si>
  <si>
    <r>
      <t>200mm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</si>
  <si>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150mm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</si>
  <si>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</si>
  <si>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iii)</t>
  </si>
  <si>
    <t>d)</t>
  </si>
  <si>
    <t>e)</t>
  </si>
  <si>
    <t>Reducers</t>
  </si>
  <si>
    <t>200mm - 150mm</t>
  </si>
  <si>
    <t>B.5</t>
  </si>
  <si>
    <t>Water Services</t>
  </si>
  <si>
    <t>19mm</t>
  </si>
  <si>
    <t>Trenchless installation, Class B sand bedding, Class 3 backfill</t>
  </si>
  <si>
    <t>Trenchless installation, Class B sand bedding, Class 5 backfill</t>
  </si>
  <si>
    <t>B.6</t>
  </si>
  <si>
    <t>Corporation Stops</t>
  </si>
  <si>
    <t>B.7</t>
  </si>
  <si>
    <t>Curb Stops</t>
  </si>
  <si>
    <t>B.8</t>
  </si>
  <si>
    <t>Curb Stop Boxes</t>
  </si>
  <si>
    <t>B.10</t>
  </si>
  <si>
    <t>Connect Existing Copper Water Services to New Watermains</t>
  </si>
  <si>
    <t>B.11</t>
  </si>
  <si>
    <t>10.9 Kilogram Sacrificial Zinc Anodes</t>
  </si>
  <si>
    <t>On Water Services</t>
  </si>
  <si>
    <t>A.9</t>
  </si>
  <si>
    <t>A.10</t>
  </si>
  <si>
    <t>A.11</t>
  </si>
  <si>
    <t>On Metallic Watermains</t>
  </si>
  <si>
    <t>A.12</t>
  </si>
  <si>
    <t>Continuity Bonding</t>
  </si>
  <si>
    <t>Barrier Curb (SD-203A)</t>
  </si>
  <si>
    <t>Ramp Curb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</si>
  <si>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</si>
  <si>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</si>
  <si>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</si>
  <si>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New Watermain Valve on Existing Watermain</t>
  </si>
  <si>
    <t>25mm</t>
  </si>
  <si>
    <t>Watermain and Water Service Insulation</t>
  </si>
  <si>
    <t>In a Trench (SD-018)</t>
  </si>
  <si>
    <t>CW 2130</t>
  </si>
  <si>
    <t>Regrade Existing Sewer Service - Up to 1.5 Metres Long</t>
  </si>
  <si>
    <t>100mm - Class 3 Backfill</t>
  </si>
  <si>
    <t>150mm - Class 3 Backfill</t>
  </si>
  <si>
    <t>200mm - Class 3 Backfill</t>
  </si>
  <si>
    <t>250mm - Class 3 Backfill</t>
  </si>
  <si>
    <t>Maintaining Curb Stop Excavations</t>
  </si>
  <si>
    <t>Regrading Existing Interlocking Paving Stone Installations</t>
  </si>
  <si>
    <t>CW 3330</t>
  </si>
  <si>
    <t>Adjustment of Precast Sidewalk Blocks</t>
  </si>
  <si>
    <t>CW 3235</t>
  </si>
  <si>
    <t>CW 3510</t>
  </si>
  <si>
    <t xml:space="preserve">Part A - Subtotal  </t>
  </si>
  <si>
    <t>B. Provisional Items</t>
  </si>
  <si>
    <t>B.1</t>
  </si>
  <si>
    <t>B.2</t>
  </si>
  <si>
    <t>100mm thick</t>
  </si>
  <si>
    <t>B.3</t>
  </si>
  <si>
    <t>B.4</t>
  </si>
  <si>
    <t>B.9</t>
  </si>
  <si>
    <t>B.12</t>
  </si>
  <si>
    <t>B.13</t>
  </si>
  <si>
    <t>B.14</t>
  </si>
  <si>
    <t>Partial Slab Patches</t>
  </si>
  <si>
    <t>E6</t>
  </si>
  <si>
    <t>150mm reinforced concrete pavement</t>
  </si>
  <si>
    <t>200mm reinforced concrete pavement</t>
  </si>
  <si>
    <t>Construction of Asphaltic Concrete Overlays Type 1A</t>
  </si>
  <si>
    <t>tonne</t>
  </si>
  <si>
    <t xml:space="preserve">Part B - Subtotal  </t>
  </si>
  <si>
    <t>E5</t>
  </si>
  <si>
    <t>A.14</t>
  </si>
  <si>
    <t>A.13</t>
  </si>
  <si>
    <t>A.15</t>
  </si>
  <si>
    <t>A.16</t>
  </si>
  <si>
    <t>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</si>
</sst>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b/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87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NumberFormat="1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/>
    <xf numFmtId="7" fontId="37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3" fontId="35" fillId="0" borderId="0" xfId="110" applyNumberFormat="1" applyFill="1" applyAlignment="1"/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20" xfId="110" applyNumberFormat="1" applyFill="1" applyBorder="1" applyAlignment="1">
      <alignment horizontal="center"/>
    </xf>
    <xf numFmtId="0" fontId="35" fillId="0" borderId="20" xfId="110" applyNumberFormat="1" applyFill="1" applyBorder="1" applyAlignment="1">
      <alignment horizontal="center" vertical="top"/>
    </xf>
    <xf numFmtId="0" fontId="35" fillId="0" borderId="21" xfId="110" applyNumberFormat="1" applyFill="1" applyBorder="1" applyAlignment="1">
      <alignment horizontal="center"/>
    </xf>
    <xf numFmtId="0" fontId="35" fillId="0" borderId="20" xfId="110" applyNumberFormat="1" applyFill="1" applyBorder="1" applyAlignment="1">
      <alignment horizontal="center"/>
    </xf>
    <xf numFmtId="0" fontId="35" fillId="0" borderId="22" xfId="110" applyNumberFormat="1" applyFill="1" applyBorder="1" applyAlignment="1">
      <alignment horizontal="center"/>
    </xf>
    <xf numFmtId="3" fontId="35" fillId="0" borderId="22" xfId="110" applyNumberFormat="1" applyFill="1" applyBorder="1" applyAlignment="1">
      <alignment horizontal="center"/>
    </xf>
    <xf numFmtId="7" fontId="35" fillId="0" borderId="22" xfId="110" applyNumberFormat="1" applyFill="1" applyBorder="1" applyAlignment="1">
      <alignment horizontal="right"/>
    </xf>
    <xf numFmtId="7" fontId="35" fillId="0" borderId="23" xfId="110" applyNumberFormat="1" applyFill="1" applyBorder="1" applyAlignment="1">
      <alignment horizontal="right"/>
    </xf>
    <xf numFmtId="0" fontId="35" fillId="0" borderId="24" xfId="110" applyNumberFormat="1" applyFill="1" applyBorder="1" applyAlignment="1">
      <alignment vertical="top"/>
    </xf>
    <xf numFmtId="0" fontId="35" fillId="0" borderId="25" xfId="110" applyNumberFormat="1" applyFill="1" applyBorder="1"/>
    <xf numFmtId="0" fontId="35" fillId="0" borderId="24" xfId="110" applyNumberFormat="1" applyFill="1" applyBorder="1" applyAlignment="1">
      <alignment horizontal="center"/>
    </xf>
    <xf numFmtId="0" fontId="35" fillId="0" borderId="26" xfId="110" applyNumberFormat="1" applyFill="1" applyBorder="1"/>
    <xf numFmtId="3" fontId="35" fillId="0" borderId="26" xfId="110" applyNumberFormat="1" applyFill="1" applyBorder="1" applyAlignment="1">
      <alignment horizontal="center"/>
    </xf>
    <xf numFmtId="7" fontId="35" fillId="0" borderId="26" xfId="110" applyNumberFormat="1" applyFill="1" applyBorder="1" applyAlignment="1">
      <alignment horizontal="right"/>
    </xf>
    <xf numFmtId="0" fontId="35" fillId="0" borderId="26" xfId="110" applyNumberFormat="1" applyFill="1" applyBorder="1" applyAlignment="1">
      <alignment horizontal="right"/>
    </xf>
    <xf numFmtId="7" fontId="35" fillId="0" borderId="27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 applyProtection="1">
      <alignment horizontal="center" vertical="top" wrapText="1"/>
    </xf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0" applyNumberFormat="1" applyFont="1" applyFill="1" applyBorder="1" applyAlignment="1" applyProtection="1">
      <alignment vertical="top"/>
    </xf>
    <xf numFmtId="0" fontId="40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6" fontId="38" fillId="0" borderId="16" xfId="110" applyNumberFormat="1" applyFont="1" applyFill="1" applyBorder="1" applyAlignment="1" applyProtection="1">
      <alignment horizontal="center" vertical="top"/>
    </xf>
    <xf numFmtId="4" fontId="38" fillId="0" borderId="16" xfId="110" applyNumberFormat="1" applyFont="1" applyFill="1" applyBorder="1" applyAlignment="1" applyProtection="1">
      <alignment horizontal="center" vertical="top"/>
    </xf>
    <xf numFmtId="4" fontId="38" fillId="0" borderId="0" xfId="110" applyNumberFormat="1" applyFont="1" applyFill="1" applyBorder="1" applyAlignment="1" applyProtection="1">
      <alignment horizontal="center" vertical="top"/>
    </xf>
    <xf numFmtId="4" fontId="38" fillId="25" borderId="10" xfId="110" applyNumberFormat="1" applyFont="1" applyFill="1" applyBorder="1" applyAlignment="1" applyProtection="1">
      <alignment horizontal="center" vertical="top" wrapText="1"/>
    </xf>
    <xf numFmtId="7" fontId="35" fillId="0" borderId="30" xfId="110" applyNumberFormat="1" applyFill="1" applyBorder="1" applyAlignment="1">
      <alignment horizontal="right"/>
    </xf>
    <xf numFmtId="0" fontId="35" fillId="0" borderId="15" xfId="110" applyNumberFormat="1" applyFill="1" applyBorder="1" applyAlignment="1">
      <alignment vertical="top"/>
    </xf>
    <xf numFmtId="0" fontId="35" fillId="0" borderId="14" xfId="110" applyNumberFormat="1" applyFill="1" applyBorder="1"/>
    <xf numFmtId="0" fontId="35" fillId="0" borderId="14" xfId="110" applyNumberFormat="1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1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1" fontId="20" fillId="0" borderId="0" xfId="110" applyNumberFormat="1" applyFont="1" applyFill="1" applyAlignment="1">
      <alignment horizontal="centerContinuous" vertical="top"/>
    </xf>
    <xf numFmtId="176" fontId="38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174" fontId="39" fillId="0" borderId="10" xfId="113" applyNumberFormat="1" applyFont="1" applyFill="1" applyBorder="1" applyAlignment="1">
      <alignment horizontal="left" vertical="top" wrapText="1"/>
    </xf>
    <xf numFmtId="164" fontId="38" fillId="0" borderId="35" xfId="0" applyNumberFormat="1" applyFont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right" vertical="top"/>
    </xf>
    <xf numFmtId="174" fontId="39" fillId="0" borderId="10" xfId="113" applyNumberFormat="1" applyFont="1" applyFill="1" applyBorder="1" applyAlignment="1">
      <alignment horizontal="center" vertical="top" wrapText="1"/>
    </xf>
    <xf numFmtId="164" fontId="38" fillId="0" borderId="10" xfId="0" applyNumberFormat="1" applyFont="1" applyBorder="1" applyAlignment="1">
      <alignment horizontal="left" vertical="top" wrapText="1"/>
    </xf>
    <xf numFmtId="164" fontId="38" fillId="0" borderId="16" xfId="0" applyNumberFormat="1" applyFont="1" applyBorder="1" applyAlignment="1">
      <alignment horizontal="center" vertical="top" wrapText="1"/>
    </xf>
    <xf numFmtId="174" fontId="39" fillId="0" borderId="10" xfId="113" applyNumberFormat="1" applyFont="1" applyFill="1" applyBorder="1" applyAlignment="1">
      <alignment horizontal="right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7" fontId="39" fillId="0" borderId="10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4" fontId="38" fillId="0" borderId="16" xfId="113" applyNumberFormat="1" applyFont="1" applyFill="1" applyBorder="1" applyAlignment="1">
      <alignment horizontal="center" vertical="top" wrapText="1"/>
    </xf>
    <xf numFmtId="164" fontId="38" fillId="0" borderId="19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175" fontId="39" fillId="0" borderId="10" xfId="113" applyNumberFormat="1" applyFont="1" applyFill="1" applyBorder="1" applyAlignment="1">
      <alignment vertical="top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4" fontId="38" fillId="25" borderId="10" xfId="113" applyNumberFormat="1" applyFont="1" applyFill="1" applyBorder="1" applyAlignment="1">
      <alignment horizontal="center" vertical="top" wrapText="1"/>
    </xf>
    <xf numFmtId="175" fontId="39" fillId="0" borderId="36" xfId="113" applyNumberFormat="1" applyFont="1" applyFill="1" applyBorder="1" applyAlignment="1">
      <alignment vertical="top"/>
    </xf>
    <xf numFmtId="4" fontId="38" fillId="0" borderId="16" xfId="113" applyNumberFormat="1" applyFont="1" applyFill="1" applyBorder="1" applyAlignment="1">
      <alignment horizontal="center" vertical="top"/>
    </xf>
    <xf numFmtId="4" fontId="38" fillId="0" borderId="0" xfId="113" applyNumberFormat="1" applyFont="1" applyFill="1" applyAlignment="1">
      <alignment horizontal="center" vertical="top"/>
    </xf>
    <xf numFmtId="0" fontId="39" fillId="0" borderId="10" xfId="113" applyFont="1" applyFill="1" applyBorder="1" applyAlignment="1">
      <alignment horizontal="center" vertical="top" wrapText="1"/>
    </xf>
    <xf numFmtId="175" fontId="39" fillId="0" borderId="10" xfId="113" applyNumberFormat="1" applyFont="1" applyFill="1" applyBorder="1" applyAlignment="1" applyProtection="1">
      <alignment vertical="top"/>
    </xf>
    <xf numFmtId="0" fontId="35" fillId="0" borderId="17" xfId="110" applyNumberFormat="1" applyFill="1" applyBorder="1" applyAlignment="1"/>
    <xf numFmtId="0" fontId="35" fillId="0" borderId="18" xfId="110" applyNumberFormat="1" applyFill="1" applyBorder="1" applyAlignment="1"/>
    <xf numFmtId="7" fontId="35" fillId="0" borderId="28" xfId="110" applyNumberFormat="1" applyFill="1" applyBorder="1" applyAlignment="1">
      <alignment horizontal="center"/>
    </xf>
    <xf numFmtId="0" fontId="35" fillId="0" borderId="29" xfId="110" applyNumberFormat="1" applyFill="1" applyBorder="1" applyAlignment="1"/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74" fontId="42" fillId="0" borderId="34" xfId="113" applyNumberFormat="1" applyFont="1" applyFill="1" applyBorder="1" applyAlignment="1">
      <alignment horizontal="left" wrapText="1"/>
    </xf>
    <xf numFmtId="176" fontId="45" fillId="0" borderId="32" xfId="113" applyNumberFormat="1" applyFont="1" applyFill="1" applyBorder="1" applyAlignment="1">
      <alignment horizontal="right" vertical="center"/>
    </xf>
    <xf numFmtId="176" fontId="45" fillId="0" borderId="33" xfId="113" applyNumberFormat="1" applyFont="1" applyFill="1" applyBorder="1" applyAlignment="1">
      <alignment horizontal="right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9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6"/>
  <sheetViews>
    <sheetView showZeros="0" tabSelected="1" showOutlineSymbols="0" view="pageBreakPreview" topLeftCell="B40" zoomScale="75" zoomScaleNormal="100" zoomScaleSheetLayoutView="75" workbookViewId="0">
      <selection activeCell="G93" sqref="G93"/>
    </sheetView>
  </sheetViews>
  <sheetFormatPr defaultColWidth="13.5703125" defaultRowHeight="15" x14ac:dyDescent="0.2"/>
  <cols>
    <col min="1" max="1" width="14.42578125" style="47" hidden="1" customWidth="1"/>
    <col min="2" max="2" width="11.28515625" style="10" customWidth="1"/>
    <col min="3" max="3" width="47.28515625" style="5" customWidth="1"/>
    <col min="4" max="4" width="16.42578125" style="48" customWidth="1"/>
    <col min="5" max="5" width="8.7109375" style="5" customWidth="1"/>
    <col min="6" max="6" width="15.140625" style="49" customWidth="1"/>
    <col min="7" max="7" width="15.140625" style="47" customWidth="1"/>
    <col min="8" max="8" width="21.5703125" style="47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5.75" x14ac:dyDescent="0.2">
      <c r="A1" s="1"/>
      <c r="B1" s="2" t="s">
        <v>2</v>
      </c>
      <c r="C1" s="3"/>
      <c r="D1" s="3"/>
      <c r="E1" s="3"/>
      <c r="F1" s="4"/>
      <c r="G1" s="1"/>
      <c r="H1" s="3"/>
    </row>
    <row r="2" spans="1:10" x14ac:dyDescent="0.2">
      <c r="A2" s="6"/>
      <c r="B2" s="50" t="s">
        <v>34</v>
      </c>
      <c r="C2" s="7"/>
      <c r="D2" s="7"/>
      <c r="E2" s="7"/>
      <c r="F2" s="8"/>
      <c r="G2" s="6"/>
      <c r="H2" s="7"/>
    </row>
    <row r="3" spans="1:10" x14ac:dyDescent="0.2">
      <c r="A3" s="9"/>
      <c r="B3" s="10" t="s">
        <v>1</v>
      </c>
      <c r="C3" s="11"/>
      <c r="D3" s="11"/>
      <c r="E3" s="11"/>
      <c r="F3" s="12"/>
      <c r="G3" s="13"/>
      <c r="H3" s="14"/>
    </row>
    <row r="4" spans="1:10" x14ac:dyDescent="0.2">
      <c r="A4" s="15" t="s">
        <v>3</v>
      </c>
      <c r="B4" s="16" t="s">
        <v>4</v>
      </c>
      <c r="C4" s="17" t="s">
        <v>5</v>
      </c>
      <c r="D4" s="18" t="s">
        <v>6</v>
      </c>
      <c r="E4" s="19" t="s">
        <v>7</v>
      </c>
      <c r="F4" s="20" t="s">
        <v>8</v>
      </c>
      <c r="G4" s="21" t="s">
        <v>9</v>
      </c>
      <c r="H4" s="19" t="s">
        <v>10</v>
      </c>
    </row>
    <row r="5" spans="1:10" ht="15.75" thickBot="1" x14ac:dyDescent="0.25">
      <c r="A5" s="22"/>
      <c r="B5" s="23"/>
      <c r="C5" s="24"/>
      <c r="D5" s="25" t="s">
        <v>11</v>
      </c>
      <c r="E5" s="26"/>
      <c r="F5" s="27" t="s">
        <v>12</v>
      </c>
      <c r="G5" s="28"/>
      <c r="H5" s="29"/>
    </row>
    <row r="6" spans="1:10" s="52" customFormat="1" ht="36" customHeight="1" thickTop="1" thickBot="1" x14ac:dyDescent="0.3">
      <c r="A6" s="51" t="s">
        <v>15</v>
      </c>
      <c r="B6" s="82" t="s">
        <v>35</v>
      </c>
      <c r="C6" s="83"/>
      <c r="D6" s="83"/>
      <c r="E6" s="83"/>
      <c r="F6" s="83"/>
      <c r="G6" s="83"/>
      <c r="H6" s="84"/>
    </row>
    <row r="7" spans="1:10" ht="19.5" customHeight="1" x14ac:dyDescent="0.2">
      <c r="A7" s="31" t="s">
        <v>13</v>
      </c>
      <c r="B7" s="53" t="s">
        <v>36</v>
      </c>
      <c r="C7" s="54" t="s">
        <v>37</v>
      </c>
      <c r="D7" s="55" t="s">
        <v>38</v>
      </c>
      <c r="E7" s="56"/>
      <c r="F7" s="57"/>
      <c r="G7" s="33"/>
      <c r="H7" s="33">
        <f>ROUND(G7*F7,2)</f>
        <v>0</v>
      </c>
      <c r="I7" s="34"/>
      <c r="J7" s="35"/>
    </row>
    <row r="8" spans="1:10" ht="19.5" customHeight="1" x14ac:dyDescent="0.2">
      <c r="A8" s="31"/>
      <c r="B8" s="58" t="s">
        <v>39</v>
      </c>
      <c r="C8" s="59" t="s">
        <v>40</v>
      </c>
      <c r="D8" s="60"/>
      <c r="E8" s="56"/>
      <c r="F8" s="57"/>
      <c r="G8" s="33"/>
      <c r="H8" s="33">
        <f t="shared" ref="H8:H58" si="0">ROUND(G8*F8,2)</f>
        <v>0</v>
      </c>
      <c r="I8" s="34"/>
      <c r="J8" s="35"/>
    </row>
    <row r="9" spans="1:10" ht="35.1" customHeight="1" x14ac:dyDescent="0.2">
      <c r="A9" s="36" t="s">
        <v>14</v>
      </c>
      <c r="B9" s="61" t="s">
        <v>41</v>
      </c>
      <c r="C9" s="59" t="s">
        <v>42</v>
      </c>
      <c r="D9" s="60"/>
      <c r="E9" s="56" t="s">
        <v>43</v>
      </c>
      <c r="F9" s="62">
        <v>71.400000000000006</v>
      </c>
      <c r="G9" s="32"/>
      <c r="H9" s="33">
        <f t="shared" si="0"/>
        <v>0</v>
      </c>
      <c r="I9" s="34"/>
      <c r="J9" s="35"/>
    </row>
    <row r="10" spans="1:10" ht="35.1" customHeight="1" x14ac:dyDescent="0.2">
      <c r="A10" s="36" t="s">
        <v>14</v>
      </c>
      <c r="B10" s="61" t="s">
        <v>45</v>
      </c>
      <c r="C10" s="59" t="s">
        <v>46</v>
      </c>
      <c r="D10" s="60"/>
      <c r="E10" s="56" t="s">
        <v>43</v>
      </c>
      <c r="F10" s="62">
        <v>18.2</v>
      </c>
      <c r="G10" s="32"/>
      <c r="H10" s="33">
        <f t="shared" ref="H10" si="1">ROUND(G10*F10,2)</f>
        <v>0</v>
      </c>
      <c r="I10" s="34"/>
      <c r="J10" s="35"/>
    </row>
    <row r="11" spans="1:10" ht="19.5" customHeight="1" x14ac:dyDescent="0.2">
      <c r="A11" s="36" t="s">
        <v>15</v>
      </c>
      <c r="B11" s="58" t="s">
        <v>44</v>
      </c>
      <c r="C11" s="59" t="s">
        <v>70</v>
      </c>
      <c r="D11" s="60"/>
      <c r="E11" s="56"/>
      <c r="F11" s="57"/>
      <c r="G11" s="33"/>
      <c r="H11" s="33">
        <f t="shared" si="0"/>
        <v>0</v>
      </c>
    </row>
    <row r="12" spans="1:10" ht="35.1" customHeight="1" x14ac:dyDescent="0.2">
      <c r="A12" s="31" t="s">
        <v>16</v>
      </c>
      <c r="B12" s="61" t="s">
        <v>41</v>
      </c>
      <c r="C12" s="59" t="s">
        <v>42</v>
      </c>
      <c r="D12" s="60"/>
      <c r="E12" s="56" t="s">
        <v>43</v>
      </c>
      <c r="F12" s="62">
        <v>403.8</v>
      </c>
      <c r="G12" s="32"/>
      <c r="H12" s="33">
        <f t="shared" si="0"/>
        <v>0</v>
      </c>
    </row>
    <row r="13" spans="1:10" ht="36" customHeight="1" x14ac:dyDescent="0.2">
      <c r="A13" s="36" t="s">
        <v>17</v>
      </c>
      <c r="B13" s="61" t="s">
        <v>45</v>
      </c>
      <c r="C13" s="59" t="s">
        <v>46</v>
      </c>
      <c r="D13" s="60"/>
      <c r="E13" s="56" t="s">
        <v>43</v>
      </c>
      <c r="F13" s="62">
        <v>10</v>
      </c>
      <c r="G13" s="32"/>
      <c r="H13" s="33">
        <f t="shared" si="0"/>
        <v>0</v>
      </c>
    </row>
    <row r="14" spans="1:10" ht="19.5" customHeight="1" x14ac:dyDescent="0.2">
      <c r="A14" s="36" t="s">
        <v>18</v>
      </c>
      <c r="B14" s="53" t="s">
        <v>47</v>
      </c>
      <c r="C14" s="59" t="s">
        <v>48</v>
      </c>
      <c r="D14" s="55" t="s">
        <v>38</v>
      </c>
      <c r="E14" s="56"/>
      <c r="F14" s="62"/>
      <c r="G14" s="33"/>
      <c r="H14" s="33">
        <f t="shared" si="0"/>
        <v>0</v>
      </c>
    </row>
    <row r="15" spans="1:10" ht="19.5" customHeight="1" x14ac:dyDescent="0.2">
      <c r="A15" s="37" t="s">
        <v>19</v>
      </c>
      <c r="B15" s="58" t="s">
        <v>39</v>
      </c>
      <c r="C15" s="59" t="s">
        <v>71</v>
      </c>
      <c r="D15" s="60"/>
      <c r="E15" s="56" t="s">
        <v>0</v>
      </c>
      <c r="F15" s="63">
        <v>2</v>
      </c>
      <c r="G15" s="32"/>
      <c r="H15" s="33">
        <f t="shared" si="0"/>
        <v>0</v>
      </c>
      <c r="I15" s="34"/>
      <c r="J15" s="35"/>
    </row>
    <row r="16" spans="1:10" ht="19.5" customHeight="1" x14ac:dyDescent="0.2">
      <c r="A16" s="37" t="s">
        <v>20</v>
      </c>
      <c r="B16" s="53" t="s">
        <v>49</v>
      </c>
      <c r="C16" s="59" t="s">
        <v>50</v>
      </c>
      <c r="D16" s="55" t="s">
        <v>38</v>
      </c>
      <c r="E16" s="56"/>
      <c r="F16" s="63"/>
      <c r="G16" s="33"/>
      <c r="H16" s="33">
        <f t="shared" si="0"/>
        <v>0</v>
      </c>
    </row>
    <row r="17" spans="1:8" ht="19.5" customHeight="1" x14ac:dyDescent="0.2">
      <c r="A17" s="37" t="s">
        <v>21</v>
      </c>
      <c r="B17" s="58" t="s">
        <v>39</v>
      </c>
      <c r="C17" s="59" t="s">
        <v>40</v>
      </c>
      <c r="D17" s="60"/>
      <c r="E17" s="56" t="s">
        <v>0</v>
      </c>
      <c r="F17" s="63">
        <v>6</v>
      </c>
      <c r="G17" s="32"/>
      <c r="H17" s="33">
        <f t="shared" ref="H17" si="2">ROUND(G17*F17,2)</f>
        <v>0</v>
      </c>
    </row>
    <row r="18" spans="1:8" ht="19.5" customHeight="1" x14ac:dyDescent="0.2">
      <c r="A18" s="37" t="s">
        <v>21</v>
      </c>
      <c r="B18" s="58" t="s">
        <v>44</v>
      </c>
      <c r="C18" s="59" t="s">
        <v>70</v>
      </c>
      <c r="D18" s="60"/>
      <c r="E18" s="56" t="s">
        <v>0</v>
      </c>
      <c r="F18" s="63">
        <v>7</v>
      </c>
      <c r="G18" s="32"/>
      <c r="H18" s="33">
        <f t="shared" si="0"/>
        <v>0</v>
      </c>
    </row>
    <row r="19" spans="1:8" ht="19.5" customHeight="1" x14ac:dyDescent="0.2">
      <c r="A19" s="37"/>
      <c r="B19" s="53" t="s">
        <v>51</v>
      </c>
      <c r="C19" s="59" t="s">
        <v>52</v>
      </c>
      <c r="D19" s="55" t="s">
        <v>38</v>
      </c>
      <c r="E19" s="56"/>
      <c r="F19" s="63"/>
      <c r="G19" s="33"/>
      <c r="H19" s="33">
        <f t="shared" si="0"/>
        <v>0</v>
      </c>
    </row>
    <row r="20" spans="1:8" ht="19.5" customHeight="1" x14ac:dyDescent="0.2">
      <c r="A20" s="38"/>
      <c r="B20" s="58" t="s">
        <v>39</v>
      </c>
      <c r="C20" s="59" t="s">
        <v>73</v>
      </c>
      <c r="D20" s="60"/>
      <c r="E20" s="56"/>
      <c r="F20" s="63"/>
      <c r="G20" s="33"/>
      <c r="H20" s="33">
        <f t="shared" ref="H20:H21" si="3">ROUND(G20*F20,2)</f>
        <v>0</v>
      </c>
    </row>
    <row r="21" spans="1:8" ht="19.5" customHeight="1" x14ac:dyDescent="0.2">
      <c r="A21" s="31" t="s">
        <v>22</v>
      </c>
      <c r="B21" s="61" t="s">
        <v>41</v>
      </c>
      <c r="C21" s="59" t="s">
        <v>74</v>
      </c>
      <c r="D21" s="60"/>
      <c r="E21" s="56" t="s">
        <v>0</v>
      </c>
      <c r="F21" s="63">
        <v>2</v>
      </c>
      <c r="G21" s="32"/>
      <c r="H21" s="33">
        <f t="shared" si="3"/>
        <v>0</v>
      </c>
    </row>
    <row r="22" spans="1:8" ht="19.5" customHeight="1" x14ac:dyDescent="0.2">
      <c r="A22" s="31" t="s">
        <v>23</v>
      </c>
      <c r="B22" s="58" t="s">
        <v>44</v>
      </c>
      <c r="C22" s="59" t="s">
        <v>54</v>
      </c>
      <c r="D22" s="60"/>
      <c r="E22" s="56"/>
      <c r="F22" s="63"/>
      <c r="G22" s="33"/>
      <c r="H22" s="33">
        <f t="shared" si="0"/>
        <v>0</v>
      </c>
    </row>
    <row r="23" spans="1:8" ht="19.5" customHeight="1" x14ac:dyDescent="0.2">
      <c r="A23" s="39" t="s">
        <v>24</v>
      </c>
      <c r="B23" s="61" t="s">
        <v>41</v>
      </c>
      <c r="C23" s="59" t="s">
        <v>75</v>
      </c>
      <c r="D23" s="60"/>
      <c r="E23" s="56" t="s">
        <v>0</v>
      </c>
      <c r="F23" s="63">
        <v>2</v>
      </c>
      <c r="G23" s="32"/>
      <c r="H23" s="33">
        <f t="shared" si="0"/>
        <v>0</v>
      </c>
    </row>
    <row r="24" spans="1:8" ht="19.5" customHeight="1" x14ac:dyDescent="0.2">
      <c r="A24" s="39" t="s">
        <v>25</v>
      </c>
      <c r="B24" s="58" t="s">
        <v>55</v>
      </c>
      <c r="C24" s="59" t="s">
        <v>56</v>
      </c>
      <c r="D24" s="60"/>
      <c r="E24" s="56"/>
      <c r="F24" s="63"/>
      <c r="G24" s="33"/>
      <c r="H24" s="33">
        <f t="shared" si="0"/>
        <v>0</v>
      </c>
    </row>
    <row r="25" spans="1:8" ht="19.5" customHeight="1" x14ac:dyDescent="0.2">
      <c r="A25" s="31" t="s">
        <v>26</v>
      </c>
      <c r="B25" s="61" t="s">
        <v>41</v>
      </c>
      <c r="C25" s="59" t="s">
        <v>76</v>
      </c>
      <c r="D25" s="60"/>
      <c r="E25" s="56" t="s">
        <v>0</v>
      </c>
      <c r="F25" s="63">
        <v>6</v>
      </c>
      <c r="G25" s="32"/>
      <c r="H25" s="33">
        <f t="shared" ref="H25" si="4">ROUND(G25*F25,2)</f>
        <v>0</v>
      </c>
    </row>
    <row r="26" spans="1:8" ht="19.5" customHeight="1" x14ac:dyDescent="0.2">
      <c r="A26" s="31" t="s">
        <v>26</v>
      </c>
      <c r="B26" s="61" t="s">
        <v>45</v>
      </c>
      <c r="C26" s="59" t="s">
        <v>57</v>
      </c>
      <c r="D26" s="60"/>
      <c r="E26" s="56" t="s">
        <v>0</v>
      </c>
      <c r="F26" s="63">
        <v>12</v>
      </c>
      <c r="G26" s="32"/>
      <c r="H26" s="33">
        <f t="shared" si="0"/>
        <v>0</v>
      </c>
    </row>
    <row r="27" spans="1:8" ht="19.5" customHeight="1" x14ac:dyDescent="0.2">
      <c r="A27" s="31" t="s">
        <v>26</v>
      </c>
      <c r="B27" s="61" t="s">
        <v>78</v>
      </c>
      <c r="C27" s="59" t="s">
        <v>77</v>
      </c>
      <c r="D27" s="60"/>
      <c r="E27" s="56" t="s">
        <v>0</v>
      </c>
      <c r="F27" s="63">
        <v>4</v>
      </c>
      <c r="G27" s="32"/>
      <c r="H27" s="33">
        <f t="shared" si="0"/>
        <v>0</v>
      </c>
    </row>
    <row r="28" spans="1:8" ht="19.5" customHeight="1" x14ac:dyDescent="0.2">
      <c r="A28" s="38"/>
      <c r="B28" s="58" t="s">
        <v>79</v>
      </c>
      <c r="C28" s="59" t="s">
        <v>53</v>
      </c>
      <c r="D28" s="60"/>
      <c r="E28" s="56"/>
      <c r="F28" s="63"/>
      <c r="G28" s="33"/>
      <c r="H28" s="33">
        <f>ROUND(G28*F28,2)</f>
        <v>0</v>
      </c>
    </row>
    <row r="29" spans="1:8" ht="19.5" customHeight="1" x14ac:dyDescent="0.2">
      <c r="A29" s="31" t="s">
        <v>22</v>
      </c>
      <c r="B29" s="61" t="s">
        <v>41</v>
      </c>
      <c r="C29" s="59" t="s">
        <v>72</v>
      </c>
      <c r="D29" s="60"/>
      <c r="E29" s="56" t="s">
        <v>0</v>
      </c>
      <c r="F29" s="63">
        <v>2</v>
      </c>
      <c r="G29" s="32"/>
      <c r="H29" s="33">
        <f>ROUND(G29*F29,2)</f>
        <v>0</v>
      </c>
    </row>
    <row r="30" spans="1:8" ht="19.5" customHeight="1" x14ac:dyDescent="0.2">
      <c r="A30" s="38"/>
      <c r="B30" s="58" t="s">
        <v>80</v>
      </c>
      <c r="C30" s="59" t="s">
        <v>81</v>
      </c>
      <c r="D30" s="60"/>
      <c r="E30" s="56"/>
      <c r="F30" s="63"/>
      <c r="G30" s="33"/>
      <c r="H30" s="33">
        <f>ROUND(G30*F30,2)</f>
        <v>0</v>
      </c>
    </row>
    <row r="31" spans="1:8" ht="19.5" customHeight="1" x14ac:dyDescent="0.2">
      <c r="A31" s="31" t="s">
        <v>22</v>
      </c>
      <c r="B31" s="61" t="s">
        <v>41</v>
      </c>
      <c r="C31" s="59" t="s">
        <v>82</v>
      </c>
      <c r="D31" s="60"/>
      <c r="E31" s="56" t="s">
        <v>0</v>
      </c>
      <c r="F31" s="63">
        <v>3</v>
      </c>
      <c r="G31" s="32"/>
      <c r="H31" s="33">
        <f>ROUND(G31*F31,2)</f>
        <v>0</v>
      </c>
    </row>
    <row r="32" spans="1:8" s="52" customFormat="1" ht="20.100000000000001" customHeight="1" x14ac:dyDescent="0.2">
      <c r="A32" s="67"/>
      <c r="B32" s="53" t="s">
        <v>58</v>
      </c>
      <c r="C32" s="68" t="s">
        <v>84</v>
      </c>
      <c r="D32" s="55" t="s">
        <v>38</v>
      </c>
      <c r="E32" s="69"/>
      <c r="F32" s="63"/>
      <c r="G32" s="77"/>
      <c r="H32" s="70">
        <f t="shared" ref="H32:H41" si="5">ROUND(G32*F32,2)</f>
        <v>0</v>
      </c>
    </row>
    <row r="33" spans="1:8" s="52" customFormat="1" ht="20.100000000000001" customHeight="1" x14ac:dyDescent="0.2">
      <c r="A33" s="67"/>
      <c r="B33" s="58" t="s">
        <v>39</v>
      </c>
      <c r="C33" s="68" t="s">
        <v>85</v>
      </c>
      <c r="D33" s="55"/>
      <c r="E33" s="69"/>
      <c r="F33" s="63"/>
      <c r="G33" s="77"/>
      <c r="H33" s="70">
        <f t="shared" si="5"/>
        <v>0</v>
      </c>
    </row>
    <row r="34" spans="1:8" s="52" customFormat="1" ht="35.1" customHeight="1" x14ac:dyDescent="0.2">
      <c r="A34" s="67"/>
      <c r="B34" s="61" t="s">
        <v>41</v>
      </c>
      <c r="C34" s="68" t="s">
        <v>86</v>
      </c>
      <c r="D34" s="55"/>
      <c r="E34" s="56" t="s">
        <v>43</v>
      </c>
      <c r="F34" s="63">
        <v>40</v>
      </c>
      <c r="G34" s="71"/>
      <c r="H34" s="70">
        <f t="shared" si="5"/>
        <v>0</v>
      </c>
    </row>
    <row r="35" spans="1:8" s="52" customFormat="1" ht="35.1" customHeight="1" x14ac:dyDescent="0.2">
      <c r="A35" s="67"/>
      <c r="B35" s="61" t="s">
        <v>45</v>
      </c>
      <c r="C35" s="68" t="s">
        <v>87</v>
      </c>
      <c r="D35" s="55"/>
      <c r="E35" s="56" t="s">
        <v>43</v>
      </c>
      <c r="F35" s="63">
        <v>20</v>
      </c>
      <c r="G35" s="71"/>
      <c r="H35" s="70">
        <f t="shared" si="5"/>
        <v>0</v>
      </c>
    </row>
    <row r="36" spans="1:8" s="52" customFormat="1" ht="20.100000000000001" customHeight="1" x14ac:dyDescent="0.2">
      <c r="A36" s="67"/>
      <c r="B36" s="53" t="s">
        <v>61</v>
      </c>
      <c r="C36" s="59" t="s">
        <v>89</v>
      </c>
      <c r="D36" s="55" t="s">
        <v>38</v>
      </c>
      <c r="E36" s="56"/>
      <c r="F36" s="63"/>
      <c r="G36" s="77"/>
      <c r="H36" s="70">
        <f t="shared" si="5"/>
        <v>0</v>
      </c>
    </row>
    <row r="37" spans="1:8" s="52" customFormat="1" ht="20.100000000000001" customHeight="1" x14ac:dyDescent="0.2">
      <c r="A37" s="67"/>
      <c r="B37" s="58" t="s">
        <v>39</v>
      </c>
      <c r="C37" s="59" t="s">
        <v>85</v>
      </c>
      <c r="D37" s="60"/>
      <c r="E37" s="56" t="s">
        <v>0</v>
      </c>
      <c r="F37" s="63">
        <v>9</v>
      </c>
      <c r="G37" s="71"/>
      <c r="H37" s="70">
        <f t="shared" si="5"/>
        <v>0</v>
      </c>
    </row>
    <row r="38" spans="1:8" s="52" customFormat="1" ht="20.25" customHeight="1" x14ac:dyDescent="0.2">
      <c r="A38" s="67"/>
      <c r="B38" s="53" t="s">
        <v>66</v>
      </c>
      <c r="C38" s="59" t="s">
        <v>91</v>
      </c>
      <c r="D38" s="55" t="s">
        <v>38</v>
      </c>
      <c r="E38" s="56"/>
      <c r="F38" s="63"/>
      <c r="G38" s="77"/>
      <c r="H38" s="70">
        <f t="shared" si="5"/>
        <v>0</v>
      </c>
    </row>
    <row r="39" spans="1:8" s="52" customFormat="1" ht="20.25" customHeight="1" x14ac:dyDescent="0.2">
      <c r="A39" s="67"/>
      <c r="B39" s="58" t="s">
        <v>39</v>
      </c>
      <c r="C39" s="59" t="s">
        <v>85</v>
      </c>
      <c r="D39" s="60"/>
      <c r="E39" s="56" t="s">
        <v>0</v>
      </c>
      <c r="F39" s="63">
        <v>4</v>
      </c>
      <c r="G39" s="71"/>
      <c r="H39" s="70">
        <f t="shared" si="5"/>
        <v>0</v>
      </c>
    </row>
    <row r="40" spans="1:8" s="52" customFormat="1" ht="20.100000000000001" customHeight="1" x14ac:dyDescent="0.2">
      <c r="A40" s="67"/>
      <c r="B40" s="53" t="s">
        <v>68</v>
      </c>
      <c r="C40" s="59" t="s">
        <v>93</v>
      </c>
      <c r="D40" s="55" t="s">
        <v>38</v>
      </c>
      <c r="E40" s="56"/>
      <c r="F40" s="63"/>
      <c r="G40" s="77"/>
      <c r="H40" s="70">
        <f t="shared" si="5"/>
        <v>0</v>
      </c>
    </row>
    <row r="41" spans="1:8" s="52" customFormat="1" ht="19.5" customHeight="1" x14ac:dyDescent="0.2">
      <c r="A41" s="67"/>
      <c r="B41" s="58" t="s">
        <v>39</v>
      </c>
      <c r="C41" s="59" t="s">
        <v>85</v>
      </c>
      <c r="D41" s="60"/>
      <c r="E41" s="56" t="s">
        <v>0</v>
      </c>
      <c r="F41" s="63">
        <v>4</v>
      </c>
      <c r="G41" s="71"/>
      <c r="H41" s="70">
        <f t="shared" si="5"/>
        <v>0</v>
      </c>
    </row>
    <row r="42" spans="1:8" ht="35.1" customHeight="1" x14ac:dyDescent="0.2">
      <c r="A42" s="31"/>
      <c r="B42" s="53" t="s">
        <v>99</v>
      </c>
      <c r="C42" s="59" t="s">
        <v>59</v>
      </c>
      <c r="D42" s="55" t="s">
        <v>38</v>
      </c>
      <c r="E42" s="56"/>
      <c r="F42" s="63"/>
      <c r="G42" s="33"/>
      <c r="H42" s="33">
        <f t="shared" si="0"/>
        <v>0</v>
      </c>
    </row>
    <row r="43" spans="1:8" ht="19.5" customHeight="1" x14ac:dyDescent="0.2">
      <c r="A43" s="31" t="s">
        <v>27</v>
      </c>
      <c r="B43" s="58" t="s">
        <v>39</v>
      </c>
      <c r="C43" s="59" t="s">
        <v>60</v>
      </c>
      <c r="D43" s="60"/>
      <c r="E43" s="56"/>
      <c r="F43" s="63"/>
      <c r="G43" s="33"/>
      <c r="H43" s="33">
        <f t="shared" si="0"/>
        <v>0</v>
      </c>
    </row>
    <row r="44" spans="1:8" ht="19.5" customHeight="1" x14ac:dyDescent="0.2">
      <c r="A44" s="31" t="s">
        <v>28</v>
      </c>
      <c r="B44" s="61" t="s">
        <v>41</v>
      </c>
      <c r="C44" s="59" t="s">
        <v>40</v>
      </c>
      <c r="D44" s="60"/>
      <c r="E44" s="56" t="s">
        <v>0</v>
      </c>
      <c r="F44" s="63">
        <v>9</v>
      </c>
      <c r="G44" s="32"/>
      <c r="H44" s="33">
        <f t="shared" si="0"/>
        <v>0</v>
      </c>
    </row>
    <row r="45" spans="1:8" ht="19.5" customHeight="1" x14ac:dyDescent="0.2">
      <c r="A45" s="31" t="s">
        <v>29</v>
      </c>
      <c r="B45" s="61" t="s">
        <v>45</v>
      </c>
      <c r="C45" s="59" t="s">
        <v>70</v>
      </c>
      <c r="D45" s="60"/>
      <c r="E45" s="56" t="s">
        <v>0</v>
      </c>
      <c r="F45" s="63">
        <v>3</v>
      </c>
      <c r="G45" s="32"/>
      <c r="H45" s="33">
        <f t="shared" si="0"/>
        <v>0</v>
      </c>
    </row>
    <row r="46" spans="1:8" s="52" customFormat="1" ht="35.1" customHeight="1" x14ac:dyDescent="0.2">
      <c r="A46" s="67"/>
      <c r="B46" s="53" t="s">
        <v>100</v>
      </c>
      <c r="C46" s="59" t="s">
        <v>95</v>
      </c>
      <c r="D46" s="55" t="s">
        <v>149</v>
      </c>
      <c r="E46" s="56"/>
      <c r="F46" s="63"/>
      <c r="G46" s="77"/>
      <c r="H46" s="70">
        <f t="shared" si="0"/>
        <v>0</v>
      </c>
    </row>
    <row r="47" spans="1:8" s="52" customFormat="1" ht="20.100000000000001" customHeight="1" x14ac:dyDescent="0.2">
      <c r="A47" s="67"/>
      <c r="B47" s="58" t="s">
        <v>39</v>
      </c>
      <c r="C47" s="59" t="s">
        <v>85</v>
      </c>
      <c r="D47" s="60"/>
      <c r="E47" s="56" t="s">
        <v>0</v>
      </c>
      <c r="F47" s="63"/>
      <c r="G47" s="77"/>
      <c r="H47" s="70">
        <f t="shared" si="0"/>
        <v>0</v>
      </c>
    </row>
    <row r="48" spans="1:8" s="52" customFormat="1" ht="20.100000000000001" customHeight="1" x14ac:dyDescent="0.2">
      <c r="A48" s="67"/>
      <c r="B48" s="53" t="s">
        <v>101</v>
      </c>
      <c r="C48" s="59" t="s">
        <v>97</v>
      </c>
      <c r="D48" s="55" t="s">
        <v>38</v>
      </c>
      <c r="E48" s="56"/>
      <c r="F48" s="63"/>
      <c r="G48" s="77"/>
      <c r="H48" s="70">
        <f t="shared" si="0"/>
        <v>0</v>
      </c>
    </row>
    <row r="49" spans="1:8" s="52" customFormat="1" ht="20.100000000000001" customHeight="1" x14ac:dyDescent="0.2">
      <c r="A49" s="72" t="s">
        <v>24</v>
      </c>
      <c r="B49" s="58" t="s">
        <v>39</v>
      </c>
      <c r="C49" s="59" t="s">
        <v>102</v>
      </c>
      <c r="D49" s="60"/>
      <c r="E49" s="56" t="s">
        <v>0</v>
      </c>
      <c r="F49" s="63">
        <v>7</v>
      </c>
      <c r="G49" s="71"/>
      <c r="H49" s="70">
        <f t="shared" ref="H49" si="6">ROUND(G49*F49,2)</f>
        <v>0</v>
      </c>
    </row>
    <row r="50" spans="1:8" s="52" customFormat="1" ht="20.100000000000001" customHeight="1" x14ac:dyDescent="0.2">
      <c r="A50" s="72" t="s">
        <v>24</v>
      </c>
      <c r="B50" s="58" t="s">
        <v>44</v>
      </c>
      <c r="C50" s="59" t="s">
        <v>98</v>
      </c>
      <c r="D50" s="60"/>
      <c r="E50" s="56" t="s">
        <v>0</v>
      </c>
      <c r="F50" s="63">
        <v>7</v>
      </c>
      <c r="G50" s="71"/>
      <c r="H50" s="70">
        <f t="shared" si="0"/>
        <v>0</v>
      </c>
    </row>
    <row r="51" spans="1:8" s="52" customFormat="1" ht="20.100000000000001" customHeight="1" x14ac:dyDescent="0.2">
      <c r="A51" s="67"/>
      <c r="B51" s="53" t="s">
        <v>103</v>
      </c>
      <c r="C51" s="59" t="s">
        <v>104</v>
      </c>
      <c r="D51" s="55" t="s">
        <v>38</v>
      </c>
      <c r="E51" s="56" t="s">
        <v>0</v>
      </c>
      <c r="F51" s="63">
        <v>5</v>
      </c>
      <c r="G51" s="71"/>
      <c r="H51" s="70">
        <f t="shared" ref="H51:H54" si="7">ROUND(G51*F51,2)</f>
        <v>0</v>
      </c>
    </row>
    <row r="52" spans="1:8" ht="19.5" customHeight="1" x14ac:dyDescent="0.2">
      <c r="A52" s="31"/>
      <c r="B52" s="53" t="s">
        <v>146</v>
      </c>
      <c r="C52" s="59" t="s">
        <v>137</v>
      </c>
      <c r="D52" s="60" t="s">
        <v>144</v>
      </c>
      <c r="E52" s="56"/>
      <c r="F52" s="63"/>
      <c r="G52" s="33"/>
      <c r="H52" s="33">
        <f t="shared" si="7"/>
        <v>0</v>
      </c>
    </row>
    <row r="53" spans="1:8" ht="19.5" customHeight="1" x14ac:dyDescent="0.2">
      <c r="A53" s="31" t="s">
        <v>31</v>
      </c>
      <c r="B53" s="58" t="s">
        <v>39</v>
      </c>
      <c r="C53" s="59" t="s">
        <v>139</v>
      </c>
      <c r="D53" s="60"/>
      <c r="E53" s="56" t="s">
        <v>65</v>
      </c>
      <c r="F53" s="63">
        <v>25</v>
      </c>
      <c r="G53" s="32"/>
      <c r="H53" s="33">
        <f t="shared" si="7"/>
        <v>0</v>
      </c>
    </row>
    <row r="54" spans="1:8" ht="19.5" customHeight="1" x14ac:dyDescent="0.2">
      <c r="A54" s="31" t="s">
        <v>31</v>
      </c>
      <c r="B54" s="58" t="s">
        <v>44</v>
      </c>
      <c r="C54" s="59" t="s">
        <v>140</v>
      </c>
      <c r="D54" s="60"/>
      <c r="E54" s="56" t="s">
        <v>65</v>
      </c>
      <c r="F54" s="63">
        <v>400</v>
      </c>
      <c r="G54" s="32"/>
      <c r="H54" s="33">
        <f t="shared" si="7"/>
        <v>0</v>
      </c>
    </row>
    <row r="55" spans="1:8" ht="19.5" customHeight="1" x14ac:dyDescent="0.2">
      <c r="A55" s="31" t="s">
        <v>30</v>
      </c>
      <c r="B55" s="53" t="s">
        <v>145</v>
      </c>
      <c r="C55" s="59" t="s">
        <v>62</v>
      </c>
      <c r="D55" s="60" t="s">
        <v>138</v>
      </c>
      <c r="E55" s="56"/>
      <c r="F55" s="63"/>
      <c r="G55" s="33"/>
      <c r="H55" s="33">
        <f t="shared" si="0"/>
        <v>0</v>
      </c>
    </row>
    <row r="56" spans="1:8" ht="19.5" customHeight="1" x14ac:dyDescent="0.2">
      <c r="A56" s="31"/>
      <c r="B56" s="58" t="s">
        <v>39</v>
      </c>
      <c r="C56" s="59" t="s">
        <v>64</v>
      </c>
      <c r="D56" s="60"/>
      <c r="E56" s="56" t="s">
        <v>65</v>
      </c>
      <c r="F56" s="63">
        <v>50</v>
      </c>
      <c r="G56" s="32"/>
      <c r="H56" s="33">
        <f t="shared" si="0"/>
        <v>0</v>
      </c>
    </row>
    <row r="57" spans="1:8" ht="19.5" customHeight="1" x14ac:dyDescent="0.2">
      <c r="A57" s="31"/>
      <c r="B57" s="53" t="s">
        <v>147</v>
      </c>
      <c r="C57" s="59" t="s">
        <v>67</v>
      </c>
      <c r="D57" s="60" t="s">
        <v>63</v>
      </c>
      <c r="E57" s="56"/>
      <c r="F57" s="63"/>
      <c r="G57" s="33"/>
      <c r="H57" s="33">
        <f t="shared" si="0"/>
        <v>0</v>
      </c>
    </row>
    <row r="58" spans="1:8" ht="19.5" customHeight="1" x14ac:dyDescent="0.2">
      <c r="A58" s="31" t="s">
        <v>31</v>
      </c>
      <c r="B58" s="58" t="s">
        <v>39</v>
      </c>
      <c r="C58" s="59" t="s">
        <v>105</v>
      </c>
      <c r="D58" s="60"/>
      <c r="E58" s="56" t="s">
        <v>43</v>
      </c>
      <c r="F58" s="63">
        <v>50</v>
      </c>
      <c r="G58" s="32"/>
      <c r="H58" s="33">
        <f t="shared" si="0"/>
        <v>0</v>
      </c>
    </row>
    <row r="59" spans="1:8" ht="19.5" customHeight="1" x14ac:dyDescent="0.2">
      <c r="A59" s="31" t="s">
        <v>31</v>
      </c>
      <c r="B59" s="58" t="s">
        <v>44</v>
      </c>
      <c r="C59" s="59" t="s">
        <v>106</v>
      </c>
      <c r="D59" s="60"/>
      <c r="E59" s="56" t="s">
        <v>43</v>
      </c>
      <c r="F59" s="63">
        <v>10</v>
      </c>
      <c r="G59" s="32"/>
      <c r="H59" s="33">
        <f t="shared" ref="H59" si="8">ROUND(G59*F59,2)</f>
        <v>0</v>
      </c>
    </row>
    <row r="60" spans="1:8" s="52" customFormat="1" ht="34.5" customHeight="1" thickBot="1" x14ac:dyDescent="0.25">
      <c r="A60" s="67"/>
      <c r="B60" s="53" t="s">
        <v>148</v>
      </c>
      <c r="C60" s="64" t="s">
        <v>141</v>
      </c>
      <c r="D60" s="65" t="s">
        <v>69</v>
      </c>
      <c r="E60" s="76" t="s">
        <v>142</v>
      </c>
      <c r="F60" s="66">
        <v>103</v>
      </c>
      <c r="G60" s="71"/>
      <c r="H60" s="70">
        <f>ROUND(G60*F60,2)</f>
        <v>0</v>
      </c>
    </row>
    <row r="61" spans="1:8" s="52" customFormat="1" ht="36" customHeight="1" thickBot="1" x14ac:dyDescent="0.25">
      <c r="A61" s="67"/>
      <c r="B61" s="85" t="s">
        <v>126</v>
      </c>
      <c r="C61" s="86"/>
      <c r="D61" s="86"/>
      <c r="E61" s="86"/>
      <c r="F61" s="86"/>
      <c r="G61" s="86"/>
      <c r="H61" s="73">
        <f>SUM(H7:H60)</f>
        <v>0</v>
      </c>
    </row>
    <row r="62" spans="1:8" s="52" customFormat="1" ht="36" customHeight="1" thickBot="1" x14ac:dyDescent="0.3">
      <c r="A62" s="67"/>
      <c r="B62" s="82" t="s">
        <v>127</v>
      </c>
      <c r="C62" s="83"/>
      <c r="D62" s="83"/>
      <c r="E62" s="83"/>
      <c r="F62" s="83"/>
      <c r="G62" s="83"/>
      <c r="H62" s="84"/>
    </row>
    <row r="63" spans="1:8" s="52" customFormat="1" ht="20.100000000000001" customHeight="1" x14ac:dyDescent="0.2">
      <c r="A63" s="67" t="s">
        <v>16</v>
      </c>
      <c r="B63" s="53" t="s">
        <v>128</v>
      </c>
      <c r="C63" s="54" t="s">
        <v>107</v>
      </c>
      <c r="D63" s="55" t="s">
        <v>108</v>
      </c>
      <c r="E63" s="69" t="s">
        <v>109</v>
      </c>
      <c r="F63" s="62">
        <v>10</v>
      </c>
      <c r="G63" s="71"/>
      <c r="H63" s="70">
        <f t="shared" ref="H63:H92" si="9">ROUND(G63*F63,2)</f>
        <v>0</v>
      </c>
    </row>
    <row r="64" spans="1:8" s="52" customFormat="1" ht="35.1" customHeight="1" x14ac:dyDescent="0.2">
      <c r="A64" s="74"/>
      <c r="B64" s="53" t="s">
        <v>129</v>
      </c>
      <c r="C64" s="59" t="s">
        <v>110</v>
      </c>
      <c r="D64" s="55" t="s">
        <v>38</v>
      </c>
      <c r="E64" s="56"/>
      <c r="F64" s="63"/>
      <c r="G64" s="77"/>
      <c r="H64" s="70">
        <f t="shared" si="9"/>
        <v>0</v>
      </c>
    </row>
    <row r="65" spans="1:8" s="52" customFormat="1" ht="19.5" customHeight="1" x14ac:dyDescent="0.2">
      <c r="A65" s="75"/>
      <c r="B65" s="58" t="s">
        <v>39</v>
      </c>
      <c r="C65" s="59" t="s">
        <v>40</v>
      </c>
      <c r="D65" s="60"/>
      <c r="E65" s="56" t="s">
        <v>0</v>
      </c>
      <c r="F65" s="63">
        <v>1</v>
      </c>
      <c r="G65" s="71"/>
      <c r="H65" s="70">
        <f t="shared" si="9"/>
        <v>0</v>
      </c>
    </row>
    <row r="66" spans="1:8" s="52" customFormat="1" ht="19.5" customHeight="1" x14ac:dyDescent="0.2">
      <c r="A66" s="75"/>
      <c r="B66" s="58" t="s">
        <v>44</v>
      </c>
      <c r="C66" s="59" t="s">
        <v>70</v>
      </c>
      <c r="D66" s="60"/>
      <c r="E66" s="56" t="s">
        <v>0</v>
      </c>
      <c r="F66" s="63">
        <v>1</v>
      </c>
      <c r="G66" s="71"/>
      <c r="H66" s="70">
        <f t="shared" si="9"/>
        <v>0</v>
      </c>
    </row>
    <row r="67" spans="1:8" s="52" customFormat="1" ht="20.100000000000001" customHeight="1" x14ac:dyDescent="0.2">
      <c r="A67" s="75"/>
      <c r="B67" s="53" t="s">
        <v>131</v>
      </c>
      <c r="C67" s="59" t="s">
        <v>52</v>
      </c>
      <c r="D67" s="55" t="s">
        <v>38</v>
      </c>
      <c r="E67" s="56"/>
      <c r="F67" s="63"/>
      <c r="G67" s="77"/>
      <c r="H67" s="70">
        <f t="shared" si="9"/>
        <v>0</v>
      </c>
    </row>
    <row r="68" spans="1:8" s="52" customFormat="1" ht="19.5" customHeight="1" x14ac:dyDescent="0.2">
      <c r="A68" s="67" t="s">
        <v>22</v>
      </c>
      <c r="B68" s="58" t="s">
        <v>39</v>
      </c>
      <c r="C68" s="59" t="s">
        <v>56</v>
      </c>
      <c r="D68" s="60"/>
      <c r="E68" s="56"/>
      <c r="F68" s="63"/>
      <c r="G68" s="77"/>
      <c r="H68" s="70">
        <f t="shared" si="9"/>
        <v>0</v>
      </c>
    </row>
    <row r="69" spans="1:8" s="52" customFormat="1" ht="20.100000000000001" customHeight="1" x14ac:dyDescent="0.2">
      <c r="A69" s="67"/>
      <c r="B69" s="61" t="s">
        <v>45</v>
      </c>
      <c r="C69" s="59" t="s">
        <v>75</v>
      </c>
      <c r="D69" s="60"/>
      <c r="E69" s="56" t="s">
        <v>0</v>
      </c>
      <c r="F69" s="63">
        <v>1</v>
      </c>
      <c r="G69" s="71"/>
      <c r="H69" s="70">
        <f t="shared" si="9"/>
        <v>0</v>
      </c>
    </row>
    <row r="70" spans="1:8" s="52" customFormat="1" ht="20.100000000000001" customHeight="1" x14ac:dyDescent="0.2">
      <c r="A70" s="67"/>
      <c r="B70" s="53" t="s">
        <v>132</v>
      </c>
      <c r="C70" s="68" t="s">
        <v>84</v>
      </c>
      <c r="D70" s="55" t="s">
        <v>38</v>
      </c>
      <c r="E70" s="69"/>
      <c r="F70" s="63"/>
      <c r="G70" s="77"/>
      <c r="H70" s="70">
        <f t="shared" si="9"/>
        <v>0</v>
      </c>
    </row>
    <row r="71" spans="1:8" s="52" customFormat="1" ht="20.100000000000001" customHeight="1" x14ac:dyDescent="0.2">
      <c r="A71" s="67"/>
      <c r="B71" s="58" t="s">
        <v>39</v>
      </c>
      <c r="C71" s="68" t="s">
        <v>111</v>
      </c>
      <c r="D71" s="55"/>
      <c r="E71" s="69"/>
      <c r="F71" s="63"/>
      <c r="G71" s="77"/>
      <c r="H71" s="70">
        <f t="shared" si="9"/>
        <v>0</v>
      </c>
    </row>
    <row r="72" spans="1:8" s="52" customFormat="1" ht="35.1" customHeight="1" x14ac:dyDescent="0.2">
      <c r="A72" s="67"/>
      <c r="B72" s="61" t="s">
        <v>41</v>
      </c>
      <c r="C72" s="68" t="s">
        <v>86</v>
      </c>
      <c r="D72" s="55"/>
      <c r="E72" s="56" t="s">
        <v>43</v>
      </c>
      <c r="F72" s="63">
        <v>10</v>
      </c>
      <c r="G72" s="71"/>
      <c r="H72" s="70">
        <f t="shared" si="9"/>
        <v>0</v>
      </c>
    </row>
    <row r="73" spans="1:8" s="52" customFormat="1" ht="35.1" customHeight="1" x14ac:dyDescent="0.2">
      <c r="A73" s="67"/>
      <c r="B73" s="61" t="s">
        <v>45</v>
      </c>
      <c r="C73" s="68" t="s">
        <v>87</v>
      </c>
      <c r="D73" s="55"/>
      <c r="E73" s="56" t="s">
        <v>43</v>
      </c>
      <c r="F73" s="63">
        <v>10</v>
      </c>
      <c r="G73" s="71"/>
      <c r="H73" s="70">
        <f t="shared" si="9"/>
        <v>0</v>
      </c>
    </row>
    <row r="74" spans="1:8" s="52" customFormat="1" ht="20.100000000000001" customHeight="1" x14ac:dyDescent="0.2">
      <c r="A74" s="67"/>
      <c r="B74" s="53" t="s">
        <v>83</v>
      </c>
      <c r="C74" s="59" t="s">
        <v>89</v>
      </c>
      <c r="D74" s="55" t="s">
        <v>38</v>
      </c>
      <c r="E74" s="56"/>
      <c r="F74" s="63"/>
      <c r="G74" s="77"/>
      <c r="H74" s="70">
        <f t="shared" si="9"/>
        <v>0</v>
      </c>
    </row>
    <row r="75" spans="1:8" s="52" customFormat="1" ht="19.5" customHeight="1" x14ac:dyDescent="0.2">
      <c r="A75" s="67"/>
      <c r="B75" s="58" t="s">
        <v>39</v>
      </c>
      <c r="C75" s="59" t="s">
        <v>111</v>
      </c>
      <c r="D75" s="60"/>
      <c r="E75" s="56" t="s">
        <v>0</v>
      </c>
      <c r="F75" s="63">
        <v>1</v>
      </c>
      <c r="G75" s="71"/>
      <c r="H75" s="70">
        <f t="shared" si="9"/>
        <v>0</v>
      </c>
    </row>
    <row r="76" spans="1:8" s="52" customFormat="1" ht="20.100000000000001" customHeight="1" x14ac:dyDescent="0.2">
      <c r="A76" s="67"/>
      <c r="B76" s="53" t="s">
        <v>88</v>
      </c>
      <c r="C76" s="59" t="s">
        <v>91</v>
      </c>
      <c r="D76" s="55" t="s">
        <v>38</v>
      </c>
      <c r="E76" s="56"/>
      <c r="F76" s="63"/>
      <c r="G76" s="77"/>
      <c r="H76" s="70">
        <f t="shared" si="9"/>
        <v>0</v>
      </c>
    </row>
    <row r="77" spans="1:8" s="52" customFormat="1" ht="19.5" customHeight="1" x14ac:dyDescent="0.2">
      <c r="A77" s="67"/>
      <c r="B77" s="58" t="s">
        <v>39</v>
      </c>
      <c r="C77" s="59" t="s">
        <v>111</v>
      </c>
      <c r="D77" s="60"/>
      <c r="E77" s="56" t="s">
        <v>0</v>
      </c>
      <c r="F77" s="63">
        <v>1</v>
      </c>
      <c r="G77" s="71"/>
      <c r="H77" s="70">
        <f t="shared" si="9"/>
        <v>0</v>
      </c>
    </row>
    <row r="78" spans="1:8" s="52" customFormat="1" ht="20.100000000000001" customHeight="1" x14ac:dyDescent="0.2">
      <c r="A78" s="67"/>
      <c r="B78" s="53" t="s">
        <v>90</v>
      </c>
      <c r="C78" s="59" t="s">
        <v>93</v>
      </c>
      <c r="D78" s="55" t="s">
        <v>38</v>
      </c>
      <c r="E78" s="56"/>
      <c r="F78" s="63"/>
      <c r="G78" s="77"/>
      <c r="H78" s="70">
        <f t="shared" si="9"/>
        <v>0</v>
      </c>
    </row>
    <row r="79" spans="1:8" s="52" customFormat="1" ht="19.5" customHeight="1" x14ac:dyDescent="0.2">
      <c r="A79" s="67"/>
      <c r="B79" s="58" t="s">
        <v>39</v>
      </c>
      <c r="C79" s="59" t="s">
        <v>111</v>
      </c>
      <c r="D79" s="60"/>
      <c r="E79" s="56" t="s">
        <v>0</v>
      </c>
      <c r="F79" s="63">
        <v>1</v>
      </c>
      <c r="G79" s="71"/>
      <c r="H79" s="70">
        <f t="shared" si="9"/>
        <v>0</v>
      </c>
    </row>
    <row r="80" spans="1:8" s="52" customFormat="1" ht="20.100000000000001" customHeight="1" x14ac:dyDescent="0.2">
      <c r="A80" s="67"/>
      <c r="B80" s="53" t="s">
        <v>92</v>
      </c>
      <c r="C80" s="59" t="s">
        <v>112</v>
      </c>
      <c r="D80" s="55" t="s">
        <v>38</v>
      </c>
      <c r="E80" s="56"/>
      <c r="F80" s="63"/>
      <c r="G80" s="77"/>
      <c r="H80" s="70">
        <f t="shared" si="9"/>
        <v>0</v>
      </c>
    </row>
    <row r="81" spans="1:8" s="52" customFormat="1" ht="20.100000000000001" customHeight="1" x14ac:dyDescent="0.2">
      <c r="A81" s="67"/>
      <c r="B81" s="58" t="s">
        <v>39</v>
      </c>
      <c r="C81" s="59" t="s">
        <v>113</v>
      </c>
      <c r="D81" s="60"/>
      <c r="E81" s="56"/>
      <c r="F81" s="63"/>
      <c r="G81" s="77"/>
      <c r="H81" s="70">
        <f t="shared" si="9"/>
        <v>0</v>
      </c>
    </row>
    <row r="82" spans="1:8" s="52" customFormat="1" ht="20.100000000000001" customHeight="1" x14ac:dyDescent="0.2">
      <c r="A82" s="67"/>
      <c r="B82" s="61" t="s">
        <v>41</v>
      </c>
      <c r="C82" s="59" t="s">
        <v>130</v>
      </c>
      <c r="D82" s="60"/>
      <c r="E82" s="56" t="s">
        <v>43</v>
      </c>
      <c r="F82" s="63">
        <v>10</v>
      </c>
      <c r="G82" s="71"/>
      <c r="H82" s="70">
        <f t="shared" si="9"/>
        <v>0</v>
      </c>
    </row>
    <row r="83" spans="1:8" s="52" customFormat="1" ht="35.1" customHeight="1" x14ac:dyDescent="0.2">
      <c r="A83" s="67"/>
      <c r="B83" s="53" t="s">
        <v>133</v>
      </c>
      <c r="C83" s="59" t="s">
        <v>95</v>
      </c>
      <c r="D83" s="55" t="s">
        <v>149</v>
      </c>
      <c r="E83" s="56"/>
      <c r="F83" s="63"/>
      <c r="G83" s="77"/>
      <c r="H83" s="70">
        <f t="shared" si="9"/>
        <v>0</v>
      </c>
    </row>
    <row r="84" spans="1:8" s="52" customFormat="1" ht="19.5" customHeight="1" x14ac:dyDescent="0.2">
      <c r="A84" s="67"/>
      <c r="B84" s="58" t="s">
        <v>39</v>
      </c>
      <c r="C84" s="59" t="s">
        <v>111</v>
      </c>
      <c r="D84" s="60"/>
      <c r="E84" s="56" t="s">
        <v>0</v>
      </c>
      <c r="F84" s="63">
        <v>1</v>
      </c>
      <c r="G84" s="71"/>
      <c r="H84" s="70">
        <f t="shared" si="9"/>
        <v>0</v>
      </c>
    </row>
    <row r="85" spans="1:8" s="52" customFormat="1" ht="35.1" customHeight="1" x14ac:dyDescent="0.2">
      <c r="A85" s="67" t="s">
        <v>26</v>
      </c>
      <c r="B85" s="53" t="s">
        <v>94</v>
      </c>
      <c r="C85" s="59" t="s">
        <v>115</v>
      </c>
      <c r="D85" s="55" t="s">
        <v>114</v>
      </c>
      <c r="E85" s="56"/>
      <c r="F85" s="63"/>
      <c r="G85" s="77"/>
      <c r="H85" s="70">
        <f t="shared" si="9"/>
        <v>0</v>
      </c>
    </row>
    <row r="86" spans="1:8" s="52" customFormat="1" ht="19.5" customHeight="1" x14ac:dyDescent="0.2">
      <c r="A86" s="67" t="s">
        <v>26</v>
      </c>
      <c r="B86" s="58" t="s">
        <v>39</v>
      </c>
      <c r="C86" s="59" t="s">
        <v>116</v>
      </c>
      <c r="D86" s="60"/>
      <c r="E86" s="56" t="s">
        <v>0</v>
      </c>
      <c r="F86" s="63">
        <v>1</v>
      </c>
      <c r="G86" s="71"/>
      <c r="H86" s="70">
        <f t="shared" si="9"/>
        <v>0</v>
      </c>
    </row>
    <row r="87" spans="1:8" s="52" customFormat="1" ht="20.100000000000001" customHeight="1" x14ac:dyDescent="0.2">
      <c r="A87" s="67" t="s">
        <v>26</v>
      </c>
      <c r="B87" s="58" t="s">
        <v>44</v>
      </c>
      <c r="C87" s="59" t="s">
        <v>117</v>
      </c>
      <c r="D87" s="60"/>
      <c r="E87" s="56" t="s">
        <v>0</v>
      </c>
      <c r="F87" s="63">
        <v>1</v>
      </c>
      <c r="G87" s="71"/>
      <c r="H87" s="70">
        <f t="shared" si="9"/>
        <v>0</v>
      </c>
    </row>
    <row r="88" spans="1:8" s="52" customFormat="1" ht="20.100000000000001" customHeight="1" x14ac:dyDescent="0.2">
      <c r="A88" s="67" t="s">
        <v>26</v>
      </c>
      <c r="B88" s="58" t="s">
        <v>55</v>
      </c>
      <c r="C88" s="59" t="s">
        <v>118</v>
      </c>
      <c r="D88" s="60"/>
      <c r="E88" s="56" t="s">
        <v>0</v>
      </c>
      <c r="F88" s="63">
        <v>1</v>
      </c>
      <c r="G88" s="71"/>
      <c r="H88" s="70">
        <f t="shared" si="9"/>
        <v>0</v>
      </c>
    </row>
    <row r="89" spans="1:8" s="52" customFormat="1" ht="20.100000000000001" customHeight="1" x14ac:dyDescent="0.2">
      <c r="A89" s="67" t="s">
        <v>26</v>
      </c>
      <c r="B89" s="58" t="s">
        <v>79</v>
      </c>
      <c r="C89" s="59" t="s">
        <v>119</v>
      </c>
      <c r="D89" s="60"/>
      <c r="E89" s="56" t="s">
        <v>0</v>
      </c>
      <c r="F89" s="63">
        <v>1</v>
      </c>
      <c r="G89" s="71"/>
      <c r="H89" s="70">
        <f t="shared" si="9"/>
        <v>0</v>
      </c>
    </row>
    <row r="90" spans="1:8" s="52" customFormat="1" ht="20.100000000000001" customHeight="1" x14ac:dyDescent="0.2">
      <c r="A90" s="67"/>
      <c r="B90" s="53" t="s">
        <v>96</v>
      </c>
      <c r="C90" s="59" t="s">
        <v>120</v>
      </c>
      <c r="D90" s="60" t="s">
        <v>38</v>
      </c>
      <c r="E90" s="56"/>
      <c r="F90" s="63">
        <v>5</v>
      </c>
      <c r="G90" s="71"/>
      <c r="H90" s="70">
        <f t="shared" si="9"/>
        <v>0</v>
      </c>
    </row>
    <row r="91" spans="1:8" s="52" customFormat="1" ht="35.1" customHeight="1" x14ac:dyDescent="0.2">
      <c r="A91" s="67"/>
      <c r="B91" s="53" t="s">
        <v>134</v>
      </c>
      <c r="C91" s="64" t="s">
        <v>121</v>
      </c>
      <c r="D91" s="65" t="s">
        <v>122</v>
      </c>
      <c r="E91" s="56" t="s">
        <v>65</v>
      </c>
      <c r="F91" s="66">
        <v>10</v>
      </c>
      <c r="G91" s="71"/>
      <c r="H91" s="70">
        <f t="shared" si="9"/>
        <v>0</v>
      </c>
    </row>
    <row r="92" spans="1:8" s="52" customFormat="1" ht="20.100000000000001" customHeight="1" x14ac:dyDescent="0.2">
      <c r="A92" s="67"/>
      <c r="B92" s="53" t="s">
        <v>135</v>
      </c>
      <c r="C92" s="64" t="s">
        <v>123</v>
      </c>
      <c r="D92" s="65" t="s">
        <v>124</v>
      </c>
      <c r="E92" s="56" t="s">
        <v>65</v>
      </c>
      <c r="F92" s="66">
        <v>10</v>
      </c>
      <c r="G92" s="71"/>
      <c r="H92" s="70">
        <f t="shared" si="9"/>
        <v>0</v>
      </c>
    </row>
    <row r="93" spans="1:8" s="52" customFormat="1" ht="20.100000000000001" customHeight="1" thickBot="1" x14ac:dyDescent="0.25">
      <c r="A93" s="67"/>
      <c r="B93" s="53" t="s">
        <v>136</v>
      </c>
      <c r="C93" s="64" t="s">
        <v>32</v>
      </c>
      <c r="D93" s="65" t="s">
        <v>125</v>
      </c>
      <c r="E93" s="56" t="s">
        <v>65</v>
      </c>
      <c r="F93" s="66">
        <v>25</v>
      </c>
      <c r="G93" s="71"/>
      <c r="H93" s="70">
        <f t="shared" ref="H93" si="10">ROUND(G93*F93,2)</f>
        <v>0</v>
      </c>
    </row>
    <row r="94" spans="1:8" s="52" customFormat="1" ht="20.100000000000001" customHeight="1" thickBot="1" x14ac:dyDescent="0.25">
      <c r="A94" s="67"/>
      <c r="B94" s="85" t="s">
        <v>143</v>
      </c>
      <c r="C94" s="86"/>
      <c r="D94" s="86"/>
      <c r="E94" s="86"/>
      <c r="F94" s="86"/>
      <c r="G94" s="86"/>
      <c r="H94" s="73">
        <f>SUM(H63:H93)</f>
        <v>0</v>
      </c>
    </row>
    <row r="95" spans="1:8" s="11" customFormat="1" ht="48" customHeight="1" thickTop="1" x14ac:dyDescent="0.2">
      <c r="A95" s="30"/>
      <c r="B95" s="78" t="s">
        <v>33</v>
      </c>
      <c r="C95" s="79"/>
      <c r="D95" s="79"/>
      <c r="E95" s="79"/>
      <c r="F95" s="79"/>
      <c r="G95" s="80">
        <f>SUM(H94,H61)</f>
        <v>0</v>
      </c>
      <c r="H95" s="81"/>
    </row>
    <row r="96" spans="1:8" ht="15.95" customHeight="1" x14ac:dyDescent="0.2">
      <c r="A96" s="40"/>
      <c r="B96" s="41"/>
      <c r="C96" s="42"/>
      <c r="D96" s="43"/>
      <c r="E96" s="42"/>
      <c r="F96" s="44"/>
      <c r="G96" s="45"/>
      <c r="H96" s="46"/>
    </row>
  </sheetData>
  <sheetProtection algorithmName="SHA-512" hashValue="ysYDz6JFG2zapnM/MowmEufAnN0q5L0nKrU6cSRSNDkTWf/wCs4ixA/gnM7j7ZOj2OPIMLCBrnOOjyZ0mX5tQA==" saltValue="uCysr8ndnYiYYNNGc1jLcw==" spinCount="100000" sheet="1" selectLockedCells="1"/>
  <mergeCells count="6">
    <mergeCell ref="B95:F95"/>
    <mergeCell ref="G95:H95"/>
    <mergeCell ref="B6:H6"/>
    <mergeCell ref="B61:G61"/>
    <mergeCell ref="B62:H62"/>
    <mergeCell ref="B94:G94"/>
  </mergeCells>
  <conditionalFormatting sqref="D29 D76">
    <cfRule type="cellIs" dxfId="194" priority="221" stopIfTrue="1" operator="equal">
      <formula>"CW 2130-R11"</formula>
    </cfRule>
    <cfRule type="cellIs" dxfId="193" priority="222" stopIfTrue="1" operator="equal">
      <formula>"CW 3120-R2"</formula>
    </cfRule>
    <cfRule type="cellIs" dxfId="192" priority="223" stopIfTrue="1" operator="equal">
      <formula>"CW 3240-R7"</formula>
    </cfRule>
  </conditionalFormatting>
  <conditionalFormatting sqref="D17">
    <cfRule type="cellIs" dxfId="191" priority="212" stopIfTrue="1" operator="equal">
      <formula>"CW 2130-R11"</formula>
    </cfRule>
    <cfRule type="cellIs" dxfId="190" priority="213" stopIfTrue="1" operator="equal">
      <formula>"CW 3120-R2"</formula>
    </cfRule>
    <cfRule type="cellIs" dxfId="189" priority="214" stopIfTrue="1" operator="equal">
      <formula>"CW 3240-R7"</formula>
    </cfRule>
  </conditionalFormatting>
  <conditionalFormatting sqref="D20">
    <cfRule type="cellIs" dxfId="188" priority="209" stopIfTrue="1" operator="equal">
      <formula>"CW 2130-R11"</formula>
    </cfRule>
    <cfRule type="cellIs" dxfId="187" priority="210" stopIfTrue="1" operator="equal">
      <formula>"CW 3120-R2"</formula>
    </cfRule>
    <cfRule type="cellIs" dxfId="186" priority="211" stopIfTrue="1" operator="equal">
      <formula>"CW 3240-R7"</formula>
    </cfRule>
  </conditionalFormatting>
  <conditionalFormatting sqref="D25">
    <cfRule type="cellIs" dxfId="185" priority="203" stopIfTrue="1" operator="equal">
      <formula>"CW 2130-R11"</formula>
    </cfRule>
    <cfRule type="cellIs" dxfId="184" priority="204" stopIfTrue="1" operator="equal">
      <formula>"CW 3120-R2"</formula>
    </cfRule>
    <cfRule type="cellIs" dxfId="183" priority="205" stopIfTrue="1" operator="equal">
      <formula>"CW 3240-R7"</formula>
    </cfRule>
  </conditionalFormatting>
  <conditionalFormatting sqref="D36:D38">
    <cfRule type="cellIs" dxfId="182" priority="185" stopIfTrue="1" operator="equal">
      <formula>"CW 2130-R11"</formula>
    </cfRule>
    <cfRule type="cellIs" dxfId="181" priority="186" stopIfTrue="1" operator="equal">
      <formula>"CW 3120-R2"</formula>
    </cfRule>
    <cfRule type="cellIs" dxfId="180" priority="187" stopIfTrue="1" operator="equal">
      <formula>"CW 3240-R7"</formula>
    </cfRule>
  </conditionalFormatting>
  <conditionalFormatting sqref="D46:D48">
    <cfRule type="cellIs" dxfId="179" priority="179" stopIfTrue="1" operator="equal">
      <formula>"CW 2130-R11"</formula>
    </cfRule>
    <cfRule type="cellIs" dxfId="178" priority="180" stopIfTrue="1" operator="equal">
      <formula>"CW 3120-R2"</formula>
    </cfRule>
    <cfRule type="cellIs" dxfId="177" priority="181" stopIfTrue="1" operator="equal">
      <formula>"CW 3240-R7"</formula>
    </cfRule>
  </conditionalFormatting>
  <conditionalFormatting sqref="D49">
    <cfRule type="cellIs" dxfId="176" priority="173" stopIfTrue="1" operator="equal">
      <formula>"CW 2130-R11"</formula>
    </cfRule>
    <cfRule type="cellIs" dxfId="175" priority="174" stopIfTrue="1" operator="equal">
      <formula>"CW 3120-R2"</formula>
    </cfRule>
    <cfRule type="cellIs" dxfId="174" priority="175" stopIfTrue="1" operator="equal">
      <formula>"CW 3240-R7"</formula>
    </cfRule>
  </conditionalFormatting>
  <conditionalFormatting sqref="D78 D83 D80:D81">
    <cfRule type="cellIs" dxfId="173" priority="164" stopIfTrue="1" operator="equal">
      <formula>"CW 2130-R11"</formula>
    </cfRule>
    <cfRule type="cellIs" dxfId="172" priority="165" stopIfTrue="1" operator="equal">
      <formula>"CW 3120-R2"</formula>
    </cfRule>
    <cfRule type="cellIs" dxfId="171" priority="166" stopIfTrue="1" operator="equal">
      <formula>"CW 3240-R7"</formula>
    </cfRule>
  </conditionalFormatting>
  <conditionalFormatting sqref="D42:D43">
    <cfRule type="cellIs" dxfId="170" priority="290" stopIfTrue="1" operator="equal">
      <formula>"CW 2130-R11"</formula>
    </cfRule>
    <cfRule type="cellIs" dxfId="169" priority="291" stopIfTrue="1" operator="equal">
      <formula>"CW 3120-R2"</formula>
    </cfRule>
    <cfRule type="cellIs" dxfId="168" priority="292" stopIfTrue="1" operator="equal">
      <formula>"CW 3240-R7"</formula>
    </cfRule>
  </conditionalFormatting>
  <conditionalFormatting sqref="D7">
    <cfRule type="cellIs" dxfId="167" priority="287" stopIfTrue="1" operator="equal">
      <formula>"CW 2130-R11"</formula>
    </cfRule>
    <cfRule type="cellIs" dxfId="166" priority="288" stopIfTrue="1" operator="equal">
      <formula>"CW 3120-R2"</formula>
    </cfRule>
    <cfRule type="cellIs" dxfId="165" priority="289" stopIfTrue="1" operator="equal">
      <formula>"CW 3240-R7"</formula>
    </cfRule>
  </conditionalFormatting>
  <conditionalFormatting sqref="D19">
    <cfRule type="cellIs" dxfId="164" priority="278" stopIfTrue="1" operator="equal">
      <formula>"CW 2130-R11"</formula>
    </cfRule>
    <cfRule type="cellIs" dxfId="163" priority="279" stopIfTrue="1" operator="equal">
      <formula>"CW 3120-R2"</formula>
    </cfRule>
    <cfRule type="cellIs" dxfId="162" priority="280" stopIfTrue="1" operator="equal">
      <formula>"CW 3240-R7"</formula>
    </cfRule>
  </conditionalFormatting>
  <conditionalFormatting sqref="D22">
    <cfRule type="cellIs" dxfId="161" priority="284" stopIfTrue="1" operator="equal">
      <formula>"CW 2130-R11"</formula>
    </cfRule>
    <cfRule type="cellIs" dxfId="160" priority="285" stopIfTrue="1" operator="equal">
      <formula>"CW 3120-R2"</formula>
    </cfRule>
    <cfRule type="cellIs" dxfId="159" priority="286" stopIfTrue="1" operator="equal">
      <formula>"CW 3240-R7"</formula>
    </cfRule>
  </conditionalFormatting>
  <conditionalFormatting sqref="D58">
    <cfRule type="cellIs" dxfId="158" priority="281" stopIfTrue="1" operator="equal">
      <formula>"CW 2130-R11"</formula>
    </cfRule>
    <cfRule type="cellIs" dxfId="157" priority="282" stopIfTrue="1" operator="equal">
      <formula>"CW 3120-R2"</formula>
    </cfRule>
    <cfRule type="cellIs" dxfId="156" priority="283" stopIfTrue="1" operator="equal">
      <formula>"CW 3240-R7"</formula>
    </cfRule>
  </conditionalFormatting>
  <conditionalFormatting sqref="D11:D12">
    <cfRule type="cellIs" dxfId="155" priority="269" stopIfTrue="1" operator="equal">
      <formula>"CW 2130-R11"</formula>
    </cfRule>
    <cfRule type="cellIs" dxfId="154" priority="270" stopIfTrue="1" operator="equal">
      <formula>"CW 3120-R2"</formula>
    </cfRule>
    <cfRule type="cellIs" dxfId="153" priority="271" stopIfTrue="1" operator="equal">
      <formula>"CW 3240-R7"</formula>
    </cfRule>
  </conditionalFormatting>
  <conditionalFormatting sqref="D57">
    <cfRule type="cellIs" dxfId="152" priority="275" stopIfTrue="1" operator="equal">
      <formula>"CW 2130-R11"</formula>
    </cfRule>
    <cfRule type="cellIs" dxfId="151" priority="276" stopIfTrue="1" operator="equal">
      <formula>"CW 3120-R2"</formula>
    </cfRule>
    <cfRule type="cellIs" dxfId="150" priority="277" stopIfTrue="1" operator="equal">
      <formula>"CW 3240-R7"</formula>
    </cfRule>
  </conditionalFormatting>
  <conditionalFormatting sqref="D13">
    <cfRule type="cellIs" dxfId="149" priority="272" stopIfTrue="1" operator="equal">
      <formula>"CW 2130-R11"</formula>
    </cfRule>
    <cfRule type="cellIs" dxfId="148" priority="273" stopIfTrue="1" operator="equal">
      <formula>"CW 3120-R2"</formula>
    </cfRule>
    <cfRule type="cellIs" dxfId="147" priority="274" stopIfTrue="1" operator="equal">
      <formula>"CW 3240-R7"</formula>
    </cfRule>
  </conditionalFormatting>
  <conditionalFormatting sqref="D45">
    <cfRule type="cellIs" dxfId="146" priority="266" stopIfTrue="1" operator="equal">
      <formula>"CW 2130-R11"</formula>
    </cfRule>
    <cfRule type="cellIs" dxfId="145" priority="267" stopIfTrue="1" operator="equal">
      <formula>"CW 3120-R2"</formula>
    </cfRule>
    <cfRule type="cellIs" dxfId="144" priority="268" stopIfTrue="1" operator="equal">
      <formula>"CW 3240-R7"</formula>
    </cfRule>
  </conditionalFormatting>
  <conditionalFormatting sqref="D56">
    <cfRule type="cellIs" dxfId="143" priority="263" stopIfTrue="1" operator="equal">
      <formula>"CW 2130-R11"</formula>
    </cfRule>
    <cfRule type="cellIs" dxfId="142" priority="264" stopIfTrue="1" operator="equal">
      <formula>"CW 3120-R2"</formula>
    </cfRule>
    <cfRule type="cellIs" dxfId="141" priority="265" stopIfTrue="1" operator="equal">
      <formula>"CW 3240-R7"</formula>
    </cfRule>
  </conditionalFormatting>
  <conditionalFormatting sqref="D55">
    <cfRule type="cellIs" dxfId="140" priority="260" stopIfTrue="1" operator="equal">
      <formula>"CW 2130-R11"</formula>
    </cfRule>
    <cfRule type="cellIs" dxfId="139" priority="261" stopIfTrue="1" operator="equal">
      <formula>"CW 3120-R2"</formula>
    </cfRule>
    <cfRule type="cellIs" dxfId="138" priority="262" stopIfTrue="1" operator="equal">
      <formula>"CW 3240-R7"</formula>
    </cfRule>
  </conditionalFormatting>
  <conditionalFormatting sqref="D66">
    <cfRule type="cellIs" dxfId="137" priority="120" stopIfTrue="1" operator="equal">
      <formula>"CW 2130-R11"</formula>
    </cfRule>
    <cfRule type="cellIs" dxfId="136" priority="121" stopIfTrue="1" operator="equal">
      <formula>"CW 3120-R2"</formula>
    </cfRule>
    <cfRule type="cellIs" dxfId="135" priority="122" stopIfTrue="1" operator="equal">
      <formula>"CW 3240-R7"</formula>
    </cfRule>
  </conditionalFormatting>
  <conditionalFormatting sqref="D8:D9">
    <cfRule type="cellIs" dxfId="134" priority="251" stopIfTrue="1" operator="equal">
      <formula>"CW 2130-R11"</formula>
    </cfRule>
    <cfRule type="cellIs" dxfId="133" priority="252" stopIfTrue="1" operator="equal">
      <formula>"CW 3120-R2"</formula>
    </cfRule>
    <cfRule type="cellIs" dxfId="132" priority="253" stopIfTrue="1" operator="equal">
      <formula>"CW 3240-R7"</formula>
    </cfRule>
  </conditionalFormatting>
  <conditionalFormatting sqref="D24">
    <cfRule type="cellIs" dxfId="131" priority="245" stopIfTrue="1" operator="equal">
      <formula>"CW 2130-R11"</formula>
    </cfRule>
    <cfRule type="cellIs" dxfId="130" priority="246" stopIfTrue="1" operator="equal">
      <formula>"CW 3120-R2"</formula>
    </cfRule>
    <cfRule type="cellIs" dxfId="129" priority="247" stopIfTrue="1" operator="equal">
      <formula>"CW 3240-R7"</formula>
    </cfRule>
  </conditionalFormatting>
  <conditionalFormatting sqref="D69">
    <cfRule type="cellIs" dxfId="128" priority="105" stopIfTrue="1" operator="equal">
      <formula>"CW 2130-R11"</formula>
    </cfRule>
    <cfRule type="cellIs" dxfId="127" priority="106" stopIfTrue="1" operator="equal">
      <formula>"CW 3120-R2"</formula>
    </cfRule>
    <cfRule type="cellIs" dxfId="126" priority="107" stopIfTrue="1" operator="equal">
      <formula>"CW 3240-R7"</formula>
    </cfRule>
  </conditionalFormatting>
  <conditionalFormatting sqref="D27:D29">
    <cfRule type="cellIs" dxfId="125" priority="248" stopIfTrue="1" operator="equal">
      <formula>"CW 2130-R11"</formula>
    </cfRule>
    <cfRule type="cellIs" dxfId="124" priority="249" stopIfTrue="1" operator="equal">
      <formula>"CW 3120-R2"</formula>
    </cfRule>
    <cfRule type="cellIs" dxfId="123" priority="250" stopIfTrue="1" operator="equal">
      <formula>"CW 3240-R7"</formula>
    </cfRule>
  </conditionalFormatting>
  <conditionalFormatting sqref="D71:D73">
    <cfRule type="cellIs" dxfId="122" priority="102" stopIfTrue="1" operator="equal">
      <formula>"CW 2130-R11"</formula>
    </cfRule>
    <cfRule type="cellIs" dxfId="121" priority="103" stopIfTrue="1" operator="equal">
      <formula>"CW 3120-R2"</formula>
    </cfRule>
    <cfRule type="cellIs" dxfId="120" priority="104" stopIfTrue="1" operator="equal">
      <formula>"CW 3240-R7"</formula>
    </cfRule>
  </conditionalFormatting>
  <conditionalFormatting sqref="D26">
    <cfRule type="cellIs" dxfId="119" priority="239" stopIfTrue="1" operator="equal">
      <formula>"CW 2130-R11"</formula>
    </cfRule>
    <cfRule type="cellIs" dxfId="118" priority="240" stopIfTrue="1" operator="equal">
      <formula>"CW 3120-R2"</formula>
    </cfRule>
    <cfRule type="cellIs" dxfId="117" priority="241" stopIfTrue="1" operator="equal">
      <formula>"CW 3240-R7"</formula>
    </cfRule>
  </conditionalFormatting>
  <conditionalFormatting sqref="D23">
    <cfRule type="cellIs" dxfId="116" priority="242" stopIfTrue="1" operator="equal">
      <formula>"CW 2130-R11"</formula>
    </cfRule>
    <cfRule type="cellIs" dxfId="115" priority="243" stopIfTrue="1" operator="equal">
      <formula>"CW 3120-R2"</formula>
    </cfRule>
    <cfRule type="cellIs" dxfId="114" priority="244" stopIfTrue="1" operator="equal">
      <formula>"CW 3240-R7"</formula>
    </cfRule>
  </conditionalFormatting>
  <conditionalFormatting sqref="D14">
    <cfRule type="cellIs" dxfId="113" priority="236" stopIfTrue="1" operator="equal">
      <formula>"CW 2130-R11"</formula>
    </cfRule>
    <cfRule type="cellIs" dxfId="112" priority="237" stopIfTrue="1" operator="equal">
      <formula>"CW 3120-R2"</formula>
    </cfRule>
    <cfRule type="cellIs" dxfId="111" priority="238" stopIfTrue="1" operator="equal">
      <formula>"CW 3240-R7"</formula>
    </cfRule>
  </conditionalFormatting>
  <conditionalFormatting sqref="D15">
    <cfRule type="cellIs" dxfId="110" priority="233" stopIfTrue="1" operator="equal">
      <formula>"CW 2130-R11"</formula>
    </cfRule>
    <cfRule type="cellIs" dxfId="109" priority="234" stopIfTrue="1" operator="equal">
      <formula>"CW 3120-R2"</formula>
    </cfRule>
    <cfRule type="cellIs" dxfId="108" priority="235" stopIfTrue="1" operator="equal">
      <formula>"CW 3240-R7"</formula>
    </cfRule>
  </conditionalFormatting>
  <conditionalFormatting sqref="D18">
    <cfRule type="cellIs" dxfId="107" priority="227" stopIfTrue="1" operator="equal">
      <formula>"CW 2130-R11"</formula>
    </cfRule>
    <cfRule type="cellIs" dxfId="106" priority="228" stopIfTrue="1" operator="equal">
      <formula>"CW 3120-R2"</formula>
    </cfRule>
    <cfRule type="cellIs" dxfId="105" priority="229" stopIfTrue="1" operator="equal">
      <formula>"CW 3240-R7"</formula>
    </cfRule>
  </conditionalFormatting>
  <conditionalFormatting sqref="D16">
    <cfRule type="cellIs" dxfId="104" priority="230" stopIfTrue="1" operator="equal">
      <formula>"CW 2130-R11"</formula>
    </cfRule>
    <cfRule type="cellIs" dxfId="103" priority="231" stopIfTrue="1" operator="equal">
      <formula>"CW 3120-R2"</formula>
    </cfRule>
    <cfRule type="cellIs" dxfId="102" priority="232" stopIfTrue="1" operator="equal">
      <formula>"CW 3240-R7"</formula>
    </cfRule>
  </conditionalFormatting>
  <conditionalFormatting sqref="D28">
    <cfRule type="cellIs" dxfId="101" priority="224" stopIfTrue="1" operator="equal">
      <formula>"CW 2130-R11"</formula>
    </cfRule>
    <cfRule type="cellIs" dxfId="100" priority="225" stopIfTrue="1" operator="equal">
      <formula>"CW 3120-R2"</formula>
    </cfRule>
    <cfRule type="cellIs" dxfId="99" priority="226" stopIfTrue="1" operator="equal">
      <formula>"CW 3240-R7"</formula>
    </cfRule>
  </conditionalFormatting>
  <conditionalFormatting sqref="D44">
    <cfRule type="cellIs" dxfId="98" priority="218" stopIfTrue="1" operator="equal">
      <formula>"CW 2130-R11"</formula>
    </cfRule>
    <cfRule type="cellIs" dxfId="97" priority="219" stopIfTrue="1" operator="equal">
      <formula>"CW 3120-R2"</formula>
    </cfRule>
    <cfRule type="cellIs" dxfId="96" priority="220" stopIfTrue="1" operator="equal">
      <formula>"CW 3240-R7"</formula>
    </cfRule>
  </conditionalFormatting>
  <conditionalFormatting sqref="D10">
    <cfRule type="cellIs" dxfId="95" priority="215" stopIfTrue="1" operator="equal">
      <formula>"CW 2130-R11"</formula>
    </cfRule>
    <cfRule type="cellIs" dxfId="94" priority="216" stopIfTrue="1" operator="equal">
      <formula>"CW 3120-R2"</formula>
    </cfRule>
    <cfRule type="cellIs" dxfId="93" priority="217" stopIfTrue="1" operator="equal">
      <formula>"CW 3240-R7"</formula>
    </cfRule>
  </conditionalFormatting>
  <conditionalFormatting sqref="D21">
    <cfRule type="cellIs" dxfId="92" priority="206" stopIfTrue="1" operator="equal">
      <formula>"CW 2130-R11"</formula>
    </cfRule>
    <cfRule type="cellIs" dxfId="91" priority="207" stopIfTrue="1" operator="equal">
      <formula>"CW 3120-R2"</formula>
    </cfRule>
    <cfRule type="cellIs" dxfId="90" priority="208" stopIfTrue="1" operator="equal">
      <formula>"CW 3240-R7"</formula>
    </cfRule>
  </conditionalFormatting>
  <conditionalFormatting sqref="D30:D31">
    <cfRule type="cellIs" dxfId="89" priority="200" stopIfTrue="1" operator="equal">
      <formula>"CW 2130-R11"</formula>
    </cfRule>
    <cfRule type="cellIs" dxfId="88" priority="201" stopIfTrue="1" operator="equal">
      <formula>"CW 3120-R2"</formula>
    </cfRule>
    <cfRule type="cellIs" dxfId="87" priority="202" stopIfTrue="1" operator="equal">
      <formula>"CW 3240-R7"</formula>
    </cfRule>
  </conditionalFormatting>
  <conditionalFormatting sqref="D30">
    <cfRule type="cellIs" dxfId="86" priority="197" stopIfTrue="1" operator="equal">
      <formula>"CW 2130-R11"</formula>
    </cfRule>
    <cfRule type="cellIs" dxfId="85" priority="198" stopIfTrue="1" operator="equal">
      <formula>"CW 3120-R2"</formula>
    </cfRule>
    <cfRule type="cellIs" dxfId="84" priority="199" stopIfTrue="1" operator="equal">
      <formula>"CW 3240-R7"</formula>
    </cfRule>
  </conditionalFormatting>
  <conditionalFormatting sqref="D31">
    <cfRule type="cellIs" dxfId="83" priority="194" stopIfTrue="1" operator="equal">
      <formula>"CW 2130-R11"</formula>
    </cfRule>
    <cfRule type="cellIs" dxfId="82" priority="195" stopIfTrue="1" operator="equal">
      <formula>"CW 3120-R2"</formula>
    </cfRule>
    <cfRule type="cellIs" dxfId="81" priority="196" stopIfTrue="1" operator="equal">
      <formula>"CW 3240-R7"</formula>
    </cfRule>
  </conditionalFormatting>
  <conditionalFormatting sqref="D40:D41">
    <cfRule type="cellIs" dxfId="80" priority="191" stopIfTrue="1" operator="equal">
      <formula>"CW 2130-R11"</formula>
    </cfRule>
    <cfRule type="cellIs" dxfId="79" priority="192" stopIfTrue="1" operator="equal">
      <formula>"CW 3120-R2"</formula>
    </cfRule>
    <cfRule type="cellIs" dxfId="78" priority="193" stopIfTrue="1" operator="equal">
      <formula>"CW 3240-R7"</formula>
    </cfRule>
  </conditionalFormatting>
  <conditionalFormatting sqref="D32:D35">
    <cfRule type="cellIs" dxfId="77" priority="188" stopIfTrue="1" operator="equal">
      <formula>"CW 2130-R11"</formula>
    </cfRule>
    <cfRule type="cellIs" dxfId="76" priority="189" stopIfTrue="1" operator="equal">
      <formula>"CW 3120-R2"</formula>
    </cfRule>
    <cfRule type="cellIs" dxfId="75" priority="190" stopIfTrue="1" operator="equal">
      <formula>"CW 3240-R7"</formula>
    </cfRule>
  </conditionalFormatting>
  <conditionalFormatting sqref="D39">
    <cfRule type="cellIs" dxfId="74" priority="182" stopIfTrue="1" operator="equal">
      <formula>"CW 2130-R11"</formula>
    </cfRule>
    <cfRule type="cellIs" dxfId="73" priority="183" stopIfTrue="1" operator="equal">
      <formula>"CW 3120-R2"</formula>
    </cfRule>
    <cfRule type="cellIs" dxfId="72" priority="184" stopIfTrue="1" operator="equal">
      <formula>"CW 3240-R7"</formula>
    </cfRule>
  </conditionalFormatting>
  <conditionalFormatting sqref="D50">
    <cfRule type="cellIs" dxfId="71" priority="176" stopIfTrue="1" operator="equal">
      <formula>"CW 2130-R11"</formula>
    </cfRule>
    <cfRule type="cellIs" dxfId="70" priority="177" stopIfTrue="1" operator="equal">
      <formula>"CW 3120-R2"</formula>
    </cfRule>
    <cfRule type="cellIs" dxfId="69" priority="178" stopIfTrue="1" operator="equal">
      <formula>"CW 3240-R7"</formula>
    </cfRule>
  </conditionalFormatting>
  <conditionalFormatting sqref="D51">
    <cfRule type="cellIs" dxfId="68" priority="170" stopIfTrue="1" operator="equal">
      <formula>"CW 2130-R11"</formula>
    </cfRule>
    <cfRule type="cellIs" dxfId="67" priority="171" stopIfTrue="1" operator="equal">
      <formula>"CW 3120-R2"</formula>
    </cfRule>
    <cfRule type="cellIs" dxfId="66" priority="172" stopIfTrue="1" operator="equal">
      <formula>"CW 3240-R7"</formula>
    </cfRule>
  </conditionalFormatting>
  <conditionalFormatting sqref="D63">
    <cfRule type="cellIs" dxfId="65" priority="161" stopIfTrue="1" operator="equal">
      <formula>"CW 2130-R11"</formula>
    </cfRule>
    <cfRule type="cellIs" dxfId="64" priority="162" stopIfTrue="1" operator="equal">
      <formula>"CW 3120-R2"</formula>
    </cfRule>
    <cfRule type="cellIs" dxfId="63" priority="163" stopIfTrue="1" operator="equal">
      <formula>"CW 3240-R7"</formula>
    </cfRule>
  </conditionalFormatting>
  <conditionalFormatting sqref="D70">
    <cfRule type="cellIs" dxfId="62" priority="155" stopIfTrue="1" operator="equal">
      <formula>"CW 2130-R11"</formula>
    </cfRule>
    <cfRule type="cellIs" dxfId="61" priority="156" stopIfTrue="1" operator="equal">
      <formula>"CW 3120-R2"</formula>
    </cfRule>
    <cfRule type="cellIs" dxfId="60" priority="157" stopIfTrue="1" operator="equal">
      <formula>"CW 3240-R7"</formula>
    </cfRule>
  </conditionalFormatting>
  <conditionalFormatting sqref="D64">
    <cfRule type="cellIs" dxfId="59" priority="158" stopIfTrue="1" operator="equal">
      <formula>"CW 2130-R11"</formula>
    </cfRule>
    <cfRule type="cellIs" dxfId="58" priority="159" stopIfTrue="1" operator="equal">
      <formula>"CW 3120-R2"</formula>
    </cfRule>
    <cfRule type="cellIs" dxfId="57" priority="160" stopIfTrue="1" operator="equal">
      <formula>"CW 3240-R7"</formula>
    </cfRule>
  </conditionalFormatting>
  <conditionalFormatting sqref="D90">
    <cfRule type="cellIs" dxfId="56" priority="129" stopIfTrue="1" operator="equal">
      <formula>"CW 2130-R11"</formula>
    </cfRule>
    <cfRule type="cellIs" dxfId="55" priority="130" stopIfTrue="1" operator="equal">
      <formula>"CW 3120-R2"</formula>
    </cfRule>
    <cfRule type="cellIs" dxfId="54" priority="131" stopIfTrue="1" operator="equal">
      <formula>"CW 3240-R7"</formula>
    </cfRule>
  </conditionalFormatting>
  <conditionalFormatting sqref="D86">
    <cfRule type="cellIs" dxfId="53" priority="153" stopIfTrue="1" operator="equal">
      <formula>"CW 3120-R2"</formula>
    </cfRule>
    <cfRule type="cellIs" dxfId="52" priority="154" stopIfTrue="1" operator="equal">
      <formula>"CW 3240-R7"</formula>
    </cfRule>
  </conditionalFormatting>
  <conditionalFormatting sqref="D65 D67">
    <cfRule type="cellIs" dxfId="51" priority="147" stopIfTrue="1" operator="equal">
      <formula>"CW 2130-R11"</formula>
    </cfRule>
    <cfRule type="cellIs" dxfId="50" priority="148" stopIfTrue="1" operator="equal">
      <formula>"CW 3120-R2"</formula>
    </cfRule>
    <cfRule type="cellIs" dxfId="49" priority="149" stopIfTrue="1" operator="equal">
      <formula>"CW 3240-R7"</formula>
    </cfRule>
  </conditionalFormatting>
  <conditionalFormatting sqref="D74">
    <cfRule type="cellIs" dxfId="48" priority="144" stopIfTrue="1" operator="equal">
      <formula>"CW 2130-R11"</formula>
    </cfRule>
    <cfRule type="cellIs" dxfId="47" priority="145" stopIfTrue="1" operator="equal">
      <formula>"CW 3120-R2"</formula>
    </cfRule>
    <cfRule type="cellIs" dxfId="46" priority="146" stopIfTrue="1" operator="equal">
      <formula>"CW 3240-R7"</formula>
    </cfRule>
  </conditionalFormatting>
  <conditionalFormatting sqref="D68">
    <cfRule type="cellIs" dxfId="45" priority="141" stopIfTrue="1" operator="equal">
      <formula>"CW 2130-R11"</formula>
    </cfRule>
    <cfRule type="cellIs" dxfId="44" priority="142" stopIfTrue="1" operator="equal">
      <formula>"CW 3120-R2"</formula>
    </cfRule>
    <cfRule type="cellIs" dxfId="43" priority="143" stopIfTrue="1" operator="equal">
      <formula>"CW 3240-R7"</formula>
    </cfRule>
  </conditionalFormatting>
  <conditionalFormatting sqref="D82">
    <cfRule type="cellIs" dxfId="42" priority="135" stopIfTrue="1" operator="equal">
      <formula>"CW 2130-R11"</formula>
    </cfRule>
    <cfRule type="cellIs" dxfId="41" priority="136" stopIfTrue="1" operator="equal">
      <formula>"CW 3120-R2"</formula>
    </cfRule>
    <cfRule type="cellIs" dxfId="40" priority="137" stopIfTrue="1" operator="equal">
      <formula>"CW 3240-R7"</formula>
    </cfRule>
  </conditionalFormatting>
  <conditionalFormatting sqref="D75">
    <cfRule type="cellIs" dxfId="39" priority="90" stopIfTrue="1" operator="equal">
      <formula>"CW 2130-R11"</formula>
    </cfRule>
    <cfRule type="cellIs" dxfId="38" priority="91" stopIfTrue="1" operator="equal">
      <formula>"CW 3120-R2"</formula>
    </cfRule>
    <cfRule type="cellIs" dxfId="37" priority="92" stopIfTrue="1" operator="equal">
      <formula>"CW 3240-R7"</formula>
    </cfRule>
  </conditionalFormatting>
  <conditionalFormatting sqref="D92">
    <cfRule type="cellIs" dxfId="36" priority="126" stopIfTrue="1" operator="equal">
      <formula>"CW 2130-R11"</formula>
    </cfRule>
    <cfRule type="cellIs" dxfId="35" priority="127" stopIfTrue="1" operator="equal">
      <formula>"CW 3120-R2"</formula>
    </cfRule>
    <cfRule type="cellIs" dxfId="34" priority="128" stopIfTrue="1" operator="equal">
      <formula>"CW 3240-R7"</formula>
    </cfRule>
  </conditionalFormatting>
  <conditionalFormatting sqref="D77">
    <cfRule type="cellIs" dxfId="33" priority="78" stopIfTrue="1" operator="equal">
      <formula>"CW 2130-R11"</formula>
    </cfRule>
    <cfRule type="cellIs" dxfId="32" priority="79" stopIfTrue="1" operator="equal">
      <formula>"CW 3120-R2"</formula>
    </cfRule>
    <cfRule type="cellIs" dxfId="31" priority="80" stopIfTrue="1" operator="equal">
      <formula>"CW 3240-R7"</formula>
    </cfRule>
  </conditionalFormatting>
  <conditionalFormatting sqref="D79">
    <cfRule type="cellIs" dxfId="30" priority="69" stopIfTrue="1" operator="equal">
      <formula>"CW 2130-R11"</formula>
    </cfRule>
    <cfRule type="cellIs" dxfId="29" priority="70" stopIfTrue="1" operator="equal">
      <formula>"CW 3120-R2"</formula>
    </cfRule>
    <cfRule type="cellIs" dxfId="28" priority="71" stopIfTrue="1" operator="equal">
      <formula>"CW 3240-R7"</formula>
    </cfRule>
  </conditionalFormatting>
  <conditionalFormatting sqref="D84">
    <cfRule type="cellIs" dxfId="27" priority="60" stopIfTrue="1" operator="equal">
      <formula>"CW 2130-R11"</formula>
    </cfRule>
    <cfRule type="cellIs" dxfId="26" priority="61" stopIfTrue="1" operator="equal">
      <formula>"CW 3120-R2"</formula>
    </cfRule>
    <cfRule type="cellIs" dxfId="25" priority="62" stopIfTrue="1" operator="equal">
      <formula>"CW 3240-R7"</formula>
    </cfRule>
  </conditionalFormatting>
  <conditionalFormatting sqref="D89">
    <cfRule type="cellIs" dxfId="24" priority="58" stopIfTrue="1" operator="equal">
      <formula>"CW 3120-R2"</formula>
    </cfRule>
    <cfRule type="cellIs" dxfId="23" priority="59" stopIfTrue="1" operator="equal">
      <formula>"CW 3240-R7"</formula>
    </cfRule>
  </conditionalFormatting>
  <conditionalFormatting sqref="D88">
    <cfRule type="cellIs" dxfId="22" priority="56" stopIfTrue="1" operator="equal">
      <formula>"CW 3120-R2"</formula>
    </cfRule>
    <cfRule type="cellIs" dxfId="21" priority="57" stopIfTrue="1" operator="equal">
      <formula>"CW 3240-R7"</formula>
    </cfRule>
  </conditionalFormatting>
  <conditionalFormatting sqref="D87">
    <cfRule type="cellIs" dxfId="20" priority="54" stopIfTrue="1" operator="equal">
      <formula>"CW 3120-R2"</formula>
    </cfRule>
    <cfRule type="cellIs" dxfId="19" priority="55" stopIfTrue="1" operator="equal">
      <formula>"CW 3240-R7"</formula>
    </cfRule>
  </conditionalFormatting>
  <conditionalFormatting sqref="D93">
    <cfRule type="cellIs" dxfId="18" priority="51" stopIfTrue="1" operator="equal">
      <formula>"CW 2130-R11"</formula>
    </cfRule>
    <cfRule type="cellIs" dxfId="17" priority="52" stopIfTrue="1" operator="equal">
      <formula>"CW 3120-R2"</formula>
    </cfRule>
    <cfRule type="cellIs" dxfId="16" priority="53" stopIfTrue="1" operator="equal">
      <formula>"CW 3240-R7"</formula>
    </cfRule>
  </conditionalFormatting>
  <conditionalFormatting sqref="D85">
    <cfRule type="cellIs" dxfId="15" priority="27" stopIfTrue="1" operator="equal">
      <formula>"CW 2130-R11"</formula>
    </cfRule>
    <cfRule type="cellIs" dxfId="14" priority="28" stopIfTrue="1" operator="equal">
      <formula>"CW 3120-R2"</formula>
    </cfRule>
    <cfRule type="cellIs" dxfId="13" priority="29" stopIfTrue="1" operator="equal">
      <formula>"CW 3240-R7"</formula>
    </cfRule>
  </conditionalFormatting>
  <conditionalFormatting sqref="D91">
    <cfRule type="cellIs" dxfId="12" priority="24" stopIfTrue="1" operator="equal">
      <formula>"CW 2130-R11"</formula>
    </cfRule>
    <cfRule type="cellIs" dxfId="11" priority="25" stopIfTrue="1" operator="equal">
      <formula>"CW 3120-R2"</formula>
    </cfRule>
    <cfRule type="cellIs" dxfId="10" priority="26" stopIfTrue="1" operator="equal">
      <formula>"CW 3240-R7"</formula>
    </cfRule>
  </conditionalFormatting>
  <conditionalFormatting sqref="D60">
    <cfRule type="cellIs" dxfId="9" priority="17" stopIfTrue="1" operator="equal">
      <formula>"CW 2130-R11"</formula>
    </cfRule>
    <cfRule type="cellIs" dxfId="8" priority="18" stopIfTrue="1" operator="equal">
      <formula>"CW 3120-R2"</formula>
    </cfRule>
    <cfRule type="cellIs" dxfId="7" priority="19" stopIfTrue="1" operator="equal">
      <formula>"CW 3240-R7"</formula>
    </cfRule>
  </conditionalFormatting>
  <conditionalFormatting sqref="D59:D60">
    <cfRule type="cellIs" dxfId="6" priority="14" stopIfTrue="1" operator="equal">
      <formula>"CW 2130-R11"</formula>
    </cfRule>
    <cfRule type="cellIs" dxfId="5" priority="15" stopIfTrue="1" operator="equal">
      <formula>"CW 3120-R2"</formula>
    </cfRule>
    <cfRule type="cellIs" dxfId="4" priority="16" stopIfTrue="1" operator="equal">
      <formula>"CW 3240-R7"</formula>
    </cfRule>
  </conditionalFormatting>
  <conditionalFormatting sqref="D52:D53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54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60 G63:G90 G91:G93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903-2020 
&amp;XTemplate Version: eC20200911 - C BCivil&amp;RBid Submission
Page &amp;P+3 of 14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2021-01-14T14:48:39Z</cp:lastPrinted>
  <dcterms:created xsi:type="dcterms:W3CDTF">1999-10-18T14:40:40Z</dcterms:created>
  <dcterms:modified xsi:type="dcterms:W3CDTF">2021-01-14T15:00:54Z</dcterms:modified>
</cp:coreProperties>
</file>