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020\202142300-Nairn Overpass Deck Rehab\10. Construction\01. Tender\01. Specification Documentation\"/>
    </mc:Choice>
  </mc:AlternateContent>
  <xr:revisionPtr revIDLastSave="0" documentId="13_ncr:1_{EA020CC6-B3D4-425D-880A-B5AE413D385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ntractTitle" localSheetId="0">'FORM B - PRICES'!$B$6</definedName>
    <definedName name="HEADER">'FORM B - PRICES'!#REF!</definedName>
    <definedName name="_xlnm.Print_Area" localSheetId="0">'FORM B - PRICES'!$A$6:$G$56</definedName>
    <definedName name="_xlnm.Print_Titles" localSheetId="0">'FORM B - PRICES'!$1:$5</definedName>
    <definedName name="_xlnm.Print_Titles">'FORM B - PRICES'!$A$4:$IU$4</definedName>
    <definedName name="TEMP">'FORM B - PRICES'!#REF!</definedName>
    <definedName name="TESTHEAD">'FORM B - PRICES'!#REF!</definedName>
    <definedName name="XEVERYTHING">'FORM B - PRICES'!$A$1:$IU$48</definedName>
    <definedName name="XITEMS">'FORM B - PRICES'!$A$40:$IU$48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G15" i="1"/>
  <c r="G20" i="1" l="1"/>
  <c r="G33" i="1" l="1"/>
  <c r="G28" i="1" l="1"/>
  <c r="G49" i="1" l="1"/>
  <c r="G47" i="1"/>
  <c r="G46" i="1"/>
  <c r="G45" i="1"/>
  <c r="G43" i="1"/>
  <c r="G42" i="1"/>
  <c r="G41" i="1"/>
  <c r="G38" i="1"/>
  <c r="G36" i="1"/>
  <c r="G31" i="1"/>
  <c r="G30" i="1"/>
  <c r="G25" i="1"/>
  <c r="G24" i="1"/>
  <c r="G23" i="1"/>
  <c r="G22" i="1"/>
  <c r="G19" i="1"/>
  <c r="G18" i="1"/>
  <c r="G17" i="1"/>
  <c r="G16" i="1"/>
  <c r="G12" i="1"/>
  <c r="G11" i="1"/>
  <c r="G10" i="1"/>
  <c r="G9" i="1"/>
  <c r="G8" i="1"/>
  <c r="B53" i="1" l="1"/>
  <c r="B52" i="1"/>
  <c r="B50" i="1" l="1"/>
  <c r="B39" i="1"/>
  <c r="G50" i="1" l="1"/>
  <c r="G53" i="1" s="1"/>
  <c r="G39" i="1"/>
  <c r="G52" i="1" s="1"/>
  <c r="F54" i="1" l="1"/>
</calcChain>
</file>

<file path=xl/sharedStrings.xml><?xml version="1.0" encoding="utf-8"?>
<sst xmlns="http://schemas.openxmlformats.org/spreadsheetml/2006/main" count="165" uniqueCount="116">
  <si>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</si>
  <si>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</si>
  <si>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</si>
  <si>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</si>
  <si>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</si>
  <si>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</si>
  <si>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</si>
  <si>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</si>
  <si>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</si>
  <si>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</si>
  <si>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</si>
  <si>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</si>
  <si>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Subtotal:</t>
  </si>
  <si>
    <t>m³</t>
  </si>
  <si>
    <t>m²</t>
  </si>
  <si>
    <t>i)</t>
  </si>
  <si>
    <t>Supplying and Placing Base Course Material</t>
  </si>
  <si>
    <t>Grading of Boulevards</t>
  </si>
  <si>
    <t>Sodding</t>
  </si>
  <si>
    <t>Excavation</t>
  </si>
  <si>
    <t>Sub-Grade Compaction</t>
  </si>
  <si>
    <t>CW 3510-R9</t>
  </si>
  <si>
    <t xml:space="preserve"> width &gt; or = 600 mm</t>
  </si>
  <si>
    <t>100 mm Concrete Sidewalk</t>
  </si>
  <si>
    <t xml:space="preserve">CW 3325-R5  </t>
  </si>
  <si>
    <t>CW 3110-R21</t>
  </si>
  <si>
    <t>Supplying and Placing Suitable Site Sub-grade Material</t>
  </si>
  <si>
    <t>Base Course Material - Granular C Limestone</t>
  </si>
  <si>
    <t>Mobilization and Demobilization</t>
  </si>
  <si>
    <t>Scarification of Bridge Deck</t>
  </si>
  <si>
    <t>Bridge Deck Concrete Removals</t>
  </si>
  <si>
    <t>Supply and Place High Performance Concrete</t>
  </si>
  <si>
    <t>Hot-Poured Rubberized Waterproofing Complete with Protection Board</t>
  </si>
  <si>
    <t>Supply and Placement of Sealer/Healer</t>
  </si>
  <si>
    <t>Construction of Asphalt Concrete Overlay</t>
  </si>
  <si>
    <t>Discrete Galvanic Anode System</t>
  </si>
  <si>
    <t>Supply and Install Expansion Joints</t>
  </si>
  <si>
    <t>Eastbound</t>
  </si>
  <si>
    <t>ii)</t>
  </si>
  <si>
    <t>Westbound</t>
  </si>
  <si>
    <t>Supply and Place Reinforcing Steel</t>
  </si>
  <si>
    <t>Miscellaneous Metal</t>
  </si>
  <si>
    <t>E2</t>
  </si>
  <si>
    <t>L.S.</t>
  </si>
  <si>
    <t>E11</t>
  </si>
  <si>
    <t>E12</t>
  </si>
  <si>
    <t>E13</t>
  </si>
  <si>
    <t>E14</t>
  </si>
  <si>
    <t>E15</t>
  </si>
  <si>
    <t>E16</t>
  </si>
  <si>
    <t>E17</t>
  </si>
  <si>
    <t>tonne</t>
  </si>
  <si>
    <t>E19</t>
  </si>
  <si>
    <t>each</t>
  </si>
  <si>
    <t>E21</t>
  </si>
  <si>
    <t>E22</t>
  </si>
  <si>
    <t>kg</t>
  </si>
  <si>
    <t>E23</t>
  </si>
  <si>
    <t>Bridge Work</t>
  </si>
  <si>
    <t>B</t>
  </si>
  <si>
    <t>Temporary Traffic Crossovers</t>
  </si>
  <si>
    <t>Miscellaneous Concrete Slab Removal</t>
  </si>
  <si>
    <t>CW 3235-R9</t>
  </si>
  <si>
    <t>Monolithic Median Slab</t>
  </si>
  <si>
    <t>Miscellaneous Concrete Slab Installation</t>
  </si>
  <si>
    <t>SD-226A</t>
  </si>
  <si>
    <t>A.16</t>
  </si>
  <si>
    <t>A.17</t>
  </si>
  <si>
    <t>Construction of Asphalitic Concrete Pavement</t>
  </si>
  <si>
    <t>CW 3410-R10</t>
  </si>
  <si>
    <t>Tie-ins and Approaches</t>
  </si>
  <si>
    <t>a)</t>
  </si>
  <si>
    <t>Pavement Removal</t>
  </si>
  <si>
    <t>Asphalt Pavement</t>
  </si>
  <si>
    <t>B.1</t>
  </si>
  <si>
    <t>B.2</t>
  </si>
  <si>
    <t>B.3</t>
  </si>
  <si>
    <t>B.4</t>
  </si>
  <si>
    <t>B.5</t>
  </si>
  <si>
    <t>B.6</t>
  </si>
  <si>
    <t>B.7</t>
  </si>
  <si>
    <r>
      <t xml:space="preserve">NAIRN AVENUE OVERPASS DECK REHABILITATION </t>
    </r>
    <r>
      <rPr>
        <i/>
        <sz val="10"/>
        <color rgb="FFFF0000"/>
        <rFont val="Arial"/>
        <family val="2"/>
      </rPr>
      <t xml:space="preserve">  </t>
    </r>
  </si>
  <si>
    <t>SUMMARY</t>
  </si>
  <si>
    <t xml:space="preserve">TOTAL BID PRICE (GST extra)                                                                              (in figures)                                             </t>
  </si>
  <si>
    <t>Traffic and Pedestrian Control</t>
  </si>
  <si>
    <t>Drilling and Placing Dowels</t>
  </si>
  <si>
    <t>E20</t>
  </si>
  <si>
    <t>A.1</t>
  </si>
  <si>
    <t>A.2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</si>
  <si>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</si>
  <si>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</si>
  <si>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</si>
  <si>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</si>
  <si>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</si>
  <si>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</si>
  <si>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</si>
  <si>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</si>
  <si>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</si>
  <si>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>A.12</t>
  </si>
  <si>
    <t>A.13</t>
  </si>
  <si>
    <t>A.14</t>
  </si>
  <si>
    <t>A.15</t>
  </si>
  <si>
    <t>A.18</t>
  </si>
  <si>
    <t>A.19</t>
  </si>
  <si>
    <t>A.20</t>
  </si>
  <si>
    <t>Type IA</t>
  </si>
  <si>
    <r>
      <t>m</t>
    </r>
    <r>
      <rPr>
        <vertAlign val="superscript"/>
        <sz val="12"/>
        <color theme="1"/>
        <rFont val="Arial"/>
        <family val="2"/>
      </rPr>
      <t>3</t>
    </r>
  </si>
  <si>
    <r>
      <t>m</t>
    </r>
    <r>
      <rPr>
        <vertAlign val="superscript"/>
        <sz val="12"/>
        <color theme="1"/>
        <rFont val="Arial"/>
        <family val="2"/>
      </rPr>
      <t>2</t>
    </r>
  </si>
  <si>
    <t>E5</t>
  </si>
  <si>
    <t>Base Course Material - Granular C</t>
  </si>
  <si>
    <t>NEW SIDEWALK CONSTRUCTION</t>
  </si>
  <si>
    <t>Bridge Deck Delamination Repair</t>
  </si>
  <si>
    <t>Type 1</t>
  </si>
  <si>
    <t>Type 2</t>
  </si>
  <si>
    <t>FORM B: PRICES</t>
  </si>
  <si>
    <t>(SEE B9)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</si>
</sst>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0.0"/>
  </numFmts>
  <fonts count="55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0"/>
      <name val="MS Sans Serif"/>
    </font>
    <font>
      <b/>
      <i/>
      <sz val="12"/>
      <color indexed="8"/>
      <name val="Arial"/>
      <family val="2"/>
    </font>
    <font>
      <i/>
      <sz val="10"/>
      <color rgb="FFFF0000"/>
      <name val="Arial"/>
      <family val="2"/>
    </font>
    <font>
      <b/>
      <i/>
      <u/>
      <sz val="12"/>
      <color indexed="8"/>
      <name val="Arial"/>
      <family val="2"/>
    </font>
    <font>
      <b/>
      <sz val="18"/>
      <name val="Arial"/>
      <family val="2"/>
    </font>
    <font>
      <vertAlign val="superscript"/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0">
    <xf numFmtId="0" fontId="0" fillId="2" borderId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20" borderId="0" applyNumberFormat="0" applyBorder="0" applyAlignment="0" applyProtection="0"/>
    <xf numFmtId="0" fontId="23" fillId="4" borderId="0" applyNumberFormat="0" applyBorder="0" applyAlignment="0" applyProtection="0"/>
    <xf numFmtId="0" fontId="7" fillId="0" borderId="0" applyFill="0">
      <alignment horizontal="right" vertical="top"/>
    </xf>
    <xf numFmtId="0" fontId="35" fillId="0" borderId="0" applyFill="0">
      <alignment horizontal="right" vertical="top"/>
    </xf>
    <xf numFmtId="0" fontId="8" fillId="0" borderId="1" applyFill="0">
      <alignment horizontal="right" vertical="top"/>
    </xf>
    <xf numFmtId="0" fontId="36" fillId="0" borderId="1" applyFill="0">
      <alignment horizontal="right" vertical="top"/>
    </xf>
    <xf numFmtId="0" fontId="36" fillId="0" borderId="1" applyFill="0">
      <alignment horizontal="right" vertical="top"/>
    </xf>
    <xf numFmtId="168" fontId="8" fillId="0" borderId="2" applyFill="0">
      <alignment horizontal="right" vertical="top"/>
    </xf>
    <xf numFmtId="168" fontId="36" fillId="0" borderId="2" applyFill="0">
      <alignment horizontal="right" vertical="top"/>
    </xf>
    <xf numFmtId="0" fontId="8" fillId="0" borderId="1" applyFill="0">
      <alignment horizontal="center" vertical="top" wrapText="1"/>
    </xf>
    <xf numFmtId="0" fontId="36" fillId="0" borderId="1" applyFill="0">
      <alignment horizontal="center" vertical="top" wrapText="1"/>
    </xf>
    <xf numFmtId="0" fontId="36" fillId="0" borderId="1" applyFill="0">
      <alignment horizontal="center" vertical="top" wrapText="1"/>
    </xf>
    <xf numFmtId="0" fontId="9" fillId="0" borderId="3" applyFill="0">
      <alignment horizontal="center" vertical="center" wrapText="1"/>
    </xf>
    <xf numFmtId="0" fontId="37" fillId="0" borderId="3" applyFill="0">
      <alignment horizontal="center" vertical="center" wrapText="1"/>
    </xf>
    <xf numFmtId="0" fontId="8" fillId="0" borderId="1" applyFill="0">
      <alignment horizontal="left" vertical="top" wrapText="1"/>
    </xf>
    <xf numFmtId="0" fontId="36" fillId="0" borderId="1" applyFill="0">
      <alignment horizontal="left" vertical="top" wrapText="1"/>
    </xf>
    <xf numFmtId="0" fontId="36" fillId="0" borderId="1" applyFill="0">
      <alignment horizontal="left" vertical="top" wrapText="1"/>
    </xf>
    <xf numFmtId="0" fontId="10" fillId="0" borderId="1" applyFill="0">
      <alignment horizontal="left" vertical="top" wrapText="1"/>
    </xf>
    <xf numFmtId="0" fontId="38" fillId="0" borderId="1" applyFill="0">
      <alignment horizontal="left" vertical="top" wrapText="1"/>
    </xf>
    <xf numFmtId="0" fontId="38" fillId="0" borderId="1" applyFill="0">
      <alignment horizontal="left" vertical="top" wrapText="1"/>
    </xf>
    <xf numFmtId="164" fontId="11" fillId="0" borderId="4" applyFill="0">
      <alignment horizontal="centerContinuous" wrapText="1"/>
    </xf>
    <xf numFmtId="164" fontId="39" fillId="0" borderId="4" applyFill="0">
      <alignment horizontal="centerContinuous" wrapText="1"/>
    </xf>
    <xf numFmtId="164" fontId="8" fillId="0" borderId="1" applyFill="0">
      <alignment horizontal="center" vertical="top" wrapText="1"/>
    </xf>
    <xf numFmtId="164" fontId="36" fillId="0" borderId="1" applyFill="0">
      <alignment horizontal="center" vertical="top" wrapText="1"/>
    </xf>
    <xf numFmtId="164" fontId="36" fillId="0" borderId="1" applyFill="0">
      <alignment horizontal="center" vertical="top" wrapText="1"/>
    </xf>
    <xf numFmtId="0" fontId="8" fillId="0" borderId="1" applyFill="0">
      <alignment horizontal="center" wrapText="1"/>
    </xf>
    <xf numFmtId="0" fontId="36" fillId="0" borderId="1" applyFill="0">
      <alignment horizontal="center" wrapText="1"/>
    </xf>
    <xf numFmtId="0" fontId="36" fillId="0" borderId="1" applyFill="0">
      <alignment horizontal="center" wrapText="1"/>
    </xf>
    <xf numFmtId="173" fontId="8" fillId="0" borderId="1" applyFill="0"/>
    <xf numFmtId="173" fontId="36" fillId="0" borderId="1" applyFill="0"/>
    <xf numFmtId="173" fontId="36" fillId="0" borderId="1" applyFill="0"/>
    <xf numFmtId="169" fontId="8" fillId="0" borderId="1" applyFill="0">
      <alignment horizontal="right"/>
      <protection locked="0"/>
    </xf>
    <xf numFmtId="169" fontId="36" fillId="0" borderId="1" applyFill="0">
      <alignment horizontal="right"/>
      <protection locked="0"/>
    </xf>
    <xf numFmtId="169" fontId="36" fillId="0" borderId="1" applyFill="0">
      <alignment horizontal="right"/>
      <protection locked="0"/>
    </xf>
    <xf numFmtId="167" fontId="8" fillId="0" borderId="1" applyFill="0">
      <alignment horizontal="right"/>
      <protection locked="0"/>
    </xf>
    <xf numFmtId="167" fontId="36" fillId="0" borderId="1" applyFill="0">
      <alignment horizontal="right"/>
      <protection locked="0"/>
    </xf>
    <xf numFmtId="167" fontId="36" fillId="0" borderId="1" applyFill="0">
      <alignment horizontal="right"/>
      <protection locked="0"/>
    </xf>
    <xf numFmtId="167" fontId="8" fillId="0" borderId="1" applyFill="0"/>
    <xf numFmtId="167" fontId="36" fillId="0" borderId="1" applyFill="0"/>
    <xf numFmtId="167" fontId="36" fillId="0" borderId="1" applyFill="0"/>
    <xf numFmtId="167" fontId="8" fillId="0" borderId="3" applyFill="0">
      <alignment horizontal="right"/>
    </xf>
    <xf numFmtId="167" fontId="36" fillId="0" borderId="3" applyFill="0">
      <alignment horizontal="right"/>
    </xf>
    <xf numFmtId="0" fontId="27" fillId="21" borderId="5" applyNumberFormat="0" applyAlignment="0" applyProtection="0"/>
    <xf numFmtId="0" fontId="29" fillId="22" borderId="6" applyNumberFormat="0" applyAlignment="0" applyProtection="0"/>
    <xf numFmtId="0" fontId="12" fillId="0" borderId="1" applyFill="0">
      <alignment horizontal="left" vertical="top"/>
    </xf>
    <xf numFmtId="0" fontId="40" fillId="0" borderId="1" applyFill="0">
      <alignment horizontal="left" vertical="top"/>
    </xf>
    <xf numFmtId="0" fontId="40" fillId="0" borderId="1" applyFill="0">
      <alignment horizontal="left" vertical="top"/>
    </xf>
    <xf numFmtId="0" fontId="3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5" fillId="8" borderId="5" applyNumberFormat="0" applyAlignment="0" applyProtection="0"/>
    <xf numFmtId="0" fontId="28" fillId="0" borderId="10" applyNumberFormat="0" applyFill="0" applyAlignment="0" applyProtection="0"/>
    <xf numFmtId="0" fontId="24" fillId="23" borderId="0" applyNumberFormat="0" applyBorder="0" applyAlignment="0" applyProtection="0"/>
    <xf numFmtId="0" fontId="6" fillId="0" borderId="0"/>
    <xf numFmtId="0" fontId="5" fillId="2" borderId="0"/>
    <xf numFmtId="0" fontId="6" fillId="0" borderId="0"/>
    <xf numFmtId="0" fontId="46" fillId="0" borderId="0"/>
    <xf numFmtId="0" fontId="5" fillId="24" borderId="11" applyNumberFormat="0" applyFont="0" applyAlignment="0" applyProtection="0"/>
    <xf numFmtId="175" fontId="9" fillId="0" borderId="3" applyNumberFormat="0" applyFont="0" applyFill="0" applyBorder="0" applyAlignment="0" applyProtection="0">
      <alignment horizontal="center" vertical="top" wrapText="1"/>
    </xf>
    <xf numFmtId="175" fontId="37" fillId="0" borderId="3" applyNumberFormat="0" applyFont="0" applyFill="0" applyBorder="0" applyAlignment="0" applyProtection="0">
      <alignment horizontal="center" vertical="top" wrapText="1"/>
    </xf>
    <xf numFmtId="0" fontId="26" fillId="21" borderId="12" applyNumberFormat="0" applyAlignment="0" applyProtection="0"/>
    <xf numFmtId="0" fontId="13" fillId="0" borderId="0">
      <alignment horizontal="right"/>
    </xf>
    <xf numFmtId="0" fontId="41" fillId="0" borderId="0">
      <alignment horizontal="right"/>
    </xf>
    <xf numFmtId="0" fontId="18" fillId="0" borderId="0" applyNumberFormat="0" applyFill="0" applyBorder="0" applyAlignment="0" applyProtection="0"/>
    <xf numFmtId="0" fontId="8" fillId="0" borderId="0" applyFill="0">
      <alignment horizontal="left"/>
    </xf>
    <xf numFmtId="0" fontId="36" fillId="0" borderId="0" applyFill="0">
      <alignment horizontal="left"/>
    </xf>
    <xf numFmtId="0" fontId="14" fillId="0" borderId="0" applyFill="0">
      <alignment horizontal="centerContinuous" vertical="center"/>
    </xf>
    <xf numFmtId="0" fontId="42" fillId="0" borderId="0" applyFill="0">
      <alignment horizontal="centerContinuous" vertical="center"/>
    </xf>
    <xf numFmtId="172" fontId="15" fillId="0" borderId="0" applyFill="0">
      <alignment horizontal="centerContinuous" vertical="center"/>
    </xf>
    <xf numFmtId="172" fontId="43" fillId="0" borderId="0" applyFill="0">
      <alignment horizontal="centerContinuous" vertical="center"/>
    </xf>
    <xf numFmtId="174" fontId="15" fillId="0" borderId="0" applyFill="0">
      <alignment horizontal="centerContinuous" vertical="center"/>
    </xf>
    <xf numFmtId="174" fontId="43" fillId="0" borderId="0" applyFill="0">
      <alignment horizontal="centerContinuous" vertical="center"/>
    </xf>
    <xf numFmtId="0" fontId="8" fillId="0" borderId="3">
      <alignment horizontal="centerContinuous" wrapText="1"/>
    </xf>
    <xf numFmtId="0" fontId="36" fillId="0" borderId="3">
      <alignment horizontal="centerContinuous" wrapText="1"/>
    </xf>
    <xf numFmtId="170" fontId="16" fillId="0" borderId="0" applyFill="0">
      <alignment horizontal="left"/>
    </xf>
    <xf numFmtId="170" fontId="44" fillId="0" borderId="0" applyFill="0">
      <alignment horizontal="left"/>
    </xf>
    <xf numFmtId="171" fontId="17" fillId="0" borderId="0" applyFill="0">
      <alignment horizontal="right"/>
    </xf>
    <xf numFmtId="171" fontId="45" fillId="0" borderId="0" applyFill="0">
      <alignment horizontal="right"/>
    </xf>
    <xf numFmtId="0" fontId="8" fillId="0" borderId="13" applyFill="0"/>
    <xf numFmtId="0" fontId="36" fillId="0" borderId="13" applyFill="0"/>
    <xf numFmtId="0" fontId="32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49" fillId="0" borderId="0"/>
  </cellStyleXfs>
  <cellXfs count="104">
    <xf numFmtId="0" fontId="0" fillId="2" borderId="0" xfId="0" applyNumberFormat="1"/>
    <xf numFmtId="7" fontId="4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Continuous" vertical="top"/>
    </xf>
    <xf numFmtId="0" fontId="0" fillId="0" borderId="0" xfId="0" applyNumberFormat="1" applyFill="1"/>
    <xf numFmtId="7" fontId="1" fillId="0" borderId="0" xfId="0" applyNumberFormat="1" applyFont="1" applyFill="1" applyAlignment="1">
      <alignment horizontal="centerContinuous" vertical="center"/>
    </xf>
    <xf numFmtId="1" fontId="0" fillId="0" borderId="0" xfId="0" applyNumberFormat="1" applyFill="1" applyAlignment="1">
      <alignment horizontal="centerContinuous" vertical="top"/>
    </xf>
    <xf numFmtId="0" fontId="0" fillId="0" borderId="0" xfId="0" applyNumberFormat="1" applyFill="1" applyAlignment="1">
      <alignment vertical="top"/>
    </xf>
    <xf numFmtId="7" fontId="0" fillId="0" borderId="0" xfId="0" applyNumberFormat="1" applyFill="1" applyAlignment="1">
      <alignment horizontal="centerContinuous" vertical="center"/>
    </xf>
    <xf numFmtId="7" fontId="0" fillId="0" borderId="17" xfId="0" applyNumberFormat="1" applyFill="1" applyBorder="1" applyAlignment="1">
      <alignment horizontal="right"/>
    </xf>
    <xf numFmtId="7" fontId="0" fillId="0" borderId="18" xfId="0" applyNumberFormat="1" applyFill="1" applyBorder="1" applyAlignment="1">
      <alignment horizontal="right"/>
    </xf>
    <xf numFmtId="0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horizontal="center"/>
    </xf>
    <xf numFmtId="164" fontId="47" fillId="0" borderId="1" xfId="109" applyNumberFormat="1" applyFont="1" applyFill="1" applyBorder="1" applyAlignment="1" applyProtection="1">
      <alignment horizontal="center" vertical="top" wrapText="1"/>
    </xf>
    <xf numFmtId="165" fontId="47" fillId="0" borderId="1" xfId="109" applyNumberFormat="1" applyFont="1" applyFill="1" applyBorder="1" applyAlignment="1" applyProtection="1">
      <alignment horizontal="center" vertical="top" wrapText="1"/>
    </xf>
    <xf numFmtId="165" fontId="47" fillId="0" borderId="1" xfId="109" applyNumberFormat="1" applyFont="1" applyFill="1" applyBorder="1" applyAlignment="1" applyProtection="1">
      <alignment horizontal="left" vertical="top" wrapText="1"/>
    </xf>
    <xf numFmtId="164" fontId="47" fillId="0" borderId="1" xfId="109" applyNumberFormat="1" applyFont="1" applyFill="1" applyBorder="1" applyAlignment="1" applyProtection="1">
      <alignment horizontal="left" vertical="top" wrapText="1"/>
    </xf>
    <xf numFmtId="0" fontId="47" fillId="0" borderId="1" xfId="109" applyNumberFormat="1" applyFont="1" applyFill="1" applyBorder="1" applyAlignment="1" applyProtection="1">
      <alignment horizontal="center" vertical="top" wrapText="1"/>
    </xf>
    <xf numFmtId="1" fontId="47" fillId="0" borderId="1" xfId="109" applyNumberFormat="1" applyFont="1" applyFill="1" applyBorder="1" applyAlignment="1" applyProtection="1">
      <alignment horizontal="right" vertical="top"/>
    </xf>
    <xf numFmtId="0" fontId="0" fillId="0" borderId="0" xfId="0" applyNumberFormat="1" applyFill="1" applyBorder="1"/>
    <xf numFmtId="0" fontId="47" fillId="0" borderId="0" xfId="109" applyNumberFormat="1" applyFont="1" applyFill="1" applyBorder="1" applyAlignment="1" applyProtection="1">
      <alignment horizontal="center" vertical="top" wrapText="1"/>
    </xf>
    <xf numFmtId="165" fontId="47" fillId="0" borderId="19" xfId="109" applyNumberFormat="1" applyFont="1" applyFill="1" applyBorder="1" applyAlignment="1" applyProtection="1">
      <alignment horizontal="left" vertical="top" wrapText="1"/>
    </xf>
    <xf numFmtId="165" fontId="47" fillId="0" borderId="19" xfId="109" applyNumberFormat="1" applyFont="1" applyFill="1" applyBorder="1" applyAlignment="1" applyProtection="1">
      <alignment horizontal="center" vertical="top" wrapText="1"/>
    </xf>
    <xf numFmtId="165" fontId="47" fillId="0" borderId="19" xfId="109" applyNumberFormat="1" applyFont="1" applyFill="1" applyBorder="1" applyAlignment="1" applyProtection="1">
      <alignment horizontal="right" vertical="top" wrapText="1"/>
    </xf>
    <xf numFmtId="0" fontId="0" fillId="0" borderId="21" xfId="0" applyNumberFormat="1" applyFill="1" applyBorder="1" applyAlignment="1">
      <alignment horizontal="right"/>
    </xf>
    <xf numFmtId="0" fontId="2" fillId="0" borderId="22" xfId="0" applyNumberFormat="1" applyFont="1" applyFill="1" applyBorder="1" applyAlignment="1">
      <alignment horizontal="center" vertical="center"/>
    </xf>
    <xf numFmtId="165" fontId="47" fillId="0" borderId="25" xfId="109" applyNumberFormat="1" applyFont="1" applyFill="1" applyBorder="1" applyAlignment="1" applyProtection="1">
      <alignment horizontal="center" vertical="top" wrapText="1"/>
    </xf>
    <xf numFmtId="176" fontId="47" fillId="0" borderId="1" xfId="109" applyNumberFormat="1" applyFont="1" applyFill="1" applyBorder="1" applyAlignment="1" applyProtection="1">
      <alignment horizontal="right" vertical="top"/>
    </xf>
    <xf numFmtId="176" fontId="47" fillId="0" borderId="1" xfId="109" applyNumberFormat="1" applyFont="1" applyFill="1" applyBorder="1" applyAlignment="1" applyProtection="1">
      <alignment horizontal="right" vertical="top" wrapText="1"/>
    </xf>
    <xf numFmtId="164" fontId="47" fillId="0" borderId="27" xfId="109" applyNumberFormat="1" applyFont="1" applyFill="1" applyBorder="1" applyAlignment="1" applyProtection="1">
      <alignment horizontal="left" vertical="top" wrapText="1"/>
    </xf>
    <xf numFmtId="164" fontId="47" fillId="0" borderId="27" xfId="109" applyNumberFormat="1" applyFont="1" applyFill="1" applyBorder="1" applyAlignment="1" applyProtection="1">
      <alignment horizontal="center" vertical="top" wrapText="1"/>
    </xf>
    <xf numFmtId="176" fontId="47" fillId="0" borderId="27" xfId="109" applyNumberFormat="1" applyFont="1" applyFill="1" applyBorder="1" applyAlignment="1" applyProtection="1">
      <alignment horizontal="right" vertical="top"/>
    </xf>
    <xf numFmtId="0" fontId="2" fillId="0" borderId="28" xfId="0" applyFont="1" applyFill="1" applyBorder="1" applyAlignment="1">
      <alignment horizontal="center" vertical="center"/>
    </xf>
    <xf numFmtId="7" fontId="0" fillId="0" borderId="24" xfId="0" applyNumberFormat="1" applyFill="1" applyBorder="1" applyAlignment="1">
      <alignment horizontal="right" vertical="center"/>
    </xf>
    <xf numFmtId="7" fontId="0" fillId="0" borderId="29" xfId="0" applyNumberFormat="1" applyFill="1" applyBorder="1" applyAlignment="1">
      <alignment horizontal="right" vertical="center"/>
    </xf>
    <xf numFmtId="0" fontId="2" fillId="0" borderId="30" xfId="0" applyNumberFormat="1" applyFont="1" applyFill="1" applyBorder="1" applyAlignment="1">
      <alignment horizontal="center" vertical="center"/>
    </xf>
    <xf numFmtId="0" fontId="2" fillId="0" borderId="40" xfId="0" applyNumberFormat="1" applyFont="1" applyFill="1" applyBorder="1" applyAlignment="1">
      <alignment horizontal="center" vertical="center"/>
    </xf>
    <xf numFmtId="166" fontId="0" fillId="0" borderId="42" xfId="0" applyNumberFormat="1" applyFill="1" applyBorder="1" applyAlignment="1">
      <alignment horizontal="right"/>
    </xf>
    <xf numFmtId="7" fontId="0" fillId="0" borderId="43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5" fillId="0" borderId="1" xfId="0" applyNumberFormat="1" applyFont="1" applyFill="1" applyBorder="1" applyAlignment="1">
      <alignment vertical="center" wrapText="1"/>
    </xf>
    <xf numFmtId="1" fontId="2" fillId="0" borderId="46" xfId="0" applyNumberFormat="1" applyFont="1" applyFill="1" applyBorder="1" applyAlignment="1">
      <alignment horizontal="left" vertical="center" wrapText="1"/>
    </xf>
    <xf numFmtId="0" fontId="2" fillId="0" borderId="47" xfId="0" applyNumberFormat="1" applyFont="1" applyFill="1" applyBorder="1" applyAlignment="1">
      <alignment horizontal="center" vertical="center"/>
    </xf>
    <xf numFmtId="0" fontId="5" fillId="0" borderId="48" xfId="0" applyNumberFormat="1" applyFont="1" applyFill="1" applyBorder="1" applyAlignment="1">
      <alignment vertical="center"/>
    </xf>
    <xf numFmtId="1" fontId="2" fillId="0" borderId="47" xfId="0" applyNumberFormat="1" applyFont="1" applyFill="1" applyBorder="1" applyAlignment="1">
      <alignment horizontal="left" vertical="center"/>
    </xf>
    <xf numFmtId="0" fontId="5" fillId="0" borderId="47" xfId="0" applyNumberFormat="1" applyFont="1" applyFill="1" applyBorder="1" applyAlignment="1">
      <alignment vertical="center"/>
    </xf>
    <xf numFmtId="166" fontId="47" fillId="0" borderId="1" xfId="0" applyNumberFormat="1" applyFont="1" applyFill="1" applyBorder="1" applyAlignment="1" applyProtection="1">
      <alignment vertical="top"/>
      <protection locked="0"/>
    </xf>
    <xf numFmtId="166" fontId="47" fillId="0" borderId="49" xfId="0" applyNumberFormat="1" applyFont="1" applyFill="1" applyBorder="1" applyAlignment="1">
      <alignment vertical="top"/>
    </xf>
    <xf numFmtId="0" fontId="2" fillId="0" borderId="51" xfId="0" applyNumberFormat="1" applyFont="1" applyFill="1" applyBorder="1" applyAlignment="1">
      <alignment horizontal="center" vertical="center"/>
    </xf>
    <xf numFmtId="7" fontId="0" fillId="0" borderId="55" xfId="0" applyNumberFormat="1" applyFill="1" applyBorder="1" applyAlignment="1">
      <alignment horizontal="right"/>
    </xf>
    <xf numFmtId="7" fontId="0" fillId="0" borderId="56" xfId="0" applyNumberFormat="1" applyFill="1" applyBorder="1" applyAlignment="1">
      <alignment horizontal="right"/>
    </xf>
    <xf numFmtId="165" fontId="47" fillId="0" borderId="27" xfId="109" applyNumberFormat="1" applyFont="1" applyFill="1" applyBorder="1" applyAlignment="1" applyProtection="1">
      <alignment horizontal="center" vertical="top" wrapText="1"/>
    </xf>
    <xf numFmtId="0" fontId="47" fillId="0" borderId="27" xfId="109" applyNumberFormat="1" applyFont="1" applyFill="1" applyBorder="1" applyAlignment="1" applyProtection="1">
      <alignment horizontal="center" vertical="top" wrapText="1"/>
    </xf>
    <xf numFmtId="166" fontId="47" fillId="0" borderId="27" xfId="0" applyNumberFormat="1" applyFont="1" applyFill="1" applyBorder="1" applyAlignment="1" applyProtection="1">
      <alignment vertical="top"/>
      <protection locked="0"/>
    </xf>
    <xf numFmtId="166" fontId="47" fillId="0" borderId="50" xfId="0" applyNumberFormat="1" applyFont="1" applyFill="1" applyBorder="1" applyAlignment="1">
      <alignment vertical="top"/>
    </xf>
    <xf numFmtId="0" fontId="2" fillId="0" borderId="50" xfId="0" applyNumberFormat="1" applyFont="1" applyFill="1" applyBorder="1" applyAlignment="1">
      <alignment horizontal="center" vertical="center"/>
    </xf>
    <xf numFmtId="166" fontId="47" fillId="0" borderId="1" xfId="0" applyNumberFormat="1" applyFont="1" applyFill="1" applyBorder="1" applyAlignment="1">
      <alignment vertical="top"/>
    </xf>
    <xf numFmtId="166" fontId="47" fillId="0" borderId="1" xfId="0" applyNumberFormat="1" applyFont="1" applyFill="1" applyBorder="1" applyAlignment="1">
      <alignment vertical="top" wrapText="1"/>
    </xf>
    <xf numFmtId="7" fontId="0" fillId="0" borderId="60" xfId="0" applyNumberFormat="1" applyFill="1" applyBorder="1" applyAlignment="1">
      <alignment horizontal="right"/>
    </xf>
    <xf numFmtId="166" fontId="47" fillId="0" borderId="59" xfId="109" applyNumberFormat="1" applyFont="1" applyFill="1" applyBorder="1" applyAlignment="1" applyProtection="1"/>
    <xf numFmtId="164" fontId="47" fillId="0" borderId="1" xfId="109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0" fillId="0" borderId="0" xfId="0" applyFill="1" applyAlignment="1">
      <alignment vertical="top"/>
    </xf>
    <xf numFmtId="0" fontId="0" fillId="0" borderId="0" xfId="0" applyFill="1"/>
    <xf numFmtId="2" fontId="0" fillId="0" borderId="0" xfId="0" applyNumberFormat="1" applyFill="1" applyAlignment="1">
      <alignment horizontal="centerContinuous"/>
    </xf>
    <xf numFmtId="0" fontId="0" fillId="0" borderId="15" xfId="0" applyFill="1" applyBorder="1" applyAlignment="1">
      <alignment horizontal="center" vertical="top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55" xfId="0" applyFill="1" applyBorder="1" applyAlignment="1">
      <alignment vertical="top"/>
    </xf>
    <xf numFmtId="0" fontId="0" fillId="0" borderId="53" xfId="0" applyFill="1" applyBorder="1"/>
    <xf numFmtId="0" fontId="0" fillId="0" borderId="55" xfId="0" applyFill="1" applyBorder="1" applyAlignment="1">
      <alignment horizontal="center"/>
    </xf>
    <xf numFmtId="0" fontId="0" fillId="0" borderId="54" xfId="0" applyFill="1" applyBorder="1"/>
    <xf numFmtId="0" fontId="0" fillId="0" borderId="54" xfId="0" applyFill="1" applyBorder="1" applyAlignment="1">
      <alignment horizontal="center"/>
    </xf>
    <xf numFmtId="7" fontId="0" fillId="0" borderId="54" xfId="0" applyNumberFormat="1" applyFill="1" applyBorder="1" applyAlignment="1">
      <alignment horizontal="right"/>
    </xf>
    <xf numFmtId="0" fontId="0" fillId="0" borderId="54" xfId="0" applyFill="1" applyBorder="1" applyAlignment="1">
      <alignment horizontal="right"/>
    </xf>
    <xf numFmtId="0" fontId="48" fillId="0" borderId="0" xfId="109" applyFont="1" applyFill="1" applyBorder="1" applyAlignment="1" applyProtection="1">
      <alignment vertical="top" wrapText="1" shrinkToFit="1"/>
    </xf>
    <xf numFmtId="0" fontId="5" fillId="0" borderId="0" xfId="0" applyNumberFormat="1" applyFont="1" applyFill="1" applyBorder="1" applyAlignment="1">
      <alignment vertical="center" wrapText="1"/>
    </xf>
    <xf numFmtId="166" fontId="47" fillId="0" borderId="20" xfId="0" applyNumberFormat="1" applyFont="1" applyFill="1" applyBorder="1" applyAlignment="1" applyProtection="1">
      <alignment vertical="top"/>
      <protection locked="0"/>
    </xf>
    <xf numFmtId="166" fontId="47" fillId="0" borderId="20" xfId="0" applyNumberFormat="1" applyFont="1" applyFill="1" applyBorder="1" applyAlignment="1">
      <alignment vertical="top"/>
    </xf>
    <xf numFmtId="0" fontId="5" fillId="0" borderId="1" xfId="0" applyNumberFormat="1" applyFont="1" applyFill="1" applyBorder="1" applyAlignment="1">
      <alignment vertical="center"/>
    </xf>
    <xf numFmtId="1" fontId="52" fillId="0" borderId="37" xfId="0" applyNumberFormat="1" applyFont="1" applyFill="1" applyBorder="1" applyAlignment="1">
      <alignment horizontal="left" vertical="center" wrapText="1"/>
    </xf>
    <xf numFmtId="0" fontId="0" fillId="0" borderId="38" xfId="0" applyFill="1" applyBorder="1" applyAlignment="1">
      <alignment vertical="center" wrapText="1"/>
    </xf>
    <xf numFmtId="0" fontId="0" fillId="0" borderId="39" xfId="0" applyFill="1" applyBorder="1" applyAlignment="1">
      <alignment vertical="center" wrapText="1"/>
    </xf>
    <xf numFmtId="1" fontId="52" fillId="0" borderId="31" xfId="0" applyNumberFormat="1" applyFont="1" applyFill="1" applyBorder="1" applyAlignment="1">
      <alignment horizontal="left" vertical="center" wrapText="1"/>
    </xf>
    <xf numFmtId="0" fontId="0" fillId="0" borderId="32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0" fillId="0" borderId="3" xfId="0" applyFill="1" applyBorder="1"/>
    <xf numFmtId="0" fontId="0" fillId="0" borderId="4" xfId="0" applyFill="1" applyBorder="1"/>
    <xf numFmtId="166" fontId="0" fillId="0" borderId="45" xfId="0" applyNumberFormat="1" applyFill="1" applyBorder="1" applyAlignment="1">
      <alignment horizontal="center"/>
    </xf>
    <xf numFmtId="0" fontId="0" fillId="0" borderId="44" xfId="0" applyNumberFormat="1" applyFill="1" applyBorder="1" applyAlignment="1">
      <alignment horizontal="center"/>
    </xf>
    <xf numFmtId="1" fontId="52" fillId="0" borderId="24" xfId="0" applyNumberFormat="1" applyFont="1" applyFill="1" applyBorder="1" applyAlignment="1">
      <alignment horizontal="left" vertical="center" wrapText="1"/>
    </xf>
    <xf numFmtId="0" fontId="0" fillId="0" borderId="13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1" fontId="50" fillId="0" borderId="52" xfId="0" applyNumberFormat="1" applyFont="1" applyFill="1" applyBorder="1" applyAlignment="1">
      <alignment horizontal="left" vertical="center" wrapText="1"/>
    </xf>
    <xf numFmtId="0" fontId="5" fillId="0" borderId="53" xfId="0" applyNumberFormat="1" applyFont="1" applyFill="1" applyBorder="1" applyAlignment="1">
      <alignment vertical="center" wrapText="1"/>
    </xf>
    <xf numFmtId="0" fontId="5" fillId="0" borderId="54" xfId="0" applyNumberFormat="1" applyFont="1" applyFill="1" applyBorder="1" applyAlignment="1">
      <alignment vertical="center" wrapText="1"/>
    </xf>
    <xf numFmtId="1" fontId="52" fillId="0" borderId="57" xfId="0" applyNumberFormat="1" applyFont="1" applyFill="1" applyBorder="1" applyAlignment="1">
      <alignment horizontal="left" vertical="center" wrapText="1"/>
    </xf>
    <xf numFmtId="0" fontId="0" fillId="0" borderId="26" xfId="0" applyFill="1" applyBorder="1" applyAlignment="1">
      <alignment vertical="center" wrapText="1"/>
    </xf>
    <xf numFmtId="0" fontId="0" fillId="0" borderId="58" xfId="0" applyFill="1" applyBorder="1" applyAlignment="1">
      <alignment vertical="center" wrapText="1"/>
    </xf>
    <xf numFmtId="0" fontId="53" fillId="0" borderId="41" xfId="0" applyFont="1" applyFill="1" applyBorder="1" applyAlignment="1">
      <alignment horizontal="center" vertical="center"/>
    </xf>
    <xf numFmtId="0" fontId="53" fillId="0" borderId="36" xfId="0" applyFont="1" applyFill="1" applyBorder="1" applyAlignment="1">
      <alignment horizontal="center" vertical="center"/>
    </xf>
    <xf numFmtId="0" fontId="53" fillId="0" borderId="34" xfId="0" applyFont="1" applyFill="1" applyBorder="1" applyAlignment="1">
      <alignment horizontal="center" vertical="center"/>
    </xf>
    <xf numFmtId="0" fontId="53" fillId="0" borderId="35" xfId="0" applyFont="1" applyFill="1" applyBorder="1" applyAlignment="1">
      <alignment horizontal="center" vertical="center"/>
    </xf>
  </cellXfs>
  <cellStyles count="11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109" xr:uid="{DED5FCBE-08D9-4BB4-9142-150B911ACE7D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I59"/>
  <sheetViews>
    <sheetView showZeros="0" tabSelected="1" showOutlineSymbols="0" view="pageBreakPreview" zoomScale="75" zoomScaleNormal="75" zoomScaleSheetLayoutView="75" workbookViewId="0">
      <selection activeCell="F8" sqref="F8"/>
    </sheetView>
  </sheetViews>
  <sheetFormatPr defaultColWidth="10.5546875" defaultRowHeight="15" x14ac:dyDescent="0.2"/>
  <cols>
    <col min="1" max="1" width="8.77734375" style="6" customWidth="1"/>
    <col min="2" max="2" width="36.77734375" style="3" customWidth="1"/>
    <col min="3" max="3" width="12.77734375" style="11" customWidth="1"/>
    <col min="4" max="4" width="6.77734375" style="3" customWidth="1"/>
    <col min="5" max="5" width="11.77734375" style="3" customWidth="1"/>
    <col min="6" max="6" width="11.77734375" style="10" customWidth="1"/>
    <col min="7" max="7" width="16.77734375" style="10" customWidth="1"/>
    <col min="8" max="8" width="12.88671875" style="3" customWidth="1"/>
    <col min="9" max="9" width="37.5546875" style="3" customWidth="1"/>
    <col min="10" max="16384" width="10.5546875" style="3"/>
  </cols>
  <sheetData>
    <row r="1" spans="1:7" ht="15.75" x14ac:dyDescent="0.2">
      <c r="A1" s="2" t="s">
        <v>114</v>
      </c>
      <c r="B1" s="60"/>
      <c r="C1" s="60"/>
      <c r="D1" s="60"/>
      <c r="E1" s="60"/>
      <c r="F1" s="1"/>
      <c r="G1" s="60"/>
    </row>
    <row r="2" spans="1:7" x14ac:dyDescent="0.2">
      <c r="A2" s="5" t="s">
        <v>115</v>
      </c>
      <c r="B2" s="61"/>
      <c r="C2" s="61"/>
      <c r="D2" s="61"/>
      <c r="E2" s="61"/>
      <c r="F2" s="4"/>
      <c r="G2" s="61"/>
    </row>
    <row r="3" spans="1:7" x14ac:dyDescent="0.2">
      <c r="A3" s="62" t="s">
        <v>0</v>
      </c>
      <c r="B3" s="63"/>
      <c r="C3" s="63"/>
      <c r="D3" s="63"/>
      <c r="E3" s="63"/>
      <c r="F3" s="7"/>
      <c r="G3" s="64"/>
    </row>
    <row r="4" spans="1:7" x14ac:dyDescent="0.2">
      <c r="A4" s="65" t="s">
        <v>2</v>
      </c>
      <c r="B4" s="66" t="s">
        <v>3</v>
      </c>
      <c r="C4" s="67" t="s">
        <v>4</v>
      </c>
      <c r="D4" s="68" t="s">
        <v>5</v>
      </c>
      <c r="E4" s="68" t="s">
        <v>6</v>
      </c>
      <c r="F4" s="8" t="s">
        <v>7</v>
      </c>
      <c r="G4" s="68" t="s">
        <v>8</v>
      </c>
    </row>
    <row r="5" spans="1:7" ht="15.75" thickBot="1" x14ac:dyDescent="0.25">
      <c r="A5" s="69"/>
      <c r="B5" s="70"/>
      <c r="C5" s="71" t="s">
        <v>9</v>
      </c>
      <c r="D5" s="72"/>
      <c r="E5" s="73" t="s">
        <v>10</v>
      </c>
      <c r="F5" s="74"/>
      <c r="G5" s="75"/>
    </row>
    <row r="6" spans="1:7" ht="48" customHeight="1" thickTop="1" x14ac:dyDescent="0.2">
      <c r="A6" s="31" t="s">
        <v>11</v>
      </c>
      <c r="B6" s="91" t="s">
        <v>81</v>
      </c>
      <c r="C6" s="92"/>
      <c r="D6" s="92"/>
      <c r="E6" s="93"/>
      <c r="F6" s="57"/>
      <c r="G6" s="23"/>
    </row>
    <row r="7" spans="1:7" s="18" customFormat="1" ht="36" customHeight="1" x14ac:dyDescent="0.2">
      <c r="A7" s="41"/>
      <c r="B7" s="43" t="s">
        <v>58</v>
      </c>
      <c r="C7" s="44"/>
      <c r="D7" s="44"/>
      <c r="E7" s="42"/>
      <c r="F7" s="55"/>
      <c r="G7" s="56"/>
    </row>
    <row r="8" spans="1:7" s="18" customFormat="1" ht="36" customHeight="1" x14ac:dyDescent="0.2">
      <c r="A8" s="20" t="s">
        <v>87</v>
      </c>
      <c r="B8" s="15" t="s">
        <v>28</v>
      </c>
      <c r="C8" s="12" t="s">
        <v>42</v>
      </c>
      <c r="D8" s="19" t="s">
        <v>43</v>
      </c>
      <c r="E8" s="17">
        <v>1</v>
      </c>
      <c r="F8" s="78"/>
      <c r="G8" s="46">
        <f t="shared" ref="G8:G20" si="0">ROUND(F8*E8,2)</f>
        <v>0</v>
      </c>
    </row>
    <row r="9" spans="1:7" s="18" customFormat="1" ht="36" customHeight="1" x14ac:dyDescent="0.2">
      <c r="A9" s="20" t="s">
        <v>88</v>
      </c>
      <c r="B9" s="15" t="s">
        <v>84</v>
      </c>
      <c r="C9" s="12" t="s">
        <v>108</v>
      </c>
      <c r="D9" s="19" t="s">
        <v>43</v>
      </c>
      <c r="E9" s="17">
        <v>1</v>
      </c>
      <c r="F9" s="78"/>
      <c r="G9" s="46">
        <f t="shared" si="0"/>
        <v>0</v>
      </c>
    </row>
    <row r="10" spans="1:7" s="18" customFormat="1" ht="36" customHeight="1" x14ac:dyDescent="0.2">
      <c r="A10" s="20" t="s">
        <v>89</v>
      </c>
      <c r="B10" s="15" t="s">
        <v>29</v>
      </c>
      <c r="C10" s="12" t="s">
        <v>44</v>
      </c>
      <c r="D10" s="19" t="s">
        <v>43</v>
      </c>
      <c r="E10" s="17">
        <v>1</v>
      </c>
      <c r="F10" s="78"/>
      <c r="G10" s="46">
        <f t="shared" si="0"/>
        <v>0</v>
      </c>
    </row>
    <row r="11" spans="1:7" s="18" customFormat="1" ht="36" customHeight="1" x14ac:dyDescent="0.2">
      <c r="A11" s="20" t="s">
        <v>90</v>
      </c>
      <c r="B11" s="15" t="s">
        <v>30</v>
      </c>
      <c r="C11" s="12" t="s">
        <v>45</v>
      </c>
      <c r="D11" s="19" t="s">
        <v>43</v>
      </c>
      <c r="E11" s="17">
        <v>1</v>
      </c>
      <c r="F11" s="78"/>
      <c r="G11" s="46">
        <f t="shared" si="0"/>
        <v>0</v>
      </c>
    </row>
    <row r="12" spans="1:7" s="18" customFormat="1" ht="36" customHeight="1" x14ac:dyDescent="0.2">
      <c r="A12" s="20" t="s">
        <v>91</v>
      </c>
      <c r="B12" s="15" t="s">
        <v>31</v>
      </c>
      <c r="C12" s="12" t="s">
        <v>46</v>
      </c>
      <c r="D12" s="19" t="s">
        <v>106</v>
      </c>
      <c r="E12" s="26">
        <v>32</v>
      </c>
      <c r="F12" s="78"/>
      <c r="G12" s="46">
        <f t="shared" si="0"/>
        <v>0</v>
      </c>
    </row>
    <row r="13" spans="1:7" s="18" customFormat="1" ht="36" customHeight="1" x14ac:dyDescent="0.2">
      <c r="A13" s="20" t="s">
        <v>92</v>
      </c>
      <c r="B13" s="15" t="s">
        <v>111</v>
      </c>
      <c r="C13" s="12" t="s">
        <v>47</v>
      </c>
      <c r="D13" s="19"/>
      <c r="E13" s="80"/>
      <c r="F13" s="79"/>
      <c r="G13" s="56"/>
    </row>
    <row r="14" spans="1:7" s="18" customFormat="1" ht="36" customHeight="1" x14ac:dyDescent="0.2">
      <c r="A14" s="21" t="s">
        <v>15</v>
      </c>
      <c r="B14" s="59" t="s">
        <v>112</v>
      </c>
      <c r="C14" s="12"/>
      <c r="D14" s="19" t="s">
        <v>107</v>
      </c>
      <c r="E14" s="26">
        <v>5</v>
      </c>
      <c r="F14" s="78"/>
      <c r="G14" s="46">
        <f t="shared" si="0"/>
        <v>0</v>
      </c>
    </row>
    <row r="15" spans="1:7" s="18" customFormat="1" ht="36" customHeight="1" x14ac:dyDescent="0.2">
      <c r="A15" s="21" t="s">
        <v>38</v>
      </c>
      <c r="B15" s="59" t="s">
        <v>113</v>
      </c>
      <c r="C15" s="12"/>
      <c r="D15" s="19" t="s">
        <v>107</v>
      </c>
      <c r="E15" s="26">
        <v>5</v>
      </c>
      <c r="F15" s="78"/>
      <c r="G15" s="46">
        <f t="shared" si="0"/>
        <v>0</v>
      </c>
    </row>
    <row r="16" spans="1:7" s="18" customFormat="1" ht="36" customHeight="1" x14ac:dyDescent="0.2">
      <c r="A16" s="20" t="s">
        <v>93</v>
      </c>
      <c r="B16" s="15" t="s">
        <v>32</v>
      </c>
      <c r="C16" s="12" t="s">
        <v>48</v>
      </c>
      <c r="D16" s="19" t="s">
        <v>43</v>
      </c>
      <c r="E16" s="17">
        <v>1</v>
      </c>
      <c r="F16" s="78"/>
      <c r="G16" s="46">
        <f t="shared" si="0"/>
        <v>0</v>
      </c>
    </row>
    <row r="17" spans="1:7" s="18" customFormat="1" ht="36" customHeight="1" x14ac:dyDescent="0.2">
      <c r="A17" s="20" t="s">
        <v>94</v>
      </c>
      <c r="B17" s="15" t="s">
        <v>33</v>
      </c>
      <c r="C17" s="12" t="s">
        <v>49</v>
      </c>
      <c r="D17" s="19" t="s">
        <v>107</v>
      </c>
      <c r="E17" s="27">
        <v>590</v>
      </c>
      <c r="F17" s="78"/>
      <c r="G17" s="46">
        <f t="shared" si="0"/>
        <v>0</v>
      </c>
    </row>
    <row r="18" spans="1:7" s="18" customFormat="1" ht="36" customHeight="1" x14ac:dyDescent="0.2">
      <c r="A18" s="20" t="s">
        <v>95</v>
      </c>
      <c r="B18" s="15" t="s">
        <v>34</v>
      </c>
      <c r="C18" s="12" t="s">
        <v>50</v>
      </c>
      <c r="D18" s="19" t="s">
        <v>51</v>
      </c>
      <c r="E18" s="26">
        <v>775</v>
      </c>
      <c r="F18" s="78"/>
      <c r="G18" s="46">
        <f t="shared" si="0"/>
        <v>0</v>
      </c>
    </row>
    <row r="19" spans="1:7" s="18" customFormat="1" ht="36" customHeight="1" x14ac:dyDescent="0.2">
      <c r="A19" s="20" t="s">
        <v>96</v>
      </c>
      <c r="B19" s="15" t="s">
        <v>35</v>
      </c>
      <c r="C19" s="12" t="s">
        <v>52</v>
      </c>
      <c r="D19" s="19" t="s">
        <v>53</v>
      </c>
      <c r="E19" s="17">
        <v>500</v>
      </c>
      <c r="F19" s="78"/>
      <c r="G19" s="46">
        <f t="shared" si="0"/>
        <v>0</v>
      </c>
    </row>
    <row r="20" spans="1:7" s="18" customFormat="1" ht="36" customHeight="1" x14ac:dyDescent="0.2">
      <c r="A20" s="20" t="s">
        <v>97</v>
      </c>
      <c r="B20" s="15" t="s">
        <v>85</v>
      </c>
      <c r="C20" s="12" t="s">
        <v>86</v>
      </c>
      <c r="D20" s="19" t="s">
        <v>43</v>
      </c>
      <c r="E20" s="17">
        <v>1</v>
      </c>
      <c r="F20" s="78"/>
      <c r="G20" s="46">
        <f t="shared" si="0"/>
        <v>0</v>
      </c>
    </row>
    <row r="21" spans="1:7" s="18" customFormat="1" ht="36" customHeight="1" x14ac:dyDescent="0.2">
      <c r="A21" s="20" t="s">
        <v>98</v>
      </c>
      <c r="B21" s="15" t="s">
        <v>36</v>
      </c>
      <c r="C21" s="12" t="s">
        <v>54</v>
      </c>
      <c r="D21" s="19"/>
      <c r="E21" s="80"/>
      <c r="F21" s="79"/>
      <c r="G21" s="56"/>
    </row>
    <row r="22" spans="1:7" s="18" customFormat="1" ht="36" customHeight="1" x14ac:dyDescent="0.2">
      <c r="A22" s="21" t="s">
        <v>15</v>
      </c>
      <c r="B22" s="15" t="s">
        <v>37</v>
      </c>
      <c r="C22" s="12"/>
      <c r="D22" s="19" t="s">
        <v>53</v>
      </c>
      <c r="E22" s="17">
        <v>2</v>
      </c>
      <c r="F22" s="78"/>
      <c r="G22" s="46">
        <f t="shared" ref="G22:G25" si="1">ROUND(F22*E22,2)</f>
        <v>0</v>
      </c>
    </row>
    <row r="23" spans="1:7" s="18" customFormat="1" ht="36" customHeight="1" x14ac:dyDescent="0.2">
      <c r="A23" s="21" t="s">
        <v>38</v>
      </c>
      <c r="B23" s="15" t="s">
        <v>39</v>
      </c>
      <c r="C23" s="12"/>
      <c r="D23" s="19" t="s">
        <v>53</v>
      </c>
      <c r="E23" s="17">
        <v>2</v>
      </c>
      <c r="F23" s="78"/>
      <c r="G23" s="46">
        <f t="shared" si="1"/>
        <v>0</v>
      </c>
    </row>
    <row r="24" spans="1:7" s="18" customFormat="1" ht="36" customHeight="1" x14ac:dyDescent="0.2">
      <c r="A24" s="20" t="s">
        <v>99</v>
      </c>
      <c r="B24" s="15" t="s">
        <v>40</v>
      </c>
      <c r="C24" s="12" t="s">
        <v>55</v>
      </c>
      <c r="D24" s="19" t="s">
        <v>56</v>
      </c>
      <c r="E24" s="26">
        <v>2600</v>
      </c>
      <c r="F24" s="78"/>
      <c r="G24" s="46">
        <f t="shared" si="1"/>
        <v>0</v>
      </c>
    </row>
    <row r="25" spans="1:7" s="18" customFormat="1" ht="36" customHeight="1" x14ac:dyDescent="0.2">
      <c r="A25" s="20" t="s">
        <v>100</v>
      </c>
      <c r="B25" s="15" t="s">
        <v>41</v>
      </c>
      <c r="C25" s="12" t="s">
        <v>57</v>
      </c>
      <c r="D25" s="19" t="s">
        <v>56</v>
      </c>
      <c r="E25" s="26">
        <v>125</v>
      </c>
      <c r="F25" s="78"/>
      <c r="G25" s="46">
        <f t="shared" si="1"/>
        <v>0</v>
      </c>
    </row>
    <row r="26" spans="1:7" s="18" customFormat="1" ht="36" customHeight="1" x14ac:dyDescent="0.2">
      <c r="A26" s="20"/>
      <c r="B26" s="40" t="s">
        <v>60</v>
      </c>
      <c r="C26" s="39"/>
      <c r="D26" s="77"/>
      <c r="E26" s="80"/>
      <c r="F26" s="79"/>
      <c r="G26" s="56"/>
    </row>
    <row r="27" spans="1:7" ht="36" customHeight="1" x14ac:dyDescent="0.2">
      <c r="A27" s="20" t="s">
        <v>101</v>
      </c>
      <c r="B27" s="15" t="s">
        <v>61</v>
      </c>
      <c r="C27" s="12" t="s">
        <v>62</v>
      </c>
      <c r="D27" s="77"/>
      <c r="E27" s="80"/>
      <c r="F27" s="79"/>
      <c r="G27" s="56"/>
    </row>
    <row r="28" spans="1:7" ht="36" customHeight="1" x14ac:dyDescent="0.2">
      <c r="A28" s="21" t="s">
        <v>15</v>
      </c>
      <c r="B28" s="15" t="s">
        <v>63</v>
      </c>
      <c r="C28" s="12"/>
      <c r="D28" s="19" t="s">
        <v>107</v>
      </c>
      <c r="E28" s="26">
        <v>40</v>
      </c>
      <c r="F28" s="78"/>
      <c r="G28" s="46">
        <f t="shared" ref="G28" si="2">ROUND(F28*E28,2)</f>
        <v>0</v>
      </c>
    </row>
    <row r="29" spans="1:7" ht="36" customHeight="1" x14ac:dyDescent="0.2">
      <c r="A29" s="20" t="s">
        <v>66</v>
      </c>
      <c r="B29" s="15" t="s">
        <v>64</v>
      </c>
      <c r="C29" s="12" t="s">
        <v>62</v>
      </c>
      <c r="D29" s="19"/>
      <c r="E29" s="80"/>
      <c r="F29" s="79"/>
      <c r="G29" s="56"/>
    </row>
    <row r="30" spans="1:7" ht="36" customHeight="1" x14ac:dyDescent="0.2">
      <c r="A30" s="21" t="s">
        <v>15</v>
      </c>
      <c r="B30" s="15" t="s">
        <v>63</v>
      </c>
      <c r="C30" s="12" t="s">
        <v>65</v>
      </c>
      <c r="D30" s="19" t="s">
        <v>107</v>
      </c>
      <c r="E30" s="26">
        <v>40</v>
      </c>
      <c r="F30" s="78"/>
      <c r="G30" s="46">
        <f t="shared" ref="G30:G31" si="3">ROUND(F30*E30,2)</f>
        <v>0</v>
      </c>
    </row>
    <row r="31" spans="1:7" ht="36" customHeight="1" x14ac:dyDescent="0.2">
      <c r="A31" s="20" t="s">
        <v>67</v>
      </c>
      <c r="B31" s="15" t="s">
        <v>19</v>
      </c>
      <c r="C31" s="12" t="s">
        <v>25</v>
      </c>
      <c r="D31" s="19" t="s">
        <v>106</v>
      </c>
      <c r="E31" s="26">
        <v>15</v>
      </c>
      <c r="F31" s="78"/>
      <c r="G31" s="46">
        <f t="shared" si="3"/>
        <v>0</v>
      </c>
    </row>
    <row r="32" spans="1:7" ht="36" customHeight="1" x14ac:dyDescent="0.2">
      <c r="A32" s="20" t="s">
        <v>102</v>
      </c>
      <c r="B32" s="15" t="s">
        <v>16</v>
      </c>
      <c r="C32" s="12" t="s">
        <v>25</v>
      </c>
      <c r="D32" s="19"/>
      <c r="E32" s="80"/>
      <c r="F32" s="79"/>
      <c r="G32" s="56"/>
    </row>
    <row r="33" spans="1:9" ht="36" customHeight="1" x14ac:dyDescent="0.2">
      <c r="A33" s="21" t="s">
        <v>15</v>
      </c>
      <c r="B33" s="59" t="s">
        <v>109</v>
      </c>
      <c r="C33" s="12"/>
      <c r="D33" s="19" t="s">
        <v>106</v>
      </c>
      <c r="E33" s="26">
        <v>15</v>
      </c>
      <c r="F33" s="78"/>
      <c r="G33" s="46">
        <f t="shared" ref="G33" si="4">ROUND(F33*E33,2)</f>
        <v>0</v>
      </c>
    </row>
    <row r="34" spans="1:9" ht="36" customHeight="1" x14ac:dyDescent="0.2">
      <c r="A34" s="20" t="s">
        <v>103</v>
      </c>
      <c r="B34" s="15" t="s">
        <v>68</v>
      </c>
      <c r="C34" s="12" t="s">
        <v>69</v>
      </c>
      <c r="D34" s="19"/>
      <c r="E34" s="80"/>
      <c r="F34" s="79"/>
      <c r="G34" s="56"/>
    </row>
    <row r="35" spans="1:9" ht="36" customHeight="1" x14ac:dyDescent="0.2">
      <c r="A35" s="21" t="s">
        <v>15</v>
      </c>
      <c r="B35" s="15" t="s">
        <v>70</v>
      </c>
      <c r="C35" s="12"/>
      <c r="D35" s="19"/>
      <c r="E35" s="80"/>
      <c r="F35" s="79"/>
      <c r="G35" s="56"/>
    </row>
    <row r="36" spans="1:9" ht="36" customHeight="1" x14ac:dyDescent="0.2">
      <c r="A36" s="22" t="s">
        <v>71</v>
      </c>
      <c r="B36" s="15" t="s">
        <v>105</v>
      </c>
      <c r="C36" s="12"/>
      <c r="D36" s="19" t="s">
        <v>51</v>
      </c>
      <c r="E36" s="26">
        <v>15</v>
      </c>
      <c r="F36" s="78"/>
      <c r="G36" s="46">
        <f t="shared" ref="G36" si="5">ROUND(F36*E36,2)</f>
        <v>0</v>
      </c>
    </row>
    <row r="37" spans="1:9" ht="36" customHeight="1" x14ac:dyDescent="0.2">
      <c r="A37" s="20" t="s">
        <v>104</v>
      </c>
      <c r="B37" s="15" t="s">
        <v>72</v>
      </c>
      <c r="C37" s="12" t="s">
        <v>25</v>
      </c>
      <c r="D37" s="19"/>
      <c r="E37" s="80"/>
      <c r="F37" s="79"/>
      <c r="G37" s="56"/>
    </row>
    <row r="38" spans="1:9" ht="36" customHeight="1" thickBot="1" x14ac:dyDescent="0.25">
      <c r="A38" s="25" t="s">
        <v>15</v>
      </c>
      <c r="B38" s="28" t="s">
        <v>73</v>
      </c>
      <c r="C38" s="29"/>
      <c r="D38" s="51" t="s">
        <v>107</v>
      </c>
      <c r="E38" s="30">
        <v>40</v>
      </c>
      <c r="F38" s="52"/>
      <c r="G38" s="53">
        <f t="shared" ref="G38" si="6">ROUND(F38*E38,2)</f>
        <v>0</v>
      </c>
    </row>
    <row r="39" spans="1:9" ht="48" customHeight="1" thickTop="1" thickBot="1" x14ac:dyDescent="0.25">
      <c r="A39" s="54" t="s">
        <v>11</v>
      </c>
      <c r="B39" s="97" t="str">
        <f>ContractTitle</f>
        <v xml:space="preserve">NAIRN AVENUE OVERPASS DECK REHABILITATION   </v>
      </c>
      <c r="C39" s="98"/>
      <c r="D39" s="98"/>
      <c r="E39" s="99"/>
      <c r="F39" s="48" t="s">
        <v>12</v>
      </c>
      <c r="G39" s="58">
        <f>SUM(G8:G38)</f>
        <v>0</v>
      </c>
    </row>
    <row r="40" spans="1:9" ht="48" customHeight="1" thickTop="1" x14ac:dyDescent="0.2">
      <c r="A40" s="24" t="s">
        <v>59</v>
      </c>
      <c r="B40" s="91" t="s">
        <v>110</v>
      </c>
      <c r="C40" s="92"/>
      <c r="D40" s="92"/>
      <c r="E40" s="93"/>
      <c r="F40" s="32"/>
      <c r="G40" s="33" t="s">
        <v>1</v>
      </c>
    </row>
    <row r="41" spans="1:9" ht="36" customHeight="1" x14ac:dyDescent="0.2">
      <c r="A41" s="14" t="s">
        <v>74</v>
      </c>
      <c r="B41" s="15" t="s">
        <v>19</v>
      </c>
      <c r="C41" s="12" t="s">
        <v>25</v>
      </c>
      <c r="D41" s="16" t="s">
        <v>13</v>
      </c>
      <c r="E41" s="26">
        <v>25</v>
      </c>
      <c r="F41" s="45"/>
      <c r="G41" s="46">
        <f t="shared" ref="G41:G43" si="7">ROUND(F41*E41,2)</f>
        <v>0</v>
      </c>
    </row>
    <row r="42" spans="1:9" ht="36" customHeight="1" x14ac:dyDescent="0.2">
      <c r="A42" s="14" t="s">
        <v>75</v>
      </c>
      <c r="B42" s="15" t="s">
        <v>20</v>
      </c>
      <c r="C42" s="12" t="s">
        <v>25</v>
      </c>
      <c r="D42" s="16" t="s">
        <v>14</v>
      </c>
      <c r="E42" s="26">
        <v>173</v>
      </c>
      <c r="F42" s="45"/>
      <c r="G42" s="46">
        <f t="shared" si="7"/>
        <v>0</v>
      </c>
    </row>
    <row r="43" spans="1:9" ht="36" customHeight="1" x14ac:dyDescent="0.2">
      <c r="A43" s="14" t="s">
        <v>76</v>
      </c>
      <c r="B43" s="15" t="s">
        <v>26</v>
      </c>
      <c r="C43" s="12" t="s">
        <v>25</v>
      </c>
      <c r="D43" s="16" t="s">
        <v>13</v>
      </c>
      <c r="E43" s="26">
        <v>25</v>
      </c>
      <c r="F43" s="45"/>
      <c r="G43" s="46">
        <f t="shared" si="7"/>
        <v>0</v>
      </c>
    </row>
    <row r="44" spans="1:9" ht="36" customHeight="1" x14ac:dyDescent="0.2">
      <c r="A44" s="14" t="s">
        <v>77</v>
      </c>
      <c r="B44" s="15" t="s">
        <v>16</v>
      </c>
      <c r="C44" s="12" t="s">
        <v>25</v>
      </c>
      <c r="D44" s="16"/>
      <c r="E44" s="17"/>
      <c r="F44" s="55"/>
      <c r="G44" s="56"/>
    </row>
    <row r="45" spans="1:9" ht="36" customHeight="1" x14ac:dyDescent="0.2">
      <c r="A45" s="13" t="s">
        <v>15</v>
      </c>
      <c r="B45" s="15" t="s">
        <v>27</v>
      </c>
      <c r="C45" s="12" t="s">
        <v>1</v>
      </c>
      <c r="D45" s="16" t="s">
        <v>13</v>
      </c>
      <c r="E45" s="26">
        <v>12</v>
      </c>
      <c r="F45" s="45"/>
      <c r="G45" s="46">
        <f t="shared" ref="G45:G47" si="8">ROUND(F45*E45,2)</f>
        <v>0</v>
      </c>
      <c r="H45" s="76"/>
      <c r="I45" s="18"/>
    </row>
    <row r="46" spans="1:9" ht="36" customHeight="1" x14ac:dyDescent="0.2">
      <c r="A46" s="14" t="s">
        <v>78</v>
      </c>
      <c r="B46" s="15" t="s">
        <v>17</v>
      </c>
      <c r="C46" s="12" t="s">
        <v>25</v>
      </c>
      <c r="D46" s="16" t="s">
        <v>14</v>
      </c>
      <c r="E46" s="26">
        <v>350</v>
      </c>
      <c r="F46" s="45"/>
      <c r="G46" s="46">
        <f t="shared" si="8"/>
        <v>0</v>
      </c>
    </row>
    <row r="47" spans="1:9" ht="36" customHeight="1" x14ac:dyDescent="0.2">
      <c r="A47" s="14" t="s">
        <v>79</v>
      </c>
      <c r="B47" s="15" t="s">
        <v>23</v>
      </c>
      <c r="C47" s="12" t="s">
        <v>24</v>
      </c>
      <c r="D47" s="16" t="s">
        <v>14</v>
      </c>
      <c r="E47" s="27">
        <v>173</v>
      </c>
      <c r="F47" s="45"/>
      <c r="G47" s="46">
        <f t="shared" si="8"/>
        <v>0</v>
      </c>
    </row>
    <row r="48" spans="1:9" ht="36" customHeight="1" x14ac:dyDescent="0.2">
      <c r="A48" s="14" t="s">
        <v>80</v>
      </c>
      <c r="B48" s="15" t="s">
        <v>18</v>
      </c>
      <c r="C48" s="12" t="s">
        <v>21</v>
      </c>
      <c r="D48" s="16"/>
      <c r="E48" s="17"/>
      <c r="F48" s="55"/>
      <c r="G48" s="56"/>
    </row>
    <row r="49" spans="1:7" ht="36" customHeight="1" thickBot="1" x14ac:dyDescent="0.25">
      <c r="A49" s="50" t="s">
        <v>15</v>
      </c>
      <c r="B49" s="28" t="s">
        <v>22</v>
      </c>
      <c r="C49" s="29"/>
      <c r="D49" s="51" t="s">
        <v>14</v>
      </c>
      <c r="E49" s="30">
        <v>350</v>
      </c>
      <c r="F49" s="52"/>
      <c r="G49" s="53">
        <f t="shared" ref="G49" si="9">ROUND(F49*E49,2)</f>
        <v>0</v>
      </c>
    </row>
    <row r="50" spans="1:7" ht="48" customHeight="1" thickTop="1" thickBot="1" x14ac:dyDescent="0.25">
      <c r="A50" s="47" t="s">
        <v>59</v>
      </c>
      <c r="B50" s="94" t="str">
        <f>B40</f>
        <v>NEW SIDEWALK CONSTRUCTION</v>
      </c>
      <c r="C50" s="95"/>
      <c r="D50" s="95"/>
      <c r="E50" s="96"/>
      <c r="F50" s="48" t="s">
        <v>12</v>
      </c>
      <c r="G50" s="49">
        <f>SUM(G41:G49)</f>
        <v>0</v>
      </c>
    </row>
    <row r="51" spans="1:7" ht="36" customHeight="1" thickTop="1" x14ac:dyDescent="0.2">
      <c r="A51" s="100" t="s">
        <v>82</v>
      </c>
      <c r="B51" s="101"/>
      <c r="C51" s="101"/>
      <c r="D51" s="101"/>
      <c r="E51" s="101"/>
      <c r="F51" s="102"/>
      <c r="G51" s="103"/>
    </row>
    <row r="52" spans="1:7" ht="48" customHeight="1" thickBot="1" x14ac:dyDescent="0.25">
      <c r="A52" s="35" t="s">
        <v>11</v>
      </c>
      <c r="B52" s="81" t="str">
        <f>ContractTitle</f>
        <v xml:space="preserve">NAIRN AVENUE OVERPASS DECK REHABILITATION   </v>
      </c>
      <c r="C52" s="82"/>
      <c r="D52" s="82"/>
      <c r="E52" s="83"/>
      <c r="F52" s="9" t="s">
        <v>12</v>
      </c>
      <c r="G52" s="36">
        <f>G39</f>
        <v>0</v>
      </c>
    </row>
    <row r="53" spans="1:7" ht="48" customHeight="1" thickTop="1" thickBot="1" x14ac:dyDescent="0.25">
      <c r="A53" s="34" t="s">
        <v>59</v>
      </c>
      <c r="B53" s="84" t="str">
        <f>B40</f>
        <v>NEW SIDEWALK CONSTRUCTION</v>
      </c>
      <c r="C53" s="85"/>
      <c r="D53" s="85"/>
      <c r="E53" s="86"/>
      <c r="F53" s="9" t="s">
        <v>12</v>
      </c>
      <c r="G53" s="37">
        <f>G50</f>
        <v>0</v>
      </c>
    </row>
    <row r="54" spans="1:7" ht="48" customHeight="1" thickTop="1" x14ac:dyDescent="0.2">
      <c r="A54" s="87" t="s">
        <v>83</v>
      </c>
      <c r="B54" s="87"/>
      <c r="C54" s="87"/>
      <c r="D54" s="87"/>
      <c r="E54" s="88"/>
      <c r="F54" s="89">
        <f>SUM(G52:G53)</f>
        <v>0</v>
      </c>
      <c r="G54" s="90"/>
    </row>
    <row r="55" spans="1:7" x14ac:dyDescent="0.2">
      <c r="F55" s="38"/>
      <c r="G55" s="38"/>
    </row>
    <row r="56" spans="1:7" x14ac:dyDescent="0.2">
      <c r="F56" s="38"/>
      <c r="G56" s="38"/>
    </row>
    <row r="57" spans="1:7" x14ac:dyDescent="0.2">
      <c r="F57" s="38"/>
      <c r="G57" s="38"/>
    </row>
    <row r="58" spans="1:7" x14ac:dyDescent="0.2">
      <c r="F58" s="38"/>
      <c r="G58" s="38"/>
    </row>
    <row r="59" spans="1:7" x14ac:dyDescent="0.2">
      <c r="F59" s="38"/>
      <c r="G59" s="38"/>
    </row>
  </sheetData>
  <sheetProtection algorithmName="SHA-512" hashValue="+z24QHRH/fdtd1NLipSV45uQ0dugIgPuLtzoc5EHim7XZWFVOetA2C57DF0odSNnZoV7MhX7TiwI8VLpz9axgg==" saltValue="AcXI61jsh+Pv2vTbE70H4A==" spinCount="100000" sheet="1" selectLockedCells="1"/>
  <mergeCells count="9">
    <mergeCell ref="B52:E52"/>
    <mergeCell ref="B53:E53"/>
    <mergeCell ref="A54:E54"/>
    <mergeCell ref="F54:G54"/>
    <mergeCell ref="B6:E6"/>
    <mergeCell ref="B40:E40"/>
    <mergeCell ref="B50:E50"/>
    <mergeCell ref="B39:E39"/>
    <mergeCell ref="A51:G51"/>
  </mergeCells>
  <phoneticPr fontId="0" type="noConversion"/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33 F22:F25 F49 F28 F36 F38 F41:F43 F45:F47 F30:F31 F8:F12 F14:F20" xr:uid="{2A3110C1-FE0F-4299-AABE-75AA6ECE8FBC}">
      <formula1>IF(F8&gt;=0.01,ROUND(F8,2),0.01)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F7 F13 F21 F48 F32 F34:F35 F44 F26:F27 F29 F37" xr:uid="{F7E8539C-813E-4C17-BA1F-134BE3F8C542}">
      <formula1>0</formula1>
    </dataValidation>
  </dataValidations>
  <pageMargins left="0.511811023622047" right="0.511811023622047" top="0.74803149606299202" bottom="0.74803149606299202" header="0.23622047244094499" footer="0.23622047244094499"/>
  <pageSetup scale="75" orientation="portrait" r:id="rId1"/>
  <headerFooter alignWithMargins="0">
    <oddHeader>&amp;L&amp;10The City of Winnipeg
Tender No.810-2020 
&amp;R&amp;10Bid Submission
&amp;P of &amp;N</oddHeader>
    <oddFooter xml:space="preserve">&amp;R                    </oddFooter>
  </headerFooter>
  <rowBreaks count="2" manualBreakCount="2">
    <brk id="39" max="16383" man="1"/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FORM B - PRICES</vt:lpstr>
      <vt:lpstr>'FORM B - PRICES'!ContractTitle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Revised January 2019_x000d_
_x000d_
_x000d_
_x000d_
File Size 129,536</dc:description>
  <cp:lastModifiedBy>James Kennedy</cp:lastModifiedBy>
  <cp:lastPrinted>2021-02-09T19:40:32Z</cp:lastPrinted>
  <dcterms:created xsi:type="dcterms:W3CDTF">1999-03-31T15:44:33Z</dcterms:created>
  <dcterms:modified xsi:type="dcterms:W3CDTF">2021-02-09T21:36:39Z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