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STP Projects\R&amp;R\S-1189-NEWPCC Primary Clarifier Facility Replacement and Upgrade\4.0 Contract Admin\Consultant\4.1 RFP Documents\RFP Documents for Posting\"/>
    </mc:Choice>
  </mc:AlternateContent>
  <xr:revisionPtr revIDLastSave="0" documentId="13_ncr:1_{7B981DD2-58FD-4F8B-898A-ECE1DBD4D3A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Fees!$A$5:$I$29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Fees!$A$1:$I$38</definedName>
    <definedName name="Print_Area_1">Fees!$A$6:$I$58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25" i="2" l="1"/>
  <c r="I22" i="2"/>
  <c r="I19" i="2"/>
  <c r="I16" i="2"/>
  <c r="I13" i="2"/>
  <c r="I12" i="2"/>
  <c r="I10" i="2"/>
  <c r="I6" i="2"/>
  <c r="I7" i="2"/>
  <c r="I14" i="2" l="1"/>
  <c r="I8" i="2" l="1"/>
  <c r="I9" i="2"/>
  <c r="I11" i="2" s="1"/>
  <c r="I15" i="2"/>
  <c r="I17" i="2" s="1"/>
  <c r="I18" i="2"/>
  <c r="I20" i="2" s="1"/>
  <c r="I21" i="2"/>
  <c r="I23" i="2" s="1"/>
  <c r="I24" i="2"/>
  <c r="I26" i="2" s="1"/>
  <c r="I27" i="2"/>
  <c r="I28" i="2"/>
  <c r="I29" i="2"/>
  <c r="G33" i="2" l="1"/>
  <c r="A9" i="2"/>
  <c r="A12" i="2" s="1"/>
  <c r="A15" i="2" s="1"/>
  <c r="A18" i="2" s="1"/>
  <c r="A21" i="2" s="1"/>
  <c r="A24" i="2" s="1"/>
  <c r="A27" i="2" s="1"/>
  <c r="A28" i="2" s="1"/>
  <c r="A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<sst xmlns="http://schemas.openxmlformats.org/spreadsheetml/2006/main" count="81" uniqueCount="52">
  <si>
    <t>Item</t>
  </si>
  <si>
    <t>Description</t>
  </si>
  <si>
    <t>Spec.
Ref</t>
  </si>
  <si>
    <t>(See B9)</t>
  </si>
  <si>
    <t>Professional Engineering Consulting Services for Design and Contract Administration of the NEWPCC Primary Clarification Upgrades</t>
  </si>
  <si>
    <t>Fee Schedule</t>
  </si>
  <si>
    <t>Fee Basis</t>
  </si>
  <si>
    <t>Fee ($)</t>
  </si>
  <si>
    <t>Allowable Disbursement ($)</t>
  </si>
  <si>
    <t>Total Fee</t>
  </si>
  <si>
    <t>Project Management</t>
  </si>
  <si>
    <t>Preliminary Design Services</t>
  </si>
  <si>
    <t>Detailed Design Services</t>
  </si>
  <si>
    <t>Contract Administration: Resident Engineering Services</t>
  </si>
  <si>
    <t>Contract Administration: Non-Resident Engineering Services</t>
  </si>
  <si>
    <t>Commissioning Services</t>
  </si>
  <si>
    <t>Post Construction Services</t>
  </si>
  <si>
    <t>Cash Allowance</t>
  </si>
  <si>
    <t>Geotechnical Allowance</t>
  </si>
  <si>
    <t>Fixed</t>
  </si>
  <si>
    <t>*(Estimated Minimum $625,000)</t>
  </si>
  <si>
    <t>D9</t>
  </si>
  <si>
    <t>D10</t>
  </si>
  <si>
    <t>D11.3</t>
  </si>
  <si>
    <t>D11.4</t>
  </si>
  <si>
    <t>D12</t>
  </si>
  <si>
    <t>D13</t>
  </si>
  <si>
    <t>D14</t>
  </si>
  <si>
    <t>D9.2</t>
  </si>
  <si>
    <t>D7.4</t>
  </si>
  <si>
    <t>Tender Phase</t>
  </si>
  <si>
    <t>Phase</t>
  </si>
  <si>
    <t>All Other Preliminary Design Services</t>
  </si>
  <si>
    <t>Subtotal Preliminary Design Services</t>
  </si>
  <si>
    <t>All Other Detailed Design Services</t>
  </si>
  <si>
    <t>Subtotal Detailed Design Services</t>
  </si>
  <si>
    <t>Subtotal Tender Phase Services</t>
  </si>
  <si>
    <t>Subtotal Contract Admin: Resident Engineering Services</t>
  </si>
  <si>
    <t>Subtotal Contract Admin: Non-Resident Engineering Services</t>
  </si>
  <si>
    <t>Subtotal Commissioning Services</t>
  </si>
  <si>
    <t>All Other Tender Phase Services</t>
  </si>
  <si>
    <t>All Other Contract Administration: Resident Engineering Services</t>
  </si>
  <si>
    <t>All Other Contract Administration: Non-Resident Engineering Services</t>
  </si>
  <si>
    <t>All Other Commissioning Services</t>
  </si>
  <si>
    <t>All Other Post Construction Services</t>
  </si>
  <si>
    <t>Subtotal Post Construction Services</t>
  </si>
  <si>
    <t>FORM B:FEES</t>
  </si>
  <si>
    <t>TOTAL PROPOSAL FEES (GST and MRST extra) (in numbers)</t>
  </si>
  <si>
    <t>Name of Proponent</t>
  </si>
  <si>
    <t>Optional Services (Not included in total proposal fees)</t>
  </si>
  <si>
    <t>Time Based (Hours)</t>
  </si>
  <si>
    <t>Approximate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</si>
</sst>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  <font>
      <sz val="10"/>
      <name val="Arial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10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40" fillId="0" borderId="0" xfId="0" applyFont="1"/>
    <xf numFmtId="0" fontId="1" fillId="24" borderId="0" xfId="1" applyNumberFormat="1" applyFont="1" applyBorder="1" applyAlignment="1">
      <alignment horizontal="left"/>
    </xf>
    <xf numFmtId="0" fontId="1" fillId="24" borderId="0" xfId="1" applyNumberFormat="1" applyFont="1" applyBorder="1" applyAlignment="1">
      <alignment horizontal="center"/>
    </xf>
    <xf numFmtId="0" fontId="0" fillId="0" borderId="0" xfId="0" applyAlignment="1"/>
    <xf numFmtId="4" fontId="0" fillId="0" borderId="0" xfId="0" applyNumberFormat="1" applyBorder="1" applyAlignment="1" applyProtection="1">
      <alignment horizontal="left"/>
      <protection locked="0"/>
    </xf>
    <xf numFmtId="0" fontId="37" fillId="24" borderId="0" xfId="1" applyNumberFormat="1" applyFont="1" applyBorder="1" applyAlignment="1">
      <alignment horizontal="left"/>
    </xf>
    <xf numFmtId="164" fontId="0" fillId="0" borderId="0" xfId="0" applyNumberFormat="1" applyBorder="1" applyAlignment="1"/>
    <xf numFmtId="164" fontId="0" fillId="0" borderId="14" xfId="0" applyNumberFormat="1" applyBorder="1" applyAlignment="1"/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left" wrapText="1"/>
    </xf>
    <xf numFmtId="4" fontId="2" fillId="0" borderId="22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/>
      <protection locked="0"/>
    </xf>
    <xf numFmtId="44" fontId="0" fillId="0" borderId="12" xfId="116" applyFont="1" applyBorder="1" applyAlignment="1" applyProtection="1">
      <alignment horizontal="right"/>
    </xf>
    <xf numFmtId="44" fontId="0" fillId="0" borderId="23" xfId="116" applyFont="1" applyBorder="1" applyAlignment="1" applyProtection="1">
      <alignment horizontal="right"/>
    </xf>
    <xf numFmtId="3" fontId="0" fillId="0" borderId="12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/>
    <xf numFmtId="4" fontId="37" fillId="24" borderId="0" xfId="1" applyNumberFormat="1" applyFont="1" applyBorder="1" applyAlignment="1">
      <alignment horizontal="left"/>
    </xf>
    <xf numFmtId="0" fontId="37" fillId="24" borderId="21" xfId="1" applyNumberFormat="1" applyFont="1" applyBorder="1" applyAlignment="1">
      <alignment horizontal="left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164" fontId="0" fillId="0" borderId="24" xfId="0" applyNumberFormat="1" applyBorder="1" applyAlignment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/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4" fontId="0" fillId="0" borderId="26" xfId="116" applyFont="1" applyBorder="1" applyAlignment="1" applyProtection="1">
      <alignment horizontal="right"/>
    </xf>
    <xf numFmtId="164" fontId="0" fillId="0" borderId="27" xfId="0" applyNumberFormat="1" applyBorder="1" applyAlignment="1" applyProtection="1"/>
    <xf numFmtId="164" fontId="0" fillId="25" borderId="28" xfId="0" applyNumberFormat="1" applyFill="1" applyBorder="1" applyAlignment="1" applyProtection="1"/>
    <xf numFmtId="0" fontId="0" fillId="25" borderId="22" xfId="0" applyFill="1" applyBorder="1" applyAlignment="1"/>
    <xf numFmtId="0" fontId="0" fillId="25" borderId="22" xfId="0" applyFill="1" applyBorder="1" applyAlignment="1">
      <alignment horizontal="center"/>
    </xf>
    <xf numFmtId="44" fontId="0" fillId="25" borderId="31" xfId="116" applyFont="1" applyFill="1" applyBorder="1" applyAlignment="1">
      <alignment horizontal="right"/>
    </xf>
    <xf numFmtId="164" fontId="0" fillId="25" borderId="32" xfId="0" applyNumberFormat="1" applyFill="1" applyBorder="1" applyAlignment="1" applyProtection="1"/>
    <xf numFmtId="164" fontId="0" fillId="25" borderId="29" xfId="0" applyNumberFormat="1" applyFill="1" applyBorder="1" applyAlignment="1" applyProtection="1"/>
    <xf numFmtId="0" fontId="3" fillId="25" borderId="29" xfId="0" applyFont="1" applyFill="1" applyBorder="1" applyAlignment="1" applyProtection="1">
      <alignment wrapText="1"/>
    </xf>
    <xf numFmtId="0" fontId="3" fillId="25" borderId="29" xfId="0" applyFont="1" applyFill="1" applyBorder="1" applyAlignment="1" applyProtection="1">
      <alignment horizontal="center" wrapText="1"/>
    </xf>
    <xf numFmtId="44" fontId="0" fillId="25" borderId="30" xfId="116" applyFont="1" applyFill="1" applyBorder="1" applyAlignment="1" applyProtection="1"/>
    <xf numFmtId="0" fontId="1" fillId="25" borderId="25" xfId="0" applyNumberFormat="1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wrapText="1"/>
    </xf>
    <xf numFmtId="44" fontId="0" fillId="0" borderId="21" xfId="116" applyFont="1" applyBorder="1" applyAlignment="1" applyProtection="1">
      <alignment horizontal="right"/>
    </xf>
    <xf numFmtId="164" fontId="3" fillId="0" borderId="16" xfId="0" applyNumberFormat="1" applyFont="1" applyBorder="1" applyAlignment="1" applyProtection="1"/>
    <xf numFmtId="4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44" fontId="0" fillId="0" borderId="12" xfId="116" applyFon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  <protection locked="0"/>
    </xf>
    <xf numFmtId="44" fontId="37" fillId="24" borderId="14" xfId="1" applyNumberFormat="1" applyFont="1" applyBorder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3" fillId="0" borderId="0" xfId="0" applyNumberFormat="1" applyFont="1" applyAlignment="1">
      <alignment horizontal="center"/>
    </xf>
    <xf numFmtId="0" fontId="42" fillId="0" borderId="0" xfId="0" applyNumberFormat="1" applyFont="1" applyAlignment="1">
      <alignment horizontal="center"/>
    </xf>
    <xf numFmtId="4" fontId="3" fillId="25" borderId="22" xfId="0" applyNumberFormat="1" applyFont="1" applyFill="1" applyBorder="1" applyAlignment="1">
      <alignment horizontal="center"/>
    </xf>
    <xf numFmtId="4" fontId="0" fillId="25" borderId="22" xfId="0" applyNumberFormat="1" applyFill="1" applyBorder="1" applyAlignment="1">
      <alignment horizontal="center"/>
    </xf>
    <xf numFmtId="3" fontId="3" fillId="25" borderId="33" xfId="0" applyNumberFormat="1" applyFont="1" applyFill="1" applyBorder="1" applyAlignment="1" applyProtection="1">
      <alignment horizontal="center"/>
    </xf>
    <xf numFmtId="3" fontId="0" fillId="25" borderId="34" xfId="0" applyNumberFormat="1" applyFill="1" applyBorder="1" applyAlignment="1" applyProtection="1">
      <alignment horizontal="center"/>
    </xf>
    <xf numFmtId="3" fontId="0" fillId="25" borderId="35" xfId="0" applyNumberFormat="1" applyFill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3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8"/>
  <sheetViews>
    <sheetView showGridLines="0" tabSelected="1" view="pageLayout" topLeftCell="B19" zoomScaleNormal="100" zoomScaleSheetLayoutView="100" workbookViewId="0">
      <selection activeCell="F27" sqref="F27:F29"/>
    </sheetView>
  </sheetViews>
  <sheetFormatPr defaultRowHeight="12.75" x14ac:dyDescent="0.2"/>
  <cols>
    <col min="1" max="1" width="5.7109375" style="32" customWidth="1"/>
    <col min="2" max="2" width="31" style="37" customWidth="1"/>
    <col min="3" max="3" width="31.140625" style="32" customWidth="1"/>
    <col min="4" max="4" width="11" style="32" customWidth="1"/>
    <col min="5" max="5" width="15.28515625" style="20" customWidth="1"/>
    <col min="6" max="6" width="12.5703125" style="16" customWidth="1"/>
    <col min="7" max="7" width="12.42578125" style="1" customWidth="1"/>
    <col min="8" max="8" width="24.5703125" style="1" customWidth="1"/>
    <col min="9" max="9" width="13.85546875" style="1" customWidth="1"/>
  </cols>
  <sheetData>
    <row r="1" spans="1:9" x14ac:dyDescent="0.2">
      <c r="A1" s="96"/>
      <c r="B1" s="96"/>
      <c r="C1" s="96"/>
      <c r="D1" s="95" t="s">
        <v>46</v>
      </c>
      <c r="E1" s="95"/>
      <c r="I1" s="11"/>
    </row>
    <row r="2" spans="1:9" x14ac:dyDescent="0.2">
      <c r="A2" s="94"/>
      <c r="B2" s="94"/>
      <c r="C2" s="94"/>
      <c r="D2" s="99" t="s">
        <v>3</v>
      </c>
      <c r="E2" s="99"/>
      <c r="G2" s="3"/>
      <c r="H2" s="3"/>
      <c r="I2" s="12"/>
    </row>
    <row r="3" spans="1:9" x14ac:dyDescent="0.2">
      <c r="A3" s="100" t="s">
        <v>4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2">
      <c r="A4" s="8" t="s">
        <v>5</v>
      </c>
      <c r="B4" s="8"/>
      <c r="G4" s="3"/>
      <c r="H4" s="3"/>
      <c r="I4" s="12"/>
    </row>
    <row r="5" spans="1:9" ht="26.25" thickBot="1" x14ac:dyDescent="0.25">
      <c r="A5" s="42" t="s">
        <v>0</v>
      </c>
      <c r="B5" s="42" t="s">
        <v>31</v>
      </c>
      <c r="C5" s="42" t="s">
        <v>1</v>
      </c>
      <c r="D5" s="43" t="s">
        <v>2</v>
      </c>
      <c r="E5" s="43" t="s">
        <v>6</v>
      </c>
      <c r="F5" s="44" t="s">
        <v>51</v>
      </c>
      <c r="G5" s="45" t="s">
        <v>7</v>
      </c>
      <c r="H5" s="45" t="s">
        <v>8</v>
      </c>
      <c r="I5" s="46" t="s">
        <v>9</v>
      </c>
    </row>
    <row r="6" spans="1:9" x14ac:dyDescent="0.2">
      <c r="A6" s="63">
        <v>1</v>
      </c>
      <c r="B6" s="64" t="s">
        <v>11</v>
      </c>
      <c r="C6" s="65" t="s">
        <v>10</v>
      </c>
      <c r="D6" s="66" t="s">
        <v>21</v>
      </c>
      <c r="E6" s="66" t="s">
        <v>19</v>
      </c>
      <c r="F6" s="106">
        <v>1</v>
      </c>
      <c r="G6" s="67"/>
      <c r="H6" s="67"/>
      <c r="I6" s="56">
        <f>G6+H6</f>
        <v>0</v>
      </c>
    </row>
    <row r="7" spans="1:9" ht="25.5" x14ac:dyDescent="0.2">
      <c r="A7" s="69"/>
      <c r="B7" s="51"/>
      <c r="C7" s="52" t="s">
        <v>32</v>
      </c>
      <c r="D7" s="53" t="s">
        <v>21</v>
      </c>
      <c r="E7" s="53" t="s">
        <v>19</v>
      </c>
      <c r="F7" s="107">
        <v>1</v>
      </c>
      <c r="G7" s="54"/>
      <c r="H7" s="54"/>
      <c r="I7" s="56">
        <f>G7+H7</f>
        <v>0</v>
      </c>
    </row>
    <row r="8" spans="1:9" ht="13.5" thickBot="1" x14ac:dyDescent="0.25">
      <c r="A8" s="74"/>
      <c r="B8" s="71"/>
      <c r="C8" s="71"/>
      <c r="D8" s="71"/>
      <c r="E8" s="72"/>
      <c r="F8" s="101" t="s">
        <v>33</v>
      </c>
      <c r="G8" s="102"/>
      <c r="H8" s="102"/>
      <c r="I8" s="73">
        <f>SUM(I6:I7)</f>
        <v>0</v>
      </c>
    </row>
    <row r="9" spans="1:9" ht="13.5" thickBot="1" x14ac:dyDescent="0.25">
      <c r="A9" s="63">
        <f>A6+1</f>
        <v>2</v>
      </c>
      <c r="B9" s="64" t="s">
        <v>12</v>
      </c>
      <c r="C9" s="65" t="s">
        <v>10</v>
      </c>
      <c r="D9" s="66" t="s">
        <v>22</v>
      </c>
      <c r="E9" s="66" t="s">
        <v>19</v>
      </c>
      <c r="F9" s="106">
        <v>1</v>
      </c>
      <c r="G9" s="67"/>
      <c r="H9" s="67"/>
      <c r="I9" s="68">
        <f t="shared" ref="I9:I29" si="0">H9+G9</f>
        <v>0</v>
      </c>
    </row>
    <row r="10" spans="1:9" x14ac:dyDescent="0.2">
      <c r="A10" s="69"/>
      <c r="B10" s="51"/>
      <c r="C10" s="52" t="s">
        <v>34</v>
      </c>
      <c r="D10" s="53" t="s">
        <v>22</v>
      </c>
      <c r="E10" s="53" t="s">
        <v>19</v>
      </c>
      <c r="F10" s="57">
        <v>1</v>
      </c>
      <c r="G10" s="54"/>
      <c r="H10" s="54"/>
      <c r="I10" s="68">
        <f t="shared" si="0"/>
        <v>0</v>
      </c>
    </row>
    <row r="11" spans="1:9" ht="13.5" thickBot="1" x14ac:dyDescent="0.25">
      <c r="A11" s="70"/>
      <c r="B11" s="75"/>
      <c r="C11" s="76"/>
      <c r="D11" s="77"/>
      <c r="E11" s="77"/>
      <c r="F11" s="103" t="s">
        <v>35</v>
      </c>
      <c r="G11" s="104"/>
      <c r="H11" s="105"/>
      <c r="I11" s="78">
        <f>SUM(I9:I10)</f>
        <v>0</v>
      </c>
    </row>
    <row r="12" spans="1:9" ht="13.5" thickBot="1" x14ac:dyDescent="0.25">
      <c r="A12" s="63">
        <f>A9+1</f>
        <v>3</v>
      </c>
      <c r="B12" s="64" t="s">
        <v>30</v>
      </c>
      <c r="C12" s="64" t="s">
        <v>10</v>
      </c>
      <c r="D12" s="66" t="s">
        <v>22</v>
      </c>
      <c r="E12" s="66" t="s">
        <v>19</v>
      </c>
      <c r="F12" s="106">
        <v>1</v>
      </c>
      <c r="G12" s="67"/>
      <c r="H12" s="67"/>
      <c r="I12" s="68">
        <f>SUM(G12+H12)</f>
        <v>0</v>
      </c>
    </row>
    <row r="13" spans="1:9" x14ac:dyDescent="0.2">
      <c r="A13" s="69"/>
      <c r="B13" s="51"/>
      <c r="C13" s="52" t="s">
        <v>40</v>
      </c>
      <c r="D13" s="53" t="s">
        <v>22</v>
      </c>
      <c r="E13" s="53" t="s">
        <v>19</v>
      </c>
      <c r="F13" s="57">
        <v>1</v>
      </c>
      <c r="G13" s="54"/>
      <c r="H13" s="54"/>
      <c r="I13" s="68">
        <f>SUM(G13+H13)</f>
        <v>0</v>
      </c>
    </row>
    <row r="14" spans="1:9" ht="13.5" thickBot="1" x14ac:dyDescent="0.25">
      <c r="A14" s="70"/>
      <c r="B14" s="75"/>
      <c r="C14" s="76"/>
      <c r="D14" s="77"/>
      <c r="E14" s="77"/>
      <c r="F14" s="103" t="s">
        <v>36</v>
      </c>
      <c r="G14" s="104"/>
      <c r="H14" s="105"/>
      <c r="I14" s="78">
        <f>SUM(I12:I13)</f>
        <v>0</v>
      </c>
    </row>
    <row r="15" spans="1:9" ht="26.25" thickBot="1" x14ac:dyDescent="0.25">
      <c r="A15" s="63">
        <f>A12+1</f>
        <v>4</v>
      </c>
      <c r="B15" s="64" t="s">
        <v>13</v>
      </c>
      <c r="C15" s="64" t="s">
        <v>10</v>
      </c>
      <c r="D15" s="66" t="s">
        <v>23</v>
      </c>
      <c r="E15" s="66" t="s">
        <v>50</v>
      </c>
      <c r="F15" s="87"/>
      <c r="G15" s="67"/>
      <c r="H15" s="67"/>
      <c r="I15" s="68">
        <f t="shared" si="0"/>
        <v>0</v>
      </c>
    </row>
    <row r="16" spans="1:9" ht="26.25" thickBot="1" x14ac:dyDescent="0.25">
      <c r="A16" s="69"/>
      <c r="B16" s="51"/>
      <c r="C16" s="61" t="s">
        <v>41</v>
      </c>
      <c r="D16" s="62" t="s">
        <v>23</v>
      </c>
      <c r="E16" s="62" t="s">
        <v>50</v>
      </c>
      <c r="F16" s="87"/>
      <c r="G16" s="54"/>
      <c r="H16" s="54"/>
      <c r="I16" s="68">
        <f t="shared" si="0"/>
        <v>0</v>
      </c>
    </row>
    <row r="17" spans="1:9" ht="34.5" customHeight="1" thickBot="1" x14ac:dyDescent="0.25">
      <c r="A17" s="70"/>
      <c r="B17" s="75"/>
      <c r="C17" s="76"/>
      <c r="D17" s="77"/>
      <c r="E17" s="79" t="s">
        <v>20</v>
      </c>
      <c r="F17" s="103" t="s">
        <v>37</v>
      </c>
      <c r="G17" s="104"/>
      <c r="H17" s="105"/>
      <c r="I17" s="78">
        <f>SUM(I15:I16)</f>
        <v>0</v>
      </c>
    </row>
    <row r="18" spans="1:9" ht="25.5" x14ac:dyDescent="0.2">
      <c r="A18" s="51">
        <f>A15+1</f>
        <v>5</v>
      </c>
      <c r="B18" s="52" t="s">
        <v>14</v>
      </c>
      <c r="C18" s="80" t="s">
        <v>10</v>
      </c>
      <c r="D18" s="53" t="s">
        <v>24</v>
      </c>
      <c r="E18" s="62" t="s">
        <v>50</v>
      </c>
      <c r="F18" s="87"/>
      <c r="G18" s="54"/>
      <c r="H18" s="54"/>
      <c r="I18" s="55">
        <f t="shared" si="0"/>
        <v>0</v>
      </c>
    </row>
    <row r="19" spans="1:9" ht="25.5" x14ac:dyDescent="0.2">
      <c r="A19" s="51"/>
      <c r="B19" s="51"/>
      <c r="C19" s="52" t="s">
        <v>42</v>
      </c>
      <c r="D19" s="53" t="s">
        <v>24</v>
      </c>
      <c r="E19" s="62" t="s">
        <v>50</v>
      </c>
      <c r="F19" s="87"/>
      <c r="G19" s="54"/>
      <c r="H19" s="54"/>
      <c r="I19" s="55">
        <f t="shared" si="0"/>
        <v>0</v>
      </c>
    </row>
    <row r="20" spans="1:9" ht="13.5" thickBot="1" x14ac:dyDescent="0.25">
      <c r="A20" s="70"/>
      <c r="B20" s="75"/>
      <c r="C20" s="76"/>
      <c r="D20" s="77"/>
      <c r="E20" s="77"/>
      <c r="F20" s="103" t="s">
        <v>38</v>
      </c>
      <c r="G20" s="104"/>
      <c r="H20" s="105"/>
      <c r="I20" s="78">
        <f>SUM(I18:I19)</f>
        <v>0</v>
      </c>
    </row>
    <row r="21" spans="1:9" ht="25.5" x14ac:dyDescent="0.2">
      <c r="A21" s="51">
        <f>A18+1</f>
        <v>6</v>
      </c>
      <c r="B21" s="52" t="s">
        <v>15</v>
      </c>
      <c r="C21" s="52" t="s">
        <v>10</v>
      </c>
      <c r="D21" s="53" t="s">
        <v>25</v>
      </c>
      <c r="E21" s="62" t="s">
        <v>50</v>
      </c>
      <c r="F21" s="87"/>
      <c r="G21" s="54"/>
      <c r="H21" s="54"/>
      <c r="I21" s="55">
        <f t="shared" si="0"/>
        <v>0</v>
      </c>
    </row>
    <row r="22" spans="1:9" ht="25.5" x14ac:dyDescent="0.2">
      <c r="A22" s="51"/>
      <c r="B22" s="51"/>
      <c r="C22" s="52" t="s">
        <v>43</v>
      </c>
      <c r="D22" s="53" t="s">
        <v>25</v>
      </c>
      <c r="E22" s="62" t="s">
        <v>50</v>
      </c>
      <c r="F22" s="87"/>
      <c r="G22" s="54"/>
      <c r="H22" s="54"/>
      <c r="I22" s="55">
        <f t="shared" si="0"/>
        <v>0</v>
      </c>
    </row>
    <row r="23" spans="1:9" ht="13.5" thickBot="1" x14ac:dyDescent="0.25">
      <c r="A23" s="70"/>
      <c r="B23" s="75"/>
      <c r="C23" s="76"/>
      <c r="D23" s="77"/>
      <c r="E23" s="77"/>
      <c r="F23" s="103" t="s">
        <v>39</v>
      </c>
      <c r="G23" s="104"/>
      <c r="H23" s="105"/>
      <c r="I23" s="78">
        <f>SUM(I21:I22)</f>
        <v>0</v>
      </c>
    </row>
    <row r="24" spans="1:9" x14ac:dyDescent="0.2">
      <c r="A24" s="51">
        <f>A21+1</f>
        <v>7</v>
      </c>
      <c r="B24" s="52" t="s">
        <v>16</v>
      </c>
      <c r="C24" s="52" t="s">
        <v>10</v>
      </c>
      <c r="D24" s="53" t="s">
        <v>26</v>
      </c>
      <c r="E24" s="53" t="s">
        <v>19</v>
      </c>
      <c r="F24" s="57">
        <v>1</v>
      </c>
      <c r="G24" s="54"/>
      <c r="H24" s="54"/>
      <c r="I24" s="55">
        <f t="shared" si="0"/>
        <v>0</v>
      </c>
    </row>
    <row r="25" spans="1:9" ht="25.5" x14ac:dyDescent="0.2">
      <c r="A25" s="51"/>
      <c r="B25" s="51"/>
      <c r="C25" s="52" t="s">
        <v>44</v>
      </c>
      <c r="D25" s="53" t="s">
        <v>26</v>
      </c>
      <c r="E25" s="53" t="s">
        <v>19</v>
      </c>
      <c r="F25" s="57">
        <v>1</v>
      </c>
      <c r="G25" s="54"/>
      <c r="H25" s="54"/>
      <c r="I25" s="55">
        <f t="shared" si="0"/>
        <v>0</v>
      </c>
    </row>
    <row r="26" spans="1:9" ht="13.5" thickBot="1" x14ac:dyDescent="0.25">
      <c r="A26" s="70"/>
      <c r="B26" s="75"/>
      <c r="C26" s="76"/>
      <c r="D26" s="77"/>
      <c r="E26" s="77"/>
      <c r="F26" s="103" t="s">
        <v>45</v>
      </c>
      <c r="G26" s="104"/>
      <c r="H26" s="105"/>
      <c r="I26" s="78">
        <f>SUM(I24:I25)</f>
        <v>0</v>
      </c>
    </row>
    <row r="27" spans="1:9" x14ac:dyDescent="0.2">
      <c r="A27" s="51">
        <f>A24+1</f>
        <v>8</v>
      </c>
      <c r="B27" s="51"/>
      <c r="C27" s="52" t="s">
        <v>17</v>
      </c>
      <c r="D27" s="53" t="s">
        <v>27</v>
      </c>
      <c r="E27" s="53" t="s">
        <v>19</v>
      </c>
      <c r="F27" s="57">
        <v>1</v>
      </c>
      <c r="G27" s="83">
        <v>200000</v>
      </c>
      <c r="H27" s="83"/>
      <c r="I27" s="55">
        <f t="shared" si="0"/>
        <v>200000</v>
      </c>
    </row>
    <row r="28" spans="1:9" x14ac:dyDescent="0.2">
      <c r="A28" s="51">
        <f>A27+1</f>
        <v>9</v>
      </c>
      <c r="B28" s="51"/>
      <c r="C28" s="52" t="s">
        <v>18</v>
      </c>
      <c r="D28" s="53" t="s">
        <v>28</v>
      </c>
      <c r="E28" s="53" t="s">
        <v>19</v>
      </c>
      <c r="F28" s="57">
        <v>1</v>
      </c>
      <c r="G28" s="83">
        <v>50000</v>
      </c>
      <c r="H28" s="83"/>
      <c r="I28" s="55">
        <f t="shared" si="0"/>
        <v>50000</v>
      </c>
    </row>
    <row r="29" spans="1:9" ht="25.5" x14ac:dyDescent="0.2">
      <c r="A29" s="84">
        <f t="shared" ref="A29" si="1">A28+1</f>
        <v>10</v>
      </c>
      <c r="B29" s="84"/>
      <c r="C29" s="85" t="s">
        <v>49</v>
      </c>
      <c r="D29" s="86" t="s">
        <v>29</v>
      </c>
      <c r="E29" s="86" t="s">
        <v>19</v>
      </c>
      <c r="F29" s="87">
        <v>1</v>
      </c>
      <c r="G29" s="54"/>
      <c r="H29" s="54"/>
      <c r="I29" s="88">
        <f t="shared" si="0"/>
        <v>0</v>
      </c>
    </row>
    <row r="30" spans="1:9" x14ac:dyDescent="0.2">
      <c r="A30" s="82"/>
      <c r="B30" s="58"/>
      <c r="C30" s="47"/>
      <c r="D30" s="48"/>
      <c r="E30" s="48"/>
      <c r="F30" s="49"/>
      <c r="G30" s="50"/>
      <c r="H30" s="50"/>
      <c r="I30" s="81"/>
    </row>
    <row r="31" spans="1:9" ht="14.25" x14ac:dyDescent="0.2">
      <c r="A31" s="4"/>
      <c r="B31" s="39"/>
      <c r="C31" s="39"/>
      <c r="D31" s="39"/>
      <c r="E31" s="21"/>
      <c r="F31" s="17"/>
      <c r="G31" s="59"/>
      <c r="H31" s="59"/>
      <c r="I31" s="60"/>
    </row>
    <row r="32" spans="1:9" ht="14.25" x14ac:dyDescent="0.2">
      <c r="A32" s="34"/>
      <c r="B32" s="34"/>
      <c r="C32" s="35"/>
      <c r="D32" s="35"/>
      <c r="E32" s="36"/>
      <c r="F32" s="17"/>
      <c r="G32" s="97"/>
      <c r="H32" s="97"/>
      <c r="I32" s="98"/>
    </row>
    <row r="33" spans="1:9" ht="14.25" x14ac:dyDescent="0.2">
      <c r="A33" s="4" t="s">
        <v>47</v>
      </c>
      <c r="B33" s="39"/>
      <c r="D33" s="31"/>
      <c r="E33" s="21"/>
      <c r="F33" s="17"/>
      <c r="G33" s="90">
        <f>SUM(I8,I11,I14,I17,I20,I23,I26,I27,I28)</f>
        <v>250000</v>
      </c>
      <c r="H33" s="91"/>
      <c r="I33" s="92"/>
    </row>
    <row r="34" spans="1:9" ht="14.25" x14ac:dyDescent="0.2">
      <c r="A34" s="6"/>
      <c r="B34" s="7"/>
      <c r="C34" s="7"/>
      <c r="D34" s="7"/>
      <c r="E34" s="33"/>
      <c r="F34" s="18"/>
      <c r="G34" s="13"/>
      <c r="H34" s="13"/>
      <c r="I34" s="7"/>
    </row>
    <row r="35" spans="1:9" x14ac:dyDescent="0.2">
      <c r="A35" s="23"/>
      <c r="B35" s="40"/>
      <c r="C35" s="5"/>
      <c r="D35" s="5"/>
      <c r="E35" s="22"/>
      <c r="F35" s="15"/>
      <c r="G35" s="2"/>
      <c r="H35" s="2"/>
      <c r="I35" s="28"/>
    </row>
    <row r="36" spans="1:9" x14ac:dyDescent="0.2">
      <c r="A36" s="24"/>
      <c r="B36" s="40"/>
      <c r="C36" s="5"/>
      <c r="D36" s="5"/>
      <c r="E36" s="22"/>
      <c r="F36" s="19"/>
      <c r="G36" s="14"/>
      <c r="H36" s="14"/>
      <c r="I36" s="29"/>
    </row>
    <row r="37" spans="1:9" x14ac:dyDescent="0.2">
      <c r="A37" s="24"/>
      <c r="B37" s="40"/>
      <c r="C37" s="5"/>
      <c r="D37" s="5"/>
      <c r="E37" s="22"/>
      <c r="F37" s="93" t="s">
        <v>48</v>
      </c>
      <c r="G37" s="93"/>
      <c r="H37" s="38"/>
      <c r="I37" s="30"/>
    </row>
    <row r="38" spans="1:9" x14ac:dyDescent="0.2">
      <c r="A38" s="25"/>
      <c r="B38" s="41"/>
      <c r="C38" s="26"/>
      <c r="D38" s="26"/>
      <c r="E38" s="27"/>
      <c r="F38" s="19"/>
      <c r="G38" s="14"/>
      <c r="H38" s="14"/>
      <c r="I38" s="29"/>
    </row>
    <row r="40" spans="1:9" x14ac:dyDescent="0.2">
      <c r="A40" s="8"/>
      <c r="B40" s="8"/>
    </row>
    <row r="41" spans="1:9" x14ac:dyDescent="0.2">
      <c r="A41" s="9"/>
      <c r="B41" s="9"/>
      <c r="C41" s="89"/>
      <c r="D41" s="89"/>
      <c r="E41" s="89"/>
      <c r="F41" s="89"/>
      <c r="G41" s="10"/>
      <c r="H41" s="10"/>
      <c r="I41" s="10"/>
    </row>
    <row r="42" spans="1:9" x14ac:dyDescent="0.2">
      <c r="A42" s="9"/>
      <c r="B42" s="9"/>
      <c r="C42" s="89"/>
      <c r="D42" s="89"/>
      <c r="E42" s="89"/>
      <c r="F42" s="89"/>
      <c r="G42" s="10"/>
      <c r="H42" s="10"/>
      <c r="I42" s="10"/>
    </row>
    <row r="43" spans="1:9" x14ac:dyDescent="0.2">
      <c r="A43" s="9"/>
      <c r="B43" s="9"/>
      <c r="C43" s="89"/>
      <c r="D43" s="89"/>
      <c r="E43" s="89"/>
      <c r="F43" s="89"/>
      <c r="G43" s="10"/>
      <c r="H43" s="10"/>
      <c r="I43" s="10"/>
    </row>
    <row r="44" spans="1:9" x14ac:dyDescent="0.2">
      <c r="A44" s="9"/>
      <c r="B44" s="9"/>
      <c r="C44" s="89"/>
      <c r="D44" s="89"/>
      <c r="E44" s="89"/>
      <c r="F44" s="89"/>
      <c r="G44" s="10"/>
      <c r="H44" s="10"/>
      <c r="I44" s="10"/>
    </row>
    <row r="45" spans="1:9" x14ac:dyDescent="0.2">
      <c r="A45" s="9"/>
      <c r="B45" s="9"/>
      <c r="C45" s="89"/>
      <c r="D45" s="89"/>
      <c r="E45" s="89"/>
      <c r="F45" s="89"/>
      <c r="G45" s="10"/>
      <c r="H45" s="10"/>
      <c r="I45" s="10"/>
    </row>
    <row r="46" spans="1:9" x14ac:dyDescent="0.2">
      <c r="A46" s="9"/>
      <c r="B46" s="9"/>
      <c r="C46" s="89"/>
      <c r="D46" s="89"/>
      <c r="E46" s="89"/>
      <c r="F46" s="89"/>
      <c r="G46" s="10"/>
      <c r="H46" s="10"/>
      <c r="I46" s="10"/>
    </row>
    <row r="47" spans="1:9" x14ac:dyDescent="0.2">
      <c r="A47" s="9"/>
      <c r="B47" s="9"/>
      <c r="C47" s="89"/>
      <c r="D47" s="89"/>
      <c r="E47" s="89"/>
      <c r="F47" s="89"/>
      <c r="G47" s="10"/>
      <c r="H47" s="10"/>
      <c r="I47" s="10"/>
    </row>
    <row r="48" spans="1:9" x14ac:dyDescent="0.2">
      <c r="A48" s="9"/>
      <c r="B48" s="9"/>
      <c r="C48" s="89"/>
      <c r="D48" s="89"/>
      <c r="E48" s="89"/>
      <c r="F48" s="89"/>
      <c r="G48" s="10"/>
      <c r="H48" s="10"/>
      <c r="I48" s="10"/>
    </row>
    <row r="49" spans="1:9" x14ac:dyDescent="0.2">
      <c r="A49" s="9"/>
      <c r="B49" s="9"/>
      <c r="C49" s="89"/>
      <c r="D49" s="89"/>
      <c r="E49" s="89"/>
      <c r="F49" s="89"/>
      <c r="G49" s="10"/>
      <c r="H49" s="10"/>
      <c r="I49" s="10"/>
    </row>
    <row r="50" spans="1:9" x14ac:dyDescent="0.2">
      <c r="A50" s="9"/>
      <c r="B50" s="9"/>
      <c r="C50" s="89"/>
      <c r="D50" s="89"/>
      <c r="E50" s="89"/>
      <c r="F50" s="89"/>
      <c r="G50" s="10"/>
      <c r="H50" s="10"/>
      <c r="I50" s="10"/>
    </row>
    <row r="51" spans="1:9" x14ac:dyDescent="0.2">
      <c r="A51" s="9"/>
      <c r="B51" s="9"/>
      <c r="C51" s="89"/>
      <c r="D51" s="89"/>
      <c r="E51" s="89"/>
      <c r="F51" s="89"/>
      <c r="G51" s="10"/>
      <c r="H51" s="10"/>
      <c r="I51" s="10"/>
    </row>
    <row r="52" spans="1:9" x14ac:dyDescent="0.2">
      <c r="A52" s="9"/>
      <c r="B52" s="9"/>
      <c r="C52" s="89"/>
      <c r="D52" s="89"/>
      <c r="E52" s="89"/>
      <c r="F52" s="89"/>
      <c r="G52" s="10"/>
      <c r="H52" s="10"/>
      <c r="I52" s="10"/>
    </row>
    <row r="53" spans="1:9" x14ac:dyDescent="0.2">
      <c r="A53" s="9"/>
      <c r="B53" s="9"/>
      <c r="C53" s="89"/>
      <c r="D53" s="89"/>
      <c r="E53" s="89"/>
      <c r="F53" s="89"/>
      <c r="G53" s="10"/>
      <c r="H53" s="10"/>
      <c r="I53" s="10"/>
    </row>
    <row r="54" spans="1:9" x14ac:dyDescent="0.2">
      <c r="A54" s="9"/>
      <c r="B54" s="9"/>
      <c r="C54" s="89"/>
      <c r="D54" s="89"/>
      <c r="E54" s="89"/>
      <c r="F54" s="89"/>
      <c r="G54" s="10"/>
      <c r="H54" s="10"/>
      <c r="I54" s="10"/>
    </row>
    <row r="55" spans="1:9" x14ac:dyDescent="0.2">
      <c r="A55" s="9"/>
      <c r="B55" s="9"/>
      <c r="C55" s="89"/>
      <c r="D55" s="89"/>
      <c r="E55" s="89"/>
      <c r="F55" s="89"/>
      <c r="G55" s="10"/>
      <c r="H55" s="10"/>
      <c r="I55" s="10"/>
    </row>
    <row r="56" spans="1:9" x14ac:dyDescent="0.2">
      <c r="A56" s="9"/>
      <c r="B56" s="9"/>
      <c r="C56" s="89"/>
      <c r="D56" s="89"/>
      <c r="E56" s="89"/>
      <c r="F56" s="89"/>
      <c r="G56" s="10"/>
      <c r="H56" s="10"/>
      <c r="I56" s="10"/>
    </row>
    <row r="57" spans="1:9" x14ac:dyDescent="0.2">
      <c r="A57" s="9"/>
      <c r="B57" s="9"/>
      <c r="C57" s="89"/>
      <c r="D57" s="89"/>
      <c r="E57" s="89"/>
      <c r="F57" s="89"/>
      <c r="G57" s="10"/>
      <c r="H57" s="10"/>
      <c r="I57" s="10"/>
    </row>
    <row r="58" spans="1:9" x14ac:dyDescent="0.2">
      <c r="A58" s="9"/>
      <c r="B58" s="9"/>
      <c r="C58" s="89"/>
      <c r="D58" s="89"/>
      <c r="E58" s="89"/>
      <c r="F58" s="89"/>
      <c r="G58" s="10"/>
      <c r="H58" s="10"/>
      <c r="I58" s="10"/>
    </row>
  </sheetData>
  <sheetProtection algorithmName="SHA-512" hashValue="9agMVcgMM7PLD7djuwLuyhlBJHAd4QlpxORKuApttf+pGkuuzJL/TqxQBxrfb52t9cGmCv9ZZCPsYH4aKw40Og==" saltValue="u3ifmkJLKOcmhw3TWRAZ2g==" spinCount="100000" sheet="1" objects="1" scenarios="1"/>
  <mergeCells count="33">
    <mergeCell ref="A2:C2"/>
    <mergeCell ref="D1:E1"/>
    <mergeCell ref="A1:C1"/>
    <mergeCell ref="G32:I32"/>
    <mergeCell ref="D2:E2"/>
    <mergeCell ref="A3:I3"/>
    <mergeCell ref="F8:H8"/>
    <mergeCell ref="F11:H11"/>
    <mergeCell ref="F14:H14"/>
    <mergeCell ref="F17:H17"/>
    <mergeCell ref="F20:H20"/>
    <mergeCell ref="F23:H23"/>
    <mergeCell ref="F26:H26"/>
    <mergeCell ref="G33:I33"/>
    <mergeCell ref="F37:G37"/>
    <mergeCell ref="C41:F41"/>
    <mergeCell ref="C49:F49"/>
    <mergeCell ref="C57:F57"/>
    <mergeCell ref="C50:F50"/>
    <mergeCell ref="C45:F45"/>
    <mergeCell ref="C46:F46"/>
    <mergeCell ref="C47:F47"/>
    <mergeCell ref="C48:F48"/>
    <mergeCell ref="C42:F42"/>
    <mergeCell ref="C43:F43"/>
    <mergeCell ref="C44:F44"/>
    <mergeCell ref="C58:F58"/>
    <mergeCell ref="C51:F51"/>
    <mergeCell ref="C52:F52"/>
    <mergeCell ref="C55:F55"/>
    <mergeCell ref="C56:F56"/>
    <mergeCell ref="C54:F54"/>
    <mergeCell ref="C53:F5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H7 G9:H10 G12:H13 G15:H16 G18:H19 G21:H22 G24:H25 G27:H30" xr:uid="{00000000-0002-0000-0100-000000000000}">
      <formula1>IF(G6&gt;=0.01,ROUND(G6,2),0.01)</formula1>
    </dataValidation>
  </dataValidations>
  <pageMargins left="0.5" right="0.5" top="0.70874999999999999" bottom="0.75" header="0.25" footer="0.25"/>
  <pageSetup scale="59" fitToHeight="0" orientation="portrait" r:id="rId1"/>
  <headerFooter alignWithMargins="0">
    <oddHeader xml:space="preserve">&amp;LThe City of Winnipeg
RFP No.785-2020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Print_Area_1</vt:lpstr>
      <vt:lpstr>Fees!Print_Titles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Sekanjako, Jaimee</cp:lastModifiedBy>
  <cp:lastPrinted>2021-01-07T21:38:25Z</cp:lastPrinted>
  <dcterms:created xsi:type="dcterms:W3CDTF">1999-10-18T14:40:40Z</dcterms:created>
  <dcterms:modified xsi:type="dcterms:W3CDTF">2021-02-24T20:45:33Z</dcterms:modified>
</cp:coreProperties>
</file>