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754-2020\WORK IN PROGRESS\EMAIL2021 03 16\"/>
    </mc:Choice>
  </mc:AlternateContent>
  <xr:revisionPtr revIDLastSave="0" documentId="13_ncr:1_{8D98DD30-2369-451C-80FB-0D518F7011FB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E16" i="2"/>
  <c r="G16" i="2" s="1"/>
  <c r="G14" i="2"/>
  <c r="G12" i="2"/>
  <c r="G10" i="2"/>
  <c r="G11" i="2"/>
  <c r="E8" i="2"/>
  <c r="E17" i="2" l="1"/>
  <c r="E15" i="2" l="1"/>
  <c r="G6" i="2" l="1"/>
  <c r="A7" i="2" l="1"/>
  <c r="G7" i="2" l="1"/>
  <c r="G8" i="2"/>
  <c r="G9" i="2"/>
  <c r="G13" i="2"/>
  <c r="G15" i="2"/>
  <c r="G17" i="2"/>
  <c r="G18" i="2"/>
  <c r="G19" i="2"/>
  <c r="G20" i="2"/>
  <c r="G21" i="2"/>
  <c r="G22" i="2"/>
  <c r="F25" i="2" l="1"/>
  <c r="A8" i="2"/>
  <c r="A9" i="2"/>
  <c r="A10" i="2" l="1"/>
  <c r="A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<sst xmlns="http://schemas.openxmlformats.org/spreadsheetml/2006/main" count="63" uniqueCount="44">
  <si>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</si>
  <si>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</si>
  <si>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</si>
  <si>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</si>
  <si>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</si>
  <si>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</si>
  <si>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</si>
  <si>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</si>
  <si>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</si>
  <si>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</si>
  <si>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</si>
  <si>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Site Development and Restoration</t>
  </si>
  <si>
    <t>Excavate and Stockpile Fill</t>
  </si>
  <si>
    <t>Compacted Clay Liner</t>
  </si>
  <si>
    <t>Granular Drainage Blanket</t>
  </si>
  <si>
    <t>Leachate Collection System Manhole</t>
  </si>
  <si>
    <t>Leachate Pump</t>
  </si>
  <si>
    <t>E3</t>
  </si>
  <si>
    <t>31 23 33.01</t>
  </si>
  <si>
    <t>31 32 19.03</t>
  </si>
  <si>
    <t>31 32 19.02</t>
  </si>
  <si>
    <t>31 32 19.01</t>
  </si>
  <si>
    <t>31 23 33.02</t>
  </si>
  <si>
    <t>40 27 00</t>
  </si>
  <si>
    <t>cubic metre</t>
  </si>
  <si>
    <t>sq. metre</t>
  </si>
  <si>
    <t>tonne</t>
  </si>
  <si>
    <t>metre</t>
  </si>
  <si>
    <t>lump sum</t>
  </si>
  <si>
    <t>22 11 17             32 21 00.01             33 05 13.19</t>
  </si>
  <si>
    <t>(See B10)</t>
  </si>
  <si>
    <t>Leachate Collection System Pipe (Perforated)</t>
  </si>
  <si>
    <t>Leachate Collection System  Pipe (Non-Perforated)</t>
  </si>
  <si>
    <t>Leachate Collection System Cleanout Pipe</t>
  </si>
  <si>
    <t>22 05 13.19             22 11 17             33 05 13.19</t>
  </si>
  <si>
    <t>FORM B (R1):PRICES</t>
  </si>
  <si>
    <t>HDPE Geomembrane (smooth) - Supply</t>
  </si>
  <si>
    <t>HDPE Geomembrane (smooth) - Installation</t>
  </si>
  <si>
    <t>HDPE Geomembrane (textured) - Installation</t>
  </si>
  <si>
    <t>Non-Woven Geotextile Cushion - Installation</t>
  </si>
  <si>
    <t>Non-Woven Geotextile Filter - Installation</t>
  </si>
  <si>
    <t>HDPE Geomembrane (textured) - Supply</t>
  </si>
  <si>
    <t>Non-Woven Geotextile Cushion - Supply</t>
  </si>
  <si>
    <t>Non-Woven Geotextile Filter -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</si>
</sst>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5">
    <xf numFmtId="0" fontId="0" fillId="0" borderId="0" xfId="0"/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vertical="center"/>
    </xf>
    <xf numFmtId="0" fontId="0" fillId="0" borderId="29" xfId="0" applyBorder="1" applyAlignment="1" applyProtection="1">
      <alignment vertical="center" wrapText="1"/>
    </xf>
    <xf numFmtId="0" fontId="0" fillId="0" borderId="29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center"/>
      <protection locked="0"/>
    </xf>
    <xf numFmtId="4" fontId="0" fillId="0" borderId="27" xfId="0" applyNumberForma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37" fillId="24" borderId="24" xfId="1" applyNumberFormat="1" applyFont="1" applyBorder="1" applyAlignment="1">
      <alignment horizontal="center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 wrapText="1"/>
      <protection locked="0"/>
    </xf>
    <xf numFmtId="0" fontId="0" fillId="0" borderId="29" xfId="0" applyFill="1" applyBorder="1" applyAlignment="1" applyProtection="1">
      <alignment wrapText="1"/>
    </xf>
    <xf numFmtId="0" fontId="0" fillId="0" borderId="29" xfId="0" applyFill="1" applyBorder="1" applyAlignment="1" applyProtection="1">
      <alignment horizontal="center" wrapText="1"/>
    </xf>
    <xf numFmtId="0" fontId="3" fillId="0" borderId="26" xfId="0" applyFont="1" applyFill="1" applyBorder="1" applyAlignment="1" applyProtection="1">
      <alignment horizontal="center" wrapText="1"/>
    </xf>
    <xf numFmtId="4" fontId="0" fillId="0" borderId="26" xfId="0" applyNumberFormat="1" applyFill="1" applyBorder="1" applyAlignment="1" applyProtection="1">
      <alignment horizontal="center"/>
      <protection locked="0"/>
    </xf>
    <xf numFmtId="4" fontId="0" fillId="0" borderId="27" xfId="0" applyNumberFormat="1" applyFill="1" applyBorder="1" applyAlignment="1" applyProtection="1">
      <alignment horizontal="center"/>
    </xf>
    <xf numFmtId="3" fontId="0" fillId="0" borderId="26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7.7109375" style="36" customWidth="1"/>
    <col min="2" max="2" width="38.85546875" style="36" customWidth="1"/>
    <col min="3" max="3" width="14.85546875" style="19" customWidth="1"/>
    <col min="4" max="4" width="13.7109375" style="19" customWidth="1"/>
    <col min="5" max="5" width="10.7109375" style="11" customWidth="1"/>
    <col min="6" max="6" width="12.42578125" style="11" customWidth="1"/>
    <col min="7" max="7" width="13.85546875" style="11" customWidth="1"/>
  </cols>
  <sheetData>
    <row r="1" spans="1:7" x14ac:dyDescent="0.2">
      <c r="A1" s="67"/>
      <c r="B1" s="67"/>
      <c r="C1" s="66" t="s">
        <v>35</v>
      </c>
      <c r="D1" s="66"/>
      <c r="G1" s="34"/>
    </row>
    <row r="2" spans="1:7" x14ac:dyDescent="0.2">
      <c r="A2" s="65"/>
      <c r="B2" s="65"/>
      <c r="C2" s="39" t="s">
        <v>30</v>
      </c>
      <c r="D2" s="38"/>
      <c r="G2" s="34"/>
    </row>
    <row r="3" spans="1:7" x14ac:dyDescent="0.2">
      <c r="A3" s="70"/>
      <c r="B3" s="65"/>
      <c r="C3" s="39"/>
      <c r="D3" s="20"/>
      <c r="G3" s="34"/>
    </row>
    <row r="4" spans="1:7" x14ac:dyDescent="0.2">
      <c r="A4" s="36" t="s">
        <v>9</v>
      </c>
      <c r="G4" s="34"/>
    </row>
    <row r="5" spans="1:7" ht="22.5" x14ac:dyDescent="0.2">
      <c r="A5" s="16" t="s">
        <v>0</v>
      </c>
      <c r="B5" s="16" t="s">
        <v>1</v>
      </c>
      <c r="C5" s="17" t="s">
        <v>8</v>
      </c>
      <c r="D5" s="17" t="s">
        <v>3</v>
      </c>
      <c r="E5" s="18" t="s">
        <v>2</v>
      </c>
      <c r="F5" s="18" t="s">
        <v>4</v>
      </c>
      <c r="G5" s="49" t="s">
        <v>5</v>
      </c>
    </row>
    <row r="6" spans="1:7" x14ac:dyDescent="0.2">
      <c r="A6" s="29">
        <v>1</v>
      </c>
      <c r="B6" s="30" t="s">
        <v>11</v>
      </c>
      <c r="C6" s="40" t="s">
        <v>17</v>
      </c>
      <c r="D6" s="31" t="s">
        <v>6</v>
      </c>
      <c r="E6" s="35">
        <v>1</v>
      </c>
      <c r="F6" s="50"/>
      <c r="G6" s="51">
        <f>ROUND(E6*F6,2)</f>
        <v>0</v>
      </c>
    </row>
    <row r="7" spans="1:7" x14ac:dyDescent="0.2">
      <c r="A7" s="32">
        <f>A6+1</f>
        <v>2</v>
      </c>
      <c r="B7" s="33" t="s">
        <v>12</v>
      </c>
      <c r="C7" s="41" t="s">
        <v>18</v>
      </c>
      <c r="D7" s="31" t="s">
        <v>24</v>
      </c>
      <c r="E7" s="64">
        <v>18200</v>
      </c>
      <c r="F7" s="50"/>
      <c r="G7" s="51">
        <f t="shared" ref="G7:G22" si="0">ROUND(E7*F7,2)</f>
        <v>0</v>
      </c>
    </row>
    <row r="8" spans="1:7" x14ac:dyDescent="0.2">
      <c r="A8" s="32">
        <f t="shared" ref="A8:A22" si="1">A7+1</f>
        <v>3</v>
      </c>
      <c r="B8" s="33" t="s">
        <v>13</v>
      </c>
      <c r="C8" s="41" t="s">
        <v>19</v>
      </c>
      <c r="D8" s="31" t="s">
        <v>25</v>
      </c>
      <c r="E8" s="64">
        <f>2730/0.15</f>
        <v>18200</v>
      </c>
      <c r="F8" s="50"/>
      <c r="G8" s="51">
        <f t="shared" si="0"/>
        <v>0</v>
      </c>
    </row>
    <row r="9" spans="1:7" x14ac:dyDescent="0.2">
      <c r="A9" s="32">
        <f t="shared" si="1"/>
        <v>4</v>
      </c>
      <c r="B9" s="33" t="s">
        <v>36</v>
      </c>
      <c r="C9" s="41" t="s">
        <v>20</v>
      </c>
      <c r="D9" s="31" t="s">
        <v>25</v>
      </c>
      <c r="E9" s="64">
        <v>12200</v>
      </c>
      <c r="F9" s="50"/>
      <c r="G9" s="51">
        <f t="shared" si="0"/>
        <v>0</v>
      </c>
    </row>
    <row r="10" spans="1:7" x14ac:dyDescent="0.2">
      <c r="A10" s="32">
        <f t="shared" si="1"/>
        <v>5</v>
      </c>
      <c r="B10" s="33" t="s">
        <v>37</v>
      </c>
      <c r="C10" s="41" t="s">
        <v>20</v>
      </c>
      <c r="D10" s="31" t="s">
        <v>25</v>
      </c>
      <c r="E10" s="64">
        <v>12200</v>
      </c>
      <c r="F10" s="50"/>
      <c r="G10" s="51">
        <f t="shared" ref="G10" si="2">ROUND(E10*F10,2)</f>
        <v>0</v>
      </c>
    </row>
    <row r="11" spans="1:7" x14ac:dyDescent="0.2">
      <c r="A11" s="32">
        <f t="shared" si="1"/>
        <v>6</v>
      </c>
      <c r="B11" s="33" t="s">
        <v>41</v>
      </c>
      <c r="C11" s="41" t="s">
        <v>20</v>
      </c>
      <c r="D11" s="31" t="s">
        <v>25</v>
      </c>
      <c r="E11" s="64">
        <v>6000</v>
      </c>
      <c r="F11" s="50"/>
      <c r="G11" s="51">
        <f t="shared" si="0"/>
        <v>0</v>
      </c>
    </row>
    <row r="12" spans="1:7" x14ac:dyDescent="0.2">
      <c r="A12" s="32">
        <f t="shared" si="1"/>
        <v>7</v>
      </c>
      <c r="B12" s="33" t="s">
        <v>38</v>
      </c>
      <c r="C12" s="41" t="s">
        <v>20</v>
      </c>
      <c r="D12" s="31" t="s">
        <v>25</v>
      </c>
      <c r="E12" s="64">
        <v>6000</v>
      </c>
      <c r="F12" s="50"/>
      <c r="G12" s="51">
        <f t="shared" ref="G12" si="3">ROUND(E12*F12,2)</f>
        <v>0</v>
      </c>
    </row>
    <row r="13" spans="1:7" x14ac:dyDescent="0.2">
      <c r="A13" s="32">
        <f t="shared" si="1"/>
        <v>8</v>
      </c>
      <c r="B13" s="33" t="s">
        <v>42</v>
      </c>
      <c r="C13" s="41" t="s">
        <v>21</v>
      </c>
      <c r="D13" s="31" t="s">
        <v>25</v>
      </c>
      <c r="E13" s="64">
        <v>18200</v>
      </c>
      <c r="F13" s="50"/>
      <c r="G13" s="51">
        <f t="shared" si="0"/>
        <v>0</v>
      </c>
    </row>
    <row r="14" spans="1:7" x14ac:dyDescent="0.2">
      <c r="A14" s="32">
        <f t="shared" si="1"/>
        <v>9</v>
      </c>
      <c r="B14" s="33" t="s">
        <v>39</v>
      </c>
      <c r="C14" s="41" t="s">
        <v>21</v>
      </c>
      <c r="D14" s="31" t="s">
        <v>25</v>
      </c>
      <c r="E14" s="64">
        <v>18200</v>
      </c>
      <c r="F14" s="50"/>
      <c r="G14" s="51">
        <f t="shared" ref="G14" si="4">ROUND(E14*F14,2)</f>
        <v>0</v>
      </c>
    </row>
    <row r="15" spans="1:7" x14ac:dyDescent="0.2">
      <c r="A15" s="32">
        <f t="shared" si="1"/>
        <v>10</v>
      </c>
      <c r="B15" s="33" t="s">
        <v>43</v>
      </c>
      <c r="C15" s="41" t="s">
        <v>21</v>
      </c>
      <c r="D15" s="31" t="s">
        <v>25</v>
      </c>
      <c r="E15" s="64">
        <f>E13</f>
        <v>18200</v>
      </c>
      <c r="F15" s="50"/>
      <c r="G15" s="51">
        <f t="shared" si="0"/>
        <v>0</v>
      </c>
    </row>
    <row r="16" spans="1:7" x14ac:dyDescent="0.2">
      <c r="A16" s="32">
        <f t="shared" si="1"/>
        <v>11</v>
      </c>
      <c r="B16" s="33" t="s">
        <v>40</v>
      </c>
      <c r="C16" s="41" t="s">
        <v>21</v>
      </c>
      <c r="D16" s="31" t="s">
        <v>25</v>
      </c>
      <c r="E16" s="64">
        <f>E14</f>
        <v>18200</v>
      </c>
      <c r="F16" s="50"/>
      <c r="G16" s="51">
        <f t="shared" ref="G16" si="5">ROUND(E16*F16,2)</f>
        <v>0</v>
      </c>
    </row>
    <row r="17" spans="1:7" x14ac:dyDescent="0.2">
      <c r="A17" s="32">
        <f t="shared" si="1"/>
        <v>12</v>
      </c>
      <c r="B17" s="33" t="s">
        <v>14</v>
      </c>
      <c r="C17" s="41" t="s">
        <v>22</v>
      </c>
      <c r="D17" s="31" t="s">
        <v>26</v>
      </c>
      <c r="E17" s="64">
        <f>ROUND(((5500)*1.6),-1)</f>
        <v>8800</v>
      </c>
      <c r="F17" s="50"/>
      <c r="G17" s="51">
        <f t="shared" si="0"/>
        <v>0</v>
      </c>
    </row>
    <row r="18" spans="1:7" ht="25.5" x14ac:dyDescent="0.2">
      <c r="A18" s="32">
        <f t="shared" si="1"/>
        <v>13</v>
      </c>
      <c r="B18" s="33" t="s">
        <v>31</v>
      </c>
      <c r="C18" s="41" t="s">
        <v>23</v>
      </c>
      <c r="D18" s="31" t="s">
        <v>27</v>
      </c>
      <c r="E18" s="64">
        <v>110</v>
      </c>
      <c r="F18" s="50"/>
      <c r="G18" s="51">
        <f t="shared" si="0"/>
        <v>0</v>
      </c>
    </row>
    <row r="19" spans="1:7" x14ac:dyDescent="0.2">
      <c r="A19" s="32">
        <f t="shared" si="1"/>
        <v>14</v>
      </c>
      <c r="B19" s="33" t="s">
        <v>33</v>
      </c>
      <c r="C19" s="41" t="s">
        <v>23</v>
      </c>
      <c r="D19" s="31" t="s">
        <v>27</v>
      </c>
      <c r="E19" s="64">
        <v>25</v>
      </c>
      <c r="F19" s="50"/>
      <c r="G19" s="51">
        <f t="shared" si="0"/>
        <v>0</v>
      </c>
    </row>
    <row r="20" spans="1:7" ht="25.5" x14ac:dyDescent="0.2">
      <c r="A20" s="32">
        <f t="shared" si="1"/>
        <v>15</v>
      </c>
      <c r="B20" s="59" t="s">
        <v>32</v>
      </c>
      <c r="C20" s="60" t="s">
        <v>23</v>
      </c>
      <c r="D20" s="61" t="s">
        <v>27</v>
      </c>
      <c r="E20" s="64">
        <v>90</v>
      </c>
      <c r="F20" s="62"/>
      <c r="G20" s="63">
        <f t="shared" si="0"/>
        <v>0</v>
      </c>
    </row>
    <row r="21" spans="1:7" s="48" customFormat="1" ht="38.25" x14ac:dyDescent="0.2">
      <c r="A21" s="32">
        <f t="shared" si="1"/>
        <v>16</v>
      </c>
      <c r="B21" s="44" t="s">
        <v>15</v>
      </c>
      <c r="C21" s="45" t="s">
        <v>34</v>
      </c>
      <c r="D21" s="46" t="s">
        <v>28</v>
      </c>
      <c r="E21" s="47">
        <v>1</v>
      </c>
      <c r="F21" s="52"/>
      <c r="G21" s="53">
        <f t="shared" si="0"/>
        <v>0</v>
      </c>
    </row>
    <row r="22" spans="1:7" s="48" customFormat="1" ht="45.75" customHeight="1" thickBot="1" x14ac:dyDescent="0.25">
      <c r="A22" s="43">
        <f t="shared" si="1"/>
        <v>17</v>
      </c>
      <c r="B22" s="44" t="s">
        <v>16</v>
      </c>
      <c r="C22" s="45" t="s">
        <v>29</v>
      </c>
      <c r="D22" s="46" t="s">
        <v>6</v>
      </c>
      <c r="E22" s="47">
        <v>1</v>
      </c>
      <c r="F22" s="52"/>
      <c r="G22" s="53">
        <f t="shared" si="0"/>
        <v>0</v>
      </c>
    </row>
    <row r="23" spans="1:7" ht="15" thickTop="1" x14ac:dyDescent="0.2">
      <c r="A23" s="1"/>
      <c r="B23" s="2"/>
      <c r="C23" s="21"/>
      <c r="D23" s="21"/>
      <c r="E23" s="12"/>
      <c r="F23" s="12"/>
      <c r="G23" s="54"/>
    </row>
    <row r="24" spans="1:7" ht="14.25" x14ac:dyDescent="0.2">
      <c r="A24" s="3"/>
      <c r="B24" s="4"/>
      <c r="C24" s="22"/>
      <c r="D24" s="22"/>
      <c r="E24" s="13"/>
      <c r="F24" s="68"/>
      <c r="G24" s="69"/>
    </row>
    <row r="25" spans="1:7" ht="14.25" x14ac:dyDescent="0.2">
      <c r="A25" s="3" t="s">
        <v>10</v>
      </c>
      <c r="C25" s="42"/>
      <c r="D25" s="22"/>
      <c r="E25" s="13"/>
      <c r="F25" s="71">
        <f>SUM(G6:G22)</f>
        <v>0</v>
      </c>
      <c r="G25" s="72"/>
    </row>
    <row r="26" spans="1:7" ht="14.25" x14ac:dyDescent="0.2">
      <c r="A26" s="6"/>
      <c r="B26" s="7"/>
      <c r="C26" s="37"/>
      <c r="D26" s="37"/>
      <c r="E26" s="14"/>
      <c r="F26" s="14"/>
      <c r="G26" s="37"/>
    </row>
    <row r="27" spans="1:7" x14ac:dyDescent="0.2">
      <c r="A27" s="24"/>
      <c r="B27" s="5"/>
      <c r="C27" s="23"/>
      <c r="D27" s="23"/>
      <c r="E27" s="10"/>
      <c r="F27" s="10"/>
      <c r="G27" s="55"/>
    </row>
    <row r="28" spans="1:7" x14ac:dyDescent="0.2">
      <c r="A28" s="25"/>
      <c r="B28" s="5"/>
      <c r="C28" s="23"/>
      <c r="D28" s="23"/>
      <c r="E28" s="15"/>
      <c r="F28" s="15"/>
      <c r="G28" s="56"/>
    </row>
    <row r="29" spans="1:7" x14ac:dyDescent="0.2">
      <c r="A29" s="25"/>
      <c r="B29" s="5"/>
      <c r="C29" s="23"/>
      <c r="D29" s="23"/>
      <c r="E29" s="73" t="s">
        <v>7</v>
      </c>
      <c r="F29" s="73"/>
      <c r="G29" s="57"/>
    </row>
    <row r="30" spans="1:7" x14ac:dyDescent="0.2">
      <c r="A30" s="26"/>
      <c r="B30" s="27"/>
      <c r="C30" s="28"/>
      <c r="D30" s="28"/>
      <c r="E30" s="15"/>
      <c r="F30" s="15"/>
      <c r="G30" s="56"/>
    </row>
    <row r="32" spans="1:7" x14ac:dyDescent="0.2">
      <c r="A32" s="8"/>
    </row>
    <row r="33" spans="1:7" x14ac:dyDescent="0.2">
      <c r="A33" s="9"/>
      <c r="B33" s="74"/>
      <c r="C33" s="74"/>
      <c r="D33" s="74"/>
      <c r="E33" s="74"/>
      <c r="F33" s="58"/>
      <c r="G33" s="58"/>
    </row>
    <row r="34" spans="1:7" x14ac:dyDescent="0.2">
      <c r="A34" s="9"/>
      <c r="B34" s="74"/>
      <c r="C34" s="74"/>
      <c r="D34" s="74"/>
      <c r="E34" s="74"/>
      <c r="F34" s="58"/>
      <c r="G34" s="58"/>
    </row>
    <row r="35" spans="1:7" x14ac:dyDescent="0.2">
      <c r="A35" s="9"/>
      <c r="B35" s="74"/>
      <c r="C35" s="74"/>
      <c r="D35" s="74"/>
      <c r="E35" s="74"/>
      <c r="F35" s="58"/>
      <c r="G35" s="58"/>
    </row>
    <row r="36" spans="1:7" x14ac:dyDescent="0.2">
      <c r="A36" s="9"/>
      <c r="B36" s="74"/>
      <c r="C36" s="74"/>
      <c r="D36" s="74"/>
      <c r="E36" s="74"/>
      <c r="F36" s="58"/>
      <c r="G36" s="58"/>
    </row>
    <row r="37" spans="1:7" x14ac:dyDescent="0.2">
      <c r="A37" s="9"/>
      <c r="B37" s="74"/>
      <c r="C37" s="74"/>
      <c r="D37" s="74"/>
      <c r="E37" s="74"/>
      <c r="F37" s="58"/>
      <c r="G37" s="58"/>
    </row>
    <row r="38" spans="1:7" x14ac:dyDescent="0.2">
      <c r="A38" s="9"/>
      <c r="B38" s="74"/>
      <c r="C38" s="74"/>
      <c r="D38" s="74"/>
      <c r="E38" s="74"/>
      <c r="F38" s="58"/>
      <c r="G38" s="58"/>
    </row>
    <row r="39" spans="1:7" x14ac:dyDescent="0.2">
      <c r="A39" s="9"/>
      <c r="B39" s="74"/>
      <c r="C39" s="74"/>
      <c r="D39" s="74"/>
      <c r="E39" s="74"/>
      <c r="F39" s="58"/>
      <c r="G39" s="58"/>
    </row>
    <row r="40" spans="1:7" x14ac:dyDescent="0.2">
      <c r="A40" s="9"/>
      <c r="B40" s="74"/>
      <c r="C40" s="74"/>
      <c r="D40" s="74"/>
      <c r="E40" s="74"/>
      <c r="F40" s="58"/>
      <c r="G40" s="58"/>
    </row>
    <row r="41" spans="1:7" x14ac:dyDescent="0.2">
      <c r="A41" s="9"/>
      <c r="B41" s="74"/>
      <c r="C41" s="74"/>
      <c r="D41" s="74"/>
      <c r="E41" s="74"/>
      <c r="F41" s="58"/>
      <c r="G41" s="58"/>
    </row>
    <row r="42" spans="1:7" x14ac:dyDescent="0.2">
      <c r="A42" s="9"/>
      <c r="B42" s="74"/>
      <c r="C42" s="74"/>
      <c r="D42" s="74"/>
      <c r="E42" s="74"/>
      <c r="F42" s="58"/>
      <c r="G42" s="58"/>
    </row>
    <row r="43" spans="1:7" x14ac:dyDescent="0.2">
      <c r="A43" s="9"/>
      <c r="B43" s="74"/>
      <c r="C43" s="74"/>
      <c r="D43" s="74"/>
      <c r="E43" s="74"/>
      <c r="F43" s="58"/>
      <c r="G43" s="58"/>
    </row>
    <row r="44" spans="1:7" x14ac:dyDescent="0.2">
      <c r="A44" s="9"/>
      <c r="B44" s="74"/>
      <c r="C44" s="74"/>
      <c r="D44" s="74"/>
      <c r="E44" s="74"/>
      <c r="F44" s="58"/>
      <c r="G44" s="58"/>
    </row>
    <row r="45" spans="1:7" x14ac:dyDescent="0.2">
      <c r="A45" s="9"/>
      <c r="B45" s="74"/>
      <c r="C45" s="74"/>
      <c r="D45" s="74"/>
      <c r="E45" s="74"/>
      <c r="F45" s="58"/>
      <c r="G45" s="58"/>
    </row>
    <row r="46" spans="1:7" x14ac:dyDescent="0.2">
      <c r="A46" s="9"/>
      <c r="B46" s="74"/>
      <c r="C46" s="74"/>
      <c r="D46" s="74"/>
      <c r="E46" s="74"/>
      <c r="F46" s="58"/>
      <c r="G46" s="58"/>
    </row>
    <row r="47" spans="1:7" x14ac:dyDescent="0.2">
      <c r="A47" s="9"/>
      <c r="B47" s="74"/>
      <c r="C47" s="74"/>
      <c r="D47" s="74"/>
      <c r="E47" s="74"/>
      <c r="F47" s="58"/>
      <c r="G47" s="58"/>
    </row>
    <row r="48" spans="1:7" x14ac:dyDescent="0.2">
      <c r="A48" s="9"/>
      <c r="B48" s="74"/>
      <c r="C48" s="74"/>
      <c r="D48" s="74"/>
      <c r="E48" s="74"/>
      <c r="F48" s="58"/>
      <c r="G48" s="58"/>
    </row>
    <row r="49" spans="1:7" x14ac:dyDescent="0.2">
      <c r="A49" s="9"/>
      <c r="B49" s="74"/>
      <c r="C49" s="74"/>
      <c r="D49" s="74"/>
      <c r="E49" s="74"/>
      <c r="F49" s="58"/>
      <c r="G49" s="58"/>
    </row>
    <row r="50" spans="1:7" x14ac:dyDescent="0.2">
      <c r="A50" s="9"/>
      <c r="B50" s="74"/>
      <c r="C50" s="74"/>
      <c r="D50" s="74"/>
      <c r="E50" s="74"/>
      <c r="F50" s="58"/>
      <c r="G50" s="58"/>
    </row>
  </sheetData>
  <sheetProtection algorithmName="SHA-512" hashValue="n8qm0/ijjvKQCOQAJ7MTfnqw+AlwuO4VC30UMR3FagEh7aasodK2/riWNqms98KiFmEifN0KKJj+NGWaTxfKwQ==" saltValue="bsmYQMInCT8c6cF8mPdoMA==" spinCount="100000" sheet="1" objects="1" scenarios="1" selectLockedCells="1"/>
  <mergeCells count="25">
    <mergeCell ref="B50:E50"/>
    <mergeCell ref="B43:E43"/>
    <mergeCell ref="B44:E44"/>
    <mergeCell ref="B47:E47"/>
    <mergeCell ref="B48:E48"/>
    <mergeCell ref="B46:E46"/>
    <mergeCell ref="B45:E45"/>
    <mergeCell ref="F25:G25"/>
    <mergeCell ref="E29:F29"/>
    <mergeCell ref="B33:E33"/>
    <mergeCell ref="B41:E41"/>
    <mergeCell ref="B49:E49"/>
    <mergeCell ref="B42:E42"/>
    <mergeCell ref="B37:E37"/>
    <mergeCell ref="B38:E38"/>
    <mergeCell ref="B39:E39"/>
    <mergeCell ref="B40:E40"/>
    <mergeCell ref="B34:E34"/>
    <mergeCell ref="B35:E35"/>
    <mergeCell ref="B36:E36"/>
    <mergeCell ref="A2:B2"/>
    <mergeCell ref="C1:D1"/>
    <mergeCell ref="A1:B1"/>
    <mergeCell ref="F24:G2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7" fitToHeight="0" orientation="portrait" r:id="rId1"/>
  <headerFooter alignWithMargins="0">
    <oddHeader xml:space="preserve">&amp;LThe City of Winnipeg
Tender No.754-2020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2021-02-11T18:26:23Z</cp:lastPrinted>
  <dcterms:created xsi:type="dcterms:W3CDTF">1999-10-18T14:40:40Z</dcterms:created>
  <dcterms:modified xsi:type="dcterms:W3CDTF">2021-03-16T19:43:42Z</dcterms:modified>
</cp:coreProperties>
</file>