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RLucky\Design and Construction\2021 Sewer Renewals\C4\702-2020\702-2020 Addendum 1\"/>
    </mc:Choice>
  </mc:AlternateContent>
  <xr:revisionPtr revIDLastSave="0" documentId="13_ncr:1_{796C6FDD-4C89-4468-A224-952BCDA53A92}" xr6:coauthVersionLast="36" xr6:coauthVersionMax="36" xr10:uidLastSave="{00000000-0000-0000-0000-000000000000}"/>
  <workbookProtection workbookAlgorithmName="SHA-512" workbookHashValue="pYu5vF5Mwz3rBl/N9sNMxemlk1HDgDIZz2REjiSdnka2iP1glmHvJuJ3eaJwmdKuwZyaTUmryGg5FlwG859nKw==" workbookSaltValue="3TTN7MMO5LYoz1SeqP/8mg==" workbookSpinCount="100000" lockStructure="1"/>
  <bookViews>
    <workbookView xWindow="0" yWindow="0" windowWidth="13530" windowHeight="1051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prices'!$A$5:$F$19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prices'!$A$1:$F$19</definedName>
    <definedName name="Print_Area_1">'Unit prices'!$A$6:$F$19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A7" i="2" l="1"/>
  <c r="F7" i="2" l="1"/>
  <c r="F8" i="2"/>
  <c r="F9" i="2"/>
  <c r="F10" i="2"/>
  <c r="F11" i="2"/>
  <c r="F12" i="2"/>
  <c r="F6" i="2"/>
  <c r="F17" i="2" l="1"/>
  <c r="F16" i="2"/>
  <c r="A8" i="2"/>
  <c r="A9" i="2" s="1"/>
  <c r="A10" i="2" s="1"/>
  <c r="A11" i="2" s="1"/>
  <c r="A12" i="2" s="1"/>
  <c r="A16" i="2" s="1"/>
  <c r="A17" i="2" s="1"/>
  <c r="F14" i="2" l="1"/>
  <c r="F19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<sst xmlns="http://schemas.openxmlformats.org/spreadsheetml/2006/main" count="29" uniqueCount="22">
  <si>
    <t>Item</t>
  </si>
  <si>
    <t>Description</t>
  </si>
  <si>
    <t>Unit</t>
  </si>
  <si>
    <t>UNIT PRICES</t>
  </si>
  <si>
    <t>LS</t>
  </si>
  <si>
    <t>Preliminary Engineering</t>
  </si>
  <si>
    <t>Design and Specification Development</t>
  </si>
  <si>
    <t>Contract Document Preperation</t>
  </si>
  <si>
    <t>Procurement Process</t>
  </si>
  <si>
    <t>Resident Construction Services</t>
  </si>
  <si>
    <t>Record Drawings</t>
  </si>
  <si>
    <t>Non-Resident Construction Services</t>
  </si>
  <si>
    <t>Fee Amount (A)</t>
  </si>
  <si>
    <t>Allowable Disbursements (B)</t>
  </si>
  <si>
    <t>Amount (A) + (B)</t>
  </si>
  <si>
    <t>Sub-Total</t>
  </si>
  <si>
    <t>Underground Structures</t>
  </si>
  <si>
    <t>Material Testing</t>
  </si>
  <si>
    <t>allowance</t>
  </si>
  <si>
    <t>Total</t>
  </si>
  <si>
    <t>(See B8 clause in tender document)</t>
  </si>
  <si>
    <t>FORM B (R1): FEES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</si>
</sst>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29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>
      <alignment horizontal="left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0" xfId="0" applyNumberFormat="1" applyAlignment="1">
      <alignment horizontal="center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12" xfId="0" applyBorder="1" applyAlignment="1" applyProtection="1">
      <alignment wrapText="1"/>
    </xf>
    <xf numFmtId="0" fontId="3" fillId="0" borderId="12" xfId="0" applyFont="1" applyBorder="1" applyAlignment="1" applyProtection="1">
      <alignment horizontal="center" wrapText="1"/>
    </xf>
    <xf numFmtId="3" fontId="0" fillId="0" borderId="12" xfId="0" applyNumberFormat="1" applyBorder="1" applyAlignment="1" applyProtection="1">
      <alignment horizontal="center"/>
    </xf>
    <xf numFmtId="164" fontId="0" fillId="0" borderId="12" xfId="0" applyNumberFormat="1" applyBorder="1" applyAlignment="1" applyProtection="1"/>
    <xf numFmtId="0" fontId="0" fillId="0" borderId="0" xfId="0" applyAlignment="1" applyProtection="1"/>
    <xf numFmtId="0" fontId="0" fillId="0" borderId="0" xfId="0" applyAlignment="1"/>
    <xf numFmtId="0" fontId="3" fillId="0" borderId="0" xfId="0" applyFont="1" applyAlignment="1">
      <alignment horizontal="center"/>
    </xf>
    <xf numFmtId="4" fontId="0" fillId="0" borderId="12" xfId="0" applyNumberFormat="1" applyBorder="1" applyAlignment="1" applyProtection="1">
      <alignment horizontal="right"/>
      <protection locked="0"/>
    </xf>
    <xf numFmtId="4" fontId="0" fillId="0" borderId="12" xfId="0" applyNumberFormat="1" applyBorder="1" applyAlignment="1" applyProtection="1">
      <alignment horizontal="right"/>
    </xf>
    <xf numFmtId="0" fontId="2" fillId="0" borderId="12" xfId="0" applyFont="1" applyBorder="1" applyAlignment="1" applyProtection="1">
      <alignment horizontal="left" wrapText="1"/>
    </xf>
    <xf numFmtId="0" fontId="3" fillId="0" borderId="12" xfId="0" applyFont="1" applyBorder="1" applyAlignment="1" applyProtection="1">
      <alignment wrapText="1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0" fontId="2" fillId="0" borderId="12" xfId="0" applyFont="1" applyBorder="1" applyAlignment="1" applyProtection="1">
      <alignment wrapText="1"/>
    </xf>
    <xf numFmtId="0" fontId="0" fillId="0" borderId="0" xfId="0" applyAlignment="1" applyProtection="1"/>
    <xf numFmtId="0" fontId="3" fillId="0" borderId="0" xfId="0" applyNumberFormat="1" applyFont="1" applyAlignment="1" applyProtection="1">
      <alignment horizontal="left"/>
    </xf>
    <xf numFmtId="0" fontId="0" fillId="0" borderId="0" xfId="0" applyNumberFormat="1" applyAlignment="1" applyProtection="1">
      <alignment horizontal="left"/>
    </xf>
    <xf numFmtId="0" fontId="3" fillId="0" borderId="0" xfId="0" applyNumberFormat="1" applyFont="1" applyAlignment="1">
      <alignment horizontal="center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F19"/>
  <sheetViews>
    <sheetView showGridLines="0" tabSelected="1" view="pageLayout" zoomScale="90" zoomScaleNormal="100" zoomScaleSheetLayoutView="100" zoomScalePageLayoutView="90" workbookViewId="0">
      <selection activeCell="D6" sqref="D6"/>
    </sheetView>
  </sheetViews>
  <sheetFormatPr defaultRowHeight="12.75" x14ac:dyDescent="0.2"/>
  <cols>
    <col min="1" max="1" width="5.7109375" style="16" customWidth="1"/>
    <col min="2" max="2" width="33.85546875" style="16" customWidth="1"/>
    <col min="3" max="3" width="11.28515625" style="9" customWidth="1"/>
    <col min="4" max="4" width="12.28515625" style="5" customWidth="1"/>
    <col min="5" max="5" width="14.140625" style="1" customWidth="1"/>
    <col min="6" max="6" width="13.85546875" style="1" customWidth="1"/>
  </cols>
  <sheetData>
    <row r="1" spans="1:6" x14ac:dyDescent="0.2">
      <c r="A1" s="25"/>
      <c r="B1" s="25"/>
      <c r="C1" s="17" t="s">
        <v>21</v>
      </c>
      <c r="F1" s="3"/>
    </row>
    <row r="2" spans="1:6" x14ac:dyDescent="0.2">
      <c r="A2" s="28" t="s">
        <v>20</v>
      </c>
      <c r="B2" s="28"/>
      <c r="C2" s="28"/>
      <c r="D2" s="28"/>
      <c r="E2" s="28"/>
      <c r="F2" s="28"/>
    </row>
    <row r="3" spans="1:6" x14ac:dyDescent="0.2">
      <c r="A3" s="26"/>
      <c r="B3" s="27"/>
      <c r="C3" s="10"/>
      <c r="E3" s="2"/>
      <c r="F3" s="4"/>
    </row>
    <row r="4" spans="1:6" x14ac:dyDescent="0.2">
      <c r="A4" s="15" t="s">
        <v>3</v>
      </c>
      <c r="B4" s="15"/>
      <c r="E4" s="2"/>
      <c r="F4" s="4"/>
    </row>
    <row r="5" spans="1:6" ht="22.5" x14ac:dyDescent="0.2">
      <c r="A5" s="22" t="s">
        <v>0</v>
      </c>
      <c r="B5" s="22" t="s">
        <v>1</v>
      </c>
      <c r="C5" s="23" t="s">
        <v>2</v>
      </c>
      <c r="D5" s="6" t="s">
        <v>12</v>
      </c>
      <c r="E5" s="7" t="s">
        <v>13</v>
      </c>
      <c r="F5" s="8" t="s">
        <v>14</v>
      </c>
    </row>
    <row r="6" spans="1:6" x14ac:dyDescent="0.2">
      <c r="A6" s="14">
        <v>1</v>
      </c>
      <c r="B6" s="11" t="s">
        <v>5</v>
      </c>
      <c r="C6" s="12" t="s">
        <v>4</v>
      </c>
      <c r="D6" s="18">
        <v>0</v>
      </c>
      <c r="E6" s="18">
        <v>0</v>
      </c>
      <c r="F6" s="19">
        <f>ROUND(D6+E6,2)</f>
        <v>0</v>
      </c>
    </row>
    <row r="7" spans="1:6" ht="12.75" customHeight="1" x14ac:dyDescent="0.2">
      <c r="A7" s="14">
        <f>A6+1</f>
        <v>2</v>
      </c>
      <c r="B7" s="11" t="s">
        <v>6</v>
      </c>
      <c r="C7" s="12" t="s">
        <v>4</v>
      </c>
      <c r="D7" s="18">
        <v>0</v>
      </c>
      <c r="E7" s="18">
        <v>0</v>
      </c>
      <c r="F7" s="19">
        <f t="shared" ref="F7:F12" si="0">ROUND(D7+E7,2)</f>
        <v>0</v>
      </c>
    </row>
    <row r="8" spans="1:6" x14ac:dyDescent="0.2">
      <c r="A8" s="14">
        <f t="shared" ref="A8:A12" si="1">A7+1</f>
        <v>3</v>
      </c>
      <c r="B8" s="11" t="s">
        <v>7</v>
      </c>
      <c r="C8" s="12" t="s">
        <v>4</v>
      </c>
      <c r="D8" s="18">
        <v>0</v>
      </c>
      <c r="E8" s="18">
        <v>0</v>
      </c>
      <c r="F8" s="19">
        <f t="shared" si="0"/>
        <v>0</v>
      </c>
    </row>
    <row r="9" spans="1:6" x14ac:dyDescent="0.2">
      <c r="A9" s="14">
        <f t="shared" si="1"/>
        <v>4</v>
      </c>
      <c r="B9" s="11" t="s">
        <v>8</v>
      </c>
      <c r="C9" s="12" t="s">
        <v>4</v>
      </c>
      <c r="D9" s="18">
        <v>0</v>
      </c>
      <c r="E9" s="18">
        <v>0</v>
      </c>
      <c r="F9" s="19">
        <f t="shared" si="0"/>
        <v>0</v>
      </c>
    </row>
    <row r="10" spans="1:6" x14ac:dyDescent="0.2">
      <c r="A10" s="14">
        <f t="shared" si="1"/>
        <v>5</v>
      </c>
      <c r="B10" s="11" t="s">
        <v>9</v>
      </c>
      <c r="C10" s="12" t="s">
        <v>4</v>
      </c>
      <c r="D10" s="18">
        <v>0</v>
      </c>
      <c r="E10" s="18">
        <v>0</v>
      </c>
      <c r="F10" s="19">
        <f t="shared" si="0"/>
        <v>0</v>
      </c>
    </row>
    <row r="11" spans="1:6" x14ac:dyDescent="0.2">
      <c r="A11" s="14">
        <f t="shared" si="1"/>
        <v>6</v>
      </c>
      <c r="B11" s="11" t="s">
        <v>11</v>
      </c>
      <c r="C11" s="12" t="s">
        <v>4</v>
      </c>
      <c r="D11" s="18">
        <v>0</v>
      </c>
      <c r="E11" s="18">
        <v>0</v>
      </c>
      <c r="F11" s="19">
        <f t="shared" si="0"/>
        <v>0</v>
      </c>
    </row>
    <row r="12" spans="1:6" x14ac:dyDescent="0.2">
      <c r="A12" s="14">
        <f t="shared" si="1"/>
        <v>7</v>
      </c>
      <c r="B12" s="11" t="s">
        <v>10</v>
      </c>
      <c r="C12" s="12" t="s">
        <v>4</v>
      </c>
      <c r="D12" s="18">
        <v>0</v>
      </c>
      <c r="E12" s="18">
        <v>0</v>
      </c>
      <c r="F12" s="19">
        <f t="shared" si="0"/>
        <v>0</v>
      </c>
    </row>
    <row r="13" spans="1:6" x14ac:dyDescent="0.2">
      <c r="A13" s="14"/>
      <c r="B13" s="11"/>
      <c r="C13" s="12"/>
      <c r="D13" s="19"/>
      <c r="E13" s="19"/>
      <c r="F13" s="19"/>
    </row>
    <row r="14" spans="1:6" x14ac:dyDescent="0.2">
      <c r="A14" s="14"/>
      <c r="B14" s="20" t="s">
        <v>15</v>
      </c>
      <c r="C14" s="12"/>
      <c r="D14" s="19"/>
      <c r="E14" s="19"/>
      <c r="F14" s="19">
        <f>SUM(F6:F12)</f>
        <v>0</v>
      </c>
    </row>
    <row r="15" spans="1:6" x14ac:dyDescent="0.2">
      <c r="A15" s="14"/>
      <c r="B15" s="11"/>
      <c r="C15" s="12"/>
      <c r="D15" s="19"/>
      <c r="E15" s="19"/>
      <c r="F15" s="19"/>
    </row>
    <row r="16" spans="1:6" x14ac:dyDescent="0.2">
      <c r="A16" s="14">
        <f>A12+1</f>
        <v>8</v>
      </c>
      <c r="B16" s="21" t="s">
        <v>16</v>
      </c>
      <c r="C16" s="12" t="s">
        <v>18</v>
      </c>
      <c r="D16" s="13"/>
      <c r="E16" s="19">
        <v>8000</v>
      </c>
      <c r="F16" s="19">
        <f>E16</f>
        <v>8000</v>
      </c>
    </row>
    <row r="17" spans="1:6" x14ac:dyDescent="0.2">
      <c r="A17" s="14">
        <f>A16+1</f>
        <v>9</v>
      </c>
      <c r="B17" s="21" t="s">
        <v>17</v>
      </c>
      <c r="C17" s="12" t="s">
        <v>18</v>
      </c>
      <c r="D17" s="13"/>
      <c r="E17" s="19">
        <v>15000</v>
      </c>
      <c r="F17" s="19">
        <f>E17</f>
        <v>15000</v>
      </c>
    </row>
    <row r="18" spans="1:6" x14ac:dyDescent="0.2">
      <c r="A18" s="14"/>
      <c r="B18" s="21"/>
      <c r="C18" s="12"/>
      <c r="D18" s="13"/>
      <c r="E18" s="19"/>
      <c r="F18" s="19"/>
    </row>
    <row r="19" spans="1:6" x14ac:dyDescent="0.2">
      <c r="A19" s="14"/>
      <c r="B19" s="24" t="s">
        <v>19</v>
      </c>
      <c r="C19" s="12"/>
      <c r="D19" s="13"/>
      <c r="E19" s="19"/>
      <c r="F19" s="19">
        <f>SUM(F14:F17)</f>
        <v>23000</v>
      </c>
    </row>
  </sheetData>
  <sheetProtection algorithmName="SHA-512" hashValue="RuLEkOB0vlJk6ctwC4aZ9HWh3WOa+fNtV6WyNlCT6f2CSh4NK+fmyvMj5poseF2o/e1HmwBUZQRLCdEAoLP+nQ==" saltValue="vSjKWm2sOBm+T4F/jtNPDg==" spinCount="100000" sheet="1" objects="1" scenarios="1" selectLockedCells="1"/>
  <mergeCells count="2">
    <mergeCell ref="A3:B3"/>
    <mergeCell ref="A2:F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D6:D15 E6:E19" xr:uid="{00000000-0002-0000-0100-000000000000}">
      <formula1>IF(D6&gt;=0.01,ROUND(D6,2),0.01)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 xml:space="preserve">&amp;LThe City of Winnipeg
Tender No.702-2020 Addendum 1
&amp;C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Lucky, Ryan</cp:lastModifiedBy>
  <cp:lastPrinted>2020-10-13T19:24:24Z</cp:lastPrinted>
  <dcterms:created xsi:type="dcterms:W3CDTF">1999-10-18T14:40:40Z</dcterms:created>
  <dcterms:modified xsi:type="dcterms:W3CDTF">2020-10-30T20:37:05Z</dcterms:modified>
</cp:coreProperties>
</file>