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FMS\18-0107-011\"/>
    </mc:Choice>
  </mc:AlternateContent>
  <xr:revisionPtr revIDLastSave="0" documentId="13_ncr:1_{C8EACBBF-AC03-4EF0-B095-300A59D1D1B8}" xr6:coauthVersionLast="45" xr6:coauthVersionMax="45" xr10:uidLastSave="{00000000-0000-0000-0000-000000000000}"/>
  <bookViews>
    <workbookView xWindow="-28920" yWindow="-2205" windowWidth="29040" windowHeight="15840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_xlnm._FilterDatabase" localSheetId="0" hidden="1">'FORM B - PRICES'!$A$1:$H$333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PRICES'!$B$6:$H$344</definedName>
    <definedName name="_xlnm.Print_Titles" localSheetId="0">'FORM B - PRICES'!$1:$5</definedName>
    <definedName name="_xlnm.Print_Titles">'FORM B - PRICES'!$B$4:$IO$4</definedName>
    <definedName name="TEMP">'FORM B - PRICES'!#REF!</definedName>
    <definedName name="TESTHEAD">'FORM B - PRICES'!#REF!</definedName>
    <definedName name="XEVERYTHING">'FORM B - PRICES'!$B$1:$IO$121</definedName>
    <definedName name="XITEMS">'FORM B - PRICES'!$B$6:$IO$121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8" i="1" l="1"/>
  <c r="H325" i="1" l="1"/>
  <c r="H326" i="1"/>
  <c r="H327" i="1"/>
  <c r="H291" i="1"/>
  <c r="H290" i="1"/>
  <c r="H119" i="1" l="1"/>
  <c r="H118" i="1"/>
  <c r="H116" i="1"/>
  <c r="H115" i="1"/>
  <c r="H113" i="1"/>
  <c r="H111" i="1"/>
  <c r="H110" i="1"/>
  <c r="H108" i="1"/>
  <c r="H107" i="1"/>
  <c r="H198" i="1" l="1"/>
  <c r="H146" i="1"/>
  <c r="H332" i="1"/>
  <c r="H331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6" i="1"/>
  <c r="H304" i="1"/>
  <c r="H303" i="1"/>
  <c r="H302" i="1"/>
  <c r="H301" i="1"/>
  <c r="H300" i="1"/>
  <c r="H299" i="1"/>
  <c r="H298" i="1"/>
  <c r="H297" i="1"/>
  <c r="H294" i="1"/>
  <c r="H287" i="1"/>
  <c r="H286" i="1"/>
  <c r="H285" i="1"/>
  <c r="H283" i="1"/>
  <c r="H281" i="1"/>
  <c r="H280" i="1"/>
  <c r="H279" i="1"/>
  <c r="H277" i="1"/>
  <c r="H275" i="1"/>
  <c r="H273" i="1"/>
  <c r="H271" i="1"/>
  <c r="H269" i="1"/>
  <c r="H268" i="1"/>
  <c r="H267" i="1"/>
  <c r="H266" i="1"/>
  <c r="H264" i="1"/>
  <c r="H262" i="1"/>
  <c r="H259" i="1"/>
  <c r="H258" i="1"/>
  <c r="H256" i="1"/>
  <c r="H255" i="1"/>
  <c r="H254" i="1"/>
  <c r="H253" i="1"/>
  <c r="H251" i="1"/>
  <c r="H250" i="1"/>
  <c r="H249" i="1"/>
  <c r="H248" i="1"/>
  <c r="H246" i="1"/>
  <c r="H243" i="1"/>
  <c r="H240" i="1"/>
  <c r="H237" i="1"/>
  <c r="H235" i="1"/>
  <c r="H233" i="1"/>
  <c r="H229" i="1"/>
  <c r="H228" i="1"/>
  <c r="H226" i="1"/>
  <c r="H225" i="1"/>
  <c r="H223" i="1"/>
  <c r="H221" i="1"/>
  <c r="H219" i="1"/>
  <c r="H218" i="1"/>
  <c r="H217" i="1"/>
  <c r="H215" i="1"/>
  <c r="H214" i="1"/>
  <c r="H213" i="1"/>
  <c r="H210" i="1"/>
  <c r="H206" i="1"/>
  <c r="H204" i="1"/>
  <c r="H202" i="1"/>
  <c r="H200" i="1"/>
  <c r="H199" i="1"/>
  <c r="H196" i="1"/>
  <c r="H194" i="1"/>
  <c r="H192" i="1"/>
  <c r="H190" i="1"/>
  <c r="H189" i="1"/>
  <c r="H187" i="1"/>
  <c r="H185" i="1"/>
  <c r="H184" i="1"/>
  <c r="H183" i="1"/>
  <c r="H181" i="1"/>
  <c r="H179" i="1"/>
  <c r="H178" i="1"/>
  <c r="H176" i="1"/>
  <c r="H175" i="1"/>
  <c r="H174" i="1"/>
  <c r="H172" i="1"/>
  <c r="H171" i="1"/>
  <c r="H170" i="1"/>
  <c r="H169" i="1"/>
  <c r="H168" i="1"/>
  <c r="H167" i="1"/>
  <c r="H166" i="1"/>
  <c r="H164" i="1"/>
  <c r="H163" i="1"/>
  <c r="H161" i="1"/>
  <c r="H156" i="1"/>
  <c r="H153" i="1"/>
  <c r="H151" i="1"/>
  <c r="H148" i="1"/>
  <c r="H145" i="1"/>
  <c r="H144" i="1"/>
  <c r="H143" i="1"/>
  <c r="H142" i="1"/>
  <c r="H140" i="1"/>
  <c r="H139" i="1"/>
  <c r="H137" i="1"/>
  <c r="H134" i="1"/>
  <c r="H132" i="1"/>
  <c r="H130" i="1"/>
  <c r="H129" i="1"/>
  <c r="H127" i="1"/>
  <c r="H125" i="1"/>
  <c r="H124" i="1"/>
  <c r="H123" i="1"/>
  <c r="H105" i="1"/>
  <c r="H104" i="1"/>
  <c r="H101" i="1"/>
  <c r="H100" i="1"/>
  <c r="H99" i="1"/>
  <c r="H98" i="1"/>
  <c r="H97" i="1"/>
  <c r="H96" i="1"/>
  <c r="H94" i="1"/>
  <c r="H92" i="1"/>
  <c r="H91" i="1"/>
  <c r="H90" i="1"/>
  <c r="H89" i="1"/>
  <c r="H87" i="1"/>
  <c r="H85" i="1"/>
  <c r="H82" i="1"/>
  <c r="H80" i="1"/>
  <c r="H79" i="1"/>
  <c r="H76" i="1"/>
  <c r="H75" i="1"/>
  <c r="H73" i="1"/>
  <c r="H72" i="1"/>
  <c r="H70" i="1"/>
  <c r="H67" i="1"/>
  <c r="H66" i="1"/>
  <c r="H65" i="1"/>
  <c r="H64" i="1"/>
  <c r="H63" i="1"/>
  <c r="H60" i="1"/>
  <c r="H59" i="1"/>
  <c r="H56" i="1"/>
  <c r="H55" i="1"/>
  <c r="H53" i="1"/>
  <c r="H51" i="1"/>
  <c r="H49" i="1"/>
  <c r="H47" i="1"/>
  <c r="H45" i="1"/>
  <c r="H44" i="1"/>
  <c r="H41" i="1"/>
  <c r="H39" i="1"/>
  <c r="H37" i="1"/>
  <c r="H36" i="1"/>
  <c r="H34" i="1"/>
  <c r="H33" i="1"/>
  <c r="H31" i="1"/>
  <c r="H30" i="1"/>
  <c r="H29" i="1"/>
  <c r="H25" i="1"/>
  <c r="H24" i="1"/>
  <c r="H23" i="1"/>
  <c r="H22" i="1"/>
  <c r="H20" i="1"/>
  <c r="H19" i="1"/>
  <c r="H18" i="1"/>
  <c r="H17" i="1"/>
  <c r="H16" i="1"/>
  <c r="H15" i="1"/>
  <c r="H12" i="1"/>
  <c r="H11" i="1"/>
  <c r="H10" i="1"/>
  <c r="H9" i="1"/>
  <c r="H7" i="1"/>
  <c r="H329" i="1" l="1"/>
  <c r="H333" i="1"/>
  <c r="H292" i="1"/>
  <c r="H120" i="1"/>
  <c r="C342" i="1"/>
  <c r="B342" i="1"/>
  <c r="C341" i="1"/>
  <c r="B341" i="1"/>
  <c r="C340" i="1"/>
  <c r="B340" i="1"/>
  <c r="C333" i="1"/>
  <c r="B333" i="1"/>
  <c r="C329" i="1"/>
  <c r="B329" i="1"/>
  <c r="B26" i="1"/>
  <c r="C26" i="1"/>
  <c r="H340" i="1" l="1"/>
  <c r="H342" i="1"/>
  <c r="H341" i="1"/>
  <c r="H26" i="1"/>
  <c r="B13" i="1" l="1"/>
  <c r="C13" i="1"/>
  <c r="H13" i="1"/>
  <c r="H336" i="1" s="1"/>
  <c r="B120" i="1"/>
  <c r="C120" i="1"/>
  <c r="H338" i="1"/>
  <c r="B157" i="1"/>
  <c r="C157" i="1"/>
  <c r="H157" i="1"/>
  <c r="H339" i="1" s="1"/>
  <c r="B292" i="1"/>
  <c r="C292" i="1"/>
  <c r="B336" i="1"/>
  <c r="C336" i="1"/>
  <c r="B337" i="1"/>
  <c r="C337" i="1"/>
  <c r="H337" i="1"/>
  <c r="B338" i="1"/>
  <c r="C338" i="1"/>
  <c r="B339" i="1"/>
  <c r="C339" i="1"/>
  <c r="G343" i="1" l="1"/>
</calcChain>
</file>

<file path=xl/sharedStrings.xml><?xml version="1.0" encoding="utf-8"?>
<sst xmlns="http://schemas.openxmlformats.org/spreadsheetml/2006/main" count="1189" uniqueCount="607">
  <si>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</si>
  <si>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</si>
  <si>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</si>
  <si>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</si>
  <si>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</si>
  <si>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</si>
  <si>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</si>
  <si>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</si>
  <si>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</si>
  <si>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</si>
  <si>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</si>
  <si>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</si>
  <si>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</si>
  <si>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</si>
  <si>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</si>
  <si>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</si>
  <si>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</si>
  <si>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</si>
  <si>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</si>
  <si>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</si>
  <si>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</si>
  <si>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</si>
  <si>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</si>
  <si>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</si>
  <si>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</si>
  <si>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</si>
  <si>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</si>
  <si>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</si>
  <si>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</si>
  <si>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</si>
  <si>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</si>
  <si>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</si>
  <si>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</si>
  <si>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</si>
  <si>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</si>
  <si>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</si>
  <si>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</si>
  <si>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</si>
  <si>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</si>
  <si>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</si>
  <si>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</si>
  <si>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</si>
  <si>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</si>
  <si>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</si>
  <si>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</si>
  <si>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</si>
  <si>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</si>
  <si>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</si>
  <si>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C032</t>
  </si>
  <si>
    <t>Concrete Curbs, Curb and Gutter, and Splash Strips</t>
  </si>
  <si>
    <t>D006</t>
  </si>
  <si>
    <t xml:space="preserve">Reflective Crack Maintenance </t>
  </si>
  <si>
    <t>F001</t>
  </si>
  <si>
    <t>F003</t>
  </si>
  <si>
    <t>F005</t>
  </si>
  <si>
    <t>iv)</t>
  </si>
  <si>
    <t>G001</t>
  </si>
  <si>
    <t>Sodding</t>
  </si>
  <si>
    <t>G003</t>
  </si>
  <si>
    <t>v)</t>
  </si>
  <si>
    <t>B001</t>
  </si>
  <si>
    <t>Pavement Removal</t>
  </si>
  <si>
    <t>B002</t>
  </si>
  <si>
    <t>Concrete Pavement</t>
  </si>
  <si>
    <t>Tie-ins and Approaches</t>
  </si>
  <si>
    <t>vert. m</t>
  </si>
  <si>
    <t>F009</t>
  </si>
  <si>
    <t>F010</t>
  </si>
  <si>
    <t>F011</t>
  </si>
  <si>
    <t>E023</t>
  </si>
  <si>
    <t>Adjustment of Valve Boxes</t>
  </si>
  <si>
    <t>Valve Box Extensions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</si>
  <si>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</si>
  <si>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</si>
  <si>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</si>
  <si>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</si>
  <si>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</si>
  <si>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</si>
  <si>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</si>
  <si>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</si>
  <si>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A022</t>
  </si>
  <si>
    <t>Supply and Install Geogrid</t>
  </si>
  <si>
    <t xml:space="preserve">CW 3235-R9  </t>
  </si>
  <si>
    <t>100 mm Sidewalk</t>
  </si>
  <si>
    <t>a)</t>
  </si>
  <si>
    <t>b)</t>
  </si>
  <si>
    <t>c)</t>
  </si>
  <si>
    <t>B154rl</t>
  </si>
  <si>
    <t>SD-203B</t>
  </si>
  <si>
    <t>Curb Ramp (8-12 mm reveal ht, Monolithic)</t>
  </si>
  <si>
    <t>B219</t>
  </si>
  <si>
    <t>Detectable Warning Surface Tiles</t>
  </si>
  <si>
    <t>SD-205</t>
  </si>
  <si>
    <t>vi)</t>
  </si>
  <si>
    <t>vii)</t>
  </si>
  <si>
    <t>Type IA</t>
  </si>
  <si>
    <t>CW 3250-R7</t>
  </si>
  <si>
    <t>E003</t>
  </si>
  <si>
    <t xml:space="preserve">Catch Basin  </t>
  </si>
  <si>
    <t>CW 2130-R12</t>
  </si>
  <si>
    <t>SD-024, 1800 mm deep</t>
  </si>
  <si>
    <t>E008</t>
  </si>
  <si>
    <t>Sewer Service</t>
  </si>
  <si>
    <t>E009</t>
  </si>
  <si>
    <t>250 mm, PVC</t>
  </si>
  <si>
    <t>E010</t>
  </si>
  <si>
    <t>d)</t>
  </si>
  <si>
    <t>E051</t>
  </si>
  <si>
    <t>Installation of Subdrains</t>
  </si>
  <si>
    <t>CW 3120-R4</t>
  </si>
  <si>
    <t>51 mm</t>
  </si>
  <si>
    <t>CW 3510-R9</t>
  </si>
  <si>
    <t>G002</t>
  </si>
  <si>
    <t xml:space="preserve"> width &lt; 600 mm</t>
  </si>
  <si>
    <t xml:space="preserve"> width &gt; or = 600 mm</t>
  </si>
  <si>
    <t>B100r</t>
  </si>
  <si>
    <t>Miscellaneous Concrete Slab Removal</t>
  </si>
  <si>
    <t>B104r</t>
  </si>
  <si>
    <t>SD-023</t>
  </si>
  <si>
    <t>E012</t>
  </si>
  <si>
    <t>Drainage Connection Pipe</t>
  </si>
  <si>
    <t>C051</t>
  </si>
  <si>
    <t>100 mm Concrete Sidewalk</t>
  </si>
  <si>
    <t xml:space="preserve">CW 3325-R5  </t>
  </si>
  <si>
    <t>A.1</t>
  </si>
  <si>
    <t>B003</t>
  </si>
  <si>
    <t>Asphalt Pavement</t>
  </si>
  <si>
    <t xml:space="preserve">CW 3230-R8
</t>
  </si>
  <si>
    <t>Construction of Asphalt Patches</t>
  </si>
  <si>
    <t>CW 3326-R3</t>
  </si>
  <si>
    <t>viii)</t>
  </si>
  <si>
    <t>CW 3310-R17</t>
  </si>
  <si>
    <t>E22</t>
  </si>
  <si>
    <t>SD-025, 1800 mm deep</t>
  </si>
  <si>
    <t>300 mm, PVC</t>
  </si>
  <si>
    <t>E046</t>
  </si>
  <si>
    <t>Removal of Existing Catch Basins</t>
  </si>
  <si>
    <t>E047</t>
  </si>
  <si>
    <t>Removal of Existing Catch Pit</t>
  </si>
  <si>
    <t>F004</t>
  </si>
  <si>
    <t>38 mm</t>
  </si>
  <si>
    <t>E23</t>
  </si>
  <si>
    <t>E13</t>
  </si>
  <si>
    <t>B.3</t>
  </si>
  <si>
    <t>B.2</t>
  </si>
  <si>
    <t>B.1</t>
  </si>
  <si>
    <t>C.1</t>
  </si>
  <si>
    <t>C.2</t>
  </si>
  <si>
    <t>C.3</t>
  </si>
  <si>
    <t>D.2</t>
  </si>
  <si>
    <t>D.3</t>
  </si>
  <si>
    <t>D.4</t>
  </si>
  <si>
    <t>F</t>
  </si>
  <si>
    <t>(SEE B10)</t>
  </si>
  <si>
    <t>150 mm Concrete Pavement (Type B)</t>
  </si>
  <si>
    <t>B126r</t>
  </si>
  <si>
    <t>Concrete Curb Removal</t>
  </si>
  <si>
    <t xml:space="preserve">CW 3240-R10 </t>
  </si>
  <si>
    <t>B135i</t>
  </si>
  <si>
    <t>Concrete Curb Installation</t>
  </si>
  <si>
    <t>Modified Barrier (150 mm reveal ht, Dowelled)</t>
  </si>
  <si>
    <t>Main Line Paving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</si>
  <si>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</si>
  <si>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</si>
  <si>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</si>
  <si>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</si>
  <si>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</si>
  <si>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</si>
  <si>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</si>
  <si>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</si>
  <si>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</si>
  <si>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</si>
  <si>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</si>
  <si>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</si>
  <si>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</si>
  <si>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B.9</t>
  </si>
  <si>
    <t>B.10</t>
  </si>
  <si>
    <t>F018</t>
  </si>
  <si>
    <t>Curb Stop Extensions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</si>
  <si>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</si>
  <si>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</si>
  <si>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</si>
  <si>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</si>
  <si>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</si>
  <si>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</si>
  <si>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</si>
  <si>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</si>
  <si>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</si>
  <si>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</si>
  <si>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</si>
  <si>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</si>
  <si>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</si>
  <si>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</si>
  <si>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</si>
  <si>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</si>
  <si>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</si>
  <si>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</si>
  <si>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</si>
  <si>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</si>
  <si>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</si>
  <si>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</si>
  <si>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D.1</t>
  </si>
  <si>
    <t>D.5</t>
  </si>
  <si>
    <t>D.6</t>
  </si>
  <si>
    <t>D.7</t>
  </si>
  <si>
    <t>SD-205,
SD-206A</t>
  </si>
  <si>
    <t>E.1</t>
  </si>
  <si>
    <t>E.2</t>
  </si>
  <si>
    <t>E.3</t>
  </si>
  <si>
    <t>E.4</t>
  </si>
  <si>
    <t>E.5</t>
  </si>
  <si>
    <t>E.6</t>
  </si>
  <si>
    <t>E.8</t>
  </si>
  <si>
    <t>C064</t>
  </si>
  <si>
    <t>E004A</t>
  </si>
  <si>
    <t>SD-200</t>
  </si>
  <si>
    <t>Construction of Curb and Gutter (180 mm ht, Barrier, Integral, 600 mm width, 150 mm Plain Concrete Pavement)</t>
  </si>
  <si>
    <t>Construction of Curb and Gutter (180 mm ht, Modified Barrier, Integral, 600 mm width, 150 mm Plain Concrete Pavement)</t>
  </si>
  <si>
    <t>SD-200            SD-203B</t>
  </si>
  <si>
    <t>C040</t>
  </si>
  <si>
    <t>SD-200            SD-202B</t>
  </si>
  <si>
    <t>C041</t>
  </si>
  <si>
    <t>Construction of Curb and Gutter (8-12 mm ht, Curb Ramp,  Integral, 600 mm width, 150 mm Plain Concrete Pavement)</t>
  </si>
  <si>
    <t>C055</t>
  </si>
  <si>
    <t xml:space="preserve">Construction of Asphaltic Concrete Pavements </t>
  </si>
  <si>
    <t>C056</t>
  </si>
  <si>
    <t>C058</t>
  </si>
  <si>
    <t>C059</t>
  </si>
  <si>
    <t>C060</t>
  </si>
  <si>
    <t>C.26</t>
  </si>
  <si>
    <t>C.27</t>
  </si>
  <si>
    <t>C.28</t>
  </si>
  <si>
    <t>C.29</t>
  </si>
  <si>
    <t>C.30</t>
  </si>
  <si>
    <t>C.31</t>
  </si>
  <si>
    <t>C.32</t>
  </si>
  <si>
    <t>ROADWORKS - REMOVALS/RENEWALS</t>
  </si>
  <si>
    <t>L. sum</t>
  </si>
  <si>
    <t>G</t>
  </si>
  <si>
    <t>G.1</t>
  </si>
  <si>
    <t>F.1</t>
  </si>
  <si>
    <t>GENERAL</t>
  </si>
  <si>
    <t>Site Development and Restoration</t>
  </si>
  <si>
    <t>E17</t>
  </si>
  <si>
    <t>Tree Removal</t>
  </si>
  <si>
    <t>E18</t>
  </si>
  <si>
    <t>125 mm to 249 mm Diameter</t>
  </si>
  <si>
    <t>Greater than 250 mm Diameter</t>
  </si>
  <si>
    <t>Silt Fence</t>
  </si>
  <si>
    <t>E20</t>
  </si>
  <si>
    <t>l.m.</t>
  </si>
  <si>
    <t>Straw Wattle</t>
  </si>
  <si>
    <t>E21</t>
  </si>
  <si>
    <t>RIVERBANK EROSION PROTECTION AND SLOPE STABILIZATION WORKS</t>
  </si>
  <si>
    <t>Riprap</t>
  </si>
  <si>
    <t>Clean Gravel</t>
  </si>
  <si>
    <t>Shear Key Excavation</t>
  </si>
  <si>
    <t>Shear Key Geotextile</t>
  </si>
  <si>
    <t>Rockfill</t>
  </si>
  <si>
    <t>Clay Cap</t>
  </si>
  <si>
    <t>CW 3110-R21</t>
  </si>
  <si>
    <t>Riverbank Excavation</t>
  </si>
  <si>
    <t>E24</t>
  </si>
  <si>
    <t>Clay Fill</t>
  </si>
  <si>
    <t>Temporary MUP</t>
  </si>
  <si>
    <t>WELLINGTON CRESCENT - GRENFELL BOULEVARD TO 165m EAST OF DONCASTER STREET, ASPHALT RECONSTRUCTION</t>
  </si>
  <si>
    <t>A005</t>
  </si>
  <si>
    <t>Supplying and Placing Suitable Site Sub-grade Material</t>
  </si>
  <si>
    <t>Supplying and Placing Sub-base Material</t>
  </si>
  <si>
    <t>A007A1</t>
  </si>
  <si>
    <t>50 mm Granular A Limestone</t>
  </si>
  <si>
    <t>A008A1</t>
  </si>
  <si>
    <t>100 mm Granular A Limestone</t>
  </si>
  <si>
    <t>A010A1</t>
  </si>
  <si>
    <t>Base Course Material - Granular A Limestone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</si>
  <si>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</si>
  <si>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</si>
  <si>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</si>
  <si>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</si>
  <si>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</si>
  <si>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</si>
  <si>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</si>
  <si>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</si>
  <si>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B017</t>
  </si>
  <si>
    <t>Partial Slab Patches</t>
  </si>
  <si>
    <t>B031</t>
  </si>
  <si>
    <t>Barrier Separate</t>
  </si>
  <si>
    <t>B132r</t>
  </si>
  <si>
    <t>Curb Ramp</t>
  </si>
  <si>
    <t>B155rlB</t>
  </si>
  <si>
    <t>Barrier (180 mm reveal ht, Dowelled)</t>
  </si>
  <si>
    <t>C038B</t>
  </si>
  <si>
    <t>C039A</t>
  </si>
  <si>
    <t>Construction of Curb and Gutter (40 mm ht, Lip Curb, Integral, 600 mm width, 150 mm Plain Concrete Pavement)</t>
  </si>
  <si>
    <t>ix)</t>
  </si>
  <si>
    <t xml:space="preserve">SD-200 
SD-229E        </t>
  </si>
  <si>
    <t>CW 3410-R12</t>
  </si>
  <si>
    <t>C063</t>
  </si>
  <si>
    <t>Construction of Asphaltic Concrete Base Course (Type III)</t>
  </si>
  <si>
    <t xml:space="preserve">CW 3410-R12 </t>
  </si>
  <si>
    <t>Crack Sealing</t>
  </si>
  <si>
    <t>CW 3250-R7, E28</t>
  </si>
  <si>
    <t>E005A</t>
  </si>
  <si>
    <t>Supply and Install Manhole</t>
  </si>
  <si>
    <t>SD-010, 1200 mm diameter base</t>
  </si>
  <si>
    <t>In a Trench, Class 2 Type B  Bedding, Class 2 Backfill</t>
  </si>
  <si>
    <t>450 mm, PVC</t>
  </si>
  <si>
    <t>C.33</t>
  </si>
  <si>
    <t>C.34</t>
  </si>
  <si>
    <t>C.35</t>
  </si>
  <si>
    <t>WELLINGTON CRESCENT - PARK BOULEVARD NORTH TO 165m EAST OF DONCASTER STREET, MULTI-USE PATHWAY CONSTRUCTION</t>
  </si>
  <si>
    <t>D.8</t>
  </si>
  <si>
    <t>D.9</t>
  </si>
  <si>
    <t>D.10</t>
  </si>
  <si>
    <t>D.11</t>
  </si>
  <si>
    <t>B136iA</t>
  </si>
  <si>
    <t>Barrier (150 mm reveal ht, Dowelled)</t>
  </si>
  <si>
    <t>B139iA</t>
  </si>
  <si>
    <t>B150iA</t>
  </si>
  <si>
    <t>SD-229A,B,C</t>
  </si>
  <si>
    <t>B206</t>
  </si>
  <si>
    <t>D.12</t>
  </si>
  <si>
    <t>Pavement Repair Fabric</t>
  </si>
  <si>
    <t>E27</t>
  </si>
  <si>
    <t>D.13</t>
  </si>
  <si>
    <t>D.14</t>
  </si>
  <si>
    <t>D.15</t>
  </si>
  <si>
    <t>D.16</t>
  </si>
  <si>
    <t>D.17</t>
  </si>
  <si>
    <t>STORM DRAINS AND UNDERGROUND WORKS</t>
  </si>
  <si>
    <t>STORM DRAINS</t>
  </si>
  <si>
    <t>HDPE Lined Drainage Swale</t>
  </si>
  <si>
    <t>E25</t>
  </si>
  <si>
    <t>HDPE 12" Depth Trapezoidal Channel</t>
  </si>
  <si>
    <t>Supply and Installation of Corrugated Steel Pipe Culvert</t>
  </si>
  <si>
    <t>CW-3610-R5 / E30</t>
  </si>
  <si>
    <t>450mm, 2.0mm gauge, c/w polymer coating</t>
  </si>
  <si>
    <t>Supply and Installation of High Density Polyethylene Pipe</t>
  </si>
  <si>
    <t>350mm OD HDPE, DR17 (Trenchless)</t>
  </si>
  <si>
    <t>Connect 450mm Diameter CSP to Manhole (c/w Waterstop Grout Ring)</t>
  </si>
  <si>
    <t>E30</t>
  </si>
  <si>
    <t>Connect 600mm Diameter CSP to Manhole (c/w Waterstop Grout Ring)</t>
  </si>
  <si>
    <t>Connect 350mm OD HDPE DR17 to Manhole (Flexible Boot Connection)</t>
  </si>
  <si>
    <t>E069</t>
  </si>
  <si>
    <t>Removal of Existing Culverts</t>
  </si>
  <si>
    <t>E070</t>
  </si>
  <si>
    <t>Disposal of Existing Culverts</t>
  </si>
  <si>
    <t>E.10</t>
  </si>
  <si>
    <t>CW2130-R12</t>
  </si>
  <si>
    <t>E007D</t>
  </si>
  <si>
    <t>Remove and Replace Existing Catch Pit</t>
  </si>
  <si>
    <t>E007E</t>
  </si>
  <si>
    <t>E068</t>
  </si>
  <si>
    <t>E.14</t>
  </si>
  <si>
    <t>Supply and Installation of Pipe Fittings</t>
  </si>
  <si>
    <t xml:space="preserve">i) </t>
  </si>
  <si>
    <t>350mm OD HDPE Flexible Expansion Joint</t>
  </si>
  <si>
    <t>350mm OD HDPE Flanged End Connection (Fused Flange Adapter)</t>
  </si>
  <si>
    <t>E.15</t>
  </si>
  <si>
    <t>SD-010, 1200mm base</t>
  </si>
  <si>
    <t>vert.m.</t>
  </si>
  <si>
    <t>E.16</t>
  </si>
  <si>
    <t>E.17</t>
  </si>
  <si>
    <t>E035A</t>
  </si>
  <si>
    <t>E.18</t>
  </si>
  <si>
    <t>Connecting to Existing Catch Pit</t>
  </si>
  <si>
    <t>E035B</t>
  </si>
  <si>
    <t>E.19</t>
  </si>
  <si>
    <t>B047-24</t>
  </si>
  <si>
    <t>E.20</t>
  </si>
  <si>
    <t>Partial Slab Patches - Early Opening (24 Hour)</t>
  </si>
  <si>
    <t>E.21</t>
  </si>
  <si>
    <t>E.22</t>
  </si>
  <si>
    <t>E.24</t>
  </si>
  <si>
    <t>E.25</t>
  </si>
  <si>
    <t>E.26</t>
  </si>
  <si>
    <t>Provisional Items</t>
  </si>
  <si>
    <t>E.27</t>
  </si>
  <si>
    <t>RELOCATION OF FORCE MAIN</t>
  </si>
  <si>
    <t>E.28</t>
  </si>
  <si>
    <t>Supply and Installation of Force Main Pipe</t>
  </si>
  <si>
    <t>E43, CW 2110</t>
  </si>
  <si>
    <t>150mm PVC (DR25)</t>
  </si>
  <si>
    <t>trenchless, Class B sand bedding, Class 2 Backfill</t>
  </si>
  <si>
    <t>E.29</t>
  </si>
  <si>
    <t>Fittings</t>
  </si>
  <si>
    <t>CW 2110</t>
  </si>
  <si>
    <t>Bends (SD-004)</t>
  </si>
  <si>
    <t xml:space="preserve">150mm - 11.25°  </t>
  </si>
  <si>
    <t>ea</t>
  </si>
  <si>
    <t>150mm - 22.5°</t>
  </si>
  <si>
    <t>150mm - 45°</t>
  </si>
  <si>
    <t>Bends (SD-005)</t>
  </si>
  <si>
    <t>E.30</t>
  </si>
  <si>
    <t>Supply and Installation By-Pass Manhole and Valve Assembly</t>
  </si>
  <si>
    <t>E44, CW 2130</t>
  </si>
  <si>
    <t>1500mm diameter base</t>
  </si>
  <si>
    <t>E.31</t>
  </si>
  <si>
    <t>Connection of the New Force Main to the Existing Lift Station</t>
  </si>
  <si>
    <t>E45, CW 2130</t>
  </si>
  <si>
    <t>150mm</t>
  </si>
  <si>
    <t>E.32</t>
  </si>
  <si>
    <t>Connection of the New Force Main to the Force Main Tie-In Manhole</t>
  </si>
  <si>
    <t>E46, CW 2130</t>
  </si>
  <si>
    <t>E.33</t>
  </si>
  <si>
    <t>Wastewater Temporary By-Pass Pumping</t>
  </si>
  <si>
    <t>E39</t>
  </si>
  <si>
    <t>E.34</t>
  </si>
  <si>
    <t>Granular Backfill Material</t>
  </si>
  <si>
    <t xml:space="preserve">RELOCATION OF SEWER MAIN </t>
  </si>
  <si>
    <t>E.35</t>
  </si>
  <si>
    <t>Wastewater Sewers</t>
  </si>
  <si>
    <t>CW 2130</t>
  </si>
  <si>
    <t>250mm PVC (DR35)</t>
  </si>
  <si>
    <t>in a trench, Class B sand bedding, Class 2 Backfill</t>
  </si>
  <si>
    <t>300mm PVC (DR35)</t>
  </si>
  <si>
    <t>375mm PVC (DR35)</t>
  </si>
  <si>
    <t>E.36</t>
  </si>
  <si>
    <t>New Manhole on Existing Sewer</t>
  </si>
  <si>
    <t>SD-010</t>
  </si>
  <si>
    <t>1200mm diameter base</t>
  </si>
  <si>
    <t>vert.m</t>
  </si>
  <si>
    <t>E.37</t>
  </si>
  <si>
    <t xml:space="preserve">Manhole </t>
  </si>
  <si>
    <t>SD-010D</t>
  </si>
  <si>
    <t>E.38</t>
  </si>
  <si>
    <t>Remove and Replace Existing Manhole</t>
  </si>
  <si>
    <t>.</t>
  </si>
  <si>
    <t>E.39</t>
  </si>
  <si>
    <t>Connecting to Existing Sewer</t>
  </si>
  <si>
    <t>250mm WWS to 250mm WWS</t>
  </si>
  <si>
    <t>300mm WWS to 300mm WWS</t>
  </si>
  <si>
    <t>E.40</t>
  </si>
  <si>
    <t>Abandoning Existing Sewers With Cement-Stabilized Flowable Fill</t>
  </si>
  <si>
    <t>E.41</t>
  </si>
  <si>
    <t>Abandoning and Removal of Existing Manholes</t>
  </si>
  <si>
    <t>E.42</t>
  </si>
  <si>
    <t>Sewer Inspection</t>
  </si>
  <si>
    <t>CW 2145, E31</t>
  </si>
  <si>
    <t>250mm</t>
  </si>
  <si>
    <t>300mm</t>
  </si>
  <si>
    <t>375mm</t>
  </si>
  <si>
    <t>E.43</t>
  </si>
  <si>
    <t>Manhole Inspection</t>
  </si>
  <si>
    <t>CW 2145</t>
  </si>
  <si>
    <t>PARK BOULEVARD - OUTFALL WORK (S-MA60004165)</t>
  </si>
  <si>
    <t>E.45</t>
  </si>
  <si>
    <t>Supply and Installation of Outfall Pipe</t>
  </si>
  <si>
    <t>2400 mm diameter SPCSP c/w polymer coating (actual pipe material to match all manufacturing components of existing Park Boulevard Outfall SPCSP, including plate pattern, material, gauge, and bolts)</t>
  </si>
  <si>
    <t>E.46</t>
  </si>
  <si>
    <t>Supply and Installation of Debris Grate</t>
  </si>
  <si>
    <t>2400 mm diameter</t>
  </si>
  <si>
    <t>E.47</t>
  </si>
  <si>
    <t>CW2145, E31</t>
  </si>
  <si>
    <t>Outfall Approx. 38 m - 2400mm</t>
  </si>
  <si>
    <t>E.48</t>
  </si>
  <si>
    <t>Erosion Control Blanket</t>
  </si>
  <si>
    <t>E34</t>
  </si>
  <si>
    <t>E.49</t>
  </si>
  <si>
    <t>Sewer Cleaning</t>
  </si>
  <si>
    <t>E36</t>
  </si>
  <si>
    <t>hour</t>
  </si>
  <si>
    <t>E.50</t>
  </si>
  <si>
    <t>Removal of Concrete Debris</t>
  </si>
  <si>
    <t>E47</t>
  </si>
  <si>
    <t>DONCASTER STREET - OUTFALL WORK (S-MA70019277)</t>
  </si>
  <si>
    <t>E.51</t>
  </si>
  <si>
    <t>Supply and Installation of Temporary Shoring</t>
  </si>
  <si>
    <t>E35</t>
  </si>
  <si>
    <t>E.52</t>
  </si>
  <si>
    <t>2120 mm diameter SPCSP (3.5 mm) c/w polymer coating</t>
  </si>
  <si>
    <t>E.53</t>
  </si>
  <si>
    <t>1800 mm diameter polymer coating Internal Slip Joint</t>
  </si>
  <si>
    <t>E.54</t>
  </si>
  <si>
    <t xml:space="preserve">2120 mm diameter </t>
  </si>
  <si>
    <t>E.55</t>
  </si>
  <si>
    <t>Internal Concrete Pipe Repairs</t>
  </si>
  <si>
    <t>E38</t>
  </si>
  <si>
    <t>Joint Repairs</t>
  </si>
  <si>
    <t>Surface Repairs</t>
  </si>
  <si>
    <t>Eroded Pipe Repairs</t>
  </si>
  <si>
    <t>E.56</t>
  </si>
  <si>
    <t>Construction of Concrete Collar</t>
  </si>
  <si>
    <t>E48, E38, E39</t>
  </si>
  <si>
    <t>2120 mm diameter</t>
  </si>
  <si>
    <t>E.57</t>
  </si>
  <si>
    <t>Outfall Approx. 52.4m - 2200mm Conc, 1800mm Conc, 2120mm SPCSP</t>
  </si>
  <si>
    <t>E.58</t>
  </si>
  <si>
    <t>LANDSCAPE WORKS</t>
  </si>
  <si>
    <t>Wilderness Trail and Features</t>
  </si>
  <si>
    <t>E49</t>
  </si>
  <si>
    <t>F.2</t>
  </si>
  <si>
    <t>Tree Planting</t>
  </si>
  <si>
    <t>E50</t>
  </si>
  <si>
    <t>Deciduous Trees</t>
  </si>
  <si>
    <t>Manitoba Maple (5 gal)</t>
  </si>
  <si>
    <t>Ohio Buckeye (5 gal)</t>
  </si>
  <si>
    <t>Hackberry (5 gal)</t>
  </si>
  <si>
    <t>Plains Cottonwood (caliper)</t>
  </si>
  <si>
    <t>Bur Oak (caliper)</t>
  </si>
  <si>
    <t>American Basswood (5 gal)</t>
  </si>
  <si>
    <t>Prairie Expedition Elm (5 gal)</t>
  </si>
  <si>
    <t>Discovery Elm (caliper)</t>
  </si>
  <si>
    <t>Coniferous Trees</t>
  </si>
  <si>
    <t>Black Hills White Spruce (B&amp;B 1.8-2.4m tall)</t>
  </si>
  <si>
    <t>Deciduous Shrub</t>
  </si>
  <si>
    <t>Bush Honeysuckle (5 gal)</t>
  </si>
  <si>
    <t>Smooth Sumac (5 gal)</t>
  </si>
  <si>
    <t>Wild Black Currant (2 gal)</t>
  </si>
  <si>
    <t>Raspberry (2 gal)</t>
  </si>
  <si>
    <t>Buffaloberry (5 gal)</t>
  </si>
  <si>
    <t>Western Snowberry (2 gal)</t>
  </si>
  <si>
    <t>Nannyberry  (5 gal)</t>
  </si>
  <si>
    <t>Highbush Cranberry (5 gal)</t>
  </si>
  <si>
    <t>Year of Plant Maintenance</t>
  </si>
  <si>
    <t>F.3</t>
  </si>
  <si>
    <t>Naturalization Area</t>
  </si>
  <si>
    <t>E51</t>
  </si>
  <si>
    <t>F.4</t>
  </si>
  <si>
    <t>Gabions</t>
  </si>
  <si>
    <t>E52</t>
  </si>
  <si>
    <t>F.5</t>
  </si>
  <si>
    <t>Composite Wood Bench</t>
  </si>
  <si>
    <t>E53</t>
  </si>
  <si>
    <t>F.6</t>
  </si>
  <si>
    <t>Organic Mulch</t>
  </si>
  <si>
    <t>E54</t>
  </si>
  <si>
    <t>ASSINIBOINE PARK GATE RELOCATION</t>
  </si>
  <si>
    <t>Assiniboine Park Gate Relocation</t>
  </si>
  <si>
    <t>E55</t>
  </si>
  <si>
    <t>G.2</t>
  </si>
  <si>
    <t>Realign Gate Electrical Feed</t>
  </si>
  <si>
    <t>ROADWORK - REMOVALS/RENEWALS</t>
  </si>
  <si>
    <t>B127rB</t>
  </si>
  <si>
    <t xml:space="preserve"> Greater than 30 m</t>
  </si>
  <si>
    <t>CW 3610-R5</t>
  </si>
  <si>
    <t>Plugging and Abandoning of Existing Pipe Culverts</t>
  </si>
  <si>
    <t>250 mm Drainage Connection Inlet Pipe</t>
  </si>
  <si>
    <t>CW 3230-R8</t>
  </si>
  <si>
    <t>B063-24</t>
  </si>
  <si>
    <t>150 mm Concrete Pavement (Type D)</t>
  </si>
  <si>
    <t>3 m to 30 m</t>
  </si>
  <si>
    <t>SD-205, 
SD-206A</t>
  </si>
  <si>
    <t>E.7</t>
  </si>
  <si>
    <t>E.9</t>
  </si>
  <si>
    <t>E.11</t>
  </si>
  <si>
    <t>E.12</t>
  </si>
  <si>
    <t>E.13</t>
  </si>
  <si>
    <t>E.23</t>
  </si>
  <si>
    <t>E44</t>
  </si>
  <si>
    <t>CW 2030-R7</t>
  </si>
  <si>
    <t>Filling Underground Voids With Cement-Stabilized Fill</t>
  </si>
  <si>
    <t>B158rlB</t>
  </si>
  <si>
    <t>B157rlB</t>
  </si>
  <si>
    <t>A013</t>
  </si>
  <si>
    <t xml:space="preserve">Ditch Grading </t>
  </si>
  <si>
    <t>A015</t>
  </si>
  <si>
    <t>Ditch Excavation</t>
  </si>
  <si>
    <t>C.36</t>
  </si>
  <si>
    <t>C.37</t>
  </si>
  <si>
    <t>B200</t>
  </si>
  <si>
    <t>Planing of Pavement</t>
  </si>
  <si>
    <t xml:space="preserve">CW 3450-R6 </t>
  </si>
  <si>
    <t>B201</t>
  </si>
  <si>
    <t>1 - 50 mm Depth (Asphalt)</t>
  </si>
  <si>
    <t>B202</t>
  </si>
  <si>
    <t>50 - 100 mm Depth (Asphalt)</t>
  </si>
  <si>
    <t>C.38</t>
  </si>
  <si>
    <t>Supply and Install Catchbasin - Manhole</t>
  </si>
  <si>
    <t>SD-010, 1200 mm diameter base modified to include 600 mm sump, frame and cover, and hood for 450 mm diameter outlet pipe</t>
  </si>
  <si>
    <t>C.39</t>
  </si>
  <si>
    <t>F006</t>
  </si>
  <si>
    <t>64 mm</t>
  </si>
  <si>
    <t>F007</t>
  </si>
  <si>
    <t>76 mm</t>
  </si>
  <si>
    <t>C.40</t>
  </si>
  <si>
    <t>F002</t>
  </si>
  <si>
    <t>Replacing Existing Risers</t>
  </si>
  <si>
    <t>F002A</t>
  </si>
  <si>
    <t>Pre-cast Concrete Risers</t>
  </si>
  <si>
    <t>Install Sign Sleeves</t>
  </si>
  <si>
    <t>E29</t>
  </si>
  <si>
    <t>C.41</t>
  </si>
  <si>
    <t>C.42</t>
  </si>
  <si>
    <t>FORM B(R1): PRICES</t>
  </si>
  <si>
    <t>NEW ADDENDUM 2 ITEMS FOR SECTION C</t>
  </si>
  <si>
    <t>525mm, 2.0mm gauge, c/w polymer coating</t>
  </si>
  <si>
    <t>NEW ADDENDUM 2 ITEMS FOR SECTION E</t>
  </si>
  <si>
    <t>E.59</t>
  </si>
  <si>
    <t>E026A</t>
  </si>
  <si>
    <t>AP-009 - Beehive Manhole Cover</t>
  </si>
  <si>
    <t>H013</t>
  </si>
  <si>
    <t>Grouted Stone Riprap</t>
  </si>
  <si>
    <t>CW 3615-R4</t>
  </si>
  <si>
    <t>E.60</t>
  </si>
  <si>
    <t>Red Osier Dogwood (5 gal)</t>
  </si>
  <si>
    <t>NEW ADDENDUM 2 ITEMS FOR SECTION F</t>
  </si>
  <si>
    <t>F.7</t>
  </si>
  <si>
    <t>Vines</t>
  </si>
  <si>
    <t>Climbing Bittersweet</t>
  </si>
  <si>
    <t>Virginia Creeper</t>
  </si>
  <si>
    <t>Wild Grape</t>
  </si>
  <si>
    <t>F.8</t>
  </si>
  <si>
    <t>River Access Path and Area</t>
  </si>
  <si>
    <t>E56</t>
  </si>
  <si>
    <t>Class B Geogrid</t>
  </si>
  <si>
    <t>A022A6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</si>
</sst>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&quot;$&quot;#,##0.00_);\(&quot;$&quot;#,##0.00\)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0;0;[Red]&quot;###&quot;;@"/>
    <numFmt numFmtId="176" formatCode="&quot;$&quot;#,##0.00"/>
    <numFmt numFmtId="177" formatCode="&quot;Subtotal: &quot;#\ ###\ ##0.00;;&quot;Subtotal: Nil&quot;;@"/>
    <numFmt numFmtId="178" formatCode="0.0"/>
  </numFmts>
  <fonts count="53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b/>
      <u/>
      <sz val="12"/>
      <name val="Arial"/>
      <family val="2"/>
    </font>
    <font>
      <sz val="12"/>
      <color theme="1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09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9" fillId="0" borderId="0" applyFill="0">
      <alignment horizontal="right" vertical="top"/>
    </xf>
    <xf numFmtId="0" fontId="11" fillId="0" borderId="1" applyFill="0">
      <alignment horizontal="right" vertical="top"/>
    </xf>
    <xf numFmtId="0" fontId="40" fillId="0" borderId="1" applyFill="0">
      <alignment horizontal="right" vertical="top"/>
    </xf>
    <xf numFmtId="0" fontId="40" fillId="0" borderId="1" applyFill="0">
      <alignment horizontal="right" vertical="top"/>
    </xf>
    <xf numFmtId="167" fontId="11" fillId="0" borderId="2" applyFill="0">
      <alignment horizontal="right" vertical="top"/>
    </xf>
    <xf numFmtId="167" fontId="40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1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165" fontId="14" fillId="0" borderId="4" applyFill="0">
      <alignment horizontal="centerContinuous" wrapText="1"/>
    </xf>
    <xf numFmtId="165" fontId="43" fillId="0" borderId="4" applyFill="0">
      <alignment horizontal="centerContinuous" wrapText="1"/>
    </xf>
    <xf numFmtId="165" fontId="11" fillId="0" borderId="1" applyFill="0">
      <alignment horizontal="center" vertical="top" wrapText="1"/>
    </xf>
    <xf numFmtId="165" fontId="40" fillId="0" borderId="1" applyFill="0">
      <alignment horizontal="center" vertical="top" wrapText="1"/>
    </xf>
    <xf numFmtId="165" fontId="40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40" fillId="0" borderId="1" applyFill="0">
      <alignment horizontal="center" wrapText="1"/>
    </xf>
    <xf numFmtId="0" fontId="40" fillId="0" borderId="1" applyFill="0">
      <alignment horizontal="center" wrapText="1"/>
    </xf>
    <xf numFmtId="172" fontId="11" fillId="0" borderId="1" applyFill="0"/>
    <xf numFmtId="172" fontId="40" fillId="0" borderId="1" applyFill="0"/>
    <xf numFmtId="172" fontId="40" fillId="0" borderId="1" applyFill="0"/>
    <xf numFmtId="168" fontId="11" fillId="0" borderId="1" applyFill="0">
      <alignment horizontal="right"/>
      <protection locked="0"/>
    </xf>
    <xf numFmtId="168" fontId="40" fillId="0" borderId="1" applyFill="0">
      <alignment horizontal="right"/>
      <protection locked="0"/>
    </xf>
    <xf numFmtId="168" fontId="40" fillId="0" borderId="1" applyFill="0">
      <alignment horizontal="right"/>
      <protection locked="0"/>
    </xf>
    <xf numFmtId="166" fontId="11" fillId="0" borderId="1" applyFill="0">
      <alignment horizontal="right"/>
      <protection locked="0"/>
    </xf>
    <xf numFmtId="166" fontId="40" fillId="0" borderId="1" applyFill="0">
      <alignment horizontal="right"/>
      <protection locked="0"/>
    </xf>
    <xf numFmtId="166" fontId="40" fillId="0" borderId="1" applyFill="0">
      <alignment horizontal="right"/>
      <protection locked="0"/>
    </xf>
    <xf numFmtId="166" fontId="11" fillId="0" borderId="1" applyFill="0"/>
    <xf numFmtId="166" fontId="40" fillId="0" borderId="1" applyFill="0"/>
    <xf numFmtId="166" fontId="40" fillId="0" borderId="1" applyFill="0"/>
    <xf numFmtId="166" fontId="11" fillId="0" borderId="3" applyFill="0">
      <alignment horizontal="right"/>
    </xf>
    <xf numFmtId="166" fontId="40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4" fillId="0" borderId="1" applyFill="0">
      <alignment horizontal="left" vertical="top"/>
    </xf>
    <xf numFmtId="0" fontId="44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50" fillId="0" borderId="0"/>
    <xf numFmtId="0" fontId="8" fillId="24" borderId="11" applyNumberFormat="0" applyFont="0" applyAlignment="0" applyProtection="0"/>
    <xf numFmtId="174" fontId="12" fillId="0" borderId="3" applyNumberFormat="0" applyFont="0" applyFill="0" applyBorder="0" applyAlignment="0" applyProtection="0">
      <alignment horizontal="center" vertical="top" wrapText="1"/>
    </xf>
    <xf numFmtId="174" fontId="41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5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40" fillId="0" borderId="0" applyFill="0">
      <alignment horizontal="left"/>
    </xf>
    <xf numFmtId="0" fontId="17" fillId="0" borderId="0" applyFill="0">
      <alignment horizontal="centerContinuous" vertical="center"/>
    </xf>
    <xf numFmtId="0" fontId="46" fillId="0" borderId="0" applyFill="0">
      <alignment horizontal="centerContinuous" vertical="center"/>
    </xf>
    <xf numFmtId="171" fontId="18" fillId="0" borderId="0" applyFill="0">
      <alignment horizontal="centerContinuous" vertical="center"/>
    </xf>
    <xf numFmtId="171" fontId="47" fillId="0" borderId="0" applyFill="0">
      <alignment horizontal="centerContinuous" vertical="center"/>
    </xf>
    <xf numFmtId="173" fontId="18" fillId="0" borderId="0" applyFill="0">
      <alignment horizontal="centerContinuous" vertical="center"/>
    </xf>
    <xf numFmtId="173" fontId="47" fillId="0" borderId="0" applyFill="0">
      <alignment horizontal="centerContinuous" vertical="center"/>
    </xf>
    <xf numFmtId="0" fontId="11" fillId="0" borderId="3">
      <alignment horizontal="centerContinuous" wrapText="1"/>
    </xf>
    <xf numFmtId="0" fontId="40" fillId="0" borderId="3">
      <alignment horizontal="centerContinuous" wrapText="1"/>
    </xf>
    <xf numFmtId="169" fontId="19" fillId="0" borderId="0" applyFill="0">
      <alignment horizontal="left"/>
    </xf>
    <xf numFmtId="169" fontId="48" fillId="0" borderId="0" applyFill="0">
      <alignment horizontal="left"/>
    </xf>
    <xf numFmtId="170" fontId="20" fillId="0" borderId="0" applyFill="0">
      <alignment horizontal="right"/>
    </xf>
    <xf numFmtId="170" fontId="49" fillId="0" borderId="0" applyFill="0">
      <alignment horizontal="right"/>
    </xf>
    <xf numFmtId="0" fontId="11" fillId="0" borderId="13" applyFill="0"/>
    <xf numFmtId="0" fontId="40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</cellStyleXfs>
  <cellXfs count="198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left" vertical="top"/>
    </xf>
    <xf numFmtId="0" fontId="0" fillId="2" borderId="20" xfId="0" applyNumberFormat="1" applyBorder="1" applyAlignment="1">
      <alignment horizontal="center"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0" fontId="4" fillId="2" borderId="15" xfId="0" applyNumberFormat="1" applyFont="1" applyBorder="1"/>
    <xf numFmtId="164" fontId="0" fillId="2" borderId="0" xfId="0" applyNumberFormat="1" applyAlignment="1">
      <alignment horizontal="right"/>
    </xf>
    <xf numFmtId="164" fontId="0" fillId="2" borderId="18" xfId="0" applyNumberFormat="1" applyBorder="1" applyAlignment="1">
      <alignment horizontal="right"/>
    </xf>
    <xf numFmtId="164" fontId="0" fillId="2" borderId="20" xfId="0" applyNumberFormat="1" applyBorder="1" applyAlignment="1">
      <alignment horizontal="right"/>
    </xf>
    <xf numFmtId="164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164" fontId="0" fillId="2" borderId="19" xfId="0" applyNumberFormat="1" applyBorder="1" applyAlignment="1">
      <alignment horizontal="right"/>
    </xf>
    <xf numFmtId="164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164" fontId="0" fillId="2" borderId="13" xfId="0" applyNumberFormat="1" applyBorder="1" applyAlignment="1">
      <alignment horizontal="right"/>
    </xf>
    <xf numFmtId="164" fontId="0" fillId="2" borderId="25" xfId="0" applyNumberFormat="1" applyBorder="1" applyAlignment="1">
      <alignment horizontal="right"/>
    </xf>
    <xf numFmtId="164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164" fontId="5" fillId="2" borderId="0" xfId="0" applyNumberFormat="1" applyFont="1" applyAlignment="1">
      <alignment horizontal="centerContinuous" vertical="center"/>
    </xf>
    <xf numFmtId="165" fontId="6" fillId="25" borderId="19" xfId="0" applyNumberFormat="1" applyFont="1" applyFill="1" applyBorder="1" applyAlignment="1" applyProtection="1">
      <alignment horizontal="left" vertical="center"/>
    </xf>
    <xf numFmtId="2" fontId="0" fillId="2" borderId="0" xfId="0" applyNumberFormat="1" applyAlignment="1">
      <alignment horizontal="centerContinuous"/>
    </xf>
    <xf numFmtId="164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164" fontId="0" fillId="2" borderId="20" xfId="0" applyNumberFormat="1" applyBorder="1" applyAlignment="1">
      <alignment horizontal="right" vertical="center"/>
    </xf>
    <xf numFmtId="164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164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164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9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164" fontId="0" fillId="2" borderId="30" xfId="0" applyNumberFormat="1" applyBorder="1" applyAlignment="1">
      <alignment horizontal="right"/>
    </xf>
    <xf numFmtId="164" fontId="0" fillId="2" borderId="28" xfId="0" applyNumberFormat="1" applyBorder="1" applyAlignment="1">
      <alignment horizontal="right" vertical="center"/>
    </xf>
    <xf numFmtId="0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164" fontId="8" fillId="2" borderId="20" xfId="81" applyNumberFormat="1" applyBorder="1" applyAlignment="1">
      <alignment horizontal="right" vertical="center"/>
    </xf>
    <xf numFmtId="0" fontId="2" fillId="2" borderId="47" xfId="81" applyNumberFormat="1" applyFont="1" applyBorder="1" applyAlignment="1">
      <alignment horizontal="center" vertical="center"/>
    </xf>
    <xf numFmtId="164" fontId="8" fillId="2" borderId="48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164" fontId="8" fillId="2" borderId="38" xfId="81" applyNumberFormat="1" applyBorder="1" applyAlignment="1">
      <alignment horizontal="right" vertical="center"/>
    </xf>
    <xf numFmtId="0" fontId="2" fillId="2" borderId="49" xfId="81" applyNumberFormat="1" applyFont="1" applyBorder="1" applyAlignment="1">
      <alignment horizontal="center" vertical="center"/>
    </xf>
    <xf numFmtId="164" fontId="8" fillId="2" borderId="50" xfId="81" applyNumberFormat="1" applyBorder="1" applyAlignment="1">
      <alignment horizontal="right" vertical="center"/>
    </xf>
    <xf numFmtId="0" fontId="38" fillId="2" borderId="19" xfId="0" applyNumberFormat="1" applyFont="1" applyBorder="1" applyAlignment="1">
      <alignment vertical="top"/>
    </xf>
    <xf numFmtId="165" fontId="38" fillId="25" borderId="19" xfId="0" applyNumberFormat="1" applyFont="1" applyFill="1" applyBorder="1" applyAlignment="1" applyProtection="1">
      <alignment horizontal="left" vertical="top"/>
    </xf>
    <xf numFmtId="165" fontId="38" fillId="25" borderId="19" xfId="0" applyNumberFormat="1" applyFont="1" applyFill="1" applyBorder="1" applyAlignment="1" applyProtection="1">
      <alignment horizontal="left" vertical="top" wrapText="1"/>
    </xf>
    <xf numFmtId="164" fontId="0" fillId="2" borderId="20" xfId="0" applyNumberFormat="1" applyBorder="1" applyAlignment="1">
      <alignment horizontal="right" vertical="top"/>
    </xf>
    <xf numFmtId="164" fontId="0" fillId="2" borderId="19" xfId="0" applyNumberFormat="1" applyBorder="1" applyAlignment="1">
      <alignment horizontal="right" vertical="top"/>
    </xf>
    <xf numFmtId="0" fontId="38" fillId="2" borderId="19" xfId="0" applyNumberFormat="1" applyFont="1" applyBorder="1" applyAlignment="1">
      <alignment horizontal="center" vertical="top"/>
    </xf>
    <xf numFmtId="1" fontId="0" fillId="2" borderId="20" xfId="0" applyNumberFormat="1" applyBorder="1" applyAlignment="1">
      <alignment horizontal="center" vertical="top" wrapText="1"/>
    </xf>
    <xf numFmtId="0" fontId="38" fillId="2" borderId="19" xfId="0" applyNumberFormat="1" applyFont="1" applyBorder="1" applyAlignment="1">
      <alignment horizontal="right" vertical="top"/>
    </xf>
    <xf numFmtId="0" fontId="38" fillId="2" borderId="19" xfId="0" applyNumberFormat="1" applyFont="1" applyBorder="1" applyAlignment="1">
      <alignment horizontal="left" vertical="top"/>
    </xf>
    <xf numFmtId="164" fontId="8" fillId="2" borderId="0" xfId="81" applyNumberFormat="1" applyBorder="1" applyAlignment="1">
      <alignment horizontal="right" vertical="center"/>
    </xf>
    <xf numFmtId="1" fontId="7" fillId="2" borderId="0" xfId="81" applyNumberFormat="1" applyFont="1" applyBorder="1" applyAlignment="1">
      <alignment horizontal="left" vertical="center" wrapText="1"/>
    </xf>
    <xf numFmtId="0" fontId="38" fillId="2" borderId="19" xfId="0" applyNumberFormat="1" applyFont="1" applyBorder="1" applyAlignment="1">
      <alignment vertical="top" wrapText="1"/>
    </xf>
    <xf numFmtId="0" fontId="38" fillId="2" borderId="19" xfId="0" applyNumberFormat="1" applyFont="1" applyBorder="1" applyAlignment="1">
      <alignment horizontal="center" vertical="top" wrapText="1"/>
    </xf>
    <xf numFmtId="0" fontId="38" fillId="2" borderId="19" xfId="0" applyNumberFormat="1" applyFont="1" applyBorder="1" applyAlignment="1">
      <alignment horizontal="right" vertical="top" wrapText="1"/>
    </xf>
    <xf numFmtId="0" fontId="38" fillId="2" borderId="19" xfId="0" applyNumberFormat="1" applyFont="1" applyBorder="1" applyAlignment="1">
      <alignment horizontal="left" vertical="top" wrapText="1"/>
    </xf>
    <xf numFmtId="0" fontId="2" fillId="2" borderId="0" xfId="81" applyNumberFormat="1" applyFont="1" applyBorder="1" applyAlignment="1">
      <alignment horizontal="center" vertical="center"/>
    </xf>
    <xf numFmtId="0" fontId="8" fillId="2" borderId="0" xfId="0" applyNumberFormat="1" applyFont="1" applyAlignment="1">
      <alignment horizontal="center" vertical="center"/>
    </xf>
    <xf numFmtId="0" fontId="8" fillId="2" borderId="0" xfId="81" applyNumberFormat="1" applyBorder="1" applyAlignment="1">
      <alignment vertical="center" wrapText="1"/>
    </xf>
    <xf numFmtId="1" fontId="51" fillId="2" borderId="44" xfId="0" applyNumberFormat="1" applyFont="1" applyBorder="1" applyAlignment="1">
      <alignment horizontal="left" vertical="center" wrapText="1"/>
    </xf>
    <xf numFmtId="0" fontId="8" fillId="2" borderId="45" xfId="0" applyNumberFormat="1" applyFont="1" applyBorder="1" applyAlignment="1">
      <alignment vertical="center" wrapText="1"/>
    </xf>
    <xf numFmtId="0" fontId="8" fillId="2" borderId="46" xfId="0" applyNumberFormat="1" applyFont="1" applyBorder="1" applyAlignment="1">
      <alignment vertical="center" wrapText="1"/>
    </xf>
    <xf numFmtId="165" fontId="2" fillId="25" borderId="19" xfId="0" applyNumberFormat="1" applyFont="1" applyFill="1" applyBorder="1" applyAlignment="1" applyProtection="1">
      <alignment horizontal="left" vertical="center"/>
    </xf>
    <xf numFmtId="164" fontId="8" fillId="2" borderId="20" xfId="0" applyNumberFormat="1" applyFont="1" applyBorder="1" applyAlignment="1">
      <alignment horizontal="right" vertical="top"/>
    </xf>
    <xf numFmtId="0" fontId="8" fillId="2" borderId="19" xfId="0" applyNumberFormat="1" applyFont="1" applyBorder="1" applyAlignment="1">
      <alignment horizontal="center" vertical="top"/>
    </xf>
    <xf numFmtId="164" fontId="0" fillId="27" borderId="20" xfId="0" applyNumberFormat="1" applyFill="1" applyBorder="1" applyAlignment="1">
      <alignment horizontal="right" vertical="top"/>
    </xf>
    <xf numFmtId="165" fontId="52" fillId="0" borderId="1" xfId="80" applyNumberFormat="1" applyFont="1" applyBorder="1" applyAlignment="1">
      <alignment horizontal="left" vertical="top" wrapText="1"/>
    </xf>
    <xf numFmtId="175" fontId="52" fillId="0" borderId="1" xfId="80" applyNumberFormat="1" applyFont="1" applyBorder="1" applyAlignment="1">
      <alignment horizontal="left" vertical="top" wrapText="1"/>
    </xf>
    <xf numFmtId="165" fontId="52" fillId="0" borderId="1" xfId="80" applyNumberFormat="1" applyFont="1" applyBorder="1" applyAlignment="1">
      <alignment horizontal="center" vertical="top" wrapText="1"/>
    </xf>
    <xf numFmtId="1" fontId="8" fillId="2" borderId="20" xfId="0" applyNumberFormat="1" applyFont="1" applyBorder="1" applyAlignment="1">
      <alignment horizontal="center" vertical="top" wrapText="1"/>
    </xf>
    <xf numFmtId="175" fontId="52" fillId="0" borderId="1" xfId="0" applyNumberFormat="1" applyFont="1" applyFill="1" applyBorder="1" applyAlignment="1">
      <alignment horizontal="left" vertical="top" wrapText="1"/>
    </xf>
    <xf numFmtId="165" fontId="52" fillId="0" borderId="1" xfId="0" applyNumberFormat="1" applyFont="1" applyFill="1" applyBorder="1" applyAlignment="1">
      <alignment horizontal="left" vertical="top" wrapText="1"/>
    </xf>
    <xf numFmtId="165" fontId="52" fillId="0" borderId="1" xfId="0" applyNumberFormat="1" applyFont="1" applyFill="1" applyBorder="1" applyAlignment="1">
      <alignment horizontal="center" vertical="top" wrapText="1"/>
    </xf>
    <xf numFmtId="0" fontId="52" fillId="0" borderId="1" xfId="0" applyFont="1" applyFill="1" applyBorder="1" applyAlignment="1">
      <alignment horizontal="center" vertical="top" wrapText="1"/>
    </xf>
    <xf numFmtId="175" fontId="52" fillId="0" borderId="1" xfId="0" applyNumberFormat="1" applyFont="1" applyFill="1" applyBorder="1" applyAlignment="1">
      <alignment horizontal="center" vertical="top" wrapText="1"/>
    </xf>
    <xf numFmtId="4" fontId="52" fillId="26" borderId="1" xfId="0" applyNumberFormat="1" applyFont="1" applyFill="1" applyBorder="1" applyAlignment="1">
      <alignment horizontal="right" vertical="top"/>
    </xf>
    <xf numFmtId="0" fontId="2" fillId="2" borderId="19" xfId="0" applyNumberFormat="1" applyFont="1" applyBorder="1" applyAlignment="1" applyProtection="1">
      <alignment horizontal="center" vertical="center"/>
    </xf>
    <xf numFmtId="0" fontId="38" fillId="2" borderId="19" xfId="0" applyNumberFormat="1" applyFont="1" applyBorder="1" applyAlignment="1" applyProtection="1">
      <alignment vertical="top"/>
    </xf>
    <xf numFmtId="1" fontId="0" fillId="2" borderId="20" xfId="0" applyNumberFormat="1" applyBorder="1" applyAlignment="1" applyProtection="1">
      <alignment horizontal="center" vertical="top"/>
    </xf>
    <xf numFmtId="0" fontId="8" fillId="2" borderId="20" xfId="0" applyNumberFormat="1" applyFont="1" applyBorder="1" applyAlignment="1" applyProtection="1">
      <alignment horizontal="center" vertical="top"/>
    </xf>
    <xf numFmtId="0" fontId="0" fillId="2" borderId="20" xfId="0" applyNumberFormat="1" applyBorder="1" applyAlignment="1" applyProtection="1">
      <alignment horizontal="center" vertical="top"/>
    </xf>
    <xf numFmtId="0" fontId="0" fillId="2" borderId="19" xfId="0" applyNumberFormat="1" applyBorder="1" applyAlignment="1" applyProtection="1">
      <alignment horizontal="center" vertical="top"/>
    </xf>
    <xf numFmtId="0" fontId="0" fillId="2" borderId="19" xfId="0" applyNumberFormat="1" applyBorder="1" applyAlignment="1" applyProtection="1">
      <alignment horizontal="left" vertical="top"/>
    </xf>
    <xf numFmtId="0" fontId="2" fillId="2" borderId="22" xfId="0" applyNumberFormat="1" applyFont="1" applyBorder="1" applyAlignment="1" applyProtection="1">
      <alignment horizontal="center" vertical="center"/>
    </xf>
    <xf numFmtId="164" fontId="5" fillId="2" borderId="0" xfId="0" applyNumberFormat="1" applyFont="1" applyAlignment="1">
      <alignment horizontal="right" vertical="center"/>
    </xf>
    <xf numFmtId="164" fontId="1" fillId="2" borderId="0" xfId="0" applyNumberFormat="1" applyFont="1" applyAlignment="1">
      <alignment horizontal="right" vertical="center"/>
    </xf>
    <xf numFmtId="164" fontId="0" fillId="2" borderId="16" xfId="0" applyNumberFormat="1" applyBorder="1" applyAlignment="1">
      <alignment horizontal="right"/>
    </xf>
    <xf numFmtId="4" fontId="52" fillId="26" borderId="1" xfId="80" applyNumberFormat="1" applyFont="1" applyFill="1" applyBorder="1" applyAlignment="1">
      <alignment horizontal="right" vertical="top"/>
    </xf>
    <xf numFmtId="4" fontId="52" fillId="26" borderId="1" xfId="80" applyNumberFormat="1" applyFont="1" applyFill="1" applyBorder="1" applyAlignment="1">
      <alignment horizontal="right" vertical="top" wrapText="1"/>
    </xf>
    <xf numFmtId="4" fontId="52" fillId="26" borderId="1" xfId="0" applyNumberFormat="1" applyFont="1" applyFill="1" applyBorder="1" applyAlignment="1">
      <alignment horizontal="right" vertical="top" wrapText="1"/>
    </xf>
    <xf numFmtId="0" fontId="38" fillId="0" borderId="19" xfId="0" applyNumberFormat="1" applyFont="1" applyFill="1" applyBorder="1" applyAlignment="1">
      <alignment horizontal="center" vertical="top" wrapText="1"/>
    </xf>
    <xf numFmtId="165" fontId="38" fillId="0" borderId="19" xfId="0" applyNumberFormat="1" applyFont="1" applyFill="1" applyBorder="1" applyAlignment="1" applyProtection="1">
      <alignment horizontal="left" vertical="top" wrapText="1"/>
    </xf>
    <xf numFmtId="1" fontId="0" fillId="0" borderId="20" xfId="0" applyNumberFormat="1" applyFill="1" applyBorder="1" applyAlignment="1">
      <alignment horizontal="center" vertical="top" wrapText="1"/>
    </xf>
    <xf numFmtId="176" fontId="0" fillId="2" borderId="20" xfId="0" applyNumberFormat="1" applyBorder="1" applyAlignment="1">
      <alignment horizontal="right" vertical="top"/>
    </xf>
    <xf numFmtId="164" fontId="0" fillId="2" borderId="22" xfId="0" applyNumberFormat="1" applyBorder="1" applyAlignment="1" applyProtection="1">
      <alignment horizontal="right" vertical="center"/>
    </xf>
    <xf numFmtId="164" fontId="0" fillId="2" borderId="20" xfId="0" applyNumberFormat="1" applyBorder="1" applyAlignment="1" applyProtection="1">
      <alignment horizontal="right" vertical="center"/>
    </xf>
    <xf numFmtId="176" fontId="0" fillId="2" borderId="20" xfId="0" applyNumberFormat="1" applyBorder="1" applyAlignment="1" applyProtection="1">
      <alignment horizontal="right" vertical="top"/>
    </xf>
    <xf numFmtId="164" fontId="8" fillId="2" borderId="20" xfId="81" applyNumberFormat="1" applyBorder="1" applyAlignment="1" applyProtection="1">
      <alignment horizontal="right" vertical="center"/>
    </xf>
    <xf numFmtId="164" fontId="8" fillId="2" borderId="22" xfId="81" applyNumberFormat="1" applyBorder="1" applyAlignment="1" applyProtection="1">
      <alignment horizontal="right" vertical="center"/>
    </xf>
    <xf numFmtId="164" fontId="8" fillId="2" borderId="0" xfId="81" applyNumberFormat="1" applyBorder="1" applyAlignment="1" applyProtection="1">
      <alignment horizontal="right" vertical="center"/>
    </xf>
    <xf numFmtId="0" fontId="0" fillId="2" borderId="0" xfId="0" applyNumberFormat="1" applyBorder="1" applyAlignment="1" applyProtection="1">
      <alignment horizontal="right"/>
    </xf>
    <xf numFmtId="164" fontId="0" fillId="2" borderId="22" xfId="0" applyNumberFormat="1" applyBorder="1" applyAlignment="1" applyProtection="1">
      <alignment horizontal="right"/>
    </xf>
    <xf numFmtId="164" fontId="0" fillId="2" borderId="25" xfId="0" applyNumberFormat="1" applyBorder="1" applyAlignment="1" applyProtection="1">
      <alignment horizontal="right"/>
    </xf>
    <xf numFmtId="176" fontId="0" fillId="2" borderId="19" xfId="0" applyNumberFormat="1" applyBorder="1" applyAlignment="1" applyProtection="1">
      <alignment horizontal="right" vertical="top"/>
      <protection locked="0"/>
    </xf>
    <xf numFmtId="1" fontId="0" fillId="2" borderId="19" xfId="0" applyNumberFormat="1" applyBorder="1" applyAlignment="1" applyProtection="1">
      <alignment horizontal="center" vertical="top"/>
    </xf>
    <xf numFmtId="176" fontId="0" fillId="2" borderId="19" xfId="0" applyNumberFormat="1" applyBorder="1" applyAlignment="1" applyProtection="1">
      <alignment horizontal="right" vertical="top"/>
    </xf>
    <xf numFmtId="0" fontId="0" fillId="2" borderId="23" xfId="0" applyNumberFormat="1" applyBorder="1" applyAlignment="1" applyProtection="1">
      <alignment horizontal="center" vertical="top"/>
    </xf>
    <xf numFmtId="176" fontId="0" fillId="2" borderId="23" xfId="0" applyNumberFormat="1" applyBorder="1" applyAlignment="1" applyProtection="1">
      <alignment horizontal="right" vertical="top"/>
      <protection locked="0"/>
    </xf>
    <xf numFmtId="175" fontId="52" fillId="26" borderId="1" xfId="0" applyNumberFormat="1" applyFont="1" applyFill="1" applyBorder="1" applyAlignment="1">
      <alignment horizontal="left" vertical="top" wrapText="1"/>
    </xf>
    <xf numFmtId="165" fontId="52" fillId="26" borderId="1" xfId="0" applyNumberFormat="1" applyFont="1" applyFill="1" applyBorder="1" applyAlignment="1">
      <alignment horizontal="left" vertical="top" wrapText="1"/>
    </xf>
    <xf numFmtId="165" fontId="52" fillId="26" borderId="1" xfId="0" applyNumberFormat="1" applyFont="1" applyFill="1" applyBorder="1" applyAlignment="1">
      <alignment horizontal="center" vertical="top" wrapText="1"/>
    </xf>
    <xf numFmtId="0" fontId="52" fillId="26" borderId="1" xfId="0" applyFont="1" applyFill="1" applyBorder="1" applyAlignment="1">
      <alignment horizontal="center" vertical="top" wrapText="1"/>
    </xf>
    <xf numFmtId="1" fontId="52" fillId="26" borderId="1" xfId="0" applyNumberFormat="1" applyFont="1" applyFill="1" applyBorder="1" applyAlignment="1">
      <alignment horizontal="center" vertical="top"/>
    </xf>
    <xf numFmtId="176" fontId="52" fillId="26" borderId="1" xfId="0" applyNumberFormat="1" applyFont="1" applyFill="1" applyBorder="1" applyAlignment="1" applyProtection="1">
      <alignment vertical="top"/>
      <protection locked="0"/>
    </xf>
    <xf numFmtId="176" fontId="52" fillId="26" borderId="1" xfId="0" applyNumberFormat="1" applyFont="1" applyFill="1" applyBorder="1" applyAlignment="1">
      <alignment vertical="top"/>
    </xf>
    <xf numFmtId="0" fontId="38" fillId="26" borderId="19" xfId="0" applyFont="1" applyFill="1" applyBorder="1" applyAlignment="1">
      <alignment vertical="top"/>
    </xf>
    <xf numFmtId="165" fontId="38" fillId="29" borderId="19" xfId="0" applyNumberFormat="1" applyFont="1" applyFill="1" applyBorder="1" applyAlignment="1">
      <alignment horizontal="left" vertical="top"/>
    </xf>
    <xf numFmtId="1" fontId="0" fillId="30" borderId="20" xfId="0" applyNumberFormat="1" applyFill="1" applyBorder="1" applyAlignment="1">
      <alignment horizontal="center" vertical="top"/>
    </xf>
    <xf numFmtId="0" fontId="0" fillId="30" borderId="20" xfId="0" applyFill="1" applyBorder="1" applyAlignment="1">
      <alignment horizontal="center" vertical="top"/>
    </xf>
    <xf numFmtId="0" fontId="0" fillId="30" borderId="19" xfId="0" applyFill="1" applyBorder="1" applyAlignment="1">
      <alignment horizontal="center" vertical="top"/>
    </xf>
    <xf numFmtId="176" fontId="0" fillId="30" borderId="19" xfId="0" applyNumberFormat="1" applyFill="1" applyBorder="1" applyAlignment="1">
      <alignment horizontal="right" vertical="top"/>
    </xf>
    <xf numFmtId="164" fontId="0" fillId="30" borderId="19" xfId="0" applyNumberFormat="1" applyFill="1" applyBorder="1" applyAlignment="1">
      <alignment horizontal="right" vertical="top"/>
    </xf>
    <xf numFmtId="175" fontId="52" fillId="26" borderId="1" xfId="0" applyNumberFormat="1" applyFont="1" applyFill="1" applyBorder="1" applyAlignment="1">
      <alignment horizontal="center" vertical="top" wrapText="1"/>
    </xf>
    <xf numFmtId="165" fontId="38" fillId="29" borderId="19" xfId="0" applyNumberFormat="1" applyFont="1" applyFill="1" applyBorder="1" applyAlignment="1">
      <alignment horizontal="left" vertical="top" wrapText="1"/>
    </xf>
    <xf numFmtId="0" fontId="38" fillId="26" borderId="19" xfId="0" applyFont="1" applyFill="1" applyBorder="1" applyAlignment="1">
      <alignment horizontal="center" vertical="top"/>
    </xf>
    <xf numFmtId="0" fontId="0" fillId="26" borderId="19" xfId="0" applyFill="1" applyBorder="1" applyAlignment="1">
      <alignment horizontal="center" vertical="top"/>
    </xf>
    <xf numFmtId="176" fontId="0" fillId="30" borderId="19" xfId="0" applyNumberFormat="1" applyFill="1" applyBorder="1" applyAlignment="1" applyProtection="1">
      <alignment horizontal="right" vertical="top"/>
      <protection locked="0"/>
    </xf>
    <xf numFmtId="177" fontId="52" fillId="26" borderId="1" xfId="0" applyNumberFormat="1" applyFont="1" applyFill="1" applyBorder="1" applyAlignment="1">
      <alignment horizontal="right" vertical="top"/>
    </xf>
    <xf numFmtId="4" fontId="52" fillId="28" borderId="1" xfId="0" applyNumberFormat="1" applyFont="1" applyFill="1" applyBorder="1" applyAlignment="1">
      <alignment horizontal="right" vertical="top"/>
    </xf>
    <xf numFmtId="4" fontId="52" fillId="28" borderId="1" xfId="0" applyNumberFormat="1" applyFont="1" applyFill="1" applyBorder="1" applyAlignment="1">
      <alignment horizontal="right" vertical="top" wrapText="1"/>
    </xf>
    <xf numFmtId="1" fontId="52" fillId="26" borderId="1" xfId="0" applyNumberFormat="1" applyFont="1" applyFill="1" applyBorder="1" applyAlignment="1">
      <alignment horizontal="center" vertical="top" wrapText="1"/>
    </xf>
    <xf numFmtId="1" fontId="52" fillId="26" borderId="1" xfId="0" applyNumberFormat="1" applyFont="1" applyFill="1" applyBorder="1" applyAlignment="1">
      <alignment horizontal="right" vertical="top" wrapText="1"/>
    </xf>
    <xf numFmtId="176" fontId="52" fillId="26" borderId="1" xfId="0" applyNumberFormat="1" applyFont="1" applyFill="1" applyBorder="1" applyAlignment="1">
      <alignment vertical="top" wrapText="1"/>
    </xf>
    <xf numFmtId="178" fontId="52" fillId="26" borderId="1" xfId="0" applyNumberFormat="1" applyFont="1" applyFill="1" applyBorder="1" applyAlignment="1">
      <alignment horizontal="center" vertical="top" wrapText="1"/>
    </xf>
    <xf numFmtId="1" fontId="8" fillId="30" borderId="20" xfId="0" applyNumberFormat="1" applyFont="1" applyFill="1" applyBorder="1" applyAlignment="1">
      <alignment horizontal="center" vertical="top"/>
    </xf>
    <xf numFmtId="0" fontId="0" fillId="26" borderId="19" xfId="0" applyNumberFormat="1" applyFill="1" applyBorder="1" applyAlignment="1" applyProtection="1">
      <alignment horizontal="center" vertical="top"/>
    </xf>
    <xf numFmtId="176" fontId="0" fillId="26" borderId="19" xfId="0" applyNumberFormat="1" applyFill="1" applyBorder="1" applyAlignment="1" applyProtection="1">
      <alignment horizontal="right" vertical="top"/>
    </xf>
    <xf numFmtId="176" fontId="0" fillId="26" borderId="19" xfId="0" applyNumberFormat="1" applyFill="1" applyBorder="1" applyAlignment="1" applyProtection="1">
      <alignment horizontal="right" vertical="top"/>
      <protection locked="0"/>
    </xf>
    <xf numFmtId="175" fontId="52" fillId="26" borderId="1" xfId="80" applyNumberFormat="1" applyFont="1" applyFill="1" applyBorder="1" applyAlignment="1">
      <alignment horizontal="center" vertical="top" wrapText="1"/>
    </xf>
    <xf numFmtId="165" fontId="52" fillId="26" borderId="1" xfId="80" applyNumberFormat="1" applyFont="1" applyFill="1" applyBorder="1" applyAlignment="1">
      <alignment horizontal="left" vertical="top" wrapText="1"/>
    </xf>
    <xf numFmtId="165" fontId="52" fillId="26" borderId="1" xfId="80" applyNumberFormat="1" applyFont="1" applyFill="1" applyBorder="1" applyAlignment="1">
      <alignment horizontal="center" vertical="top" wrapText="1"/>
    </xf>
    <xf numFmtId="0" fontId="52" fillId="26" borderId="1" xfId="80" applyFont="1" applyFill="1" applyBorder="1" applyAlignment="1">
      <alignment horizontal="center" vertical="top" wrapText="1"/>
    </xf>
    <xf numFmtId="175" fontId="52" fillId="26" borderId="1" xfId="0" applyNumberFormat="1" applyFont="1" applyFill="1" applyBorder="1" applyAlignment="1">
      <alignment horizontal="left" vertical="top"/>
    </xf>
    <xf numFmtId="0" fontId="8" fillId="2" borderId="20" xfId="0" applyNumberFormat="1" applyFont="1" applyBorder="1" applyAlignment="1">
      <alignment horizontal="center" vertical="top"/>
    </xf>
    <xf numFmtId="1" fontId="7" fillId="2" borderId="31" xfId="0" applyNumberFormat="1" applyFont="1" applyBorder="1" applyAlignment="1" applyProtection="1">
      <alignment horizontal="left" vertical="center" wrapText="1"/>
    </xf>
    <xf numFmtId="1" fontId="7" fillId="2" borderId="36" xfId="0" applyNumberFormat="1" applyFont="1" applyBorder="1" applyAlignment="1" applyProtection="1">
      <alignment horizontal="left" vertical="center" wrapText="1"/>
    </xf>
    <xf numFmtId="1" fontId="7" fillId="2" borderId="37" xfId="0" applyNumberFormat="1" applyFont="1" applyBorder="1" applyAlignment="1" applyProtection="1">
      <alignment horizontal="left" vertical="center" wrapText="1"/>
    </xf>
    <xf numFmtId="1" fontId="7" fillId="2" borderId="38" xfId="0" applyNumberFormat="1" applyFont="1" applyBorder="1" applyAlignment="1">
      <alignment horizontal="left" vertical="center" wrapText="1"/>
    </xf>
    <xf numFmtId="0" fontId="0" fillId="2" borderId="39" xfId="0" applyNumberFormat="1" applyBorder="1" applyAlignment="1">
      <alignment vertical="center" wrapText="1"/>
    </xf>
    <xf numFmtId="0" fontId="0" fillId="2" borderId="40" xfId="0" applyNumberFormat="1" applyBorder="1" applyAlignment="1">
      <alignment vertical="center" wrapText="1"/>
    </xf>
    <xf numFmtId="0" fontId="0" fillId="2" borderId="41" xfId="0" applyNumberFormat="1" applyBorder="1" applyAlignment="1"/>
    <xf numFmtId="0" fontId="0" fillId="2" borderId="42" xfId="0" applyNumberFormat="1" applyBorder="1" applyAlignment="1"/>
    <xf numFmtId="1" fontId="7" fillId="2" borderId="20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43" xfId="0" applyNumberFormat="1" applyBorder="1" applyAlignment="1">
      <alignment vertical="center" wrapText="1"/>
    </xf>
    <xf numFmtId="1" fontId="7" fillId="2" borderId="31" xfId="0" applyNumberFormat="1" applyFont="1" applyBorder="1" applyAlignment="1">
      <alignment horizontal="left" vertical="center" wrapText="1"/>
    </xf>
    <xf numFmtId="1" fontId="7" fillId="2" borderId="36" xfId="0" applyNumberFormat="1" applyFont="1" applyBorder="1" applyAlignment="1">
      <alignment horizontal="left" vertical="center" wrapText="1"/>
    </xf>
    <xf numFmtId="1" fontId="7" fillId="2" borderId="37" xfId="0" applyNumberFormat="1" applyFont="1" applyBorder="1" applyAlignment="1">
      <alignment horizontal="left" vertical="center" wrapText="1"/>
    </xf>
    <xf numFmtId="1" fontId="7" fillId="2" borderId="38" xfId="0" applyNumberFormat="1" applyFont="1" applyBorder="1" applyAlignment="1" applyProtection="1">
      <alignment horizontal="left" vertical="center" wrapText="1"/>
    </xf>
    <xf numFmtId="1" fontId="7" fillId="2" borderId="39" xfId="0" applyNumberFormat="1" applyFont="1" applyBorder="1" applyAlignment="1" applyProtection="1">
      <alignment horizontal="left" vertical="center" wrapText="1"/>
    </xf>
    <xf numFmtId="1" fontId="7" fillId="2" borderId="40" xfId="0" applyNumberFormat="1" applyFont="1" applyBorder="1" applyAlignment="1" applyProtection="1">
      <alignment horizontal="left" vertical="center" wrapText="1"/>
    </xf>
    <xf numFmtId="1" fontId="3" fillId="2" borderId="38" xfId="0" applyNumberFormat="1" applyFont="1" applyBorder="1" applyAlignment="1">
      <alignment horizontal="left" vertical="center" wrapText="1"/>
    </xf>
    <xf numFmtId="1" fontId="3" fillId="2" borderId="44" xfId="0" applyNumberFormat="1" applyFont="1" applyBorder="1" applyAlignment="1">
      <alignment horizontal="left" vertical="center" wrapText="1"/>
    </xf>
    <xf numFmtId="0" fontId="0" fillId="2" borderId="45" xfId="0" applyNumberFormat="1" applyBorder="1" applyAlignment="1">
      <alignment vertical="center" wrapText="1"/>
    </xf>
    <xf numFmtId="0" fontId="0" fillId="2" borderId="46" xfId="0" applyNumberFormat="1" applyBorder="1" applyAlignment="1">
      <alignment vertical="center" wrapText="1"/>
    </xf>
    <xf numFmtId="1" fontId="7" fillId="2" borderId="20" xfId="81" applyNumberFormat="1" applyFont="1" applyBorder="1" applyAlignment="1">
      <alignment horizontal="left" vertical="center" wrapText="1"/>
    </xf>
    <xf numFmtId="0" fontId="8" fillId="2" borderId="0" xfId="81" applyNumberFormat="1" applyBorder="1" applyAlignment="1">
      <alignment vertical="center" wrapText="1"/>
    </xf>
    <xf numFmtId="0" fontId="8" fillId="2" borderId="43" xfId="81" applyNumberFormat="1" applyBorder="1" applyAlignment="1">
      <alignment vertical="center" wrapText="1"/>
    </xf>
    <xf numFmtId="1" fontId="7" fillId="2" borderId="38" xfId="81" applyNumberFormat="1" applyFont="1" applyBorder="1" applyAlignment="1">
      <alignment horizontal="left" vertical="center" wrapText="1"/>
    </xf>
    <xf numFmtId="0" fontId="8" fillId="2" borderId="39" xfId="81" applyNumberFormat="1" applyBorder="1" applyAlignment="1">
      <alignment vertical="center" wrapText="1"/>
    </xf>
    <xf numFmtId="0" fontId="8" fillId="2" borderId="40" xfId="81" applyNumberFormat="1" applyBorder="1" applyAlignment="1">
      <alignment vertical="center" wrapText="1"/>
    </xf>
    <xf numFmtId="1" fontId="51" fillId="2" borderId="44" xfId="0" applyNumberFormat="1" applyFont="1" applyBorder="1" applyAlignment="1">
      <alignment horizontal="left" vertical="center" wrapText="1"/>
    </xf>
    <xf numFmtId="0" fontId="8" fillId="2" borderId="45" xfId="0" applyNumberFormat="1" applyFont="1" applyBorder="1" applyAlignment="1">
      <alignment vertical="center" wrapText="1"/>
    </xf>
    <xf numFmtId="0" fontId="8" fillId="2" borderId="46" xfId="0" applyNumberFormat="1" applyFont="1" applyBorder="1" applyAlignment="1">
      <alignment vertical="center" wrapText="1"/>
    </xf>
    <xf numFmtId="164" fontId="0" fillId="2" borderId="34" xfId="0" applyNumberFormat="1" applyBorder="1" applyAlignment="1">
      <alignment horizontal="center"/>
    </xf>
    <xf numFmtId="0" fontId="0" fillId="2" borderId="35" xfId="0" applyNumberFormat="1" applyBorder="1" applyAlignment="1"/>
  </cellXfs>
  <cellStyles count="10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35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H344"/>
  <sheetViews>
    <sheetView showZeros="0" tabSelected="1" showOutlineSymbols="0" view="pageBreakPreview" topLeftCell="B127" zoomScaleNormal="75" zoomScaleSheetLayoutView="100" workbookViewId="0">
      <selection activeCell="G7" sqref="G7"/>
    </sheetView>
  </sheetViews>
  <sheetFormatPr defaultColWidth="10.5546875" defaultRowHeight="15" x14ac:dyDescent="0.2"/>
  <cols>
    <col min="1" max="1" width="7.88671875" style="20" hidden="1" customWidth="1"/>
    <col min="2" max="2" width="8.77734375" style="11" customWidth="1"/>
    <col min="3" max="3" width="36.77734375" customWidth="1"/>
    <col min="4" max="4" width="12.77734375" style="23" customWidth="1"/>
    <col min="5" max="5" width="6.77734375" customWidth="1"/>
    <col min="6" max="6" width="11.77734375" customWidth="1"/>
    <col min="7" max="7" width="11.77734375" style="20" customWidth="1"/>
    <col min="8" max="8" width="16.77734375" style="20" customWidth="1"/>
  </cols>
  <sheetData>
    <row r="1" spans="1:8" ht="15.75" x14ac:dyDescent="0.2">
      <c r="A1" s="106"/>
      <c r="B1" s="28" t="s">
        <v>584</v>
      </c>
      <c r="C1" s="29"/>
      <c r="D1" s="29"/>
      <c r="E1" s="29"/>
      <c r="F1" s="29"/>
      <c r="G1" s="30"/>
      <c r="H1" s="29"/>
    </row>
    <row r="2" spans="1:8" x14ac:dyDescent="0.2">
      <c r="A2" s="107"/>
      <c r="B2" s="12"/>
      <c r="C2" s="2"/>
      <c r="D2" s="79" t="s">
        <v>153</v>
      </c>
      <c r="E2" s="2"/>
      <c r="F2" s="2"/>
      <c r="G2" s="27"/>
      <c r="H2" s="2"/>
    </row>
    <row r="3" spans="1:8" x14ac:dyDescent="0.2">
      <c r="A3" s="16"/>
      <c r="B3" s="11" t="s">
        <v>0</v>
      </c>
      <c r="C3" s="34"/>
      <c r="D3" s="34"/>
      <c r="E3" s="34"/>
      <c r="F3" s="34"/>
      <c r="G3" s="33"/>
      <c r="H3" s="32"/>
    </row>
    <row r="4" spans="1:8" x14ac:dyDescent="0.2">
      <c r="A4" s="108" t="s">
        <v>24</v>
      </c>
      <c r="B4" s="13" t="s">
        <v>2</v>
      </c>
      <c r="C4" s="4" t="s">
        <v>3</v>
      </c>
      <c r="D4" s="3" t="s">
        <v>4</v>
      </c>
      <c r="E4" s="5" t="s">
        <v>5</v>
      </c>
      <c r="F4" s="5" t="s">
        <v>6</v>
      </c>
      <c r="G4" s="17" t="s">
        <v>7</v>
      </c>
      <c r="H4" s="5" t="s">
        <v>8</v>
      </c>
    </row>
    <row r="5" spans="1:8" ht="15.75" thickBot="1" x14ac:dyDescent="0.25">
      <c r="A5" s="22"/>
      <c r="B5" s="41"/>
      <c r="C5" s="42"/>
      <c r="D5" s="43" t="s">
        <v>9</v>
      </c>
      <c r="E5" s="44"/>
      <c r="F5" s="45" t="s">
        <v>10</v>
      </c>
      <c r="G5" s="46"/>
      <c r="H5" s="47"/>
    </row>
    <row r="6" spans="1:8" s="39" customFormat="1" ht="30" customHeight="1" thickTop="1" x14ac:dyDescent="0.2">
      <c r="A6" s="37"/>
      <c r="B6" s="98" t="s">
        <v>11</v>
      </c>
      <c r="C6" s="166" t="s">
        <v>241</v>
      </c>
      <c r="D6" s="167"/>
      <c r="E6" s="167"/>
      <c r="F6" s="168"/>
      <c r="G6" s="53"/>
      <c r="H6" s="53" t="s">
        <v>1</v>
      </c>
    </row>
    <row r="7" spans="1:8" ht="36" customHeight="1" x14ac:dyDescent="0.2">
      <c r="A7" s="18"/>
      <c r="B7" s="99" t="s">
        <v>124</v>
      </c>
      <c r="C7" s="65" t="s">
        <v>242</v>
      </c>
      <c r="D7" s="100" t="s">
        <v>243</v>
      </c>
      <c r="E7" s="101" t="s">
        <v>237</v>
      </c>
      <c r="F7" s="103">
        <v>1</v>
      </c>
      <c r="G7" s="125"/>
      <c r="H7" s="67">
        <f>ROUND(G7*F7,2)</f>
        <v>0</v>
      </c>
    </row>
    <row r="8" spans="1:8" ht="36" customHeight="1" x14ac:dyDescent="0.2">
      <c r="A8" s="18"/>
      <c r="B8" s="99" t="s">
        <v>27</v>
      </c>
      <c r="C8" s="65" t="s">
        <v>244</v>
      </c>
      <c r="D8" s="100" t="s">
        <v>245</v>
      </c>
      <c r="E8" s="100"/>
      <c r="F8" s="126"/>
      <c r="G8" s="127"/>
      <c r="H8" s="67"/>
    </row>
    <row r="9" spans="1:8" ht="36" customHeight="1" x14ac:dyDescent="0.2">
      <c r="A9" s="18"/>
      <c r="B9" s="103" t="s">
        <v>29</v>
      </c>
      <c r="C9" s="65" t="s">
        <v>246</v>
      </c>
      <c r="D9" s="100"/>
      <c r="E9" s="102" t="s">
        <v>35</v>
      </c>
      <c r="F9" s="103">
        <v>5</v>
      </c>
      <c r="G9" s="125"/>
      <c r="H9" s="67">
        <f>ROUND(G9*F9,2)</f>
        <v>0</v>
      </c>
    </row>
    <row r="10" spans="1:8" ht="36" customHeight="1" x14ac:dyDescent="0.2">
      <c r="A10" s="18"/>
      <c r="B10" s="103" t="s">
        <v>36</v>
      </c>
      <c r="C10" s="65" t="s">
        <v>247</v>
      </c>
      <c r="D10" s="100"/>
      <c r="E10" s="102" t="s">
        <v>35</v>
      </c>
      <c r="F10" s="103">
        <v>26</v>
      </c>
      <c r="G10" s="125"/>
      <c r="H10" s="67">
        <f>ROUND(G10*F10,2)</f>
        <v>0</v>
      </c>
    </row>
    <row r="11" spans="1:8" ht="36" customHeight="1" x14ac:dyDescent="0.2">
      <c r="A11" s="18"/>
      <c r="B11" s="104" t="s">
        <v>78</v>
      </c>
      <c r="C11" s="65" t="s">
        <v>248</v>
      </c>
      <c r="D11" s="100" t="s">
        <v>249</v>
      </c>
      <c r="E11" s="102" t="s">
        <v>250</v>
      </c>
      <c r="F11" s="103">
        <v>1100</v>
      </c>
      <c r="G11" s="125"/>
      <c r="H11" s="67">
        <f>ROUND(G11*F11,2)</f>
        <v>0</v>
      </c>
    </row>
    <row r="12" spans="1:8" ht="48" customHeight="1" x14ac:dyDescent="0.2">
      <c r="A12" s="18"/>
      <c r="B12" s="104" t="s">
        <v>79</v>
      </c>
      <c r="C12" s="65" t="s">
        <v>251</v>
      </c>
      <c r="D12" s="100" t="s">
        <v>252</v>
      </c>
      <c r="E12" s="102" t="s">
        <v>250</v>
      </c>
      <c r="F12" s="128">
        <v>200</v>
      </c>
      <c r="G12" s="129"/>
      <c r="H12" s="67">
        <f>ROUND(G12*F12,2)</f>
        <v>0</v>
      </c>
    </row>
    <row r="13" spans="1:8" ht="30" customHeight="1" thickBot="1" x14ac:dyDescent="0.25">
      <c r="A13" s="19"/>
      <c r="B13" s="105" t="str">
        <f>B6</f>
        <v>A</v>
      </c>
      <c r="C13" s="180" t="str">
        <f>C6</f>
        <v>GENERAL</v>
      </c>
      <c r="D13" s="181"/>
      <c r="E13" s="181"/>
      <c r="F13" s="182"/>
      <c r="G13" s="19" t="s">
        <v>16</v>
      </c>
      <c r="H13" s="19">
        <f>SUM(H6:H12)</f>
        <v>0</v>
      </c>
    </row>
    <row r="14" spans="1:8" s="39" customFormat="1" ht="30" customHeight="1" thickTop="1" x14ac:dyDescent="0.2">
      <c r="A14" s="37"/>
      <c r="B14" s="36" t="s">
        <v>12</v>
      </c>
      <c r="C14" s="177" t="s">
        <v>253</v>
      </c>
      <c r="D14" s="178"/>
      <c r="E14" s="178"/>
      <c r="F14" s="179"/>
      <c r="G14" s="37"/>
      <c r="H14" s="38" t="s">
        <v>1</v>
      </c>
    </row>
    <row r="15" spans="1:8" ht="36" customHeight="1" x14ac:dyDescent="0.2">
      <c r="A15" s="18"/>
      <c r="B15" s="63" t="s">
        <v>145</v>
      </c>
      <c r="C15" s="65" t="s">
        <v>254</v>
      </c>
      <c r="D15" s="8" t="s">
        <v>132</v>
      </c>
      <c r="E15" s="7" t="s">
        <v>30</v>
      </c>
      <c r="F15" s="103">
        <v>13700</v>
      </c>
      <c r="G15" s="125"/>
      <c r="H15" s="67">
        <f t="shared" ref="H15:H20" si="0">ROUND(G15*F15,2)</f>
        <v>0</v>
      </c>
    </row>
    <row r="16" spans="1:8" ht="36" customHeight="1" x14ac:dyDescent="0.2">
      <c r="A16" s="18"/>
      <c r="B16" s="63" t="s">
        <v>144</v>
      </c>
      <c r="C16" s="65" t="s">
        <v>255</v>
      </c>
      <c r="D16" s="8" t="s">
        <v>132</v>
      </c>
      <c r="E16" s="8" t="s">
        <v>30</v>
      </c>
      <c r="F16" s="126">
        <v>2400</v>
      </c>
      <c r="G16" s="125"/>
      <c r="H16" s="67">
        <f t="shared" si="0"/>
        <v>0</v>
      </c>
    </row>
    <row r="17" spans="1:8" ht="36" customHeight="1" x14ac:dyDescent="0.2">
      <c r="A17" s="18"/>
      <c r="B17" s="6" t="s">
        <v>143</v>
      </c>
      <c r="C17" s="65" t="s">
        <v>256</v>
      </c>
      <c r="D17" s="8" t="s">
        <v>141</v>
      </c>
      <c r="E17" s="7" t="s">
        <v>26</v>
      </c>
      <c r="F17" s="103">
        <v>13000</v>
      </c>
      <c r="G17" s="125"/>
      <c r="H17" s="67">
        <f t="shared" si="0"/>
        <v>0</v>
      </c>
    </row>
    <row r="18" spans="1:8" ht="36" customHeight="1" x14ac:dyDescent="0.2">
      <c r="A18" s="18"/>
      <c r="B18" s="6" t="s">
        <v>170</v>
      </c>
      <c r="C18" s="65" t="s">
        <v>257</v>
      </c>
      <c r="D18" s="8" t="s">
        <v>141</v>
      </c>
      <c r="E18" s="7" t="s">
        <v>28</v>
      </c>
      <c r="F18" s="103">
        <v>3400</v>
      </c>
      <c r="G18" s="125"/>
      <c r="H18" s="67">
        <f t="shared" si="0"/>
        <v>0</v>
      </c>
    </row>
    <row r="19" spans="1:8" ht="36" customHeight="1" x14ac:dyDescent="0.2">
      <c r="A19" s="18"/>
      <c r="B19" s="6" t="s">
        <v>171</v>
      </c>
      <c r="C19" s="65" t="s">
        <v>258</v>
      </c>
      <c r="D19" s="8" t="s">
        <v>141</v>
      </c>
      <c r="E19" s="7" t="s">
        <v>30</v>
      </c>
      <c r="F19" s="103">
        <v>19500</v>
      </c>
      <c r="G19" s="125"/>
      <c r="H19" s="67">
        <f t="shared" si="0"/>
        <v>0</v>
      </c>
    </row>
    <row r="20" spans="1:8" ht="36" customHeight="1" x14ac:dyDescent="0.2">
      <c r="A20" s="18"/>
      <c r="B20" s="6" t="s">
        <v>172</v>
      </c>
      <c r="C20" s="65" t="s">
        <v>259</v>
      </c>
      <c r="D20" s="8" t="s">
        <v>141</v>
      </c>
      <c r="E20" s="7" t="s">
        <v>26</v>
      </c>
      <c r="F20" s="103">
        <v>3200</v>
      </c>
      <c r="G20" s="125"/>
      <c r="H20" s="67">
        <f t="shared" si="0"/>
        <v>0</v>
      </c>
    </row>
    <row r="21" spans="1:8" ht="36" customHeight="1" x14ac:dyDescent="0.2">
      <c r="A21" s="66" t="s">
        <v>60</v>
      </c>
      <c r="B21" s="10" t="s">
        <v>173</v>
      </c>
      <c r="C21" s="65" t="s">
        <v>61</v>
      </c>
      <c r="D21" s="8" t="s">
        <v>260</v>
      </c>
      <c r="E21" s="7"/>
      <c r="F21" s="103"/>
      <c r="G21" s="127"/>
      <c r="H21" s="67"/>
    </row>
    <row r="22" spans="1:8" ht="36" customHeight="1" x14ac:dyDescent="0.2">
      <c r="A22" s="66" t="s">
        <v>125</v>
      </c>
      <c r="B22" s="86" t="s">
        <v>29</v>
      </c>
      <c r="C22" s="65" t="s">
        <v>126</v>
      </c>
      <c r="D22" s="8" t="s">
        <v>1</v>
      </c>
      <c r="E22" s="7" t="s">
        <v>28</v>
      </c>
      <c r="F22" s="103">
        <v>2220</v>
      </c>
      <c r="G22" s="125"/>
      <c r="H22" s="67">
        <f>ROUND(G22*F22,2)</f>
        <v>0</v>
      </c>
    </row>
    <row r="23" spans="1:8" ht="36" customHeight="1" x14ac:dyDescent="0.2">
      <c r="A23" s="18"/>
      <c r="B23" s="10" t="s">
        <v>174</v>
      </c>
      <c r="C23" s="65" t="s">
        <v>261</v>
      </c>
      <c r="D23" s="8" t="s">
        <v>262</v>
      </c>
      <c r="E23" s="7" t="s">
        <v>26</v>
      </c>
      <c r="F23" s="103">
        <v>6950</v>
      </c>
      <c r="G23" s="125"/>
      <c r="H23" s="67">
        <f>ROUND(G23*F23,2)</f>
        <v>0</v>
      </c>
    </row>
    <row r="24" spans="1:8" ht="36" customHeight="1" x14ac:dyDescent="0.2">
      <c r="A24" s="18"/>
      <c r="B24" s="63" t="s">
        <v>175</v>
      </c>
      <c r="C24" s="65" t="s">
        <v>263</v>
      </c>
      <c r="D24" s="8" t="s">
        <v>262</v>
      </c>
      <c r="E24" s="8" t="s">
        <v>26</v>
      </c>
      <c r="F24" s="126">
        <v>3350</v>
      </c>
      <c r="G24" s="125"/>
      <c r="H24" s="67">
        <f>ROUND(G24*F24,2)</f>
        <v>0</v>
      </c>
    </row>
    <row r="25" spans="1:8" ht="36" customHeight="1" x14ac:dyDescent="0.2">
      <c r="A25" s="18"/>
      <c r="B25" s="6" t="s">
        <v>176</v>
      </c>
      <c r="C25" s="65" t="s">
        <v>264</v>
      </c>
      <c r="D25" s="8" t="s">
        <v>142</v>
      </c>
      <c r="E25" s="7" t="s">
        <v>28</v>
      </c>
      <c r="F25" s="128">
        <v>1500</v>
      </c>
      <c r="G25" s="129"/>
      <c r="H25" s="67">
        <f>ROUND(G25*F25,2)</f>
        <v>0</v>
      </c>
    </row>
    <row r="26" spans="1:8" s="39" customFormat="1" ht="30" customHeight="1" thickBot="1" x14ac:dyDescent="0.25">
      <c r="A26" s="40"/>
      <c r="B26" s="35" t="str">
        <f>B14</f>
        <v>B</v>
      </c>
      <c r="C26" s="169" t="str">
        <f>C14</f>
        <v>RIVERBANK EROSION PROTECTION AND SLOPE STABILIZATION WORKS</v>
      </c>
      <c r="D26" s="170"/>
      <c r="E26" s="170"/>
      <c r="F26" s="171"/>
      <c r="G26" s="40"/>
      <c r="H26" s="40">
        <f>SUM(H14:H25)</f>
        <v>0</v>
      </c>
    </row>
    <row r="27" spans="1:8" s="39" customFormat="1" ht="30" customHeight="1" thickTop="1" x14ac:dyDescent="0.2">
      <c r="A27" s="37"/>
      <c r="B27" s="36" t="s">
        <v>13</v>
      </c>
      <c r="C27" s="174" t="s">
        <v>265</v>
      </c>
      <c r="D27" s="175"/>
      <c r="E27" s="175"/>
      <c r="F27" s="176"/>
      <c r="G27" s="66"/>
      <c r="H27" s="67" t="s">
        <v>1</v>
      </c>
    </row>
    <row r="28" spans="1:8" ht="36" customHeight="1" x14ac:dyDescent="0.2">
      <c r="A28" s="18"/>
      <c r="B28" s="14"/>
      <c r="C28" s="31" t="s">
        <v>18</v>
      </c>
      <c r="D28" s="8"/>
      <c r="E28" s="7" t="s">
        <v>1</v>
      </c>
      <c r="F28" s="102" t="s">
        <v>1</v>
      </c>
      <c r="G28" s="115"/>
      <c r="H28" s="67"/>
    </row>
    <row r="29" spans="1:8" ht="36" customHeight="1" x14ac:dyDescent="0.2">
      <c r="A29" s="66" t="s">
        <v>73</v>
      </c>
      <c r="B29" s="63" t="s">
        <v>146</v>
      </c>
      <c r="C29" s="65" t="s">
        <v>74</v>
      </c>
      <c r="D29" s="8" t="s">
        <v>260</v>
      </c>
      <c r="E29" s="7" t="s">
        <v>26</v>
      </c>
      <c r="F29" s="103">
        <v>6050</v>
      </c>
      <c r="G29" s="125"/>
      <c r="H29" s="67">
        <f>ROUND(G29*F29,2)</f>
        <v>0</v>
      </c>
    </row>
    <row r="30" spans="1:8" ht="36" customHeight="1" x14ac:dyDescent="0.2">
      <c r="A30" s="66" t="s">
        <v>75</v>
      </c>
      <c r="B30" s="63" t="s">
        <v>147</v>
      </c>
      <c r="C30" s="65" t="s">
        <v>76</v>
      </c>
      <c r="D30" s="8" t="s">
        <v>260</v>
      </c>
      <c r="E30" s="7" t="s">
        <v>28</v>
      </c>
      <c r="F30" s="103">
        <v>8650</v>
      </c>
      <c r="G30" s="125"/>
      <c r="H30" s="67">
        <f>ROUND(G30*F30,2)</f>
        <v>0</v>
      </c>
    </row>
    <row r="31" spans="1:8" ht="36" customHeight="1" x14ac:dyDescent="0.2">
      <c r="A31" s="66" t="s">
        <v>266</v>
      </c>
      <c r="B31" s="63" t="s">
        <v>148</v>
      </c>
      <c r="C31" s="65" t="s">
        <v>267</v>
      </c>
      <c r="D31" s="8" t="s">
        <v>260</v>
      </c>
      <c r="E31" s="7" t="s">
        <v>26</v>
      </c>
      <c r="F31" s="103">
        <v>3200</v>
      </c>
      <c r="G31" s="125"/>
      <c r="H31" s="67">
        <f>ROUND(G31*F31,2)</f>
        <v>0</v>
      </c>
    </row>
    <row r="32" spans="1:8" ht="36" customHeight="1" x14ac:dyDescent="0.2">
      <c r="A32" s="66" t="s">
        <v>77</v>
      </c>
      <c r="B32" s="63" t="s">
        <v>179</v>
      </c>
      <c r="C32" s="65" t="s">
        <v>268</v>
      </c>
      <c r="D32" s="8" t="s">
        <v>260</v>
      </c>
      <c r="E32" s="7"/>
      <c r="F32" s="103"/>
      <c r="G32" s="127"/>
      <c r="H32" s="67"/>
    </row>
    <row r="33" spans="1:8" ht="36" customHeight="1" x14ac:dyDescent="0.2">
      <c r="A33" s="66" t="s">
        <v>269</v>
      </c>
      <c r="B33" s="68" t="s">
        <v>29</v>
      </c>
      <c r="C33" s="65" t="s">
        <v>270</v>
      </c>
      <c r="D33" s="8" t="s">
        <v>1</v>
      </c>
      <c r="E33" s="7" t="s">
        <v>30</v>
      </c>
      <c r="F33" s="103">
        <v>5750</v>
      </c>
      <c r="G33" s="125"/>
      <c r="H33" s="67">
        <f>ROUND(G33*F33,2)</f>
        <v>0</v>
      </c>
    </row>
    <row r="34" spans="1:8" ht="36" customHeight="1" x14ac:dyDescent="0.2">
      <c r="A34" s="66" t="s">
        <v>271</v>
      </c>
      <c r="B34" s="68" t="s">
        <v>36</v>
      </c>
      <c r="C34" s="65" t="s">
        <v>272</v>
      </c>
      <c r="D34" s="8" t="s">
        <v>1</v>
      </c>
      <c r="E34" s="7" t="s">
        <v>30</v>
      </c>
      <c r="F34" s="103">
        <v>1050</v>
      </c>
      <c r="G34" s="125"/>
      <c r="H34" s="67">
        <f>ROUND(G34*F34,2)</f>
        <v>0</v>
      </c>
    </row>
    <row r="35" spans="1:8" ht="36" customHeight="1" x14ac:dyDescent="0.2">
      <c r="A35" s="66" t="s">
        <v>31</v>
      </c>
      <c r="B35" s="63" t="s">
        <v>180</v>
      </c>
      <c r="C35" s="65" t="s">
        <v>32</v>
      </c>
      <c r="D35" s="8" t="s">
        <v>260</v>
      </c>
      <c r="E35" s="7"/>
      <c r="F35" s="103"/>
      <c r="G35" s="127"/>
      <c r="H35" s="67"/>
    </row>
    <row r="36" spans="1:8" ht="36" customHeight="1" x14ac:dyDescent="0.2">
      <c r="A36" s="66" t="s">
        <v>273</v>
      </c>
      <c r="B36" s="68" t="s">
        <v>29</v>
      </c>
      <c r="C36" s="65" t="s">
        <v>274</v>
      </c>
      <c r="D36" s="8" t="s">
        <v>1</v>
      </c>
      <c r="E36" s="7" t="s">
        <v>26</v>
      </c>
      <c r="F36" s="103">
        <v>1820</v>
      </c>
      <c r="G36" s="125"/>
      <c r="H36" s="67">
        <f>ROUND(G36*F36,2)</f>
        <v>0</v>
      </c>
    </row>
    <row r="37" spans="1:8" ht="36" customHeight="1" x14ac:dyDescent="0.2">
      <c r="A37" s="66" t="s">
        <v>33</v>
      </c>
      <c r="B37" s="63" t="s">
        <v>181</v>
      </c>
      <c r="C37" s="65" t="s">
        <v>34</v>
      </c>
      <c r="D37" s="8" t="s">
        <v>260</v>
      </c>
      <c r="E37" s="7" t="s">
        <v>28</v>
      </c>
      <c r="F37" s="103">
        <v>7090</v>
      </c>
      <c r="G37" s="125"/>
      <c r="H37" s="67">
        <f>ROUND(G37*F37,2)</f>
        <v>0</v>
      </c>
    </row>
    <row r="38" spans="1:8" ht="36" customHeight="1" x14ac:dyDescent="0.2">
      <c r="A38" s="66" t="s">
        <v>80</v>
      </c>
      <c r="B38" s="63" t="s">
        <v>182</v>
      </c>
      <c r="C38" s="65" t="s">
        <v>275</v>
      </c>
      <c r="D38" s="8" t="s">
        <v>276</v>
      </c>
      <c r="E38" s="7"/>
      <c r="F38" s="103"/>
      <c r="G38" s="127"/>
      <c r="H38" s="67"/>
    </row>
    <row r="39" spans="1:8" ht="36" customHeight="1" x14ac:dyDescent="0.2">
      <c r="A39" s="66" t="s">
        <v>277</v>
      </c>
      <c r="B39" s="68" t="s">
        <v>29</v>
      </c>
      <c r="C39" s="65" t="s">
        <v>278</v>
      </c>
      <c r="D39" s="8" t="s">
        <v>1</v>
      </c>
      <c r="E39" s="7" t="s">
        <v>28</v>
      </c>
      <c r="F39" s="103">
        <v>8650</v>
      </c>
      <c r="G39" s="125"/>
      <c r="H39" s="67">
        <f>ROUND(G39*F39,2)</f>
        <v>0</v>
      </c>
    </row>
    <row r="40" spans="1:8" ht="36" customHeight="1" x14ac:dyDescent="0.2">
      <c r="A40" s="66" t="s">
        <v>279</v>
      </c>
      <c r="B40" s="63" t="s">
        <v>183</v>
      </c>
      <c r="C40" s="65" t="s">
        <v>81</v>
      </c>
      <c r="D40" s="8" t="s">
        <v>280</v>
      </c>
      <c r="E40" s="7"/>
      <c r="F40" s="103"/>
      <c r="G40" s="127"/>
      <c r="H40" s="67"/>
    </row>
    <row r="41" spans="1:8" ht="36" customHeight="1" x14ac:dyDescent="0.2">
      <c r="A41" s="66" t="s">
        <v>281</v>
      </c>
      <c r="B41" s="68" t="s">
        <v>29</v>
      </c>
      <c r="C41" s="65" t="s">
        <v>282</v>
      </c>
      <c r="D41" s="8" t="s">
        <v>1</v>
      </c>
      <c r="E41" s="7" t="s">
        <v>28</v>
      </c>
      <c r="F41" s="103">
        <v>8650</v>
      </c>
      <c r="G41" s="125"/>
      <c r="H41" s="67">
        <f>ROUND(G41*F41,2)</f>
        <v>0</v>
      </c>
    </row>
    <row r="42" spans="1:8" ht="36" customHeight="1" x14ac:dyDescent="0.2">
      <c r="A42" s="66"/>
      <c r="B42" s="14"/>
      <c r="C42" s="84" t="s">
        <v>532</v>
      </c>
      <c r="D42" s="8"/>
      <c r="E42" s="7"/>
      <c r="F42" s="103"/>
      <c r="G42" s="127"/>
      <c r="H42" s="67"/>
    </row>
    <row r="43" spans="1:8" ht="36" customHeight="1" x14ac:dyDescent="0.2">
      <c r="A43" s="66" t="s">
        <v>60</v>
      </c>
      <c r="B43" s="63" t="s">
        <v>184</v>
      </c>
      <c r="C43" s="65" t="s">
        <v>61</v>
      </c>
      <c r="D43" s="8" t="s">
        <v>260</v>
      </c>
      <c r="E43" s="7"/>
      <c r="F43" s="103"/>
      <c r="G43" s="127"/>
      <c r="H43" s="67"/>
    </row>
    <row r="44" spans="1:8" ht="36" customHeight="1" x14ac:dyDescent="0.2">
      <c r="A44" s="66" t="s">
        <v>62</v>
      </c>
      <c r="B44" s="68" t="s">
        <v>29</v>
      </c>
      <c r="C44" s="65" t="s">
        <v>63</v>
      </c>
      <c r="D44" s="8" t="s">
        <v>1</v>
      </c>
      <c r="E44" s="7" t="s">
        <v>28</v>
      </c>
      <c r="F44" s="103">
        <v>10990</v>
      </c>
      <c r="G44" s="125"/>
      <c r="H44" s="67">
        <f>ROUND(G44*F44,2)</f>
        <v>0</v>
      </c>
    </row>
    <row r="45" spans="1:8" ht="36" customHeight="1" x14ac:dyDescent="0.2">
      <c r="A45" s="66" t="s">
        <v>125</v>
      </c>
      <c r="B45" s="68" t="s">
        <v>36</v>
      </c>
      <c r="C45" s="65" t="s">
        <v>126</v>
      </c>
      <c r="D45" s="8" t="s">
        <v>1</v>
      </c>
      <c r="E45" s="7" t="s">
        <v>28</v>
      </c>
      <c r="F45" s="103">
        <v>100</v>
      </c>
      <c r="G45" s="125"/>
      <c r="H45" s="67">
        <f>ROUND(G45*F45,2)</f>
        <v>0</v>
      </c>
    </row>
    <row r="46" spans="1:8" ht="36" customHeight="1" x14ac:dyDescent="0.2">
      <c r="A46" s="66" t="s">
        <v>283</v>
      </c>
      <c r="B46" s="63" t="s">
        <v>185</v>
      </c>
      <c r="C46" s="65" t="s">
        <v>284</v>
      </c>
      <c r="D46" s="8" t="s">
        <v>127</v>
      </c>
      <c r="E46" s="7"/>
      <c r="F46" s="103"/>
      <c r="G46" s="127"/>
      <c r="H46" s="67"/>
    </row>
    <row r="47" spans="1:8" ht="36" customHeight="1" x14ac:dyDescent="0.2">
      <c r="A47" s="66" t="s">
        <v>285</v>
      </c>
      <c r="B47" s="68" t="s">
        <v>29</v>
      </c>
      <c r="C47" s="65" t="s">
        <v>154</v>
      </c>
      <c r="D47" s="8" t="s">
        <v>1</v>
      </c>
      <c r="E47" s="7" t="s">
        <v>28</v>
      </c>
      <c r="F47" s="103">
        <v>38</v>
      </c>
      <c r="G47" s="125"/>
      <c r="H47" s="67">
        <f>ROUND(G47*F47,2)</f>
        <v>0</v>
      </c>
    </row>
    <row r="48" spans="1:8" ht="36" customHeight="1" x14ac:dyDescent="0.2">
      <c r="A48" s="66" t="s">
        <v>37</v>
      </c>
      <c r="B48" s="63" t="s">
        <v>186</v>
      </c>
      <c r="C48" s="65" t="s">
        <v>38</v>
      </c>
      <c r="D48" s="8" t="s">
        <v>127</v>
      </c>
      <c r="E48" s="7"/>
      <c r="F48" s="103"/>
      <c r="G48" s="127"/>
      <c r="H48" s="67"/>
    </row>
    <row r="49" spans="1:8" ht="36" customHeight="1" x14ac:dyDescent="0.2">
      <c r="A49" s="66" t="s">
        <v>39</v>
      </c>
      <c r="B49" s="68" t="s">
        <v>29</v>
      </c>
      <c r="C49" s="65" t="s">
        <v>40</v>
      </c>
      <c r="D49" s="8" t="s">
        <v>1</v>
      </c>
      <c r="E49" s="7" t="s">
        <v>35</v>
      </c>
      <c r="F49" s="103">
        <v>16</v>
      </c>
      <c r="G49" s="125"/>
      <c r="H49" s="67">
        <f>ROUND(G49*F49,2)</f>
        <v>0</v>
      </c>
    </row>
    <row r="50" spans="1:8" ht="36" customHeight="1" x14ac:dyDescent="0.2">
      <c r="A50" s="66" t="s">
        <v>41</v>
      </c>
      <c r="B50" s="63" t="s">
        <v>187</v>
      </c>
      <c r="C50" s="65" t="s">
        <v>42</v>
      </c>
      <c r="D50" s="8" t="s">
        <v>127</v>
      </c>
      <c r="E50" s="7"/>
      <c r="F50" s="103"/>
      <c r="G50" s="127"/>
      <c r="H50" s="67"/>
    </row>
    <row r="51" spans="1:8" ht="36" customHeight="1" x14ac:dyDescent="0.2">
      <c r="A51" s="66" t="s">
        <v>43</v>
      </c>
      <c r="B51" s="68" t="s">
        <v>29</v>
      </c>
      <c r="C51" s="65" t="s">
        <v>44</v>
      </c>
      <c r="D51" s="8" t="s">
        <v>1</v>
      </c>
      <c r="E51" s="7" t="s">
        <v>35</v>
      </c>
      <c r="F51" s="103">
        <v>141</v>
      </c>
      <c r="G51" s="125"/>
      <c r="H51" s="67">
        <f>ROUND(G51*F51,2)</f>
        <v>0</v>
      </c>
    </row>
    <row r="52" spans="1:8" ht="36" customHeight="1" x14ac:dyDescent="0.2">
      <c r="A52" s="66" t="s">
        <v>115</v>
      </c>
      <c r="B52" s="63" t="s">
        <v>188</v>
      </c>
      <c r="C52" s="65" t="s">
        <v>116</v>
      </c>
      <c r="D52" s="8" t="s">
        <v>82</v>
      </c>
      <c r="E52" s="7"/>
      <c r="F52" s="103"/>
      <c r="G52" s="127"/>
      <c r="H52" s="67"/>
    </row>
    <row r="53" spans="1:8" ht="36" customHeight="1" x14ac:dyDescent="0.2">
      <c r="A53" s="66" t="s">
        <v>117</v>
      </c>
      <c r="B53" s="68" t="s">
        <v>29</v>
      </c>
      <c r="C53" s="65" t="s">
        <v>83</v>
      </c>
      <c r="D53" s="8" t="s">
        <v>1</v>
      </c>
      <c r="E53" s="7" t="s">
        <v>28</v>
      </c>
      <c r="F53" s="103">
        <v>85</v>
      </c>
      <c r="G53" s="125"/>
      <c r="H53" s="67">
        <f>ROUND(G53*F53,2)</f>
        <v>0</v>
      </c>
    </row>
    <row r="54" spans="1:8" ht="36" customHeight="1" x14ac:dyDescent="0.2">
      <c r="A54" s="66" t="s">
        <v>155</v>
      </c>
      <c r="B54" s="63" t="s">
        <v>189</v>
      </c>
      <c r="C54" s="65" t="s">
        <v>156</v>
      </c>
      <c r="D54" s="8" t="s">
        <v>157</v>
      </c>
      <c r="E54" s="7"/>
      <c r="F54" s="103"/>
      <c r="G54" s="127"/>
      <c r="H54" s="67"/>
    </row>
    <row r="55" spans="1:8" ht="36" customHeight="1" x14ac:dyDescent="0.2">
      <c r="A55" s="85" t="s">
        <v>533</v>
      </c>
      <c r="B55" s="68" t="s">
        <v>29</v>
      </c>
      <c r="C55" s="65" t="s">
        <v>286</v>
      </c>
      <c r="D55" s="8" t="s">
        <v>1</v>
      </c>
      <c r="E55" s="7" t="s">
        <v>45</v>
      </c>
      <c r="F55" s="103">
        <v>100</v>
      </c>
      <c r="G55" s="125"/>
      <c r="H55" s="67">
        <f>ROUND(G55*F55,2)</f>
        <v>0</v>
      </c>
    </row>
    <row r="56" spans="1:8" ht="36" customHeight="1" x14ac:dyDescent="0.2">
      <c r="A56" s="66" t="s">
        <v>287</v>
      </c>
      <c r="B56" s="68" t="s">
        <v>36</v>
      </c>
      <c r="C56" s="65" t="s">
        <v>288</v>
      </c>
      <c r="D56" s="8" t="s">
        <v>1</v>
      </c>
      <c r="E56" s="7" t="s">
        <v>45</v>
      </c>
      <c r="F56" s="103">
        <v>5</v>
      </c>
      <c r="G56" s="125"/>
      <c r="H56" s="67">
        <f>ROUND(G56*F56,2)</f>
        <v>0</v>
      </c>
    </row>
    <row r="57" spans="1:8" ht="36" customHeight="1" x14ac:dyDescent="0.2">
      <c r="A57" s="66" t="s">
        <v>87</v>
      </c>
      <c r="B57" s="63" t="s">
        <v>190</v>
      </c>
      <c r="C57" s="65" t="s">
        <v>47</v>
      </c>
      <c r="D57" s="8" t="s">
        <v>157</v>
      </c>
      <c r="E57" s="7"/>
      <c r="F57" s="103"/>
      <c r="G57" s="127"/>
      <c r="H57" s="67"/>
    </row>
    <row r="58" spans="1:8" ht="36" customHeight="1" x14ac:dyDescent="0.2">
      <c r="A58" s="87" t="s">
        <v>289</v>
      </c>
      <c r="B58" s="68" t="s">
        <v>29</v>
      </c>
      <c r="C58" s="65" t="s">
        <v>290</v>
      </c>
      <c r="D58" s="91" t="s">
        <v>542</v>
      </c>
      <c r="E58" s="7"/>
      <c r="F58" s="103"/>
      <c r="G58" s="127"/>
      <c r="H58" s="67"/>
    </row>
    <row r="59" spans="1:8" ht="36" customHeight="1" x14ac:dyDescent="0.2">
      <c r="A59" s="109" t="s">
        <v>552</v>
      </c>
      <c r="B59" s="70" t="s">
        <v>84</v>
      </c>
      <c r="C59" s="65" t="s">
        <v>534</v>
      </c>
      <c r="D59" s="8" t="s">
        <v>1</v>
      </c>
      <c r="E59" s="7" t="s">
        <v>45</v>
      </c>
      <c r="F59" s="103">
        <v>129</v>
      </c>
      <c r="G59" s="125"/>
      <c r="H59" s="67">
        <f>ROUND(G59*F59,2)</f>
        <v>0</v>
      </c>
    </row>
    <row r="60" spans="1:8" ht="36" customHeight="1" x14ac:dyDescent="0.2">
      <c r="A60" s="66" t="s">
        <v>90</v>
      </c>
      <c r="B60" s="63" t="s">
        <v>191</v>
      </c>
      <c r="C60" s="65" t="s">
        <v>91</v>
      </c>
      <c r="D60" s="8" t="s">
        <v>129</v>
      </c>
      <c r="E60" s="7" t="s">
        <v>35</v>
      </c>
      <c r="F60" s="103">
        <v>24</v>
      </c>
      <c r="G60" s="125"/>
      <c r="H60" s="67">
        <f>ROUND(G60*F60,2)</f>
        <v>0</v>
      </c>
    </row>
    <row r="61" spans="1:8" ht="36" customHeight="1" x14ac:dyDescent="0.2">
      <c r="A61" s="66"/>
      <c r="B61" s="63"/>
      <c r="C61" s="31" t="s">
        <v>19</v>
      </c>
      <c r="D61" s="8"/>
      <c r="E61" s="7"/>
      <c r="F61" s="103"/>
      <c r="G61" s="127"/>
      <c r="H61" s="67"/>
    </row>
    <row r="62" spans="1:8" ht="48" customHeight="1" x14ac:dyDescent="0.2">
      <c r="A62" s="66" t="s">
        <v>48</v>
      </c>
      <c r="B62" s="63" t="s">
        <v>192</v>
      </c>
      <c r="C62" s="65" t="s">
        <v>49</v>
      </c>
      <c r="D62" s="8" t="s">
        <v>131</v>
      </c>
      <c r="E62" s="7"/>
      <c r="F62" s="103"/>
      <c r="G62" s="127"/>
      <c r="H62" s="67"/>
    </row>
    <row r="63" spans="1:8" ht="48" customHeight="1" x14ac:dyDescent="0.2">
      <c r="A63" s="66" t="s">
        <v>291</v>
      </c>
      <c r="B63" s="68" t="s">
        <v>29</v>
      </c>
      <c r="C63" s="65" t="s">
        <v>216</v>
      </c>
      <c r="D63" s="8" t="s">
        <v>215</v>
      </c>
      <c r="E63" s="7" t="s">
        <v>45</v>
      </c>
      <c r="F63" s="103">
        <v>1390</v>
      </c>
      <c r="G63" s="125"/>
      <c r="H63" s="67">
        <f>ROUND(G63*F63,2)</f>
        <v>0</v>
      </c>
    </row>
    <row r="64" spans="1:8" ht="48" customHeight="1" x14ac:dyDescent="0.2">
      <c r="A64" s="66" t="s">
        <v>292</v>
      </c>
      <c r="B64" s="68" t="s">
        <v>36</v>
      </c>
      <c r="C64" s="65" t="s">
        <v>217</v>
      </c>
      <c r="D64" s="69" t="s">
        <v>218</v>
      </c>
      <c r="E64" s="7" t="s">
        <v>45</v>
      </c>
      <c r="F64" s="103">
        <v>81</v>
      </c>
      <c r="G64" s="125"/>
      <c r="H64" s="67">
        <f>ROUND(G64*F64,2)</f>
        <v>0</v>
      </c>
    </row>
    <row r="65" spans="1:8" ht="48" customHeight="1" x14ac:dyDescent="0.2">
      <c r="A65" s="66" t="s">
        <v>219</v>
      </c>
      <c r="B65" s="68" t="s">
        <v>46</v>
      </c>
      <c r="C65" s="65" t="s">
        <v>293</v>
      </c>
      <c r="D65" s="69" t="s">
        <v>220</v>
      </c>
      <c r="E65" s="7" t="s">
        <v>45</v>
      </c>
      <c r="F65" s="103">
        <v>42</v>
      </c>
      <c r="G65" s="125"/>
      <c r="H65" s="67">
        <f>ROUND(G65*F65,2)</f>
        <v>0</v>
      </c>
    </row>
    <row r="66" spans="1:8" ht="48" customHeight="1" x14ac:dyDescent="0.2">
      <c r="A66" s="66" t="s">
        <v>221</v>
      </c>
      <c r="B66" s="68" t="s">
        <v>55</v>
      </c>
      <c r="C66" s="65" t="s">
        <v>222</v>
      </c>
      <c r="D66" s="8" t="s">
        <v>295</v>
      </c>
      <c r="E66" s="7" t="s">
        <v>45</v>
      </c>
      <c r="F66" s="103">
        <v>69</v>
      </c>
      <c r="G66" s="125"/>
      <c r="H66" s="67">
        <f>ROUND(G66*F66,2)</f>
        <v>0</v>
      </c>
    </row>
    <row r="67" spans="1:8" ht="48" customHeight="1" x14ac:dyDescent="0.2">
      <c r="A67" s="66" t="s">
        <v>121</v>
      </c>
      <c r="B67" s="63" t="s">
        <v>193</v>
      </c>
      <c r="C67" s="65" t="s">
        <v>122</v>
      </c>
      <c r="D67" s="8" t="s">
        <v>123</v>
      </c>
      <c r="E67" s="7" t="s">
        <v>28</v>
      </c>
      <c r="F67" s="103">
        <v>273</v>
      </c>
      <c r="G67" s="125"/>
      <c r="H67" s="67">
        <f>ROUND(G67*F67,2)</f>
        <v>0</v>
      </c>
    </row>
    <row r="68" spans="1:8" ht="36" customHeight="1" x14ac:dyDescent="0.2">
      <c r="A68" s="66" t="s">
        <v>223</v>
      </c>
      <c r="B68" s="63" t="s">
        <v>194</v>
      </c>
      <c r="C68" s="65" t="s">
        <v>224</v>
      </c>
      <c r="D68" s="8" t="s">
        <v>296</v>
      </c>
      <c r="E68" s="7"/>
      <c r="F68" s="103"/>
      <c r="G68" s="127"/>
      <c r="H68" s="67"/>
    </row>
    <row r="69" spans="1:8" ht="36" customHeight="1" x14ac:dyDescent="0.2">
      <c r="A69" s="66" t="s">
        <v>225</v>
      </c>
      <c r="B69" s="68" t="s">
        <v>29</v>
      </c>
      <c r="C69" s="65" t="s">
        <v>161</v>
      </c>
      <c r="D69" s="8"/>
      <c r="E69" s="7"/>
      <c r="F69" s="103"/>
      <c r="G69" s="127"/>
      <c r="H69" s="67"/>
    </row>
    <row r="70" spans="1:8" ht="36" customHeight="1" x14ac:dyDescent="0.2">
      <c r="A70" s="66" t="s">
        <v>226</v>
      </c>
      <c r="B70" s="70" t="s">
        <v>84</v>
      </c>
      <c r="C70" s="65" t="s">
        <v>95</v>
      </c>
      <c r="D70" s="8"/>
      <c r="E70" s="7" t="s">
        <v>30</v>
      </c>
      <c r="F70" s="103">
        <v>890</v>
      </c>
      <c r="G70" s="125"/>
      <c r="H70" s="67">
        <f>ROUND(G70*F70,2)</f>
        <v>0</v>
      </c>
    </row>
    <row r="71" spans="1:8" ht="36" customHeight="1" x14ac:dyDescent="0.2">
      <c r="A71" s="66" t="s">
        <v>227</v>
      </c>
      <c r="B71" s="68" t="s">
        <v>36</v>
      </c>
      <c r="C71" s="65" t="s">
        <v>64</v>
      </c>
      <c r="D71" s="8"/>
      <c r="E71" s="7"/>
      <c r="F71" s="103"/>
      <c r="G71" s="127"/>
      <c r="H71" s="67"/>
    </row>
    <row r="72" spans="1:8" ht="36" customHeight="1" x14ac:dyDescent="0.2">
      <c r="A72" s="66" t="s">
        <v>228</v>
      </c>
      <c r="B72" s="70" t="s">
        <v>84</v>
      </c>
      <c r="C72" s="65" t="s">
        <v>95</v>
      </c>
      <c r="D72" s="8"/>
      <c r="E72" s="7" t="s">
        <v>30</v>
      </c>
      <c r="F72" s="103">
        <v>70</v>
      </c>
      <c r="G72" s="125"/>
      <c r="H72" s="67">
        <f>ROUND(G72*F72,2)</f>
        <v>0</v>
      </c>
    </row>
    <row r="73" spans="1:8" ht="36" customHeight="1" x14ac:dyDescent="0.2">
      <c r="A73" s="66" t="s">
        <v>297</v>
      </c>
      <c r="B73" s="63" t="s">
        <v>195</v>
      </c>
      <c r="C73" s="65" t="s">
        <v>298</v>
      </c>
      <c r="D73" s="8" t="s">
        <v>299</v>
      </c>
      <c r="E73" s="7" t="s">
        <v>30</v>
      </c>
      <c r="F73" s="103">
        <v>1550</v>
      </c>
      <c r="G73" s="125"/>
      <c r="H73" s="67">
        <f>ROUND(G73*F73,2)</f>
        <v>0</v>
      </c>
    </row>
    <row r="74" spans="1:8" ht="36" customHeight="1" x14ac:dyDescent="0.2">
      <c r="A74" s="66"/>
      <c r="B74" s="63"/>
      <c r="C74" s="31" t="s">
        <v>20</v>
      </c>
      <c r="D74" s="8"/>
      <c r="E74" s="7"/>
      <c r="F74" s="103"/>
      <c r="G74" s="127"/>
      <c r="H74" s="67"/>
    </row>
    <row r="75" spans="1:8" ht="36" customHeight="1" x14ac:dyDescent="0.2">
      <c r="A75" s="66"/>
      <c r="B75" s="63" t="s">
        <v>196</v>
      </c>
      <c r="C75" s="64" t="s">
        <v>300</v>
      </c>
      <c r="D75" s="69" t="s">
        <v>301</v>
      </c>
      <c r="E75" s="7" t="s">
        <v>45</v>
      </c>
      <c r="F75" s="103">
        <v>1480</v>
      </c>
      <c r="G75" s="125"/>
      <c r="H75" s="67">
        <f>ROUND(G75*F75,2)</f>
        <v>0</v>
      </c>
    </row>
    <row r="76" spans="1:8" ht="36" customHeight="1" x14ac:dyDescent="0.2">
      <c r="A76" s="66" t="s">
        <v>50</v>
      </c>
      <c r="B76" s="63" t="s">
        <v>197</v>
      </c>
      <c r="C76" s="64" t="s">
        <v>51</v>
      </c>
      <c r="D76" s="69" t="s">
        <v>96</v>
      </c>
      <c r="E76" s="7" t="s">
        <v>45</v>
      </c>
      <c r="F76" s="103">
        <v>1770</v>
      </c>
      <c r="G76" s="125"/>
      <c r="H76" s="67">
        <f>ROUND(G76*F76,2)</f>
        <v>0</v>
      </c>
    </row>
    <row r="77" spans="1:8" ht="36" customHeight="1" x14ac:dyDescent="0.2">
      <c r="A77" s="66"/>
      <c r="B77" s="63"/>
      <c r="C77" s="31" t="s">
        <v>21</v>
      </c>
      <c r="D77" s="8"/>
      <c r="E77" s="7"/>
      <c r="F77" s="103"/>
      <c r="G77" s="127"/>
      <c r="H77" s="67"/>
    </row>
    <row r="78" spans="1:8" ht="36" customHeight="1" x14ac:dyDescent="0.2">
      <c r="A78" s="66" t="s">
        <v>97</v>
      </c>
      <c r="B78" s="63" t="s">
        <v>198</v>
      </c>
      <c r="C78" s="65" t="s">
        <v>98</v>
      </c>
      <c r="D78" s="8" t="s">
        <v>99</v>
      </c>
      <c r="E78" s="7"/>
      <c r="F78" s="103"/>
      <c r="G78" s="127"/>
      <c r="H78" s="67"/>
    </row>
    <row r="79" spans="1:8" ht="36" customHeight="1" x14ac:dyDescent="0.2">
      <c r="A79" s="66" t="s">
        <v>214</v>
      </c>
      <c r="B79" s="68" t="s">
        <v>29</v>
      </c>
      <c r="C79" s="65" t="s">
        <v>100</v>
      </c>
      <c r="D79" s="8"/>
      <c r="E79" s="7" t="s">
        <v>35</v>
      </c>
      <c r="F79" s="103">
        <v>9</v>
      </c>
      <c r="G79" s="125"/>
      <c r="H79" s="67">
        <f>ROUND(G79*F79,2)</f>
        <v>0</v>
      </c>
    </row>
    <row r="80" spans="1:8" ht="36" customHeight="1" x14ac:dyDescent="0.2">
      <c r="A80" s="66" t="s">
        <v>302</v>
      </c>
      <c r="B80" s="68" t="s">
        <v>36</v>
      </c>
      <c r="C80" s="65" t="s">
        <v>133</v>
      </c>
      <c r="D80" s="8"/>
      <c r="E80" s="7" t="s">
        <v>35</v>
      </c>
      <c r="F80" s="103">
        <v>6</v>
      </c>
      <c r="G80" s="125"/>
      <c r="H80" s="67">
        <f>ROUND(G80*F80,2)</f>
        <v>0</v>
      </c>
    </row>
    <row r="81" spans="1:8" ht="36" customHeight="1" x14ac:dyDescent="0.2">
      <c r="A81" s="66"/>
      <c r="B81" s="63" t="s">
        <v>199</v>
      </c>
      <c r="C81" s="65" t="s">
        <v>303</v>
      </c>
      <c r="D81" s="8" t="s">
        <v>99</v>
      </c>
      <c r="E81" s="7"/>
      <c r="F81" s="103"/>
      <c r="G81" s="127"/>
      <c r="H81" s="67"/>
    </row>
    <row r="82" spans="1:8" ht="36" customHeight="1" x14ac:dyDescent="0.2">
      <c r="A82" s="66"/>
      <c r="B82" s="68" t="s">
        <v>29</v>
      </c>
      <c r="C82" s="65" t="s">
        <v>304</v>
      </c>
      <c r="D82" s="8"/>
      <c r="E82" s="7" t="s">
        <v>65</v>
      </c>
      <c r="F82" s="103">
        <v>4.63</v>
      </c>
      <c r="G82" s="125"/>
      <c r="H82" s="67">
        <f>ROUND(G82*F82,2)</f>
        <v>0</v>
      </c>
    </row>
    <row r="83" spans="1:8" ht="36" customHeight="1" x14ac:dyDescent="0.2">
      <c r="A83" s="66" t="s">
        <v>101</v>
      </c>
      <c r="B83" s="63" t="s">
        <v>200</v>
      </c>
      <c r="C83" s="65" t="s">
        <v>102</v>
      </c>
      <c r="D83" s="8" t="s">
        <v>99</v>
      </c>
      <c r="E83" s="7"/>
      <c r="F83" s="103"/>
      <c r="G83" s="127"/>
      <c r="H83" s="67"/>
    </row>
    <row r="84" spans="1:8" ht="36" customHeight="1" x14ac:dyDescent="0.2">
      <c r="A84" s="66" t="s">
        <v>103</v>
      </c>
      <c r="B84" s="68" t="s">
        <v>29</v>
      </c>
      <c r="C84" s="65" t="s">
        <v>104</v>
      </c>
      <c r="D84" s="8"/>
      <c r="E84" s="7"/>
      <c r="F84" s="103"/>
      <c r="G84" s="127"/>
      <c r="H84" s="67"/>
    </row>
    <row r="85" spans="1:8" ht="36" customHeight="1" x14ac:dyDescent="0.2">
      <c r="A85" s="66" t="s">
        <v>105</v>
      </c>
      <c r="B85" s="70" t="s">
        <v>84</v>
      </c>
      <c r="C85" s="65" t="s">
        <v>305</v>
      </c>
      <c r="D85" s="8"/>
      <c r="E85" s="7" t="s">
        <v>45</v>
      </c>
      <c r="F85" s="103">
        <v>230</v>
      </c>
      <c r="G85" s="125"/>
      <c r="H85" s="67">
        <f>ROUND(G85*F85,2)</f>
        <v>0</v>
      </c>
    </row>
    <row r="86" spans="1:8" ht="36" customHeight="1" x14ac:dyDescent="0.2">
      <c r="A86" s="66" t="s">
        <v>103</v>
      </c>
      <c r="B86" s="68" t="s">
        <v>36</v>
      </c>
      <c r="C86" s="65" t="s">
        <v>134</v>
      </c>
      <c r="D86" s="8"/>
      <c r="E86" s="7"/>
      <c r="F86" s="103"/>
      <c r="G86" s="127"/>
      <c r="H86" s="67"/>
    </row>
    <row r="87" spans="1:8" ht="36" customHeight="1" x14ac:dyDescent="0.2">
      <c r="A87" s="66" t="s">
        <v>105</v>
      </c>
      <c r="B87" s="70" t="s">
        <v>84</v>
      </c>
      <c r="C87" s="65" t="s">
        <v>305</v>
      </c>
      <c r="D87" s="8"/>
      <c r="E87" s="7" t="s">
        <v>45</v>
      </c>
      <c r="F87" s="103">
        <v>140</v>
      </c>
      <c r="G87" s="125"/>
      <c r="H87" s="67">
        <f>ROUND(G87*F87,2)</f>
        <v>0</v>
      </c>
    </row>
    <row r="88" spans="1:8" ht="36" customHeight="1" x14ac:dyDescent="0.2">
      <c r="A88" s="66" t="s">
        <v>103</v>
      </c>
      <c r="B88" s="68" t="s">
        <v>46</v>
      </c>
      <c r="C88" s="65" t="s">
        <v>306</v>
      </c>
      <c r="D88" s="8"/>
      <c r="E88" s="7"/>
      <c r="F88" s="103"/>
      <c r="G88" s="127"/>
      <c r="H88" s="67"/>
    </row>
    <row r="89" spans="1:8" ht="36" customHeight="1" x14ac:dyDescent="0.2">
      <c r="A89" s="66" t="s">
        <v>105</v>
      </c>
      <c r="B89" s="70" t="s">
        <v>84</v>
      </c>
      <c r="C89" s="65" t="s">
        <v>305</v>
      </c>
      <c r="D89" s="8"/>
      <c r="E89" s="7" t="s">
        <v>45</v>
      </c>
      <c r="F89" s="103">
        <v>20</v>
      </c>
      <c r="G89" s="125"/>
      <c r="H89" s="67">
        <f>ROUND(G89*F89,2)</f>
        <v>0</v>
      </c>
    </row>
    <row r="90" spans="1:8" ht="36" customHeight="1" x14ac:dyDescent="0.2">
      <c r="A90" s="66" t="s">
        <v>135</v>
      </c>
      <c r="B90" s="63" t="s">
        <v>229</v>
      </c>
      <c r="C90" s="65" t="s">
        <v>136</v>
      </c>
      <c r="D90" s="8" t="s">
        <v>99</v>
      </c>
      <c r="E90" s="7" t="s">
        <v>35</v>
      </c>
      <c r="F90" s="103">
        <v>6</v>
      </c>
      <c r="G90" s="125"/>
      <c r="H90" s="67">
        <f>ROUND(G90*F90,2)</f>
        <v>0</v>
      </c>
    </row>
    <row r="91" spans="1:8" ht="36" customHeight="1" x14ac:dyDescent="0.2">
      <c r="A91" s="66" t="s">
        <v>137</v>
      </c>
      <c r="B91" s="63" t="s">
        <v>230</v>
      </c>
      <c r="C91" s="65" t="s">
        <v>138</v>
      </c>
      <c r="D91" s="8" t="s">
        <v>99</v>
      </c>
      <c r="E91" s="7" t="s">
        <v>35</v>
      </c>
      <c r="F91" s="103">
        <v>6</v>
      </c>
      <c r="G91" s="125"/>
      <c r="H91" s="67">
        <f>ROUND(G91*F91,2)</f>
        <v>0</v>
      </c>
    </row>
    <row r="92" spans="1:8" ht="36" customHeight="1" x14ac:dyDescent="0.2">
      <c r="A92" s="66" t="s">
        <v>107</v>
      </c>
      <c r="B92" s="63" t="s">
        <v>231</v>
      </c>
      <c r="C92" s="65" t="s">
        <v>108</v>
      </c>
      <c r="D92" s="8" t="s">
        <v>109</v>
      </c>
      <c r="E92" s="7" t="s">
        <v>45</v>
      </c>
      <c r="F92" s="103">
        <v>132</v>
      </c>
      <c r="G92" s="125"/>
      <c r="H92" s="67">
        <f>ROUND(G92*F92,2)</f>
        <v>0</v>
      </c>
    </row>
    <row r="93" spans="1:8" ht="36" customHeight="1" x14ac:dyDescent="0.2">
      <c r="A93" s="66"/>
      <c r="B93" s="63"/>
      <c r="C93" s="31" t="s">
        <v>22</v>
      </c>
      <c r="D93" s="8"/>
      <c r="E93" s="7"/>
      <c r="F93" s="103"/>
      <c r="G93" s="127"/>
      <c r="H93" s="67"/>
    </row>
    <row r="94" spans="1:8" ht="36" customHeight="1" x14ac:dyDescent="0.2">
      <c r="A94" s="66" t="s">
        <v>52</v>
      </c>
      <c r="B94" s="63" t="s">
        <v>232</v>
      </c>
      <c r="C94" s="65" t="s">
        <v>167</v>
      </c>
      <c r="D94" s="8" t="s">
        <v>168</v>
      </c>
      <c r="E94" s="7" t="s">
        <v>35</v>
      </c>
      <c r="F94" s="103">
        <v>8</v>
      </c>
      <c r="G94" s="125"/>
      <c r="H94" s="67">
        <f>ROUND(G94*F94,2)</f>
        <v>0</v>
      </c>
    </row>
    <row r="95" spans="1:8" ht="36" customHeight="1" x14ac:dyDescent="0.2">
      <c r="A95" s="66" t="s">
        <v>53</v>
      </c>
      <c r="B95" s="63" t="s">
        <v>233</v>
      </c>
      <c r="C95" s="65" t="s">
        <v>169</v>
      </c>
      <c r="D95" s="8" t="s">
        <v>168</v>
      </c>
      <c r="E95" s="7"/>
      <c r="F95" s="103"/>
      <c r="G95" s="127"/>
      <c r="H95" s="67"/>
    </row>
    <row r="96" spans="1:8" ht="36" customHeight="1" x14ac:dyDescent="0.2">
      <c r="A96" s="66" t="s">
        <v>139</v>
      </c>
      <c r="B96" s="68" t="s">
        <v>29</v>
      </c>
      <c r="C96" s="65" t="s">
        <v>140</v>
      </c>
      <c r="D96" s="8"/>
      <c r="E96" s="7" t="s">
        <v>35</v>
      </c>
      <c r="F96" s="103">
        <v>1</v>
      </c>
      <c r="G96" s="125"/>
      <c r="H96" s="67">
        <f t="shared" ref="H96:H101" si="1">ROUND(G96*F96,2)</f>
        <v>0</v>
      </c>
    </row>
    <row r="97" spans="1:8" ht="36" customHeight="1" x14ac:dyDescent="0.2">
      <c r="A97" s="66" t="s">
        <v>54</v>
      </c>
      <c r="B97" s="68" t="s">
        <v>36</v>
      </c>
      <c r="C97" s="65" t="s">
        <v>110</v>
      </c>
      <c r="D97" s="8"/>
      <c r="E97" s="7" t="s">
        <v>35</v>
      </c>
      <c r="F97" s="103">
        <v>5</v>
      </c>
      <c r="G97" s="125"/>
      <c r="H97" s="67">
        <f t="shared" si="1"/>
        <v>0</v>
      </c>
    </row>
    <row r="98" spans="1:8" ht="36" customHeight="1" x14ac:dyDescent="0.2">
      <c r="A98" s="66" t="s">
        <v>66</v>
      </c>
      <c r="B98" s="63" t="s">
        <v>234</v>
      </c>
      <c r="C98" s="65" t="s">
        <v>70</v>
      </c>
      <c r="D98" s="8" t="s">
        <v>168</v>
      </c>
      <c r="E98" s="7" t="s">
        <v>35</v>
      </c>
      <c r="F98" s="103">
        <v>1</v>
      </c>
      <c r="G98" s="125"/>
      <c r="H98" s="67">
        <f t="shared" si="1"/>
        <v>0</v>
      </c>
    </row>
    <row r="99" spans="1:8" ht="36" customHeight="1" x14ac:dyDescent="0.2">
      <c r="A99" s="66" t="s">
        <v>67</v>
      </c>
      <c r="B99" s="63" t="s">
        <v>235</v>
      </c>
      <c r="C99" s="65" t="s">
        <v>71</v>
      </c>
      <c r="D99" s="8" t="s">
        <v>168</v>
      </c>
      <c r="E99" s="7" t="s">
        <v>35</v>
      </c>
      <c r="F99" s="103">
        <v>1</v>
      </c>
      <c r="G99" s="125"/>
      <c r="H99" s="67">
        <f t="shared" si="1"/>
        <v>0</v>
      </c>
    </row>
    <row r="100" spans="1:8" ht="36" customHeight="1" x14ac:dyDescent="0.2">
      <c r="A100" s="66" t="s">
        <v>68</v>
      </c>
      <c r="B100" s="63" t="s">
        <v>307</v>
      </c>
      <c r="C100" s="65" t="s">
        <v>72</v>
      </c>
      <c r="D100" s="8" t="s">
        <v>168</v>
      </c>
      <c r="E100" s="7" t="s">
        <v>35</v>
      </c>
      <c r="F100" s="103">
        <v>1</v>
      </c>
      <c r="G100" s="125"/>
      <c r="H100" s="67">
        <f t="shared" si="1"/>
        <v>0</v>
      </c>
    </row>
    <row r="101" spans="1:8" ht="36" customHeight="1" x14ac:dyDescent="0.2">
      <c r="A101" s="66" t="s">
        <v>177</v>
      </c>
      <c r="B101" s="63" t="s">
        <v>308</v>
      </c>
      <c r="C101" s="65" t="s">
        <v>178</v>
      </c>
      <c r="D101" s="8" t="s">
        <v>168</v>
      </c>
      <c r="E101" s="7" t="s">
        <v>35</v>
      </c>
      <c r="F101" s="103">
        <v>1</v>
      </c>
      <c r="G101" s="125"/>
      <c r="H101" s="67">
        <f t="shared" si="1"/>
        <v>0</v>
      </c>
    </row>
    <row r="102" spans="1:8" ht="36" customHeight="1" x14ac:dyDescent="0.2">
      <c r="A102" s="66"/>
      <c r="B102" s="63"/>
      <c r="C102" s="31" t="s">
        <v>23</v>
      </c>
      <c r="D102" s="8"/>
      <c r="E102" s="7"/>
      <c r="F102" s="103"/>
      <c r="G102" s="127"/>
      <c r="H102" s="67"/>
    </row>
    <row r="103" spans="1:8" ht="36" customHeight="1" x14ac:dyDescent="0.2">
      <c r="A103" s="66" t="s">
        <v>56</v>
      </c>
      <c r="B103" s="63" t="s">
        <v>309</v>
      </c>
      <c r="C103" s="64" t="s">
        <v>57</v>
      </c>
      <c r="D103" s="8" t="s">
        <v>111</v>
      </c>
      <c r="E103" s="7"/>
      <c r="F103" s="103"/>
      <c r="G103" s="127"/>
      <c r="H103" s="67"/>
    </row>
    <row r="104" spans="1:8" ht="36" customHeight="1" x14ac:dyDescent="0.2">
      <c r="A104" s="66" t="s">
        <v>112</v>
      </c>
      <c r="B104" s="68" t="s">
        <v>29</v>
      </c>
      <c r="C104" s="64" t="s">
        <v>113</v>
      </c>
      <c r="D104" s="8"/>
      <c r="E104" s="7" t="s">
        <v>28</v>
      </c>
      <c r="F104" s="103">
        <v>50</v>
      </c>
      <c r="G104" s="125"/>
      <c r="H104" s="67">
        <f>ROUND(G104*F104,2)</f>
        <v>0</v>
      </c>
    </row>
    <row r="105" spans="1:8" ht="36" customHeight="1" x14ac:dyDescent="0.2">
      <c r="A105" s="66" t="s">
        <v>58</v>
      </c>
      <c r="B105" s="68" t="s">
        <v>36</v>
      </c>
      <c r="C105" s="64" t="s">
        <v>114</v>
      </c>
      <c r="D105" s="8"/>
      <c r="E105" s="7" t="s">
        <v>28</v>
      </c>
      <c r="F105" s="103">
        <v>4750</v>
      </c>
      <c r="G105" s="125"/>
      <c r="H105" s="67">
        <f>ROUND(G105*F105,2)</f>
        <v>0</v>
      </c>
    </row>
    <row r="106" spans="1:8" ht="36" customHeight="1" x14ac:dyDescent="0.2">
      <c r="A106" s="66"/>
      <c r="B106" s="63"/>
      <c r="C106" s="84" t="s">
        <v>585</v>
      </c>
      <c r="D106" s="8"/>
      <c r="E106" s="7"/>
      <c r="F106" s="103"/>
      <c r="G106" s="127"/>
      <c r="H106" s="67"/>
    </row>
    <row r="107" spans="1:8" ht="36" customHeight="1" x14ac:dyDescent="0.2">
      <c r="A107" s="149" t="s">
        <v>554</v>
      </c>
      <c r="B107" s="130" t="s">
        <v>558</v>
      </c>
      <c r="C107" s="131" t="s">
        <v>555</v>
      </c>
      <c r="D107" s="132" t="s">
        <v>260</v>
      </c>
      <c r="E107" s="133" t="s">
        <v>28</v>
      </c>
      <c r="F107" s="134">
        <v>1530</v>
      </c>
      <c r="G107" s="135"/>
      <c r="H107" s="136">
        <f t="shared" ref="H107:H108" si="2">ROUND(G107*F107,2)</f>
        <v>0</v>
      </c>
    </row>
    <row r="108" spans="1:8" ht="36" customHeight="1" x14ac:dyDescent="0.2">
      <c r="A108" s="111" t="s">
        <v>556</v>
      </c>
      <c r="B108" s="130" t="s">
        <v>559</v>
      </c>
      <c r="C108" s="131" t="s">
        <v>557</v>
      </c>
      <c r="D108" s="132" t="s">
        <v>260</v>
      </c>
      <c r="E108" s="133" t="s">
        <v>26</v>
      </c>
      <c r="F108" s="134">
        <v>150</v>
      </c>
      <c r="G108" s="135"/>
      <c r="H108" s="136">
        <f t="shared" si="2"/>
        <v>0</v>
      </c>
    </row>
    <row r="109" spans="1:8" ht="36" customHeight="1" x14ac:dyDescent="0.2">
      <c r="A109" s="150" t="s">
        <v>560</v>
      </c>
      <c r="B109" s="137" t="s">
        <v>567</v>
      </c>
      <c r="C109" s="138" t="s">
        <v>561</v>
      </c>
      <c r="D109" s="139" t="s">
        <v>562</v>
      </c>
      <c r="E109" s="140"/>
      <c r="F109" s="141"/>
      <c r="G109" s="142"/>
      <c r="H109" s="143"/>
    </row>
    <row r="110" spans="1:8" ht="36" customHeight="1" x14ac:dyDescent="0.2">
      <c r="A110" s="150" t="s">
        <v>563</v>
      </c>
      <c r="B110" s="144" t="s">
        <v>29</v>
      </c>
      <c r="C110" s="131" t="s">
        <v>564</v>
      </c>
      <c r="D110" s="132" t="s">
        <v>1</v>
      </c>
      <c r="E110" s="133" t="s">
        <v>28</v>
      </c>
      <c r="F110" s="134">
        <v>1570</v>
      </c>
      <c r="G110" s="135"/>
      <c r="H110" s="136">
        <f>ROUND(G110*F110,2)</f>
        <v>0</v>
      </c>
    </row>
    <row r="111" spans="1:8" ht="36" customHeight="1" x14ac:dyDescent="0.2">
      <c r="A111" s="150" t="s">
        <v>565</v>
      </c>
      <c r="B111" s="144" t="s">
        <v>36</v>
      </c>
      <c r="C111" s="131" t="s">
        <v>566</v>
      </c>
      <c r="D111" s="132" t="s">
        <v>1</v>
      </c>
      <c r="E111" s="133" t="s">
        <v>28</v>
      </c>
      <c r="F111" s="134">
        <v>20</v>
      </c>
      <c r="G111" s="135"/>
      <c r="H111" s="136">
        <f t="shared" ref="H111" si="3">ROUND(G111*F111,2)</f>
        <v>0</v>
      </c>
    </row>
    <row r="112" spans="1:8" ht="36" customHeight="1" x14ac:dyDescent="0.2">
      <c r="A112" s="87"/>
      <c r="B112" s="137" t="s">
        <v>570</v>
      </c>
      <c r="C112" s="145" t="s">
        <v>568</v>
      </c>
      <c r="D112" s="139" t="s">
        <v>99</v>
      </c>
      <c r="E112" s="140"/>
      <c r="F112" s="141"/>
      <c r="G112" s="142"/>
      <c r="H112" s="143"/>
    </row>
    <row r="113" spans="1:8" ht="51" customHeight="1" x14ac:dyDescent="0.2">
      <c r="A113" s="87"/>
      <c r="B113" s="146" t="s">
        <v>29</v>
      </c>
      <c r="C113" s="145" t="s">
        <v>569</v>
      </c>
      <c r="D113" s="139"/>
      <c r="E113" s="140" t="s">
        <v>65</v>
      </c>
      <c r="F113" s="147">
        <v>17.2</v>
      </c>
      <c r="G113" s="148"/>
      <c r="H113" s="143">
        <f>ROUND(G113*F113,2)</f>
        <v>0</v>
      </c>
    </row>
    <row r="114" spans="1:8" ht="36" customHeight="1" x14ac:dyDescent="0.2">
      <c r="A114" s="66" t="s">
        <v>53</v>
      </c>
      <c r="B114" s="137" t="s">
        <v>575</v>
      </c>
      <c r="C114" s="145" t="s">
        <v>169</v>
      </c>
      <c r="D114" s="139" t="s">
        <v>168</v>
      </c>
      <c r="E114" s="140"/>
      <c r="F114" s="141"/>
      <c r="G114" s="142"/>
      <c r="H114" s="143"/>
    </row>
    <row r="115" spans="1:8" ht="36" customHeight="1" x14ac:dyDescent="0.2">
      <c r="A115" s="151" t="s">
        <v>571</v>
      </c>
      <c r="B115" s="144" t="s">
        <v>29</v>
      </c>
      <c r="C115" s="131" t="s">
        <v>572</v>
      </c>
      <c r="D115" s="132"/>
      <c r="E115" s="133" t="s">
        <v>35</v>
      </c>
      <c r="F115" s="152">
        <v>1</v>
      </c>
      <c r="G115" s="135"/>
      <c r="H115" s="136">
        <f>ROUND(G115*F115,2)</f>
        <v>0</v>
      </c>
    </row>
    <row r="116" spans="1:8" ht="36" customHeight="1" x14ac:dyDescent="0.2">
      <c r="A116" s="151" t="s">
        <v>573</v>
      </c>
      <c r="B116" s="144" t="s">
        <v>36</v>
      </c>
      <c r="C116" s="131" t="s">
        <v>574</v>
      </c>
      <c r="D116" s="132"/>
      <c r="E116" s="133" t="s">
        <v>35</v>
      </c>
      <c r="F116" s="152">
        <v>1</v>
      </c>
      <c r="G116" s="135"/>
      <c r="H116" s="136">
        <f>ROUND(G116*F116,2)</f>
        <v>0</v>
      </c>
    </row>
    <row r="117" spans="1:8" ht="36" customHeight="1" x14ac:dyDescent="0.2">
      <c r="A117" s="111" t="s">
        <v>576</v>
      </c>
      <c r="B117" s="130" t="s">
        <v>582</v>
      </c>
      <c r="C117" s="131" t="s">
        <v>577</v>
      </c>
      <c r="D117" s="132" t="s">
        <v>99</v>
      </c>
      <c r="E117" s="133"/>
      <c r="F117" s="153"/>
      <c r="G117" s="136"/>
      <c r="H117" s="154"/>
    </row>
    <row r="118" spans="1:8" ht="36" customHeight="1" x14ac:dyDescent="0.2">
      <c r="A118" s="111" t="s">
        <v>578</v>
      </c>
      <c r="B118" s="144" t="s">
        <v>29</v>
      </c>
      <c r="C118" s="131" t="s">
        <v>579</v>
      </c>
      <c r="D118" s="132"/>
      <c r="E118" s="133" t="s">
        <v>65</v>
      </c>
      <c r="F118" s="155">
        <v>1</v>
      </c>
      <c r="G118" s="135"/>
      <c r="H118" s="136">
        <f>ROUND(G118*F118,2)</f>
        <v>0</v>
      </c>
    </row>
    <row r="119" spans="1:8" ht="36" customHeight="1" x14ac:dyDescent="0.2">
      <c r="A119" s="87"/>
      <c r="B119" s="137" t="s">
        <v>583</v>
      </c>
      <c r="C119" s="145" t="s">
        <v>580</v>
      </c>
      <c r="D119" s="156" t="s">
        <v>581</v>
      </c>
      <c r="E119" s="140" t="s">
        <v>35</v>
      </c>
      <c r="F119" s="141">
        <v>10</v>
      </c>
      <c r="G119" s="148"/>
      <c r="H119" s="143">
        <f t="shared" ref="H119" si="4">ROUND(G119*F119,2)</f>
        <v>0</v>
      </c>
    </row>
    <row r="120" spans="1:8" s="39" customFormat="1" ht="30" customHeight="1" thickBot="1" x14ac:dyDescent="0.25">
      <c r="A120" s="40"/>
      <c r="B120" s="35" t="str">
        <f>B27</f>
        <v>C</v>
      </c>
      <c r="C120" s="169" t="str">
        <f>C27</f>
        <v>WELLINGTON CRESCENT - GRENFELL BOULEVARD TO 165m EAST OF DONCASTER STREET, ASPHALT RECONSTRUCTION</v>
      </c>
      <c r="D120" s="170"/>
      <c r="E120" s="170"/>
      <c r="F120" s="171"/>
      <c r="G120" s="116" t="s">
        <v>16</v>
      </c>
      <c r="H120" s="40">
        <f>SUM(H27:H119)</f>
        <v>0</v>
      </c>
    </row>
    <row r="121" spans="1:8" s="39" customFormat="1" ht="30" customHeight="1" thickTop="1" x14ac:dyDescent="0.2">
      <c r="A121" s="37"/>
      <c r="B121" s="36" t="s">
        <v>14</v>
      </c>
      <c r="C121" s="174" t="s">
        <v>310</v>
      </c>
      <c r="D121" s="175"/>
      <c r="E121" s="175"/>
      <c r="F121" s="176"/>
      <c r="G121" s="117"/>
      <c r="H121" s="38"/>
    </row>
    <row r="122" spans="1:8" ht="36" customHeight="1" x14ac:dyDescent="0.2">
      <c r="A122" s="18"/>
      <c r="B122" s="14"/>
      <c r="C122" s="31" t="s">
        <v>18</v>
      </c>
      <c r="D122" s="8"/>
      <c r="E122" s="7" t="s">
        <v>1</v>
      </c>
      <c r="F122" s="102" t="s">
        <v>1</v>
      </c>
      <c r="G122" s="118"/>
      <c r="H122" s="21"/>
    </row>
    <row r="123" spans="1:8" ht="36" customHeight="1" x14ac:dyDescent="0.2">
      <c r="A123" s="66" t="s">
        <v>73</v>
      </c>
      <c r="B123" s="71" t="s">
        <v>201</v>
      </c>
      <c r="C123" s="65" t="s">
        <v>74</v>
      </c>
      <c r="D123" s="8" t="s">
        <v>260</v>
      </c>
      <c r="E123" s="7" t="s">
        <v>26</v>
      </c>
      <c r="F123" s="103">
        <v>1630</v>
      </c>
      <c r="G123" s="125"/>
      <c r="H123" s="67">
        <f>ROUND(G123*F123,2)</f>
        <v>0</v>
      </c>
    </row>
    <row r="124" spans="1:8" ht="36" customHeight="1" x14ac:dyDescent="0.2">
      <c r="A124" s="66" t="s">
        <v>75</v>
      </c>
      <c r="B124" s="71" t="s">
        <v>149</v>
      </c>
      <c r="C124" s="65" t="s">
        <v>76</v>
      </c>
      <c r="D124" s="8" t="s">
        <v>260</v>
      </c>
      <c r="E124" s="7" t="s">
        <v>28</v>
      </c>
      <c r="F124" s="103">
        <v>4860</v>
      </c>
      <c r="G124" s="125"/>
      <c r="H124" s="67">
        <f>ROUND(G124*F124,2)</f>
        <v>0</v>
      </c>
    </row>
    <row r="125" spans="1:8" ht="36" customHeight="1" x14ac:dyDescent="0.2">
      <c r="A125" s="66" t="s">
        <v>266</v>
      </c>
      <c r="B125" s="71" t="s">
        <v>150</v>
      </c>
      <c r="C125" s="65" t="s">
        <v>267</v>
      </c>
      <c r="D125" s="8" t="s">
        <v>260</v>
      </c>
      <c r="E125" s="7" t="s">
        <v>26</v>
      </c>
      <c r="F125" s="103">
        <v>10</v>
      </c>
      <c r="G125" s="125"/>
      <c r="H125" s="67">
        <f>ROUND(G125*F125,2)</f>
        <v>0</v>
      </c>
    </row>
    <row r="126" spans="1:8" ht="36" customHeight="1" x14ac:dyDescent="0.2">
      <c r="A126" s="66" t="s">
        <v>77</v>
      </c>
      <c r="B126" s="71" t="s">
        <v>151</v>
      </c>
      <c r="C126" s="65" t="s">
        <v>268</v>
      </c>
      <c r="D126" s="8" t="s">
        <v>260</v>
      </c>
      <c r="E126" s="7"/>
      <c r="F126" s="103"/>
      <c r="G126" s="127"/>
      <c r="H126" s="67"/>
    </row>
    <row r="127" spans="1:8" ht="36" customHeight="1" x14ac:dyDescent="0.2">
      <c r="A127" s="66" t="s">
        <v>269</v>
      </c>
      <c r="B127" s="68" t="s">
        <v>29</v>
      </c>
      <c r="C127" s="65" t="s">
        <v>270</v>
      </c>
      <c r="D127" s="8" t="s">
        <v>1</v>
      </c>
      <c r="E127" s="7" t="s">
        <v>30</v>
      </c>
      <c r="F127" s="103">
        <v>1790</v>
      </c>
      <c r="G127" s="125"/>
      <c r="H127" s="67">
        <f>ROUND(G127*F127,2)</f>
        <v>0</v>
      </c>
    </row>
    <row r="128" spans="1:8" ht="36" customHeight="1" x14ac:dyDescent="0.2">
      <c r="A128" s="66" t="s">
        <v>31</v>
      </c>
      <c r="B128" s="71" t="s">
        <v>202</v>
      </c>
      <c r="C128" s="65" t="s">
        <v>32</v>
      </c>
      <c r="D128" s="8" t="s">
        <v>260</v>
      </c>
      <c r="E128" s="7"/>
      <c r="F128" s="103"/>
      <c r="G128" s="127"/>
      <c r="H128" s="67"/>
    </row>
    <row r="129" spans="1:8" ht="36" customHeight="1" x14ac:dyDescent="0.2">
      <c r="A129" s="66" t="s">
        <v>273</v>
      </c>
      <c r="B129" s="68" t="s">
        <v>29</v>
      </c>
      <c r="C129" s="65" t="s">
        <v>274</v>
      </c>
      <c r="D129" s="8" t="s">
        <v>1</v>
      </c>
      <c r="E129" s="7" t="s">
        <v>26</v>
      </c>
      <c r="F129" s="103">
        <v>610</v>
      </c>
      <c r="G129" s="125"/>
      <c r="H129" s="67">
        <f>ROUND(G129*F129,2)</f>
        <v>0</v>
      </c>
    </row>
    <row r="130" spans="1:8" ht="36" customHeight="1" x14ac:dyDescent="0.2">
      <c r="A130" s="66" t="s">
        <v>33</v>
      </c>
      <c r="B130" s="71" t="s">
        <v>203</v>
      </c>
      <c r="C130" s="65" t="s">
        <v>34</v>
      </c>
      <c r="D130" s="8" t="s">
        <v>260</v>
      </c>
      <c r="E130" s="7" t="s">
        <v>28</v>
      </c>
      <c r="F130" s="103">
        <v>5150</v>
      </c>
      <c r="G130" s="125"/>
      <c r="H130" s="67">
        <f>ROUND(G130*F130,2)</f>
        <v>0</v>
      </c>
    </row>
    <row r="131" spans="1:8" ht="36" customHeight="1" x14ac:dyDescent="0.2">
      <c r="A131" s="66" t="s">
        <v>80</v>
      </c>
      <c r="B131" s="71" t="s">
        <v>204</v>
      </c>
      <c r="C131" s="65" t="s">
        <v>275</v>
      </c>
      <c r="D131" s="8" t="s">
        <v>276</v>
      </c>
      <c r="E131" s="7"/>
      <c r="F131" s="103"/>
      <c r="G131" s="127"/>
      <c r="H131" s="67"/>
    </row>
    <row r="132" spans="1:8" ht="36" customHeight="1" x14ac:dyDescent="0.2">
      <c r="A132" s="66" t="s">
        <v>277</v>
      </c>
      <c r="B132" s="68" t="s">
        <v>29</v>
      </c>
      <c r="C132" s="65" t="s">
        <v>278</v>
      </c>
      <c r="D132" s="8" t="s">
        <v>1</v>
      </c>
      <c r="E132" s="7" t="s">
        <v>28</v>
      </c>
      <c r="F132" s="103">
        <v>3830</v>
      </c>
      <c r="G132" s="125"/>
      <c r="H132" s="67">
        <f>ROUND(G132*F132,2)</f>
        <v>0</v>
      </c>
    </row>
    <row r="133" spans="1:8" ht="36" customHeight="1" x14ac:dyDescent="0.2">
      <c r="A133" s="66" t="s">
        <v>279</v>
      </c>
      <c r="B133" s="71" t="s">
        <v>311</v>
      </c>
      <c r="C133" s="65" t="s">
        <v>81</v>
      </c>
      <c r="D133" s="8" t="s">
        <v>280</v>
      </c>
      <c r="E133" s="7"/>
      <c r="F133" s="103"/>
      <c r="G133" s="127"/>
      <c r="H133" s="67"/>
    </row>
    <row r="134" spans="1:8" ht="36" customHeight="1" x14ac:dyDescent="0.2">
      <c r="A134" s="66" t="s">
        <v>606</v>
      </c>
      <c r="B134" s="68" t="s">
        <v>29</v>
      </c>
      <c r="C134" s="65" t="s">
        <v>605</v>
      </c>
      <c r="D134" s="8" t="s">
        <v>1</v>
      </c>
      <c r="E134" s="7" t="s">
        <v>28</v>
      </c>
      <c r="F134" s="103">
        <v>4490</v>
      </c>
      <c r="G134" s="125"/>
      <c r="H134" s="67">
        <f>ROUND(G134*F134,2)</f>
        <v>0</v>
      </c>
    </row>
    <row r="135" spans="1:8" ht="36" customHeight="1" x14ac:dyDescent="0.2">
      <c r="A135" s="66"/>
      <c r="B135" s="14"/>
      <c r="C135" s="31" t="s">
        <v>236</v>
      </c>
      <c r="D135" s="8"/>
      <c r="E135" s="7"/>
      <c r="F135" s="103"/>
      <c r="G135" s="127"/>
      <c r="H135" s="67"/>
    </row>
    <row r="136" spans="1:8" ht="36" customHeight="1" x14ac:dyDescent="0.2">
      <c r="A136" s="66" t="s">
        <v>115</v>
      </c>
      <c r="B136" s="63" t="s">
        <v>312</v>
      </c>
      <c r="C136" s="65" t="s">
        <v>116</v>
      </c>
      <c r="D136" s="8" t="s">
        <v>82</v>
      </c>
      <c r="E136" s="7"/>
      <c r="F136" s="103"/>
      <c r="G136" s="127"/>
      <c r="H136" s="67"/>
    </row>
    <row r="137" spans="1:8" ht="36" customHeight="1" x14ac:dyDescent="0.2">
      <c r="A137" s="66" t="s">
        <v>117</v>
      </c>
      <c r="B137" s="68" t="s">
        <v>29</v>
      </c>
      <c r="C137" s="65" t="s">
        <v>83</v>
      </c>
      <c r="D137" s="8" t="s">
        <v>1</v>
      </c>
      <c r="E137" s="7" t="s">
        <v>28</v>
      </c>
      <c r="F137" s="103">
        <v>9</v>
      </c>
      <c r="G137" s="125"/>
      <c r="H137" s="67">
        <f>ROUND(G137*F137,2)</f>
        <v>0</v>
      </c>
    </row>
    <row r="138" spans="1:8" ht="36" customHeight="1" x14ac:dyDescent="0.2">
      <c r="A138" s="66" t="s">
        <v>155</v>
      </c>
      <c r="B138" s="63" t="s">
        <v>313</v>
      </c>
      <c r="C138" s="65" t="s">
        <v>156</v>
      </c>
      <c r="D138" s="8" t="s">
        <v>157</v>
      </c>
      <c r="E138" s="7"/>
      <c r="F138" s="103"/>
      <c r="G138" s="127"/>
      <c r="H138" s="67"/>
    </row>
    <row r="139" spans="1:8" ht="36" customHeight="1" x14ac:dyDescent="0.2">
      <c r="A139" s="85" t="s">
        <v>533</v>
      </c>
      <c r="B139" s="68" t="s">
        <v>29</v>
      </c>
      <c r="C139" s="65" t="s">
        <v>286</v>
      </c>
      <c r="D139" s="8" t="s">
        <v>1</v>
      </c>
      <c r="E139" s="7" t="s">
        <v>45</v>
      </c>
      <c r="F139" s="103">
        <v>170</v>
      </c>
      <c r="G139" s="125"/>
      <c r="H139" s="67">
        <f>ROUND(G139*F139,2)</f>
        <v>0</v>
      </c>
    </row>
    <row r="140" spans="1:8" ht="36" customHeight="1" x14ac:dyDescent="0.2">
      <c r="A140" s="66" t="s">
        <v>287</v>
      </c>
      <c r="B140" s="68" t="s">
        <v>36</v>
      </c>
      <c r="C140" s="65" t="s">
        <v>288</v>
      </c>
      <c r="D140" s="8" t="s">
        <v>1</v>
      </c>
      <c r="E140" s="7" t="s">
        <v>45</v>
      </c>
      <c r="F140" s="103">
        <v>7.5</v>
      </c>
      <c r="G140" s="125"/>
      <c r="H140" s="67">
        <f>ROUND(G140*F140,2)</f>
        <v>0</v>
      </c>
    </row>
    <row r="141" spans="1:8" ht="36" customHeight="1" x14ac:dyDescent="0.2">
      <c r="A141" s="66" t="s">
        <v>158</v>
      </c>
      <c r="B141" s="63" t="s">
        <v>314</v>
      </c>
      <c r="C141" s="65" t="s">
        <v>159</v>
      </c>
      <c r="D141" s="8" t="s">
        <v>157</v>
      </c>
      <c r="E141" s="7"/>
      <c r="F141" s="103"/>
      <c r="G141" s="127"/>
      <c r="H141" s="67"/>
    </row>
    <row r="142" spans="1:8" ht="36" customHeight="1" x14ac:dyDescent="0.2">
      <c r="A142" s="66" t="s">
        <v>315</v>
      </c>
      <c r="B142" s="68" t="s">
        <v>29</v>
      </c>
      <c r="C142" s="65" t="s">
        <v>316</v>
      </c>
      <c r="D142" s="8" t="s">
        <v>92</v>
      </c>
      <c r="E142" s="7" t="s">
        <v>45</v>
      </c>
      <c r="F142" s="103">
        <v>94</v>
      </c>
      <c r="G142" s="125"/>
      <c r="H142" s="67">
        <f>ROUND(G142*F142,2)</f>
        <v>0</v>
      </c>
    </row>
    <row r="143" spans="1:8" ht="36" customHeight="1" x14ac:dyDescent="0.2">
      <c r="A143" s="66" t="s">
        <v>317</v>
      </c>
      <c r="B143" s="68" t="s">
        <v>36</v>
      </c>
      <c r="C143" s="65" t="s">
        <v>160</v>
      </c>
      <c r="D143" s="8" t="s">
        <v>88</v>
      </c>
      <c r="E143" s="7" t="s">
        <v>45</v>
      </c>
      <c r="F143" s="103">
        <v>42</v>
      </c>
      <c r="G143" s="125"/>
      <c r="H143" s="67">
        <f>ROUND(G143*F143,2)</f>
        <v>0</v>
      </c>
    </row>
    <row r="144" spans="1:8" ht="36" customHeight="1" x14ac:dyDescent="0.2">
      <c r="A144" s="66" t="s">
        <v>318</v>
      </c>
      <c r="B144" s="68" t="s">
        <v>46</v>
      </c>
      <c r="C144" s="65" t="s">
        <v>89</v>
      </c>
      <c r="D144" s="8" t="s">
        <v>319</v>
      </c>
      <c r="E144" s="7" t="s">
        <v>45</v>
      </c>
      <c r="F144" s="103">
        <v>42</v>
      </c>
      <c r="G144" s="125"/>
      <c r="H144" s="67">
        <f>ROUND(G144*F144,2)</f>
        <v>0</v>
      </c>
    </row>
    <row r="145" spans="1:8" ht="36" customHeight="1" x14ac:dyDescent="0.2">
      <c r="A145" s="66" t="s">
        <v>320</v>
      </c>
      <c r="B145" s="63" t="s">
        <v>321</v>
      </c>
      <c r="C145" s="65" t="s">
        <v>322</v>
      </c>
      <c r="D145" s="8" t="s">
        <v>323</v>
      </c>
      <c r="E145" s="7" t="s">
        <v>28</v>
      </c>
      <c r="F145" s="103">
        <v>1810</v>
      </c>
      <c r="G145" s="125"/>
      <c r="H145" s="67">
        <f>ROUND(G145*F145,2)</f>
        <v>0</v>
      </c>
    </row>
    <row r="146" spans="1:8" ht="36" customHeight="1" x14ac:dyDescent="0.2">
      <c r="A146" s="66" t="s">
        <v>90</v>
      </c>
      <c r="B146" s="63" t="s">
        <v>324</v>
      </c>
      <c r="C146" s="65" t="s">
        <v>91</v>
      </c>
      <c r="D146" s="8" t="s">
        <v>129</v>
      </c>
      <c r="E146" s="7" t="s">
        <v>35</v>
      </c>
      <c r="F146" s="103">
        <v>16</v>
      </c>
      <c r="G146" s="125"/>
      <c r="H146" s="67">
        <f>ROUND(G146*F146,2)</f>
        <v>0</v>
      </c>
    </row>
    <row r="147" spans="1:8" ht="36" customHeight="1" x14ac:dyDescent="0.2">
      <c r="A147" s="66"/>
      <c r="B147" s="14"/>
      <c r="C147" s="31" t="s">
        <v>19</v>
      </c>
      <c r="D147" s="8"/>
      <c r="E147" s="7"/>
      <c r="F147" s="103"/>
      <c r="G147" s="127"/>
      <c r="H147" s="67"/>
    </row>
    <row r="148" spans="1:8" ht="36" customHeight="1" x14ac:dyDescent="0.2">
      <c r="A148" s="66" t="s">
        <v>121</v>
      </c>
      <c r="B148" s="63" t="s">
        <v>325</v>
      </c>
      <c r="C148" s="65" t="s">
        <v>122</v>
      </c>
      <c r="D148" s="8" t="s">
        <v>123</v>
      </c>
      <c r="E148" s="7" t="s">
        <v>28</v>
      </c>
      <c r="F148" s="103">
        <v>149</v>
      </c>
      <c r="G148" s="125"/>
      <c r="H148" s="67">
        <f>ROUND(G148*F148,2)</f>
        <v>0</v>
      </c>
    </row>
    <row r="149" spans="1:8" ht="36" customHeight="1" x14ac:dyDescent="0.2">
      <c r="A149" s="66" t="s">
        <v>223</v>
      </c>
      <c r="B149" s="63" t="s">
        <v>326</v>
      </c>
      <c r="C149" s="65" t="s">
        <v>224</v>
      </c>
      <c r="D149" s="8" t="s">
        <v>296</v>
      </c>
      <c r="E149" s="7"/>
      <c r="F149" s="103"/>
      <c r="G149" s="127"/>
      <c r="H149" s="67"/>
    </row>
    <row r="150" spans="1:8" ht="36" customHeight="1" x14ac:dyDescent="0.2">
      <c r="A150" s="66" t="s">
        <v>225</v>
      </c>
      <c r="B150" s="68" t="s">
        <v>29</v>
      </c>
      <c r="C150" s="65" t="s">
        <v>161</v>
      </c>
      <c r="D150" s="8"/>
      <c r="E150" s="7"/>
      <c r="F150" s="103"/>
      <c r="G150" s="127"/>
      <c r="H150" s="67"/>
    </row>
    <row r="151" spans="1:8" ht="36" customHeight="1" x14ac:dyDescent="0.2">
      <c r="A151" s="66" t="s">
        <v>226</v>
      </c>
      <c r="B151" s="70" t="s">
        <v>84</v>
      </c>
      <c r="C151" s="65" t="s">
        <v>95</v>
      </c>
      <c r="D151" s="8"/>
      <c r="E151" s="7" t="s">
        <v>30</v>
      </c>
      <c r="F151" s="103">
        <v>860</v>
      </c>
      <c r="G151" s="125"/>
      <c r="H151" s="67">
        <f>ROUND(G151*F151,2)</f>
        <v>0</v>
      </c>
    </row>
    <row r="152" spans="1:8" ht="36" customHeight="1" x14ac:dyDescent="0.2">
      <c r="A152" s="66"/>
      <c r="B152" s="14"/>
      <c r="C152" s="31" t="s">
        <v>20</v>
      </c>
      <c r="D152" s="8"/>
      <c r="E152" s="7"/>
      <c r="F152" s="103"/>
      <c r="G152" s="127"/>
      <c r="H152" s="67"/>
    </row>
    <row r="153" spans="1:8" ht="36" customHeight="1" x14ac:dyDescent="0.2">
      <c r="A153" s="66" t="s">
        <v>50</v>
      </c>
      <c r="B153" s="63" t="s">
        <v>327</v>
      </c>
      <c r="C153" s="65" t="s">
        <v>51</v>
      </c>
      <c r="D153" s="8" t="s">
        <v>96</v>
      </c>
      <c r="E153" s="7" t="s">
        <v>45</v>
      </c>
      <c r="F153" s="103">
        <v>1110</v>
      </c>
      <c r="G153" s="125"/>
      <c r="H153" s="67">
        <f>ROUND(G153*F153,2)</f>
        <v>0</v>
      </c>
    </row>
    <row r="154" spans="1:8" ht="36" customHeight="1" x14ac:dyDescent="0.2">
      <c r="A154" s="66"/>
      <c r="B154" s="14"/>
      <c r="C154" s="31" t="s">
        <v>23</v>
      </c>
      <c r="D154" s="8"/>
      <c r="E154" s="7"/>
      <c r="F154" s="103"/>
      <c r="G154" s="127"/>
      <c r="H154" s="67"/>
    </row>
    <row r="155" spans="1:8" ht="36" customHeight="1" x14ac:dyDescent="0.2">
      <c r="A155" s="66" t="s">
        <v>56</v>
      </c>
      <c r="B155" s="71" t="s">
        <v>328</v>
      </c>
      <c r="C155" s="65" t="s">
        <v>57</v>
      </c>
      <c r="D155" s="8" t="s">
        <v>111</v>
      </c>
      <c r="E155" s="7"/>
      <c r="F155" s="103"/>
      <c r="G155" s="127"/>
      <c r="H155" s="67"/>
    </row>
    <row r="156" spans="1:8" ht="36" customHeight="1" x14ac:dyDescent="0.2">
      <c r="A156" s="66" t="s">
        <v>58</v>
      </c>
      <c r="B156" s="68" t="s">
        <v>29</v>
      </c>
      <c r="C156" s="65" t="s">
        <v>114</v>
      </c>
      <c r="D156" s="8"/>
      <c r="E156" s="7" t="s">
        <v>28</v>
      </c>
      <c r="F156" s="128">
        <v>4730</v>
      </c>
      <c r="G156" s="129"/>
      <c r="H156" s="67">
        <f>ROUND(G156*F156,2)</f>
        <v>0</v>
      </c>
    </row>
    <row r="157" spans="1:8" s="39" customFormat="1" ht="30" customHeight="1" thickBot="1" x14ac:dyDescent="0.25">
      <c r="A157" s="40"/>
      <c r="B157" s="35" t="str">
        <f>B121</f>
        <v>D</v>
      </c>
      <c r="C157" s="169" t="str">
        <f>C121</f>
        <v>WELLINGTON CRESCENT - PARK BOULEVARD NORTH TO 165m EAST OF DONCASTER STREET, MULTI-USE PATHWAY CONSTRUCTION</v>
      </c>
      <c r="D157" s="170"/>
      <c r="E157" s="170"/>
      <c r="F157" s="171"/>
      <c r="G157" s="116" t="s">
        <v>16</v>
      </c>
      <c r="H157" s="40">
        <f>SUM(H121:H156)</f>
        <v>0</v>
      </c>
    </row>
    <row r="158" spans="1:8" s="59" customFormat="1" ht="30" customHeight="1" thickTop="1" x14ac:dyDescent="0.2">
      <c r="A158" s="56"/>
      <c r="B158" s="57" t="s">
        <v>15</v>
      </c>
      <c r="C158" s="187" t="s">
        <v>329</v>
      </c>
      <c r="D158" s="188"/>
      <c r="E158" s="188"/>
      <c r="F158" s="189"/>
      <c r="G158" s="119"/>
      <c r="H158" s="58"/>
    </row>
    <row r="159" spans="1:8" ht="36" customHeight="1" x14ac:dyDescent="0.2">
      <c r="A159" s="66"/>
      <c r="B159" s="14"/>
      <c r="C159" s="31" t="s">
        <v>330</v>
      </c>
      <c r="D159" s="69"/>
      <c r="E159" s="7" t="s">
        <v>1</v>
      </c>
      <c r="F159" s="103" t="s">
        <v>1</v>
      </c>
      <c r="G159" s="127"/>
      <c r="H159" s="67"/>
    </row>
    <row r="160" spans="1:8" ht="36" customHeight="1" x14ac:dyDescent="0.2">
      <c r="A160" s="66"/>
      <c r="B160" s="74" t="s">
        <v>206</v>
      </c>
      <c r="C160" s="65" t="s">
        <v>331</v>
      </c>
      <c r="D160" s="69" t="s">
        <v>332</v>
      </c>
      <c r="E160" s="7"/>
      <c r="F160" s="103"/>
      <c r="G160" s="127"/>
      <c r="H160" s="67"/>
    </row>
    <row r="161" spans="1:8" ht="36" customHeight="1" x14ac:dyDescent="0.2">
      <c r="A161" s="66"/>
      <c r="B161" s="75" t="s">
        <v>29</v>
      </c>
      <c r="C161" s="65" t="s">
        <v>333</v>
      </c>
      <c r="D161" s="69"/>
      <c r="E161" s="7" t="s">
        <v>45</v>
      </c>
      <c r="F161" s="103">
        <v>180</v>
      </c>
      <c r="G161" s="125"/>
      <c r="H161" s="67">
        <f>ROUND(G161*F161,2)</f>
        <v>0</v>
      </c>
    </row>
    <row r="162" spans="1:8" ht="36" customHeight="1" x14ac:dyDescent="0.2">
      <c r="A162" s="66"/>
      <c r="B162" s="74" t="s">
        <v>207</v>
      </c>
      <c r="C162" s="65" t="s">
        <v>334</v>
      </c>
      <c r="D162" s="69" t="s">
        <v>335</v>
      </c>
      <c r="E162" s="7"/>
      <c r="F162" s="103"/>
      <c r="G162" s="127"/>
      <c r="H162" s="67"/>
    </row>
    <row r="163" spans="1:8" ht="36" customHeight="1" x14ac:dyDescent="0.2">
      <c r="A163" s="66"/>
      <c r="B163" s="75" t="s">
        <v>29</v>
      </c>
      <c r="C163" s="65" t="s">
        <v>336</v>
      </c>
      <c r="D163" s="69"/>
      <c r="E163" s="7" t="s">
        <v>45</v>
      </c>
      <c r="F163" s="103">
        <v>160</v>
      </c>
      <c r="G163" s="125"/>
      <c r="H163" s="67">
        <f>ROUND(G163*F163,2)</f>
        <v>0</v>
      </c>
    </row>
    <row r="164" spans="1:8" ht="36" customHeight="1" x14ac:dyDescent="0.2">
      <c r="A164" s="66"/>
      <c r="B164" s="75" t="s">
        <v>36</v>
      </c>
      <c r="C164" s="65" t="s">
        <v>586</v>
      </c>
      <c r="D164" s="69"/>
      <c r="E164" s="7" t="s">
        <v>45</v>
      </c>
      <c r="F164" s="103">
        <v>10</v>
      </c>
      <c r="G164" s="125"/>
      <c r="H164" s="67">
        <f>ROUND(G164*F164,2)</f>
        <v>0</v>
      </c>
    </row>
    <row r="165" spans="1:8" ht="36" customHeight="1" x14ac:dyDescent="0.2">
      <c r="A165" s="66"/>
      <c r="B165" s="74" t="s">
        <v>208</v>
      </c>
      <c r="C165" s="65" t="s">
        <v>337</v>
      </c>
      <c r="D165" s="69" t="s">
        <v>335</v>
      </c>
      <c r="E165" s="7"/>
      <c r="F165" s="103"/>
      <c r="G165" s="127"/>
      <c r="H165" s="67"/>
    </row>
    <row r="166" spans="1:8" ht="36" customHeight="1" x14ac:dyDescent="0.2">
      <c r="A166" s="66"/>
      <c r="B166" s="75" t="s">
        <v>29</v>
      </c>
      <c r="C166" s="65" t="s">
        <v>338</v>
      </c>
      <c r="D166" s="69"/>
      <c r="E166" s="7" t="s">
        <v>45</v>
      </c>
      <c r="F166" s="103">
        <v>32.299999999999997</v>
      </c>
      <c r="G166" s="125"/>
      <c r="H166" s="67">
        <f t="shared" ref="H166:H172" si="5">ROUND(G166*F166,2)</f>
        <v>0</v>
      </c>
    </row>
    <row r="167" spans="1:8" ht="36" customHeight="1" x14ac:dyDescent="0.2">
      <c r="A167" s="66"/>
      <c r="B167" s="74" t="s">
        <v>209</v>
      </c>
      <c r="C167" s="65" t="s">
        <v>339</v>
      </c>
      <c r="D167" s="69" t="s">
        <v>340</v>
      </c>
      <c r="E167" s="7" t="s">
        <v>35</v>
      </c>
      <c r="F167" s="103">
        <v>5</v>
      </c>
      <c r="G167" s="125"/>
      <c r="H167" s="67">
        <f t="shared" si="5"/>
        <v>0</v>
      </c>
    </row>
    <row r="168" spans="1:8" ht="36" customHeight="1" x14ac:dyDescent="0.2">
      <c r="A168" s="66"/>
      <c r="B168" s="74" t="s">
        <v>210</v>
      </c>
      <c r="C168" s="65" t="s">
        <v>341</v>
      </c>
      <c r="D168" s="69" t="s">
        <v>340</v>
      </c>
      <c r="E168" s="7" t="s">
        <v>35</v>
      </c>
      <c r="F168" s="103">
        <v>1</v>
      </c>
      <c r="G168" s="125"/>
      <c r="H168" s="67">
        <f t="shared" si="5"/>
        <v>0</v>
      </c>
    </row>
    <row r="169" spans="1:8" ht="36" customHeight="1" x14ac:dyDescent="0.2">
      <c r="A169" s="66"/>
      <c r="B169" s="74" t="s">
        <v>211</v>
      </c>
      <c r="C169" s="65" t="s">
        <v>342</v>
      </c>
      <c r="D169" s="69" t="s">
        <v>340</v>
      </c>
      <c r="E169" s="7" t="s">
        <v>35</v>
      </c>
      <c r="F169" s="103">
        <v>1</v>
      </c>
      <c r="G169" s="125"/>
      <c r="H169" s="67">
        <f t="shared" si="5"/>
        <v>0</v>
      </c>
    </row>
    <row r="170" spans="1:8" ht="36" customHeight="1" x14ac:dyDescent="0.2">
      <c r="A170" s="110" t="s">
        <v>343</v>
      </c>
      <c r="B170" s="89" t="s">
        <v>543</v>
      </c>
      <c r="C170" s="88" t="s">
        <v>344</v>
      </c>
      <c r="D170" s="90" t="s">
        <v>535</v>
      </c>
      <c r="E170" s="7" t="s">
        <v>45</v>
      </c>
      <c r="F170" s="103">
        <v>60</v>
      </c>
      <c r="G170" s="125"/>
      <c r="H170" s="67">
        <f t="shared" si="5"/>
        <v>0</v>
      </c>
    </row>
    <row r="171" spans="1:8" ht="36" customHeight="1" x14ac:dyDescent="0.2">
      <c r="A171" s="66" t="s">
        <v>345</v>
      </c>
      <c r="B171" s="74" t="s">
        <v>212</v>
      </c>
      <c r="C171" s="65" t="s">
        <v>346</v>
      </c>
      <c r="D171" s="91" t="s">
        <v>535</v>
      </c>
      <c r="E171" s="7" t="s">
        <v>45</v>
      </c>
      <c r="F171" s="103">
        <v>60</v>
      </c>
      <c r="G171" s="125"/>
      <c r="H171" s="67">
        <f t="shared" si="5"/>
        <v>0</v>
      </c>
    </row>
    <row r="172" spans="1:8" ht="36" customHeight="1" x14ac:dyDescent="0.2">
      <c r="A172" s="66" t="s">
        <v>137</v>
      </c>
      <c r="B172" s="74" t="s">
        <v>544</v>
      </c>
      <c r="C172" s="65" t="s">
        <v>138</v>
      </c>
      <c r="D172" s="91" t="s">
        <v>99</v>
      </c>
      <c r="E172" s="7" t="s">
        <v>35</v>
      </c>
      <c r="F172" s="103">
        <v>1</v>
      </c>
      <c r="G172" s="125"/>
      <c r="H172" s="67">
        <f t="shared" si="5"/>
        <v>0</v>
      </c>
    </row>
    <row r="173" spans="1:8" ht="36" customHeight="1" x14ac:dyDescent="0.2">
      <c r="A173" s="66" t="s">
        <v>349</v>
      </c>
      <c r="B173" s="74" t="s">
        <v>347</v>
      </c>
      <c r="C173" s="65" t="s">
        <v>350</v>
      </c>
      <c r="D173" s="69" t="s">
        <v>99</v>
      </c>
      <c r="E173" s="7"/>
      <c r="F173" s="103"/>
      <c r="G173" s="127"/>
      <c r="H173" s="67"/>
    </row>
    <row r="174" spans="1:8" ht="36" customHeight="1" x14ac:dyDescent="0.2">
      <c r="A174" s="66" t="s">
        <v>351</v>
      </c>
      <c r="B174" s="75" t="s">
        <v>29</v>
      </c>
      <c r="C174" s="65" t="s">
        <v>118</v>
      </c>
      <c r="D174" s="69"/>
      <c r="E174" s="7" t="s">
        <v>35</v>
      </c>
      <c r="F174" s="103">
        <v>1</v>
      </c>
      <c r="G174" s="125"/>
      <c r="H174" s="67">
        <f>ROUND(G174*F174,2)</f>
        <v>0</v>
      </c>
    </row>
    <row r="175" spans="1:8" ht="36" customHeight="1" x14ac:dyDescent="0.2">
      <c r="A175" s="111" t="s">
        <v>352</v>
      </c>
      <c r="B175" s="92" t="s">
        <v>545</v>
      </c>
      <c r="C175" s="93" t="s">
        <v>536</v>
      </c>
      <c r="D175" s="94" t="s">
        <v>535</v>
      </c>
      <c r="E175" s="95" t="s">
        <v>26</v>
      </c>
      <c r="F175" s="103">
        <v>25</v>
      </c>
      <c r="G175" s="125"/>
      <c r="H175" s="67">
        <f>ROUND(G175*F175,2)</f>
        <v>0</v>
      </c>
    </row>
    <row r="176" spans="1:8" ht="36" customHeight="1" x14ac:dyDescent="0.2">
      <c r="A176" s="66" t="s">
        <v>33</v>
      </c>
      <c r="B176" s="74" t="s">
        <v>546</v>
      </c>
      <c r="C176" s="65" t="s">
        <v>34</v>
      </c>
      <c r="D176" s="69" t="s">
        <v>260</v>
      </c>
      <c r="E176" s="7" t="s">
        <v>28</v>
      </c>
      <c r="F176" s="103">
        <v>30</v>
      </c>
      <c r="G176" s="125"/>
      <c r="H176" s="67">
        <f>ROUND(G176*F176,2)</f>
        <v>0</v>
      </c>
    </row>
    <row r="177" spans="1:8" ht="36" customHeight="1" x14ac:dyDescent="0.2">
      <c r="A177" s="66"/>
      <c r="B177" s="74" t="s">
        <v>547</v>
      </c>
      <c r="C177" s="65" t="s">
        <v>354</v>
      </c>
      <c r="D177" s="69" t="s">
        <v>340</v>
      </c>
      <c r="E177" s="7"/>
      <c r="F177" s="103"/>
      <c r="G177" s="127"/>
      <c r="H177" s="67"/>
    </row>
    <row r="178" spans="1:8" ht="36" customHeight="1" x14ac:dyDescent="0.2">
      <c r="A178" s="66"/>
      <c r="B178" s="75" t="s">
        <v>355</v>
      </c>
      <c r="C178" s="65" t="s">
        <v>356</v>
      </c>
      <c r="D178" s="69"/>
      <c r="E178" s="7" t="s">
        <v>35</v>
      </c>
      <c r="F178" s="103">
        <v>2</v>
      </c>
      <c r="G178" s="125"/>
      <c r="H178" s="67">
        <f>ROUND(G178*F178,2)</f>
        <v>0</v>
      </c>
    </row>
    <row r="179" spans="1:8" ht="36" customHeight="1" x14ac:dyDescent="0.2">
      <c r="A179" s="66"/>
      <c r="B179" s="75" t="s">
        <v>36</v>
      </c>
      <c r="C179" s="65" t="s">
        <v>357</v>
      </c>
      <c r="D179" s="69"/>
      <c r="E179" s="7" t="s">
        <v>35</v>
      </c>
      <c r="F179" s="103">
        <v>2</v>
      </c>
      <c r="G179" s="125"/>
      <c r="H179" s="67">
        <f>ROUND(G179*F179,2)</f>
        <v>0</v>
      </c>
    </row>
    <row r="180" spans="1:8" ht="36" customHeight="1" x14ac:dyDescent="0.2">
      <c r="A180" s="66"/>
      <c r="B180" s="74" t="s">
        <v>353</v>
      </c>
      <c r="C180" s="65" t="s">
        <v>303</v>
      </c>
      <c r="D180" s="69" t="s">
        <v>348</v>
      </c>
      <c r="E180" s="7"/>
      <c r="F180" s="103"/>
      <c r="G180" s="127"/>
      <c r="H180" s="67"/>
    </row>
    <row r="181" spans="1:8" ht="36" customHeight="1" x14ac:dyDescent="0.2">
      <c r="A181" s="66"/>
      <c r="B181" s="75" t="s">
        <v>29</v>
      </c>
      <c r="C181" s="65" t="s">
        <v>359</v>
      </c>
      <c r="D181" s="69"/>
      <c r="E181" s="7" t="s">
        <v>360</v>
      </c>
      <c r="F181" s="103">
        <v>5</v>
      </c>
      <c r="G181" s="125"/>
      <c r="H181" s="67">
        <f>ROUND(G181*F181,2)</f>
        <v>0</v>
      </c>
    </row>
    <row r="182" spans="1:8" ht="36" customHeight="1" x14ac:dyDescent="0.2">
      <c r="A182" s="66" t="s">
        <v>69</v>
      </c>
      <c r="B182" s="74" t="s">
        <v>358</v>
      </c>
      <c r="C182" s="65" t="s">
        <v>162</v>
      </c>
      <c r="D182" s="91" t="s">
        <v>168</v>
      </c>
      <c r="E182" s="7"/>
      <c r="F182" s="103"/>
      <c r="G182" s="127"/>
      <c r="H182" s="67"/>
    </row>
    <row r="183" spans="1:8" ht="36" customHeight="1" x14ac:dyDescent="0.2">
      <c r="A183" s="66" t="s">
        <v>163</v>
      </c>
      <c r="B183" s="75" t="s">
        <v>29</v>
      </c>
      <c r="C183" s="65" t="s">
        <v>164</v>
      </c>
      <c r="D183" s="69"/>
      <c r="E183" s="7" t="s">
        <v>35</v>
      </c>
      <c r="F183" s="103">
        <v>3</v>
      </c>
      <c r="G183" s="125"/>
      <c r="H183" s="67">
        <f>ROUND(G183*F183,2)</f>
        <v>0</v>
      </c>
    </row>
    <row r="184" spans="1:8" ht="36" customHeight="1" x14ac:dyDescent="0.2">
      <c r="A184" s="66" t="s">
        <v>165</v>
      </c>
      <c r="B184" s="75" t="s">
        <v>36</v>
      </c>
      <c r="C184" s="65" t="s">
        <v>166</v>
      </c>
      <c r="D184" s="69"/>
      <c r="E184" s="7" t="s">
        <v>35</v>
      </c>
      <c r="F184" s="103">
        <v>3</v>
      </c>
      <c r="G184" s="125"/>
      <c r="H184" s="67">
        <f>ROUND(G184*F184,2)</f>
        <v>0</v>
      </c>
    </row>
    <row r="185" spans="1:8" ht="36" customHeight="1" x14ac:dyDescent="0.2">
      <c r="A185" s="66" t="s">
        <v>119</v>
      </c>
      <c r="B185" s="74" t="s">
        <v>361</v>
      </c>
      <c r="C185" s="65" t="s">
        <v>120</v>
      </c>
      <c r="D185" s="91" t="s">
        <v>99</v>
      </c>
      <c r="E185" s="7" t="s">
        <v>45</v>
      </c>
      <c r="F185" s="103">
        <v>20</v>
      </c>
      <c r="G185" s="125"/>
      <c r="H185" s="67">
        <f>ROUND(G185*F185,2)</f>
        <v>0</v>
      </c>
    </row>
    <row r="186" spans="1:8" ht="36" customHeight="1" x14ac:dyDescent="0.2">
      <c r="A186" s="66" t="s">
        <v>363</v>
      </c>
      <c r="B186" s="74" t="s">
        <v>362</v>
      </c>
      <c r="C186" s="65" t="s">
        <v>365</v>
      </c>
      <c r="D186" s="91" t="s">
        <v>99</v>
      </c>
      <c r="E186" s="7"/>
      <c r="F186" s="103"/>
      <c r="G186" s="127"/>
      <c r="H186" s="67"/>
    </row>
    <row r="187" spans="1:8" ht="36" customHeight="1" x14ac:dyDescent="0.2">
      <c r="A187" s="66" t="s">
        <v>366</v>
      </c>
      <c r="B187" s="75" t="s">
        <v>29</v>
      </c>
      <c r="C187" s="65" t="s">
        <v>537</v>
      </c>
      <c r="D187" s="69"/>
      <c r="E187" s="7" t="s">
        <v>35</v>
      </c>
      <c r="F187" s="103">
        <v>1</v>
      </c>
      <c r="G187" s="125"/>
      <c r="H187" s="67">
        <f>ROUND(G187*F187,2)</f>
        <v>0</v>
      </c>
    </row>
    <row r="188" spans="1:8" ht="36" customHeight="1" x14ac:dyDescent="0.2">
      <c r="A188" s="66" t="s">
        <v>60</v>
      </c>
      <c r="B188" s="74" t="s">
        <v>364</v>
      </c>
      <c r="C188" s="65" t="s">
        <v>61</v>
      </c>
      <c r="D188" s="91" t="s">
        <v>260</v>
      </c>
      <c r="E188" s="7"/>
      <c r="F188" s="103"/>
      <c r="G188" s="127"/>
      <c r="H188" s="67"/>
    </row>
    <row r="189" spans="1:8" ht="36" customHeight="1" x14ac:dyDescent="0.2">
      <c r="A189" s="66" t="s">
        <v>62</v>
      </c>
      <c r="B189" s="75" t="s">
        <v>29</v>
      </c>
      <c r="C189" s="65" t="s">
        <v>63</v>
      </c>
      <c r="D189" s="69" t="s">
        <v>1</v>
      </c>
      <c r="E189" s="7" t="s">
        <v>28</v>
      </c>
      <c r="F189" s="103">
        <v>20</v>
      </c>
      <c r="G189" s="125"/>
      <c r="H189" s="67">
        <f>ROUND(G189*F189,2)</f>
        <v>0</v>
      </c>
    </row>
    <row r="190" spans="1:8" ht="36" customHeight="1" x14ac:dyDescent="0.2">
      <c r="A190" s="66" t="s">
        <v>125</v>
      </c>
      <c r="B190" s="75" t="s">
        <v>36</v>
      </c>
      <c r="C190" s="65" t="s">
        <v>126</v>
      </c>
      <c r="D190" s="69" t="s">
        <v>1</v>
      </c>
      <c r="E190" s="7" t="s">
        <v>28</v>
      </c>
      <c r="F190" s="103">
        <v>20</v>
      </c>
      <c r="G190" s="125"/>
      <c r="H190" s="67">
        <f>ROUND(G190*F190,2)</f>
        <v>0</v>
      </c>
    </row>
    <row r="191" spans="1:8" ht="36" customHeight="1" x14ac:dyDescent="0.2">
      <c r="A191" s="66" t="s">
        <v>368</v>
      </c>
      <c r="B191" s="74" t="s">
        <v>367</v>
      </c>
      <c r="C191" s="65" t="s">
        <v>370</v>
      </c>
      <c r="D191" s="91" t="s">
        <v>538</v>
      </c>
      <c r="E191" s="7"/>
      <c r="F191" s="103"/>
      <c r="G191" s="127"/>
      <c r="H191" s="67"/>
    </row>
    <row r="192" spans="1:8" ht="36" customHeight="1" x14ac:dyDescent="0.2">
      <c r="A192" s="97" t="s">
        <v>539</v>
      </c>
      <c r="B192" s="96" t="s">
        <v>29</v>
      </c>
      <c r="C192" s="93" t="s">
        <v>540</v>
      </c>
      <c r="D192" s="94" t="s">
        <v>1</v>
      </c>
      <c r="E192" s="95" t="s">
        <v>28</v>
      </c>
      <c r="F192" s="103">
        <v>20</v>
      </c>
      <c r="G192" s="125"/>
      <c r="H192" s="67">
        <f>ROUND(G192*F192,2)</f>
        <v>0</v>
      </c>
    </row>
    <row r="193" spans="1:8" ht="36" customHeight="1" x14ac:dyDescent="0.2">
      <c r="A193" s="66" t="s">
        <v>37</v>
      </c>
      <c r="B193" s="74" t="s">
        <v>369</v>
      </c>
      <c r="C193" s="65" t="s">
        <v>38</v>
      </c>
      <c r="D193" s="91" t="s">
        <v>538</v>
      </c>
      <c r="E193" s="7"/>
      <c r="F193" s="103"/>
      <c r="G193" s="127"/>
      <c r="H193" s="67"/>
    </row>
    <row r="194" spans="1:8" ht="36" customHeight="1" x14ac:dyDescent="0.2">
      <c r="A194" s="66" t="s">
        <v>39</v>
      </c>
      <c r="B194" s="75" t="s">
        <v>29</v>
      </c>
      <c r="C194" s="65" t="s">
        <v>40</v>
      </c>
      <c r="D194" s="69"/>
      <c r="E194" s="7" t="s">
        <v>35</v>
      </c>
      <c r="F194" s="103">
        <v>25</v>
      </c>
      <c r="G194" s="125"/>
      <c r="H194" s="67">
        <f>ROUND(G194*F194,2)</f>
        <v>0</v>
      </c>
    </row>
    <row r="195" spans="1:8" ht="36" customHeight="1" x14ac:dyDescent="0.2">
      <c r="A195" s="66" t="s">
        <v>41</v>
      </c>
      <c r="B195" s="74" t="s">
        <v>371</v>
      </c>
      <c r="C195" s="65" t="s">
        <v>42</v>
      </c>
      <c r="D195" s="91" t="s">
        <v>538</v>
      </c>
      <c r="E195" s="7"/>
      <c r="F195" s="103"/>
      <c r="G195" s="127"/>
      <c r="H195" s="67"/>
    </row>
    <row r="196" spans="1:8" ht="36" customHeight="1" x14ac:dyDescent="0.2">
      <c r="A196" s="97" t="s">
        <v>43</v>
      </c>
      <c r="B196" s="75" t="s">
        <v>29</v>
      </c>
      <c r="C196" s="65" t="s">
        <v>44</v>
      </c>
      <c r="D196" s="69"/>
      <c r="E196" s="7" t="s">
        <v>35</v>
      </c>
      <c r="F196" s="103">
        <v>25</v>
      </c>
      <c r="G196" s="125"/>
      <c r="H196" s="67">
        <f>ROUND(G196*F196,2)</f>
        <v>0</v>
      </c>
    </row>
    <row r="197" spans="1:8" ht="36" customHeight="1" x14ac:dyDescent="0.2">
      <c r="A197" s="66" t="s">
        <v>87</v>
      </c>
      <c r="B197" s="74" t="s">
        <v>372</v>
      </c>
      <c r="C197" s="65" t="s">
        <v>47</v>
      </c>
      <c r="D197" s="69" t="s">
        <v>157</v>
      </c>
      <c r="E197" s="7"/>
      <c r="F197" s="103"/>
      <c r="G197" s="127"/>
      <c r="H197" s="67"/>
    </row>
    <row r="198" spans="1:8" ht="36" customHeight="1" x14ac:dyDescent="0.2">
      <c r="A198" s="97" t="s">
        <v>289</v>
      </c>
      <c r="B198" s="75" t="s">
        <v>29</v>
      </c>
      <c r="C198" s="65" t="s">
        <v>290</v>
      </c>
      <c r="D198" s="91" t="s">
        <v>205</v>
      </c>
      <c r="E198" s="7"/>
      <c r="F198" s="103"/>
      <c r="G198" s="127"/>
      <c r="H198" s="67">
        <f>ROUND(G198*F198,2)</f>
        <v>0</v>
      </c>
    </row>
    <row r="199" spans="1:8" ht="36" customHeight="1" x14ac:dyDescent="0.2">
      <c r="A199" s="85" t="s">
        <v>553</v>
      </c>
      <c r="B199" s="76" t="s">
        <v>84</v>
      </c>
      <c r="C199" s="65" t="s">
        <v>541</v>
      </c>
      <c r="D199" s="69"/>
      <c r="E199" s="7" t="s">
        <v>45</v>
      </c>
      <c r="F199" s="103">
        <v>10</v>
      </c>
      <c r="G199" s="125"/>
      <c r="H199" s="67">
        <f>ROUND(G199*F199,2)</f>
        <v>0</v>
      </c>
    </row>
    <row r="200" spans="1:8" ht="36" customHeight="1" x14ac:dyDescent="0.2">
      <c r="A200" s="66" t="s">
        <v>213</v>
      </c>
      <c r="B200" s="74" t="s">
        <v>548</v>
      </c>
      <c r="C200" s="65" t="s">
        <v>128</v>
      </c>
      <c r="D200" s="69" t="s">
        <v>296</v>
      </c>
      <c r="E200" s="7" t="s">
        <v>28</v>
      </c>
      <c r="F200" s="103">
        <v>20</v>
      </c>
      <c r="G200" s="125"/>
      <c r="H200" s="67">
        <f>ROUND(G200*F200,2)</f>
        <v>0</v>
      </c>
    </row>
    <row r="201" spans="1:8" ht="36" customHeight="1" x14ac:dyDescent="0.2">
      <c r="A201" s="66" t="s">
        <v>77</v>
      </c>
      <c r="B201" s="63" t="s">
        <v>373</v>
      </c>
      <c r="C201" s="65" t="s">
        <v>268</v>
      </c>
      <c r="D201" s="8" t="s">
        <v>260</v>
      </c>
      <c r="E201" s="7"/>
      <c r="F201" s="103"/>
      <c r="G201" s="127"/>
      <c r="H201" s="67"/>
    </row>
    <row r="202" spans="1:8" ht="36" customHeight="1" x14ac:dyDescent="0.2">
      <c r="A202" s="66" t="s">
        <v>269</v>
      </c>
      <c r="B202" s="68" t="s">
        <v>29</v>
      </c>
      <c r="C202" s="65" t="s">
        <v>270</v>
      </c>
      <c r="D202" s="8" t="s">
        <v>1</v>
      </c>
      <c r="E202" s="7" t="s">
        <v>30</v>
      </c>
      <c r="F202" s="103">
        <v>5</v>
      </c>
      <c r="G202" s="125"/>
      <c r="H202" s="67">
        <f>ROUND(G202*F202,2)</f>
        <v>0</v>
      </c>
    </row>
    <row r="203" spans="1:8" ht="36" customHeight="1" x14ac:dyDescent="0.2">
      <c r="A203" s="66" t="s">
        <v>31</v>
      </c>
      <c r="B203" s="63" t="s">
        <v>374</v>
      </c>
      <c r="C203" s="65" t="s">
        <v>32</v>
      </c>
      <c r="D203" s="8" t="s">
        <v>260</v>
      </c>
      <c r="E203" s="7"/>
      <c r="F203" s="103"/>
      <c r="G203" s="127"/>
      <c r="H203" s="67"/>
    </row>
    <row r="204" spans="1:8" ht="36" customHeight="1" x14ac:dyDescent="0.2">
      <c r="A204" s="66" t="s">
        <v>273</v>
      </c>
      <c r="B204" s="68" t="s">
        <v>29</v>
      </c>
      <c r="C204" s="65" t="s">
        <v>274</v>
      </c>
      <c r="D204" s="8" t="s">
        <v>1</v>
      </c>
      <c r="E204" s="7" t="s">
        <v>26</v>
      </c>
      <c r="F204" s="103">
        <v>5</v>
      </c>
      <c r="G204" s="125"/>
      <c r="H204" s="67">
        <f>ROUND(G204*F204,2)</f>
        <v>0</v>
      </c>
    </row>
    <row r="205" spans="1:8" ht="36" customHeight="1" x14ac:dyDescent="0.2">
      <c r="A205" s="66"/>
      <c r="B205" s="74" t="s">
        <v>375</v>
      </c>
      <c r="C205" s="65" t="s">
        <v>376</v>
      </c>
      <c r="D205" s="69"/>
      <c r="E205" s="7"/>
      <c r="F205" s="103"/>
      <c r="G205" s="127"/>
      <c r="H205" s="67"/>
    </row>
    <row r="206" spans="1:8" ht="36" customHeight="1" x14ac:dyDescent="0.2">
      <c r="A206" s="18"/>
      <c r="B206" s="75" t="s">
        <v>29</v>
      </c>
      <c r="C206" s="113" t="s">
        <v>551</v>
      </c>
      <c r="D206" s="114" t="s">
        <v>550</v>
      </c>
      <c r="E206" s="7" t="s">
        <v>26</v>
      </c>
      <c r="F206" s="103">
        <v>20</v>
      </c>
      <c r="G206" s="125"/>
      <c r="H206" s="67">
        <f>ROUND(G206*F206,2)</f>
        <v>0</v>
      </c>
    </row>
    <row r="207" spans="1:8" ht="36" customHeight="1" x14ac:dyDescent="0.2">
      <c r="A207" s="18"/>
      <c r="B207" s="14"/>
      <c r="C207" s="31" t="s">
        <v>378</v>
      </c>
      <c r="D207" s="69"/>
      <c r="E207" s="7"/>
      <c r="F207" s="103"/>
      <c r="G207" s="127"/>
      <c r="H207" s="67"/>
    </row>
    <row r="208" spans="1:8" ht="36" customHeight="1" x14ac:dyDescent="0.2">
      <c r="A208" s="18"/>
      <c r="B208" s="74" t="s">
        <v>377</v>
      </c>
      <c r="C208" s="65" t="s">
        <v>380</v>
      </c>
      <c r="D208" s="69" t="s">
        <v>381</v>
      </c>
      <c r="E208" s="7"/>
      <c r="F208" s="103"/>
      <c r="G208" s="127"/>
      <c r="H208" s="67"/>
    </row>
    <row r="209" spans="1:8" ht="36" customHeight="1" x14ac:dyDescent="0.2">
      <c r="A209" s="18"/>
      <c r="B209" s="75" t="s">
        <v>29</v>
      </c>
      <c r="C209" s="65" t="s">
        <v>382</v>
      </c>
      <c r="D209" s="69"/>
      <c r="E209" s="7"/>
      <c r="F209" s="103"/>
      <c r="G209" s="127"/>
      <c r="H209" s="67"/>
    </row>
    <row r="210" spans="1:8" ht="36" customHeight="1" x14ac:dyDescent="0.2">
      <c r="A210" s="18"/>
      <c r="B210" s="76" t="s">
        <v>84</v>
      </c>
      <c r="C210" s="65" t="s">
        <v>383</v>
      </c>
      <c r="D210" s="69"/>
      <c r="E210" s="7" t="s">
        <v>45</v>
      </c>
      <c r="F210" s="103">
        <v>100</v>
      </c>
      <c r="G210" s="125"/>
      <c r="H210" s="67">
        <f>ROUND(G210*F210,2)</f>
        <v>0</v>
      </c>
    </row>
    <row r="211" spans="1:8" ht="36" customHeight="1" x14ac:dyDescent="0.2">
      <c r="A211" s="18"/>
      <c r="B211" s="74" t="s">
        <v>379</v>
      </c>
      <c r="C211" s="65" t="s">
        <v>385</v>
      </c>
      <c r="D211" s="69" t="s">
        <v>386</v>
      </c>
      <c r="E211" s="7"/>
      <c r="F211" s="103"/>
      <c r="G211" s="127"/>
      <c r="H211" s="67"/>
    </row>
    <row r="212" spans="1:8" ht="36" customHeight="1" x14ac:dyDescent="0.2">
      <c r="A212" s="18"/>
      <c r="B212" s="75" t="s">
        <v>29</v>
      </c>
      <c r="C212" s="65" t="s">
        <v>387</v>
      </c>
      <c r="D212" s="69"/>
      <c r="E212" s="7"/>
      <c r="F212" s="103"/>
      <c r="G212" s="127"/>
      <c r="H212" s="67"/>
    </row>
    <row r="213" spans="1:8" ht="36" customHeight="1" x14ac:dyDescent="0.2">
      <c r="A213" s="18"/>
      <c r="B213" s="76" t="s">
        <v>84</v>
      </c>
      <c r="C213" s="65" t="s">
        <v>388</v>
      </c>
      <c r="D213" s="69"/>
      <c r="E213" s="7" t="s">
        <v>389</v>
      </c>
      <c r="F213" s="103">
        <v>1</v>
      </c>
      <c r="G213" s="125"/>
      <c r="H213" s="67">
        <f>ROUND(G213*F213,2)</f>
        <v>0</v>
      </c>
    </row>
    <row r="214" spans="1:8" ht="36" customHeight="1" x14ac:dyDescent="0.2">
      <c r="A214" s="18"/>
      <c r="B214" s="76" t="s">
        <v>85</v>
      </c>
      <c r="C214" s="65" t="s">
        <v>390</v>
      </c>
      <c r="D214" s="69"/>
      <c r="E214" s="7" t="s">
        <v>389</v>
      </c>
      <c r="F214" s="103">
        <v>2</v>
      </c>
      <c r="G214" s="125"/>
      <c r="H214" s="67">
        <f>ROUND(G214*F214,2)</f>
        <v>0</v>
      </c>
    </row>
    <row r="215" spans="1:8" ht="36" customHeight="1" x14ac:dyDescent="0.2">
      <c r="A215" s="18"/>
      <c r="B215" s="76" t="s">
        <v>86</v>
      </c>
      <c r="C215" s="65" t="s">
        <v>391</v>
      </c>
      <c r="D215" s="69"/>
      <c r="E215" s="7" t="s">
        <v>389</v>
      </c>
      <c r="F215" s="103">
        <v>1</v>
      </c>
      <c r="G215" s="125"/>
      <c r="H215" s="67">
        <f>ROUND(G215*F215,2)</f>
        <v>0</v>
      </c>
    </row>
    <row r="216" spans="1:8" ht="36" customHeight="1" x14ac:dyDescent="0.2">
      <c r="A216" s="18"/>
      <c r="B216" s="75" t="s">
        <v>36</v>
      </c>
      <c r="C216" s="65" t="s">
        <v>392</v>
      </c>
      <c r="D216" s="69"/>
      <c r="E216" s="7"/>
      <c r="F216" s="103"/>
      <c r="G216" s="127"/>
      <c r="H216" s="67"/>
    </row>
    <row r="217" spans="1:8" ht="36" customHeight="1" x14ac:dyDescent="0.2">
      <c r="A217" s="18"/>
      <c r="B217" s="76" t="s">
        <v>84</v>
      </c>
      <c r="C217" s="65" t="s">
        <v>388</v>
      </c>
      <c r="D217" s="69"/>
      <c r="E217" s="7" t="s">
        <v>389</v>
      </c>
      <c r="F217" s="103">
        <v>1</v>
      </c>
      <c r="G217" s="125"/>
      <c r="H217" s="67">
        <f>ROUND(G217*F217,2)</f>
        <v>0</v>
      </c>
    </row>
    <row r="218" spans="1:8" ht="36" customHeight="1" x14ac:dyDescent="0.2">
      <c r="A218" s="18"/>
      <c r="B218" s="76" t="s">
        <v>85</v>
      </c>
      <c r="C218" s="65" t="s">
        <v>390</v>
      </c>
      <c r="D218" s="69"/>
      <c r="E218" s="7" t="s">
        <v>389</v>
      </c>
      <c r="F218" s="103">
        <v>1</v>
      </c>
      <c r="G218" s="125"/>
      <c r="H218" s="67">
        <f>ROUND(G218*F218,2)</f>
        <v>0</v>
      </c>
    </row>
    <row r="219" spans="1:8" ht="36" customHeight="1" x14ac:dyDescent="0.2">
      <c r="A219" s="18"/>
      <c r="B219" s="76" t="s">
        <v>86</v>
      </c>
      <c r="C219" s="65" t="s">
        <v>391</v>
      </c>
      <c r="D219" s="69"/>
      <c r="E219" s="7" t="s">
        <v>389</v>
      </c>
      <c r="F219" s="103">
        <v>1</v>
      </c>
      <c r="G219" s="125"/>
      <c r="H219" s="67">
        <f>ROUND(G219*F219,2)</f>
        <v>0</v>
      </c>
    </row>
    <row r="220" spans="1:8" ht="36" customHeight="1" x14ac:dyDescent="0.2">
      <c r="A220" s="18"/>
      <c r="B220" s="74" t="s">
        <v>384</v>
      </c>
      <c r="C220" s="65" t="s">
        <v>394</v>
      </c>
      <c r="D220" s="69" t="s">
        <v>395</v>
      </c>
      <c r="E220" s="7"/>
      <c r="F220" s="103"/>
      <c r="G220" s="127"/>
      <c r="H220" s="67"/>
    </row>
    <row r="221" spans="1:8" ht="36" customHeight="1" x14ac:dyDescent="0.2">
      <c r="A221" s="18"/>
      <c r="B221" s="75" t="s">
        <v>29</v>
      </c>
      <c r="C221" s="65" t="s">
        <v>396</v>
      </c>
      <c r="D221" s="69"/>
      <c r="E221" s="7" t="s">
        <v>237</v>
      </c>
      <c r="F221" s="103">
        <v>1</v>
      </c>
      <c r="G221" s="125"/>
      <c r="H221" s="67">
        <f>ROUND(G221*F221,2)</f>
        <v>0</v>
      </c>
    </row>
    <row r="222" spans="1:8" ht="36" customHeight="1" x14ac:dyDescent="0.2">
      <c r="A222" s="18"/>
      <c r="B222" s="74" t="s">
        <v>393</v>
      </c>
      <c r="C222" s="65" t="s">
        <v>398</v>
      </c>
      <c r="D222" s="69" t="s">
        <v>399</v>
      </c>
      <c r="E222" s="7"/>
      <c r="F222" s="103"/>
      <c r="G222" s="127"/>
      <c r="H222" s="67"/>
    </row>
    <row r="223" spans="1:8" ht="36" customHeight="1" x14ac:dyDescent="0.2">
      <c r="A223" s="18"/>
      <c r="B223" s="75" t="s">
        <v>29</v>
      </c>
      <c r="C223" s="65" t="s">
        <v>400</v>
      </c>
      <c r="D223" s="69"/>
      <c r="E223" s="7" t="s">
        <v>237</v>
      </c>
      <c r="F223" s="103">
        <v>1</v>
      </c>
      <c r="G223" s="125"/>
      <c r="H223" s="67">
        <f>ROUND(G223*F223,2)</f>
        <v>0</v>
      </c>
    </row>
    <row r="224" spans="1:8" ht="36" customHeight="1" x14ac:dyDescent="0.2">
      <c r="A224" s="18"/>
      <c r="B224" s="74" t="s">
        <v>397</v>
      </c>
      <c r="C224" s="65" t="s">
        <v>402</v>
      </c>
      <c r="D224" s="69" t="s">
        <v>403</v>
      </c>
      <c r="E224" s="7"/>
      <c r="F224" s="103"/>
      <c r="G224" s="127"/>
      <c r="H224" s="67"/>
    </row>
    <row r="225" spans="1:8" ht="36" customHeight="1" x14ac:dyDescent="0.2">
      <c r="A225" s="18"/>
      <c r="B225" s="75" t="s">
        <v>29</v>
      </c>
      <c r="C225" s="65" t="s">
        <v>400</v>
      </c>
      <c r="D225" s="69"/>
      <c r="E225" s="7" t="s">
        <v>237</v>
      </c>
      <c r="F225" s="103">
        <v>1</v>
      </c>
      <c r="G225" s="125"/>
      <c r="H225" s="67">
        <f>ROUND(G225*F225,2)</f>
        <v>0</v>
      </c>
    </row>
    <row r="226" spans="1:8" ht="36" customHeight="1" x14ac:dyDescent="0.2">
      <c r="A226" s="18"/>
      <c r="B226" s="74" t="s">
        <v>401</v>
      </c>
      <c r="C226" s="65" t="s">
        <v>405</v>
      </c>
      <c r="D226" s="69" t="s">
        <v>406</v>
      </c>
      <c r="E226" s="7" t="s">
        <v>237</v>
      </c>
      <c r="F226" s="103">
        <v>1</v>
      </c>
      <c r="G226" s="125"/>
      <c r="H226" s="67">
        <f>ROUND(G226*F226,2)</f>
        <v>0</v>
      </c>
    </row>
    <row r="227" spans="1:8" ht="36" customHeight="1" x14ac:dyDescent="0.2">
      <c r="A227" s="18"/>
      <c r="B227" s="74" t="s">
        <v>404</v>
      </c>
      <c r="C227" s="65" t="s">
        <v>376</v>
      </c>
      <c r="D227" s="69"/>
      <c r="E227" s="7"/>
      <c r="F227" s="103"/>
      <c r="G227" s="127"/>
      <c r="H227" s="67"/>
    </row>
    <row r="228" spans="1:8" ht="36" customHeight="1" x14ac:dyDescent="0.2">
      <c r="A228" s="18"/>
      <c r="B228" s="112" t="s">
        <v>29</v>
      </c>
      <c r="C228" s="113" t="s">
        <v>551</v>
      </c>
      <c r="D228" s="114" t="s">
        <v>550</v>
      </c>
      <c r="E228" s="7" t="s">
        <v>26</v>
      </c>
      <c r="F228" s="103">
        <v>20</v>
      </c>
      <c r="G228" s="125"/>
      <c r="H228" s="67">
        <f>ROUND(G228*F228,2)</f>
        <v>0</v>
      </c>
    </row>
    <row r="229" spans="1:8" ht="36" customHeight="1" x14ac:dyDescent="0.2">
      <c r="A229" s="18"/>
      <c r="B229" s="75" t="s">
        <v>36</v>
      </c>
      <c r="C229" s="65" t="s">
        <v>408</v>
      </c>
      <c r="D229" s="69" t="s">
        <v>550</v>
      </c>
      <c r="E229" s="7" t="s">
        <v>26</v>
      </c>
      <c r="F229" s="103">
        <v>20</v>
      </c>
      <c r="G229" s="125"/>
      <c r="H229" s="67">
        <f>ROUND(G229*F229,2)</f>
        <v>0</v>
      </c>
    </row>
    <row r="230" spans="1:8" ht="36" customHeight="1" x14ac:dyDescent="0.2">
      <c r="A230" s="18"/>
      <c r="B230" s="14"/>
      <c r="C230" s="31" t="s">
        <v>409</v>
      </c>
      <c r="D230" s="69"/>
      <c r="E230" s="7"/>
      <c r="F230" s="103"/>
      <c r="G230" s="127"/>
      <c r="H230" s="67"/>
    </row>
    <row r="231" spans="1:8" ht="36" customHeight="1" x14ac:dyDescent="0.2">
      <c r="A231" s="18"/>
      <c r="B231" s="74" t="s">
        <v>407</v>
      </c>
      <c r="C231" s="65" t="s">
        <v>411</v>
      </c>
      <c r="D231" s="69" t="s">
        <v>412</v>
      </c>
      <c r="E231" s="7"/>
      <c r="F231" s="103"/>
      <c r="G231" s="127"/>
      <c r="H231" s="67"/>
    </row>
    <row r="232" spans="1:8" ht="36" customHeight="1" x14ac:dyDescent="0.2">
      <c r="A232" s="18"/>
      <c r="B232" s="75" t="s">
        <v>29</v>
      </c>
      <c r="C232" s="65" t="s">
        <v>413</v>
      </c>
      <c r="D232" s="69"/>
      <c r="E232" s="7"/>
      <c r="F232" s="103"/>
      <c r="G232" s="127"/>
      <c r="H232" s="67"/>
    </row>
    <row r="233" spans="1:8" ht="36" customHeight="1" x14ac:dyDescent="0.2">
      <c r="A233" s="18"/>
      <c r="B233" s="76" t="s">
        <v>84</v>
      </c>
      <c r="C233" s="65" t="s">
        <v>414</v>
      </c>
      <c r="D233" s="69"/>
      <c r="E233" s="7" t="s">
        <v>45</v>
      </c>
      <c r="F233" s="103">
        <v>10</v>
      </c>
      <c r="G233" s="125"/>
      <c r="H233" s="67">
        <f>ROUND(G233*F233,2)</f>
        <v>0</v>
      </c>
    </row>
    <row r="234" spans="1:8" ht="36" customHeight="1" x14ac:dyDescent="0.2">
      <c r="A234" s="18"/>
      <c r="B234" s="75" t="s">
        <v>36</v>
      </c>
      <c r="C234" s="65" t="s">
        <v>415</v>
      </c>
      <c r="D234" s="69"/>
      <c r="E234" s="7"/>
      <c r="F234" s="103"/>
      <c r="G234" s="127"/>
      <c r="H234" s="67"/>
    </row>
    <row r="235" spans="1:8" ht="36" customHeight="1" x14ac:dyDescent="0.2">
      <c r="A235" s="18"/>
      <c r="B235" s="76" t="s">
        <v>84</v>
      </c>
      <c r="C235" s="65" t="s">
        <v>383</v>
      </c>
      <c r="D235" s="69"/>
      <c r="E235" s="7" t="s">
        <v>45</v>
      </c>
      <c r="F235" s="103">
        <v>30</v>
      </c>
      <c r="G235" s="125"/>
      <c r="H235" s="67">
        <f>ROUND(G235*F235,2)</f>
        <v>0</v>
      </c>
    </row>
    <row r="236" spans="1:8" ht="36" customHeight="1" x14ac:dyDescent="0.2">
      <c r="A236" s="18"/>
      <c r="B236" s="75" t="s">
        <v>46</v>
      </c>
      <c r="C236" s="65" t="s">
        <v>416</v>
      </c>
      <c r="D236" s="69"/>
      <c r="E236" s="7"/>
      <c r="F236" s="103"/>
      <c r="G236" s="127"/>
      <c r="H236" s="67"/>
    </row>
    <row r="237" spans="1:8" ht="36" customHeight="1" x14ac:dyDescent="0.2">
      <c r="A237" s="18"/>
      <c r="B237" s="76" t="s">
        <v>84</v>
      </c>
      <c r="C237" s="65" t="s">
        <v>383</v>
      </c>
      <c r="D237" s="69"/>
      <c r="E237" s="7" t="s">
        <v>45</v>
      </c>
      <c r="F237" s="103">
        <v>140</v>
      </c>
      <c r="G237" s="125"/>
      <c r="H237" s="67">
        <f>ROUND(G237*F237,2)</f>
        <v>0</v>
      </c>
    </row>
    <row r="238" spans="1:8" ht="36" customHeight="1" x14ac:dyDescent="0.2">
      <c r="A238" s="18"/>
      <c r="B238" s="74" t="s">
        <v>410</v>
      </c>
      <c r="C238" s="65" t="s">
        <v>418</v>
      </c>
      <c r="D238" s="69" t="s">
        <v>412</v>
      </c>
      <c r="E238" s="7"/>
      <c r="F238" s="103"/>
      <c r="G238" s="127"/>
      <c r="H238" s="67"/>
    </row>
    <row r="239" spans="1:8" ht="36" customHeight="1" x14ac:dyDescent="0.2">
      <c r="A239" s="18"/>
      <c r="B239" s="75" t="s">
        <v>29</v>
      </c>
      <c r="C239" s="65" t="s">
        <v>419</v>
      </c>
      <c r="D239" s="69"/>
      <c r="E239" s="7"/>
      <c r="F239" s="103"/>
      <c r="G239" s="127"/>
      <c r="H239" s="67"/>
    </row>
    <row r="240" spans="1:8" ht="36" customHeight="1" x14ac:dyDescent="0.2">
      <c r="A240" s="18"/>
      <c r="B240" s="76" t="s">
        <v>84</v>
      </c>
      <c r="C240" s="65" t="s">
        <v>420</v>
      </c>
      <c r="D240" s="69"/>
      <c r="E240" s="7" t="s">
        <v>421</v>
      </c>
      <c r="F240" s="103">
        <v>6.5</v>
      </c>
      <c r="G240" s="125"/>
      <c r="H240" s="67">
        <f>ROUND(G240*F240,2)</f>
        <v>0</v>
      </c>
    </row>
    <row r="241" spans="1:8" ht="36" customHeight="1" x14ac:dyDescent="0.2">
      <c r="A241" s="18"/>
      <c r="B241" s="74" t="s">
        <v>417</v>
      </c>
      <c r="C241" s="65" t="s">
        <v>423</v>
      </c>
      <c r="D241" s="69" t="s">
        <v>412</v>
      </c>
      <c r="E241" s="7"/>
      <c r="F241" s="103"/>
      <c r="G241" s="127"/>
      <c r="H241" s="67"/>
    </row>
    <row r="242" spans="1:8" ht="36" customHeight="1" x14ac:dyDescent="0.2">
      <c r="A242" s="18"/>
      <c r="B242" s="75" t="s">
        <v>29</v>
      </c>
      <c r="C242" s="65" t="s">
        <v>424</v>
      </c>
      <c r="D242" s="69"/>
      <c r="E242" s="7"/>
      <c r="F242" s="103"/>
      <c r="G242" s="127"/>
      <c r="H242" s="67"/>
    </row>
    <row r="243" spans="1:8" ht="36" customHeight="1" x14ac:dyDescent="0.2">
      <c r="A243" s="18"/>
      <c r="B243" s="76" t="s">
        <v>84</v>
      </c>
      <c r="C243" s="65" t="s">
        <v>396</v>
      </c>
      <c r="D243" s="69"/>
      <c r="E243" s="7" t="s">
        <v>421</v>
      </c>
      <c r="F243" s="103">
        <v>9.5</v>
      </c>
      <c r="G243" s="125"/>
      <c r="H243" s="67">
        <f>ROUND(G243*F243,2)</f>
        <v>0</v>
      </c>
    </row>
    <row r="244" spans="1:8" ht="36" customHeight="1" x14ac:dyDescent="0.2">
      <c r="A244" s="18"/>
      <c r="B244" s="74" t="s">
        <v>422</v>
      </c>
      <c r="C244" s="65" t="s">
        <v>426</v>
      </c>
      <c r="D244" s="69" t="s">
        <v>412</v>
      </c>
      <c r="E244" s="7"/>
      <c r="F244" s="103" t="s">
        <v>427</v>
      </c>
      <c r="G244" s="127"/>
      <c r="H244" s="67"/>
    </row>
    <row r="245" spans="1:8" ht="36" customHeight="1" x14ac:dyDescent="0.2">
      <c r="A245" s="18"/>
      <c r="B245" s="75" t="s">
        <v>29</v>
      </c>
      <c r="C245" s="65" t="s">
        <v>424</v>
      </c>
      <c r="D245" s="69"/>
      <c r="E245" s="7"/>
      <c r="F245" s="103"/>
      <c r="G245" s="127"/>
      <c r="H245" s="67"/>
    </row>
    <row r="246" spans="1:8" ht="36" customHeight="1" x14ac:dyDescent="0.2">
      <c r="A246" s="18"/>
      <c r="B246" s="76" t="s">
        <v>84</v>
      </c>
      <c r="C246" s="65" t="s">
        <v>396</v>
      </c>
      <c r="D246" s="69"/>
      <c r="E246" s="7" t="s">
        <v>421</v>
      </c>
      <c r="F246" s="103">
        <v>6.5</v>
      </c>
      <c r="G246" s="125"/>
      <c r="H246" s="67">
        <f>ROUND(G246*F246,2)</f>
        <v>0</v>
      </c>
    </row>
    <row r="247" spans="1:8" ht="36" customHeight="1" x14ac:dyDescent="0.2">
      <c r="A247" s="18"/>
      <c r="B247" s="74" t="s">
        <v>425</v>
      </c>
      <c r="C247" s="65" t="s">
        <v>429</v>
      </c>
      <c r="D247" s="69" t="s">
        <v>412</v>
      </c>
      <c r="E247" s="7"/>
      <c r="F247" s="103"/>
      <c r="G247" s="127"/>
      <c r="H247" s="67"/>
    </row>
    <row r="248" spans="1:8" ht="36" customHeight="1" x14ac:dyDescent="0.2">
      <c r="A248" s="18"/>
      <c r="B248" s="75" t="s">
        <v>29</v>
      </c>
      <c r="C248" s="65" t="s">
        <v>430</v>
      </c>
      <c r="D248" s="69"/>
      <c r="E248" s="7" t="s">
        <v>389</v>
      </c>
      <c r="F248" s="103">
        <v>2</v>
      </c>
      <c r="G248" s="125"/>
      <c r="H248" s="67">
        <f>ROUND(G248*F248,2)</f>
        <v>0</v>
      </c>
    </row>
    <row r="249" spans="1:8" ht="36" customHeight="1" x14ac:dyDescent="0.2">
      <c r="A249" s="18"/>
      <c r="B249" s="75" t="s">
        <v>36</v>
      </c>
      <c r="C249" s="65" t="s">
        <v>431</v>
      </c>
      <c r="D249" s="69"/>
      <c r="E249" s="7" t="s">
        <v>389</v>
      </c>
      <c r="F249" s="103">
        <v>1</v>
      </c>
      <c r="G249" s="125"/>
      <c r="H249" s="67">
        <f>ROUND(G249*F249,2)</f>
        <v>0</v>
      </c>
    </row>
    <row r="250" spans="1:8" ht="36" customHeight="1" x14ac:dyDescent="0.2">
      <c r="A250" s="18"/>
      <c r="B250" s="74" t="s">
        <v>428</v>
      </c>
      <c r="C250" s="65" t="s">
        <v>433</v>
      </c>
      <c r="D250" s="69" t="s">
        <v>412</v>
      </c>
      <c r="E250" s="7" t="s">
        <v>26</v>
      </c>
      <c r="F250" s="103">
        <v>25</v>
      </c>
      <c r="G250" s="125"/>
      <c r="H250" s="67">
        <f>ROUND(G250*F250,2)</f>
        <v>0</v>
      </c>
    </row>
    <row r="251" spans="1:8" ht="36" customHeight="1" x14ac:dyDescent="0.2">
      <c r="A251" s="18"/>
      <c r="B251" s="74" t="s">
        <v>432</v>
      </c>
      <c r="C251" s="65" t="s">
        <v>435</v>
      </c>
      <c r="D251" s="69" t="s">
        <v>412</v>
      </c>
      <c r="E251" s="7" t="s">
        <v>389</v>
      </c>
      <c r="F251" s="103">
        <v>5</v>
      </c>
      <c r="G251" s="125"/>
      <c r="H251" s="67">
        <f>ROUND(G251*F251,2)</f>
        <v>0</v>
      </c>
    </row>
    <row r="252" spans="1:8" ht="36" customHeight="1" x14ac:dyDescent="0.2">
      <c r="A252" s="18"/>
      <c r="B252" s="74" t="s">
        <v>434</v>
      </c>
      <c r="C252" s="65" t="s">
        <v>437</v>
      </c>
      <c r="D252" s="69" t="s">
        <v>438</v>
      </c>
      <c r="E252" s="7"/>
      <c r="F252" s="103"/>
      <c r="G252" s="127"/>
      <c r="H252" s="67"/>
    </row>
    <row r="253" spans="1:8" ht="36" customHeight="1" x14ac:dyDescent="0.2">
      <c r="A253" s="18"/>
      <c r="B253" s="75" t="s">
        <v>29</v>
      </c>
      <c r="C253" s="65" t="s">
        <v>439</v>
      </c>
      <c r="D253" s="69"/>
      <c r="E253" s="7" t="s">
        <v>45</v>
      </c>
      <c r="F253" s="103">
        <v>20</v>
      </c>
      <c r="G253" s="125"/>
      <c r="H253" s="67">
        <f>ROUND(G253*F253,2)</f>
        <v>0</v>
      </c>
    </row>
    <row r="254" spans="1:8" ht="36" customHeight="1" x14ac:dyDescent="0.2">
      <c r="A254" s="18"/>
      <c r="B254" s="75" t="s">
        <v>36</v>
      </c>
      <c r="C254" s="65" t="s">
        <v>440</v>
      </c>
      <c r="D254" s="69"/>
      <c r="E254" s="7" t="s">
        <v>45</v>
      </c>
      <c r="F254" s="103">
        <v>30</v>
      </c>
      <c r="G254" s="125"/>
      <c r="H254" s="67">
        <f>ROUND(G254*F254,2)</f>
        <v>0</v>
      </c>
    </row>
    <row r="255" spans="1:8" ht="36" customHeight="1" x14ac:dyDescent="0.2">
      <c r="A255" s="18"/>
      <c r="B255" s="75" t="s">
        <v>46</v>
      </c>
      <c r="C255" s="65" t="s">
        <v>441</v>
      </c>
      <c r="D255" s="69"/>
      <c r="E255" s="7" t="s">
        <v>45</v>
      </c>
      <c r="F255" s="103">
        <v>140</v>
      </c>
      <c r="G255" s="125"/>
      <c r="H255" s="67">
        <f>ROUND(G255*F255,2)</f>
        <v>0</v>
      </c>
    </row>
    <row r="256" spans="1:8" ht="36" customHeight="1" x14ac:dyDescent="0.2">
      <c r="A256" s="18"/>
      <c r="B256" s="74" t="s">
        <v>436</v>
      </c>
      <c r="C256" s="65" t="s">
        <v>443</v>
      </c>
      <c r="D256" s="69" t="s">
        <v>444</v>
      </c>
      <c r="E256" s="7" t="s">
        <v>389</v>
      </c>
      <c r="F256" s="103">
        <v>4</v>
      </c>
      <c r="G256" s="125"/>
      <c r="H256" s="67">
        <f>ROUND(G256*F256,2)</f>
        <v>0</v>
      </c>
    </row>
    <row r="257" spans="1:8" ht="36" customHeight="1" x14ac:dyDescent="0.2">
      <c r="A257" s="18"/>
      <c r="B257" s="74" t="s">
        <v>442</v>
      </c>
      <c r="C257" s="65" t="s">
        <v>376</v>
      </c>
      <c r="D257" s="69"/>
      <c r="E257" s="7"/>
      <c r="F257" s="103"/>
      <c r="G257" s="127"/>
      <c r="H257" s="67"/>
    </row>
    <row r="258" spans="1:8" ht="36" customHeight="1" x14ac:dyDescent="0.2">
      <c r="A258" s="18"/>
      <c r="B258" s="112" t="s">
        <v>29</v>
      </c>
      <c r="C258" s="113" t="s">
        <v>551</v>
      </c>
      <c r="D258" s="114" t="s">
        <v>550</v>
      </c>
      <c r="E258" s="7" t="s">
        <v>26</v>
      </c>
      <c r="F258" s="103">
        <v>20</v>
      </c>
      <c r="G258" s="125"/>
      <c r="H258" s="67">
        <f>ROUND(G258*F258,2)</f>
        <v>0</v>
      </c>
    </row>
    <row r="259" spans="1:8" ht="36" customHeight="1" x14ac:dyDescent="0.2">
      <c r="A259" s="18"/>
      <c r="B259" s="75" t="s">
        <v>36</v>
      </c>
      <c r="C259" s="65" t="s">
        <v>408</v>
      </c>
      <c r="D259" s="69" t="s">
        <v>550</v>
      </c>
      <c r="E259" s="7" t="s">
        <v>26</v>
      </c>
      <c r="F259" s="103">
        <v>20</v>
      </c>
      <c r="G259" s="125"/>
      <c r="H259" s="67">
        <f>ROUND(G259*F259,2)</f>
        <v>0</v>
      </c>
    </row>
    <row r="260" spans="1:8" ht="36" customHeight="1" x14ac:dyDescent="0.2">
      <c r="A260" s="18"/>
      <c r="B260" s="14"/>
      <c r="C260" s="31" t="s">
        <v>445</v>
      </c>
      <c r="D260" s="69"/>
      <c r="E260" s="7" t="s">
        <v>1</v>
      </c>
      <c r="F260" s="103" t="s">
        <v>1</v>
      </c>
      <c r="G260" s="127"/>
      <c r="H260" s="67"/>
    </row>
    <row r="261" spans="1:8" ht="36" customHeight="1" x14ac:dyDescent="0.2">
      <c r="A261" s="18"/>
      <c r="B261" s="74" t="s">
        <v>549</v>
      </c>
      <c r="C261" s="65" t="s">
        <v>447</v>
      </c>
      <c r="D261" s="69" t="s">
        <v>340</v>
      </c>
      <c r="E261" s="7"/>
      <c r="F261" s="103"/>
      <c r="G261" s="127"/>
      <c r="H261" s="67"/>
    </row>
    <row r="262" spans="1:8" ht="84" customHeight="1" x14ac:dyDescent="0.2">
      <c r="A262" s="18"/>
      <c r="B262" s="75" t="s">
        <v>29</v>
      </c>
      <c r="C262" s="65" t="s">
        <v>448</v>
      </c>
      <c r="D262" s="69"/>
      <c r="E262" s="7" t="s">
        <v>250</v>
      </c>
      <c r="F262" s="103">
        <v>11</v>
      </c>
      <c r="G262" s="125"/>
      <c r="H262" s="67">
        <f>ROUND(G262*F262,2)</f>
        <v>0</v>
      </c>
    </row>
    <row r="263" spans="1:8" ht="36" customHeight="1" x14ac:dyDescent="0.2">
      <c r="A263" s="18"/>
      <c r="B263" s="74" t="s">
        <v>446</v>
      </c>
      <c r="C263" s="65" t="s">
        <v>450</v>
      </c>
      <c r="D263" s="69" t="s">
        <v>340</v>
      </c>
      <c r="E263" s="7"/>
      <c r="F263" s="103"/>
      <c r="G263" s="127"/>
      <c r="H263" s="67"/>
    </row>
    <row r="264" spans="1:8" ht="36" customHeight="1" x14ac:dyDescent="0.2">
      <c r="A264" s="18"/>
      <c r="B264" s="75" t="s">
        <v>29</v>
      </c>
      <c r="C264" s="65" t="s">
        <v>451</v>
      </c>
      <c r="D264" s="69"/>
      <c r="E264" s="7" t="s">
        <v>35</v>
      </c>
      <c r="F264" s="103">
        <v>1</v>
      </c>
      <c r="G264" s="125"/>
      <c r="H264" s="67">
        <f>ROUND(G264*F264,2)</f>
        <v>0</v>
      </c>
    </row>
    <row r="265" spans="1:8" ht="36" customHeight="1" x14ac:dyDescent="0.2">
      <c r="A265" s="18"/>
      <c r="B265" s="74" t="s">
        <v>449</v>
      </c>
      <c r="C265" s="65" t="s">
        <v>437</v>
      </c>
      <c r="D265" s="69" t="s">
        <v>453</v>
      </c>
      <c r="E265" s="7"/>
      <c r="F265" s="103"/>
      <c r="G265" s="127"/>
      <c r="H265" s="67"/>
    </row>
    <row r="266" spans="1:8" ht="36" customHeight="1" x14ac:dyDescent="0.2">
      <c r="A266" s="18"/>
      <c r="B266" s="75" t="s">
        <v>29</v>
      </c>
      <c r="C266" s="65" t="s">
        <v>454</v>
      </c>
      <c r="D266" s="69"/>
      <c r="E266" s="7" t="s">
        <v>250</v>
      </c>
      <c r="F266" s="103">
        <v>38</v>
      </c>
      <c r="G266" s="125"/>
      <c r="H266" s="67">
        <f>ROUND(G266*F266,2)</f>
        <v>0</v>
      </c>
    </row>
    <row r="267" spans="1:8" ht="36" customHeight="1" x14ac:dyDescent="0.2">
      <c r="A267" s="18"/>
      <c r="B267" s="74" t="s">
        <v>452</v>
      </c>
      <c r="C267" s="65" t="s">
        <v>456</v>
      </c>
      <c r="D267" s="69" t="s">
        <v>457</v>
      </c>
      <c r="E267" s="7" t="s">
        <v>28</v>
      </c>
      <c r="F267" s="103">
        <v>200</v>
      </c>
      <c r="G267" s="125"/>
      <c r="H267" s="67">
        <f>ROUND(G267*F267,2)</f>
        <v>0</v>
      </c>
    </row>
    <row r="268" spans="1:8" ht="36" customHeight="1" x14ac:dyDescent="0.2">
      <c r="A268" s="18"/>
      <c r="B268" s="74" t="s">
        <v>455</v>
      </c>
      <c r="C268" s="65" t="s">
        <v>459</v>
      </c>
      <c r="D268" s="69" t="s">
        <v>460</v>
      </c>
      <c r="E268" s="7" t="s">
        <v>461</v>
      </c>
      <c r="F268" s="103">
        <v>8</v>
      </c>
      <c r="G268" s="125"/>
      <c r="H268" s="67">
        <f>ROUND(G268*F268,2)</f>
        <v>0</v>
      </c>
    </row>
    <row r="269" spans="1:8" ht="36" customHeight="1" x14ac:dyDescent="0.2">
      <c r="A269" s="18"/>
      <c r="B269" s="74" t="s">
        <v>458</v>
      </c>
      <c r="C269" s="65" t="s">
        <v>463</v>
      </c>
      <c r="D269" s="69" t="s">
        <v>464</v>
      </c>
      <c r="E269" s="7" t="s">
        <v>30</v>
      </c>
      <c r="F269" s="103">
        <v>10</v>
      </c>
      <c r="G269" s="125"/>
      <c r="H269" s="67">
        <f>ROUND(G269*F269,2)</f>
        <v>0</v>
      </c>
    </row>
    <row r="270" spans="1:8" ht="36" customHeight="1" x14ac:dyDescent="0.2">
      <c r="A270" s="18"/>
      <c r="B270" s="14"/>
      <c r="C270" s="31" t="s">
        <v>465</v>
      </c>
      <c r="D270" s="69"/>
      <c r="E270" s="7" t="s">
        <v>1</v>
      </c>
      <c r="F270" s="103" t="s">
        <v>1</v>
      </c>
      <c r="G270" s="127"/>
      <c r="H270" s="67"/>
    </row>
    <row r="271" spans="1:8" ht="36" customHeight="1" x14ac:dyDescent="0.2">
      <c r="A271" s="18"/>
      <c r="B271" s="77" t="s">
        <v>462</v>
      </c>
      <c r="C271" s="65" t="s">
        <v>467</v>
      </c>
      <c r="D271" s="69" t="s">
        <v>468</v>
      </c>
      <c r="E271" s="7" t="s">
        <v>237</v>
      </c>
      <c r="F271" s="103">
        <v>1</v>
      </c>
      <c r="G271" s="125"/>
      <c r="H271" s="67">
        <f>ROUND(G271*F271,2)</f>
        <v>0</v>
      </c>
    </row>
    <row r="272" spans="1:8" ht="36" customHeight="1" x14ac:dyDescent="0.2">
      <c r="A272" s="18"/>
      <c r="B272" s="77" t="s">
        <v>466</v>
      </c>
      <c r="C272" s="65" t="s">
        <v>447</v>
      </c>
      <c r="D272" s="69" t="s">
        <v>340</v>
      </c>
      <c r="E272" s="7"/>
      <c r="F272" s="103"/>
      <c r="G272" s="127"/>
      <c r="H272" s="67"/>
    </row>
    <row r="273" spans="1:8" ht="36" customHeight="1" x14ac:dyDescent="0.2">
      <c r="A273" s="18"/>
      <c r="B273" s="75" t="s">
        <v>29</v>
      </c>
      <c r="C273" s="65" t="s">
        <v>470</v>
      </c>
      <c r="D273" s="69"/>
      <c r="E273" s="7" t="s">
        <v>250</v>
      </c>
      <c r="F273" s="103">
        <v>15</v>
      </c>
      <c r="G273" s="125"/>
      <c r="H273" s="67">
        <f>ROUND(G273*F273,2)</f>
        <v>0</v>
      </c>
    </row>
    <row r="274" spans="1:8" ht="36" customHeight="1" x14ac:dyDescent="0.2">
      <c r="A274" s="18"/>
      <c r="B274" s="77" t="s">
        <v>469</v>
      </c>
      <c r="C274" s="65" t="s">
        <v>354</v>
      </c>
      <c r="D274" s="69" t="s">
        <v>340</v>
      </c>
      <c r="E274" s="7"/>
      <c r="F274" s="103"/>
      <c r="G274" s="127"/>
      <c r="H274" s="67"/>
    </row>
    <row r="275" spans="1:8" ht="36" customHeight="1" x14ac:dyDescent="0.2">
      <c r="A275" s="18"/>
      <c r="B275" s="75" t="s">
        <v>29</v>
      </c>
      <c r="C275" s="65" t="s">
        <v>472</v>
      </c>
      <c r="D275" s="69"/>
      <c r="E275" s="7" t="s">
        <v>35</v>
      </c>
      <c r="F275" s="103">
        <v>2</v>
      </c>
      <c r="G275" s="125"/>
      <c r="H275" s="67">
        <f>ROUND(G275*F275,2)</f>
        <v>0</v>
      </c>
    </row>
    <row r="276" spans="1:8" ht="36" customHeight="1" x14ac:dyDescent="0.2">
      <c r="A276" s="18"/>
      <c r="B276" s="77" t="s">
        <v>471</v>
      </c>
      <c r="C276" s="65" t="s">
        <v>450</v>
      </c>
      <c r="D276" s="69" t="s">
        <v>340</v>
      </c>
      <c r="E276" s="7"/>
      <c r="F276" s="103"/>
      <c r="G276" s="127"/>
      <c r="H276" s="67"/>
    </row>
    <row r="277" spans="1:8" ht="36" customHeight="1" x14ac:dyDescent="0.2">
      <c r="A277" s="18"/>
      <c r="B277" s="75" t="s">
        <v>29</v>
      </c>
      <c r="C277" s="65" t="s">
        <v>474</v>
      </c>
      <c r="D277" s="69"/>
      <c r="E277" s="7" t="s">
        <v>35</v>
      </c>
      <c r="F277" s="103">
        <v>1</v>
      </c>
      <c r="G277" s="125"/>
      <c r="H277" s="67">
        <f>ROUND(G277*F277,2)</f>
        <v>0</v>
      </c>
    </row>
    <row r="278" spans="1:8" ht="36" customHeight="1" x14ac:dyDescent="0.2">
      <c r="A278" s="18"/>
      <c r="B278" s="77" t="s">
        <v>473</v>
      </c>
      <c r="C278" s="65" t="s">
        <v>476</v>
      </c>
      <c r="D278" s="69" t="s">
        <v>477</v>
      </c>
      <c r="E278" s="7"/>
      <c r="F278" s="103"/>
      <c r="G278" s="127"/>
      <c r="H278" s="67"/>
    </row>
    <row r="279" spans="1:8" ht="36" customHeight="1" x14ac:dyDescent="0.2">
      <c r="A279" s="18"/>
      <c r="B279" s="75" t="s">
        <v>29</v>
      </c>
      <c r="C279" s="65" t="s">
        <v>478</v>
      </c>
      <c r="D279" s="69"/>
      <c r="E279" s="7" t="s">
        <v>28</v>
      </c>
      <c r="F279" s="103">
        <v>5</v>
      </c>
      <c r="G279" s="125"/>
      <c r="H279" s="67">
        <f>ROUND(G279*F279,2)</f>
        <v>0</v>
      </c>
    </row>
    <row r="280" spans="1:8" ht="36" customHeight="1" x14ac:dyDescent="0.2">
      <c r="A280" s="18"/>
      <c r="B280" s="75" t="s">
        <v>36</v>
      </c>
      <c r="C280" s="65" t="s">
        <v>479</v>
      </c>
      <c r="D280" s="69"/>
      <c r="E280" s="7" t="s">
        <v>28</v>
      </c>
      <c r="F280" s="103">
        <v>20</v>
      </c>
      <c r="G280" s="125"/>
      <c r="H280" s="67">
        <f>ROUND(G280*F280,2)</f>
        <v>0</v>
      </c>
    </row>
    <row r="281" spans="1:8" ht="36" customHeight="1" x14ac:dyDescent="0.2">
      <c r="A281" s="18"/>
      <c r="B281" s="75" t="s">
        <v>46</v>
      </c>
      <c r="C281" s="65" t="s">
        <v>480</v>
      </c>
      <c r="D281" s="69"/>
      <c r="E281" s="7" t="s">
        <v>28</v>
      </c>
      <c r="F281" s="103">
        <v>10</v>
      </c>
      <c r="G281" s="125"/>
      <c r="H281" s="67">
        <f>ROUND(G281*F281,2)</f>
        <v>0</v>
      </c>
    </row>
    <row r="282" spans="1:8" ht="36" customHeight="1" x14ac:dyDescent="0.2">
      <c r="A282" s="18"/>
      <c r="B282" s="77" t="s">
        <v>475</v>
      </c>
      <c r="C282" s="65" t="s">
        <v>482</v>
      </c>
      <c r="D282" s="69" t="s">
        <v>483</v>
      </c>
      <c r="E282" s="7"/>
      <c r="F282" s="103"/>
      <c r="G282" s="127"/>
      <c r="H282" s="67"/>
    </row>
    <row r="283" spans="1:8" ht="36" customHeight="1" x14ac:dyDescent="0.2">
      <c r="A283" s="18"/>
      <c r="B283" s="75" t="s">
        <v>29</v>
      </c>
      <c r="C283" s="65" t="s">
        <v>484</v>
      </c>
      <c r="D283" s="69"/>
      <c r="E283" s="7" t="s">
        <v>35</v>
      </c>
      <c r="F283" s="103">
        <v>1</v>
      </c>
      <c r="G283" s="125"/>
      <c r="H283" s="67">
        <f>ROUND(G283*F283,2)</f>
        <v>0</v>
      </c>
    </row>
    <row r="284" spans="1:8" ht="36" customHeight="1" x14ac:dyDescent="0.2">
      <c r="A284" s="18"/>
      <c r="B284" s="77" t="s">
        <v>481</v>
      </c>
      <c r="C284" s="65" t="s">
        <v>437</v>
      </c>
      <c r="D284" s="69" t="s">
        <v>453</v>
      </c>
      <c r="E284" s="7"/>
      <c r="F284" s="103"/>
      <c r="G284" s="127"/>
      <c r="H284" s="67"/>
    </row>
    <row r="285" spans="1:8" ht="36" customHeight="1" x14ac:dyDescent="0.2">
      <c r="A285" s="18"/>
      <c r="B285" s="75" t="s">
        <v>29</v>
      </c>
      <c r="C285" s="65" t="s">
        <v>486</v>
      </c>
      <c r="D285" s="69"/>
      <c r="E285" s="7" t="s">
        <v>250</v>
      </c>
      <c r="F285" s="103">
        <v>52.4</v>
      </c>
      <c r="G285" s="125"/>
      <c r="H285" s="67">
        <f>ROUND(G285*F285,2)</f>
        <v>0</v>
      </c>
    </row>
    <row r="286" spans="1:8" ht="36" customHeight="1" x14ac:dyDescent="0.2">
      <c r="A286" s="18"/>
      <c r="B286" s="77" t="s">
        <v>485</v>
      </c>
      <c r="C286" s="65" t="s">
        <v>459</v>
      </c>
      <c r="D286" s="69" t="s">
        <v>460</v>
      </c>
      <c r="E286" s="7" t="s">
        <v>461</v>
      </c>
      <c r="F286" s="103">
        <v>8</v>
      </c>
      <c r="G286" s="125"/>
      <c r="H286" s="67">
        <f>ROUND(G286*F286,2)</f>
        <v>0</v>
      </c>
    </row>
    <row r="287" spans="1:8" ht="36" customHeight="1" x14ac:dyDescent="0.2">
      <c r="A287" s="18"/>
      <c r="B287" s="77" t="s">
        <v>487</v>
      </c>
      <c r="C287" s="65" t="s">
        <v>456</v>
      </c>
      <c r="D287" s="69" t="s">
        <v>457</v>
      </c>
      <c r="E287" s="7" t="s">
        <v>28</v>
      </c>
      <c r="F287" s="157">
        <v>200</v>
      </c>
      <c r="G287" s="159"/>
      <c r="H287" s="67">
        <f>ROUND(G287*F287,2)</f>
        <v>0</v>
      </c>
    </row>
    <row r="288" spans="1:8" ht="36" customHeight="1" x14ac:dyDescent="0.2">
      <c r="A288" s="18"/>
      <c r="B288" s="63"/>
      <c r="C288" s="84" t="s">
        <v>587</v>
      </c>
      <c r="D288" s="8"/>
      <c r="E288" s="7"/>
      <c r="F288" s="157"/>
      <c r="G288" s="158"/>
      <c r="H288" s="67"/>
    </row>
    <row r="289" spans="1:8" ht="36" customHeight="1" x14ac:dyDescent="0.2">
      <c r="A289" s="66" t="s">
        <v>69</v>
      </c>
      <c r="B289" s="74" t="s">
        <v>588</v>
      </c>
      <c r="C289" s="65" t="s">
        <v>162</v>
      </c>
      <c r="D289" s="91" t="s">
        <v>168</v>
      </c>
      <c r="E289" s="7"/>
      <c r="F289" s="103"/>
      <c r="G289" s="127"/>
      <c r="H289" s="67"/>
    </row>
    <row r="290" spans="1:8" ht="36" customHeight="1" x14ac:dyDescent="0.2">
      <c r="A290" s="110" t="s">
        <v>589</v>
      </c>
      <c r="B290" s="160" t="s">
        <v>29</v>
      </c>
      <c r="C290" s="161" t="s">
        <v>590</v>
      </c>
      <c r="D290" s="162"/>
      <c r="E290" s="163" t="s">
        <v>35</v>
      </c>
      <c r="F290" s="157">
        <v>1</v>
      </c>
      <c r="G290" s="159"/>
      <c r="H290" s="67">
        <f>ROUND(G290*F290,2)</f>
        <v>0</v>
      </c>
    </row>
    <row r="291" spans="1:8" ht="36" customHeight="1" x14ac:dyDescent="0.2">
      <c r="A291" s="97" t="s">
        <v>591</v>
      </c>
      <c r="B291" s="164" t="s">
        <v>594</v>
      </c>
      <c r="C291" s="131" t="s">
        <v>592</v>
      </c>
      <c r="D291" s="132" t="s">
        <v>593</v>
      </c>
      <c r="E291" s="133" t="s">
        <v>26</v>
      </c>
      <c r="F291" s="157">
        <v>4</v>
      </c>
      <c r="G291" s="159"/>
      <c r="H291" s="67">
        <f>ROUND(G291*F291,2)</f>
        <v>0</v>
      </c>
    </row>
    <row r="292" spans="1:8" s="59" customFormat="1" ht="30" customHeight="1" thickBot="1" x14ac:dyDescent="0.25">
      <c r="A292" s="60"/>
      <c r="B292" s="61" t="str">
        <f>B158</f>
        <v>E</v>
      </c>
      <c r="C292" s="190" t="str">
        <f>C158</f>
        <v>STORM DRAINS AND UNDERGROUND WORKS</v>
      </c>
      <c r="D292" s="191"/>
      <c r="E292" s="191"/>
      <c r="F292" s="192"/>
      <c r="G292" s="120" t="s">
        <v>16</v>
      </c>
      <c r="H292" s="62">
        <f>SUM(H158:H291)</f>
        <v>0</v>
      </c>
    </row>
    <row r="293" spans="1:8" s="59" customFormat="1" ht="36" customHeight="1" thickTop="1" x14ac:dyDescent="0.2">
      <c r="A293" s="56"/>
      <c r="B293" s="57" t="s">
        <v>152</v>
      </c>
      <c r="C293" s="187" t="s">
        <v>488</v>
      </c>
      <c r="D293" s="188"/>
      <c r="E293" s="188"/>
      <c r="F293" s="189"/>
      <c r="G293" s="119"/>
      <c r="H293" s="58"/>
    </row>
    <row r="294" spans="1:8" s="59" customFormat="1" ht="36" customHeight="1" x14ac:dyDescent="0.2">
      <c r="A294" s="66"/>
      <c r="B294" s="63" t="s">
        <v>240</v>
      </c>
      <c r="C294" s="64" t="s">
        <v>489</v>
      </c>
      <c r="D294" s="69" t="s">
        <v>490</v>
      </c>
      <c r="E294" s="7" t="s">
        <v>250</v>
      </c>
      <c r="F294" s="103">
        <v>1565</v>
      </c>
      <c r="G294" s="125"/>
      <c r="H294" s="67">
        <f>ROUND(G294*F294,2)</f>
        <v>0</v>
      </c>
    </row>
    <row r="295" spans="1:8" s="59" customFormat="1" ht="36" customHeight="1" x14ac:dyDescent="0.2">
      <c r="A295" s="66"/>
      <c r="B295" s="74" t="s">
        <v>491</v>
      </c>
      <c r="C295" s="65" t="s">
        <v>492</v>
      </c>
      <c r="D295" s="69" t="s">
        <v>493</v>
      </c>
      <c r="E295" s="7"/>
      <c r="F295" s="103"/>
      <c r="G295" s="127"/>
      <c r="H295" s="67"/>
    </row>
    <row r="296" spans="1:8" s="59" customFormat="1" ht="36" customHeight="1" x14ac:dyDescent="0.2">
      <c r="A296" s="66"/>
      <c r="B296" s="75" t="s">
        <v>84</v>
      </c>
      <c r="C296" s="65" t="s">
        <v>494</v>
      </c>
      <c r="D296" s="69"/>
      <c r="E296" s="7"/>
      <c r="F296" s="103"/>
      <c r="G296" s="127"/>
      <c r="H296" s="67"/>
    </row>
    <row r="297" spans="1:8" s="59" customFormat="1" ht="36" customHeight="1" x14ac:dyDescent="0.2">
      <c r="A297" s="66"/>
      <c r="B297" s="76" t="s">
        <v>29</v>
      </c>
      <c r="C297" s="65" t="s">
        <v>495</v>
      </c>
      <c r="D297" s="69"/>
      <c r="E297" s="7" t="s">
        <v>35</v>
      </c>
      <c r="F297" s="103">
        <v>72</v>
      </c>
      <c r="G297" s="125"/>
      <c r="H297" s="67">
        <f t="shared" ref="H297:H304" si="6">ROUND(G297*F297,2)</f>
        <v>0</v>
      </c>
    </row>
    <row r="298" spans="1:8" ht="36" customHeight="1" x14ac:dyDescent="0.2">
      <c r="A298" s="66"/>
      <c r="B298" s="76" t="s">
        <v>36</v>
      </c>
      <c r="C298" s="65" t="s">
        <v>496</v>
      </c>
      <c r="D298" s="69"/>
      <c r="E298" s="7" t="s">
        <v>35</v>
      </c>
      <c r="F298" s="103">
        <v>65</v>
      </c>
      <c r="G298" s="125"/>
      <c r="H298" s="67">
        <f t="shared" si="6"/>
        <v>0</v>
      </c>
    </row>
    <row r="299" spans="1:8" ht="36" customHeight="1" x14ac:dyDescent="0.2">
      <c r="A299" s="66"/>
      <c r="B299" s="76" t="s">
        <v>46</v>
      </c>
      <c r="C299" s="65" t="s">
        <v>497</v>
      </c>
      <c r="D299" s="69"/>
      <c r="E299" s="7" t="s">
        <v>35</v>
      </c>
      <c r="F299" s="103">
        <v>80</v>
      </c>
      <c r="G299" s="125"/>
      <c r="H299" s="67">
        <f t="shared" si="6"/>
        <v>0</v>
      </c>
    </row>
    <row r="300" spans="1:8" ht="36" customHeight="1" x14ac:dyDescent="0.2">
      <c r="A300" s="66"/>
      <c r="B300" s="76" t="s">
        <v>55</v>
      </c>
      <c r="C300" s="65" t="s">
        <v>498</v>
      </c>
      <c r="D300" s="69"/>
      <c r="E300" s="7" t="s">
        <v>35</v>
      </c>
      <c r="F300" s="103">
        <v>46</v>
      </c>
      <c r="G300" s="125"/>
      <c r="H300" s="67">
        <f t="shared" si="6"/>
        <v>0</v>
      </c>
    </row>
    <row r="301" spans="1:8" ht="36" customHeight="1" x14ac:dyDescent="0.2">
      <c r="A301" s="66"/>
      <c r="B301" s="76" t="s">
        <v>59</v>
      </c>
      <c r="C301" s="65" t="s">
        <v>499</v>
      </c>
      <c r="D301" s="69"/>
      <c r="E301" s="7" t="s">
        <v>35</v>
      </c>
      <c r="F301" s="103">
        <v>78</v>
      </c>
      <c r="G301" s="125"/>
      <c r="H301" s="67">
        <f t="shared" si="6"/>
        <v>0</v>
      </c>
    </row>
    <row r="302" spans="1:8" ht="36" customHeight="1" x14ac:dyDescent="0.2">
      <c r="A302" s="66"/>
      <c r="B302" s="76" t="s">
        <v>93</v>
      </c>
      <c r="C302" s="65" t="s">
        <v>500</v>
      </c>
      <c r="D302" s="69"/>
      <c r="E302" s="7" t="s">
        <v>35</v>
      </c>
      <c r="F302" s="103">
        <v>30</v>
      </c>
      <c r="G302" s="125"/>
      <c r="H302" s="67">
        <f t="shared" si="6"/>
        <v>0</v>
      </c>
    </row>
    <row r="303" spans="1:8" ht="36" customHeight="1" x14ac:dyDescent="0.2">
      <c r="A303" s="66"/>
      <c r="B303" s="76" t="s">
        <v>94</v>
      </c>
      <c r="C303" s="65" t="s">
        <v>501</v>
      </c>
      <c r="D303" s="69"/>
      <c r="E303" s="7" t="s">
        <v>35</v>
      </c>
      <c r="F303" s="103">
        <v>14</v>
      </c>
      <c r="G303" s="125"/>
      <c r="H303" s="67">
        <f t="shared" si="6"/>
        <v>0</v>
      </c>
    </row>
    <row r="304" spans="1:8" ht="36" customHeight="1" x14ac:dyDescent="0.2">
      <c r="A304" s="66"/>
      <c r="B304" s="76" t="s">
        <v>130</v>
      </c>
      <c r="C304" s="65" t="s">
        <v>502</v>
      </c>
      <c r="D304" s="69"/>
      <c r="E304" s="7" t="s">
        <v>35</v>
      </c>
      <c r="F304" s="103">
        <v>85</v>
      </c>
      <c r="G304" s="125"/>
      <c r="H304" s="67">
        <f t="shared" si="6"/>
        <v>0</v>
      </c>
    </row>
    <row r="305" spans="1:8" ht="36" customHeight="1" x14ac:dyDescent="0.2">
      <c r="A305" s="66"/>
      <c r="B305" s="75" t="s">
        <v>85</v>
      </c>
      <c r="C305" s="65" t="s">
        <v>503</v>
      </c>
      <c r="D305" s="69"/>
      <c r="E305" s="7"/>
      <c r="F305" s="103"/>
      <c r="G305" s="127"/>
      <c r="H305" s="67"/>
    </row>
    <row r="306" spans="1:8" ht="36" customHeight="1" x14ac:dyDescent="0.2">
      <c r="A306" s="66"/>
      <c r="B306" s="76" t="s">
        <v>29</v>
      </c>
      <c r="C306" s="65" t="s">
        <v>504</v>
      </c>
      <c r="D306" s="69"/>
      <c r="E306" s="7" t="s">
        <v>35</v>
      </c>
      <c r="F306" s="103">
        <v>12</v>
      </c>
      <c r="G306" s="125"/>
      <c r="H306" s="67">
        <f>ROUND(G306*F306,2)</f>
        <v>0</v>
      </c>
    </row>
    <row r="307" spans="1:8" ht="36" customHeight="1" x14ac:dyDescent="0.2">
      <c r="A307" s="66"/>
      <c r="B307" s="75" t="s">
        <v>86</v>
      </c>
      <c r="C307" s="65" t="s">
        <v>505</v>
      </c>
      <c r="D307" s="69"/>
      <c r="E307" s="7"/>
      <c r="F307" s="103"/>
      <c r="G307" s="127"/>
      <c r="H307" s="67"/>
    </row>
    <row r="308" spans="1:8" ht="36" customHeight="1" x14ac:dyDescent="0.2">
      <c r="A308" s="66"/>
      <c r="B308" s="76" t="s">
        <v>29</v>
      </c>
      <c r="C308" s="65" t="s">
        <v>595</v>
      </c>
      <c r="D308" s="69"/>
      <c r="E308" s="7" t="s">
        <v>35</v>
      </c>
      <c r="F308" s="103">
        <v>80</v>
      </c>
      <c r="G308" s="125"/>
      <c r="H308" s="67">
        <f t="shared" ref="H308:H321" si="7">ROUND(G308*F308,2)</f>
        <v>0</v>
      </c>
    </row>
    <row r="309" spans="1:8" ht="36" customHeight="1" x14ac:dyDescent="0.2">
      <c r="A309" s="66"/>
      <c r="B309" s="76" t="s">
        <v>36</v>
      </c>
      <c r="C309" s="65" t="s">
        <v>506</v>
      </c>
      <c r="D309" s="69"/>
      <c r="E309" s="7" t="s">
        <v>35</v>
      </c>
      <c r="F309" s="103">
        <v>40</v>
      </c>
      <c r="G309" s="125"/>
      <c r="H309" s="67">
        <f t="shared" si="7"/>
        <v>0</v>
      </c>
    </row>
    <row r="310" spans="1:8" ht="36" customHeight="1" x14ac:dyDescent="0.2">
      <c r="A310" s="66"/>
      <c r="B310" s="76" t="s">
        <v>46</v>
      </c>
      <c r="C310" s="65" t="s">
        <v>507</v>
      </c>
      <c r="D310" s="69"/>
      <c r="E310" s="7" t="s">
        <v>35</v>
      </c>
      <c r="F310" s="103">
        <v>40</v>
      </c>
      <c r="G310" s="125"/>
      <c r="H310" s="67">
        <f t="shared" si="7"/>
        <v>0</v>
      </c>
    </row>
    <row r="311" spans="1:8" ht="36" customHeight="1" x14ac:dyDescent="0.2">
      <c r="A311" s="66"/>
      <c r="B311" s="76" t="s">
        <v>55</v>
      </c>
      <c r="C311" s="65" t="s">
        <v>508</v>
      </c>
      <c r="D311" s="69"/>
      <c r="E311" s="7" t="s">
        <v>35</v>
      </c>
      <c r="F311" s="103">
        <v>40</v>
      </c>
      <c r="G311" s="125"/>
      <c r="H311" s="67">
        <f t="shared" si="7"/>
        <v>0</v>
      </c>
    </row>
    <row r="312" spans="1:8" ht="36" customHeight="1" x14ac:dyDescent="0.2">
      <c r="A312" s="66"/>
      <c r="B312" s="76" t="s">
        <v>59</v>
      </c>
      <c r="C312" s="65" t="s">
        <v>509</v>
      </c>
      <c r="D312" s="69"/>
      <c r="E312" s="7" t="s">
        <v>35</v>
      </c>
      <c r="F312" s="103">
        <v>20</v>
      </c>
      <c r="G312" s="125"/>
      <c r="H312" s="67">
        <f t="shared" si="7"/>
        <v>0</v>
      </c>
    </row>
    <row r="313" spans="1:8" ht="36" customHeight="1" x14ac:dyDescent="0.2">
      <c r="A313" s="66"/>
      <c r="B313" s="76" t="s">
        <v>93</v>
      </c>
      <c r="C313" s="65" t="s">
        <v>510</v>
      </c>
      <c r="D313" s="69"/>
      <c r="E313" s="7" t="s">
        <v>35</v>
      </c>
      <c r="F313" s="103">
        <v>20</v>
      </c>
      <c r="G313" s="125"/>
      <c r="H313" s="67">
        <f t="shared" si="7"/>
        <v>0</v>
      </c>
    </row>
    <row r="314" spans="1:8" ht="36" customHeight="1" x14ac:dyDescent="0.2">
      <c r="A314" s="66"/>
      <c r="B314" s="76" t="s">
        <v>94</v>
      </c>
      <c r="C314" s="65" t="s">
        <v>511</v>
      </c>
      <c r="D314" s="69"/>
      <c r="E314" s="7" t="s">
        <v>35</v>
      </c>
      <c r="F314" s="103">
        <v>80</v>
      </c>
      <c r="G314" s="125"/>
      <c r="H314" s="67">
        <f t="shared" si="7"/>
        <v>0</v>
      </c>
    </row>
    <row r="315" spans="1:8" ht="36" customHeight="1" x14ac:dyDescent="0.2">
      <c r="A315" s="66"/>
      <c r="B315" s="76" t="s">
        <v>130</v>
      </c>
      <c r="C315" s="65" t="s">
        <v>512</v>
      </c>
      <c r="D315" s="69"/>
      <c r="E315" s="7" t="s">
        <v>35</v>
      </c>
      <c r="F315" s="103">
        <v>40</v>
      </c>
      <c r="G315" s="125"/>
      <c r="H315" s="67">
        <f t="shared" si="7"/>
        <v>0</v>
      </c>
    </row>
    <row r="316" spans="1:8" ht="36" customHeight="1" x14ac:dyDescent="0.2">
      <c r="A316" s="66"/>
      <c r="B316" s="76" t="s">
        <v>294</v>
      </c>
      <c r="C316" s="65" t="s">
        <v>513</v>
      </c>
      <c r="D316" s="69"/>
      <c r="E316" s="7" t="s">
        <v>35</v>
      </c>
      <c r="F316" s="103">
        <v>40</v>
      </c>
      <c r="G316" s="125"/>
      <c r="H316" s="67">
        <f t="shared" si="7"/>
        <v>0</v>
      </c>
    </row>
    <row r="317" spans="1:8" ht="36" customHeight="1" x14ac:dyDescent="0.2">
      <c r="A317" s="66"/>
      <c r="B317" s="75" t="s">
        <v>106</v>
      </c>
      <c r="C317" s="65" t="s">
        <v>514</v>
      </c>
      <c r="D317" s="69"/>
      <c r="E317" s="7" t="s">
        <v>35</v>
      </c>
      <c r="F317" s="103">
        <v>2</v>
      </c>
      <c r="G317" s="125"/>
      <c r="H317" s="67">
        <f t="shared" si="7"/>
        <v>0</v>
      </c>
    </row>
    <row r="318" spans="1:8" ht="36" customHeight="1" x14ac:dyDescent="0.2">
      <c r="A318" s="66"/>
      <c r="B318" s="77" t="s">
        <v>515</v>
      </c>
      <c r="C318" s="65" t="s">
        <v>516</v>
      </c>
      <c r="D318" s="69" t="s">
        <v>517</v>
      </c>
      <c r="E318" s="7" t="s">
        <v>28</v>
      </c>
      <c r="F318" s="103">
        <v>15500</v>
      </c>
      <c r="G318" s="125"/>
      <c r="H318" s="67">
        <f t="shared" si="7"/>
        <v>0</v>
      </c>
    </row>
    <row r="319" spans="1:8" ht="36" customHeight="1" x14ac:dyDescent="0.2">
      <c r="A319" s="66"/>
      <c r="B319" s="77" t="s">
        <v>518</v>
      </c>
      <c r="C319" s="65" t="s">
        <v>519</v>
      </c>
      <c r="D319" s="69" t="s">
        <v>520</v>
      </c>
      <c r="E319" s="7" t="s">
        <v>250</v>
      </c>
      <c r="F319" s="103">
        <v>205</v>
      </c>
      <c r="G319" s="125"/>
      <c r="H319" s="67">
        <f t="shared" si="7"/>
        <v>0</v>
      </c>
    </row>
    <row r="320" spans="1:8" ht="36" customHeight="1" x14ac:dyDescent="0.2">
      <c r="A320" s="66"/>
      <c r="B320" s="77" t="s">
        <v>521</v>
      </c>
      <c r="C320" s="65" t="s">
        <v>522</v>
      </c>
      <c r="D320" s="69" t="s">
        <v>523</v>
      </c>
      <c r="E320" s="165" t="s">
        <v>250</v>
      </c>
      <c r="F320" s="103">
        <v>25</v>
      </c>
      <c r="G320" s="125"/>
      <c r="H320" s="67">
        <f t="shared" si="7"/>
        <v>0</v>
      </c>
    </row>
    <row r="321" spans="1:8" ht="36" customHeight="1" x14ac:dyDescent="0.2">
      <c r="A321" s="66"/>
      <c r="B321" s="77" t="s">
        <v>524</v>
      </c>
      <c r="C321" s="65" t="s">
        <v>525</v>
      </c>
      <c r="D321" s="69" t="s">
        <v>526</v>
      </c>
      <c r="E321" s="7" t="s">
        <v>28</v>
      </c>
      <c r="F321" s="103">
        <v>750</v>
      </c>
      <c r="G321" s="125"/>
      <c r="H321" s="67">
        <f t="shared" si="7"/>
        <v>0</v>
      </c>
    </row>
    <row r="322" spans="1:8" ht="36" customHeight="1" x14ac:dyDescent="0.2">
      <c r="A322" s="66"/>
      <c r="B322" s="63"/>
      <c r="C322" s="84" t="s">
        <v>596</v>
      </c>
      <c r="D322" s="8"/>
      <c r="E322" s="7"/>
      <c r="F322" s="157"/>
      <c r="G322" s="158"/>
      <c r="H322" s="67"/>
    </row>
    <row r="323" spans="1:8" ht="36" customHeight="1" x14ac:dyDescent="0.2">
      <c r="A323" s="66"/>
      <c r="B323" s="74" t="s">
        <v>597</v>
      </c>
      <c r="C323" s="65" t="s">
        <v>492</v>
      </c>
      <c r="D323" s="69" t="s">
        <v>493</v>
      </c>
      <c r="E323" s="7"/>
      <c r="F323" s="103"/>
      <c r="G323" s="127"/>
      <c r="H323" s="67"/>
    </row>
    <row r="324" spans="1:8" ht="36" customHeight="1" x14ac:dyDescent="0.2">
      <c r="A324" s="66"/>
      <c r="B324" s="75" t="s">
        <v>84</v>
      </c>
      <c r="C324" s="65" t="s">
        <v>598</v>
      </c>
      <c r="D324" s="69"/>
      <c r="E324" s="7"/>
      <c r="F324" s="103"/>
      <c r="G324" s="127"/>
      <c r="H324" s="67"/>
    </row>
    <row r="325" spans="1:8" ht="36" customHeight="1" x14ac:dyDescent="0.2">
      <c r="A325" s="66"/>
      <c r="B325" s="76" t="s">
        <v>29</v>
      </c>
      <c r="C325" s="65" t="s">
        <v>599</v>
      </c>
      <c r="D325" s="69"/>
      <c r="E325" s="7" t="s">
        <v>35</v>
      </c>
      <c r="F325" s="103">
        <v>160</v>
      </c>
      <c r="G325" s="125"/>
      <c r="H325" s="67">
        <f t="shared" ref="H325" si="8">ROUND(G325*F325,2)</f>
        <v>0</v>
      </c>
    </row>
    <row r="326" spans="1:8" ht="36" customHeight="1" x14ac:dyDescent="0.2">
      <c r="A326" s="66"/>
      <c r="B326" s="76" t="s">
        <v>36</v>
      </c>
      <c r="C326" s="65" t="s">
        <v>600</v>
      </c>
      <c r="D326" s="69"/>
      <c r="E326" s="7" t="s">
        <v>35</v>
      </c>
      <c r="F326" s="103">
        <v>190</v>
      </c>
      <c r="G326" s="125"/>
      <c r="H326" s="67">
        <f t="shared" ref="H326" si="9">ROUND(G326*F326,2)</f>
        <v>0</v>
      </c>
    </row>
    <row r="327" spans="1:8" ht="36" customHeight="1" x14ac:dyDescent="0.2">
      <c r="A327" s="66"/>
      <c r="B327" s="76" t="s">
        <v>46</v>
      </c>
      <c r="C327" s="65" t="s">
        <v>601</v>
      </c>
      <c r="D327" s="69"/>
      <c r="E327" s="7" t="s">
        <v>35</v>
      </c>
      <c r="F327" s="103">
        <v>130</v>
      </c>
      <c r="G327" s="125"/>
      <c r="H327" s="67">
        <f t="shared" ref="H327:H328" si="10">ROUND(G327*F327,2)</f>
        <v>0</v>
      </c>
    </row>
    <row r="328" spans="1:8" ht="36" customHeight="1" x14ac:dyDescent="0.2">
      <c r="A328" s="66"/>
      <c r="B328" s="74" t="s">
        <v>602</v>
      </c>
      <c r="C328" s="65" t="s">
        <v>603</v>
      </c>
      <c r="D328" s="91" t="s">
        <v>604</v>
      </c>
      <c r="E328" s="7" t="s">
        <v>28</v>
      </c>
      <c r="F328" s="103">
        <v>215</v>
      </c>
      <c r="G328" s="125"/>
      <c r="H328" s="67">
        <f t="shared" si="10"/>
        <v>0</v>
      </c>
    </row>
    <row r="329" spans="1:8" ht="36" customHeight="1" thickBot="1" x14ac:dyDescent="0.25">
      <c r="A329" s="60"/>
      <c r="B329" s="61" t="str">
        <f>B293</f>
        <v>F</v>
      </c>
      <c r="C329" s="190" t="str">
        <f>C293</f>
        <v>LANDSCAPE WORKS</v>
      </c>
      <c r="D329" s="191"/>
      <c r="E329" s="191"/>
      <c r="F329" s="192"/>
      <c r="G329" s="120" t="s">
        <v>16</v>
      </c>
      <c r="H329" s="62">
        <f>SUM(H293:H328)</f>
        <v>0</v>
      </c>
    </row>
    <row r="330" spans="1:8" ht="36" customHeight="1" thickTop="1" x14ac:dyDescent="0.2">
      <c r="A330" s="56"/>
      <c r="B330" s="57" t="s">
        <v>238</v>
      </c>
      <c r="C330" s="187" t="s">
        <v>527</v>
      </c>
      <c r="D330" s="188"/>
      <c r="E330" s="188"/>
      <c r="F330" s="189"/>
      <c r="G330" s="119"/>
      <c r="H330" s="58"/>
    </row>
    <row r="331" spans="1:8" s="34" customFormat="1" ht="36" customHeight="1" x14ac:dyDescent="0.2">
      <c r="A331" s="66"/>
      <c r="B331" s="63" t="s">
        <v>239</v>
      </c>
      <c r="C331" s="64" t="s">
        <v>528</v>
      </c>
      <c r="D331" s="69" t="s">
        <v>529</v>
      </c>
      <c r="E331" s="7" t="s">
        <v>237</v>
      </c>
      <c r="F331" s="103">
        <v>1</v>
      </c>
      <c r="G331" s="125"/>
      <c r="H331" s="67">
        <f>ROUND(G331*F331,2)</f>
        <v>0</v>
      </c>
    </row>
    <row r="332" spans="1:8" ht="36" customHeight="1" x14ac:dyDescent="0.2">
      <c r="A332" s="66"/>
      <c r="B332" s="74" t="s">
        <v>530</v>
      </c>
      <c r="C332" s="65" t="s">
        <v>531</v>
      </c>
      <c r="D332" s="69" t="s">
        <v>529</v>
      </c>
      <c r="E332" s="7" t="s">
        <v>250</v>
      </c>
      <c r="F332" s="128">
        <v>25</v>
      </c>
      <c r="G332" s="129"/>
      <c r="H332" s="67">
        <f>ROUND(G332*F332,2)</f>
        <v>0</v>
      </c>
    </row>
    <row r="333" spans="1:8" ht="36" customHeight="1" thickBot="1" x14ac:dyDescent="0.25">
      <c r="A333" s="60"/>
      <c r="B333" s="61" t="str">
        <f>B330</f>
        <v>G</v>
      </c>
      <c r="C333" s="190" t="str">
        <f>C330</f>
        <v>ASSINIBOINE PARK GATE RELOCATION</v>
      </c>
      <c r="D333" s="191"/>
      <c r="E333" s="191"/>
      <c r="F333" s="192"/>
      <c r="G333" s="120" t="s">
        <v>16</v>
      </c>
      <c r="H333" s="62">
        <f>SUM(H330:H332)</f>
        <v>0</v>
      </c>
    </row>
    <row r="334" spans="1:8" ht="16.5" thickTop="1" x14ac:dyDescent="0.2">
      <c r="A334" s="56"/>
      <c r="B334" s="78"/>
      <c r="C334" s="73"/>
      <c r="D334" s="80"/>
      <c r="E334" s="80"/>
      <c r="F334" s="80"/>
      <c r="G334" s="121"/>
      <c r="H334" s="72"/>
    </row>
    <row r="335" spans="1:8" ht="36" customHeight="1" x14ac:dyDescent="0.25">
      <c r="A335" s="51"/>
      <c r="B335" s="9"/>
      <c r="C335" s="15" t="s">
        <v>17</v>
      </c>
      <c r="D335" s="24"/>
      <c r="E335" s="1"/>
      <c r="F335" s="1"/>
      <c r="G335" s="122"/>
      <c r="H335" s="54"/>
    </row>
    <row r="336" spans="1:8" ht="36" customHeight="1" thickBot="1" x14ac:dyDescent="0.25">
      <c r="A336" s="19"/>
      <c r="B336" s="35" t="str">
        <f>B6</f>
        <v>A</v>
      </c>
      <c r="C336" s="183" t="str">
        <f>C6</f>
        <v>GENERAL</v>
      </c>
      <c r="D336" s="170"/>
      <c r="E336" s="170"/>
      <c r="F336" s="171"/>
      <c r="G336" s="123" t="s">
        <v>16</v>
      </c>
      <c r="H336" s="19">
        <f>H13</f>
        <v>0</v>
      </c>
    </row>
    <row r="337" spans="1:8" ht="36" customHeight="1" thickTop="1" thickBot="1" x14ac:dyDescent="0.25">
      <c r="A337" s="19"/>
      <c r="B337" s="35" t="str">
        <f>B14</f>
        <v>B</v>
      </c>
      <c r="C337" s="184" t="str">
        <f>C14</f>
        <v>RIVERBANK EROSION PROTECTION AND SLOPE STABILIZATION WORKS</v>
      </c>
      <c r="D337" s="185"/>
      <c r="E337" s="185"/>
      <c r="F337" s="186"/>
      <c r="G337" s="123" t="s">
        <v>16</v>
      </c>
      <c r="H337" s="19">
        <f>H26</f>
        <v>0</v>
      </c>
    </row>
    <row r="338" spans="1:8" ht="36" customHeight="1" thickTop="1" thickBot="1" x14ac:dyDescent="0.25">
      <c r="A338" s="19"/>
      <c r="B338" s="35" t="str">
        <f>B27</f>
        <v>C</v>
      </c>
      <c r="C338" s="184" t="str">
        <f>C27</f>
        <v>WELLINGTON CRESCENT - GRENFELL BOULEVARD TO 165m EAST OF DONCASTER STREET, ASPHALT RECONSTRUCTION</v>
      </c>
      <c r="D338" s="185"/>
      <c r="E338" s="185"/>
      <c r="F338" s="186"/>
      <c r="G338" s="123" t="s">
        <v>16</v>
      </c>
      <c r="H338" s="19">
        <f>H120</f>
        <v>0</v>
      </c>
    </row>
    <row r="339" spans="1:8" ht="36" customHeight="1" thickTop="1" thickBot="1" x14ac:dyDescent="0.25">
      <c r="A339" s="26"/>
      <c r="B339" s="35" t="str">
        <f>B121</f>
        <v>D</v>
      </c>
      <c r="C339" s="193" t="str">
        <f>C121</f>
        <v>WELLINGTON CRESCENT - PARK BOULEVARD NORTH TO 165m EAST OF DONCASTER STREET, MULTI-USE PATHWAY CONSTRUCTION</v>
      </c>
      <c r="D339" s="194"/>
      <c r="E339" s="194"/>
      <c r="F339" s="195"/>
      <c r="G339" s="124" t="s">
        <v>16</v>
      </c>
      <c r="H339" s="26">
        <f>H157</f>
        <v>0</v>
      </c>
    </row>
    <row r="340" spans="1:8" ht="36" customHeight="1" thickTop="1" thickBot="1" x14ac:dyDescent="0.25">
      <c r="A340" s="26"/>
      <c r="B340" s="35" t="str">
        <f>B158</f>
        <v>E</v>
      </c>
      <c r="C340" s="81" t="str">
        <f>C158</f>
        <v>STORM DRAINS AND UNDERGROUND WORKS</v>
      </c>
      <c r="D340" s="82"/>
      <c r="E340" s="82"/>
      <c r="F340" s="83"/>
      <c r="G340" s="124" t="s">
        <v>16</v>
      </c>
      <c r="H340" s="26">
        <f>H292</f>
        <v>0</v>
      </c>
    </row>
    <row r="341" spans="1:8" ht="36" customHeight="1" thickTop="1" thickBot="1" x14ac:dyDescent="0.25">
      <c r="A341" s="26"/>
      <c r="B341" s="35" t="str">
        <f>B293</f>
        <v>F</v>
      </c>
      <c r="C341" s="81" t="str">
        <f>C293</f>
        <v>LANDSCAPE WORKS</v>
      </c>
      <c r="D341" s="82"/>
      <c r="E341" s="82"/>
      <c r="F341" s="83"/>
      <c r="G341" s="124" t="s">
        <v>16</v>
      </c>
      <c r="H341" s="26">
        <f>H329</f>
        <v>0</v>
      </c>
    </row>
    <row r="342" spans="1:8" ht="36" customHeight="1" thickTop="1" thickBot="1" x14ac:dyDescent="0.25">
      <c r="A342" s="26"/>
      <c r="B342" s="35" t="str">
        <f>B330</f>
        <v>G</v>
      </c>
      <c r="C342" s="193" t="str">
        <f>C330</f>
        <v>ASSINIBOINE PARK GATE RELOCATION</v>
      </c>
      <c r="D342" s="194"/>
      <c r="E342" s="194"/>
      <c r="F342" s="195"/>
      <c r="G342" s="124" t="s">
        <v>16</v>
      </c>
      <c r="H342" s="26">
        <f>H333</f>
        <v>0</v>
      </c>
    </row>
    <row r="343" spans="1:8" ht="15.75" thickTop="1" x14ac:dyDescent="0.2">
      <c r="A343" s="18"/>
      <c r="B343" s="172" t="s">
        <v>25</v>
      </c>
      <c r="C343" s="173"/>
      <c r="D343" s="173"/>
      <c r="E343" s="173"/>
      <c r="F343" s="173"/>
      <c r="G343" s="196">
        <f>SUM(H336:H342)</f>
        <v>0</v>
      </c>
      <c r="H343" s="197"/>
    </row>
    <row r="344" spans="1:8" x14ac:dyDescent="0.2">
      <c r="A344" s="52"/>
      <c r="B344" s="48"/>
      <c r="C344" s="49"/>
      <c r="D344" s="50"/>
      <c r="E344" s="49"/>
      <c r="F344" s="49"/>
      <c r="G344" s="25"/>
      <c r="H344" s="55"/>
    </row>
  </sheetData>
  <sheetProtection algorithmName="SHA-512" hashValue="dB0OK6vT64bH+fKgKwFwgrigTAJ6iZOrv2gdGJcyvtZkTuhjWn6vNLQPXJrtX6p3B4gZ/BVxDbbaEY94+EZEVg==" saltValue="FdBv6wsVdkL9iM1miC4Gaw==" spinCount="100000" sheet="1" selectLockedCells="1"/>
  <mergeCells count="21">
    <mergeCell ref="G343:H343"/>
    <mergeCell ref="C293:F293"/>
    <mergeCell ref="C329:F329"/>
    <mergeCell ref="C330:F330"/>
    <mergeCell ref="C333:F333"/>
    <mergeCell ref="C6:F6"/>
    <mergeCell ref="C120:F120"/>
    <mergeCell ref="B343:F343"/>
    <mergeCell ref="C121:F121"/>
    <mergeCell ref="C14:F14"/>
    <mergeCell ref="C13:F13"/>
    <mergeCell ref="C26:F26"/>
    <mergeCell ref="C336:F336"/>
    <mergeCell ref="C337:F337"/>
    <mergeCell ref="C338:F338"/>
    <mergeCell ref="C158:F158"/>
    <mergeCell ref="C292:F292"/>
    <mergeCell ref="C342:F342"/>
    <mergeCell ref="C339:F339"/>
    <mergeCell ref="C27:F27"/>
    <mergeCell ref="C157:F157"/>
  </mergeCells>
  <phoneticPr fontId="0" type="noConversion"/>
  <conditionalFormatting sqref="D192">
    <cfRule type="cellIs" dxfId="34" priority="30" stopIfTrue="1" operator="equal">
      <formula>"CW 2130-R11"</formula>
    </cfRule>
    <cfRule type="cellIs" dxfId="33" priority="31" stopIfTrue="1" operator="equal">
      <formula>"CW 3120-R2"</formula>
    </cfRule>
    <cfRule type="cellIs" dxfId="32" priority="32" stopIfTrue="1" operator="equal">
      <formula>"CW 3240-R7"</formula>
    </cfRule>
  </conditionalFormatting>
  <conditionalFormatting sqref="D170">
    <cfRule type="cellIs" dxfId="31" priority="36" stopIfTrue="1" operator="equal">
      <formula>"CW 2130-R11"</formula>
    </cfRule>
    <cfRule type="cellIs" dxfId="30" priority="37" stopIfTrue="1" operator="equal">
      <formula>"CW 3120-R2"</formula>
    </cfRule>
    <cfRule type="cellIs" dxfId="29" priority="38" stopIfTrue="1" operator="equal">
      <formula>"CW 3240-R7"</formula>
    </cfRule>
  </conditionalFormatting>
  <conditionalFormatting sqref="D175">
    <cfRule type="cellIs" dxfId="28" priority="33" stopIfTrue="1" operator="equal">
      <formula>"CW 2130-R11"</formula>
    </cfRule>
    <cfRule type="cellIs" dxfId="27" priority="34" stopIfTrue="1" operator="equal">
      <formula>"CW 3120-R2"</formula>
    </cfRule>
    <cfRule type="cellIs" dxfId="26" priority="35" stopIfTrue="1" operator="equal">
      <formula>"CW 3240-R7"</formula>
    </cfRule>
  </conditionalFormatting>
  <conditionalFormatting sqref="D107">
    <cfRule type="cellIs" dxfId="25" priority="24" stopIfTrue="1" operator="equal">
      <formula>"CW 2130-R11"</formula>
    </cfRule>
    <cfRule type="cellIs" dxfId="24" priority="25" stopIfTrue="1" operator="equal">
      <formula>"CW 3120-R2"</formula>
    </cfRule>
    <cfRule type="cellIs" dxfId="23" priority="26" stopIfTrue="1" operator="equal">
      <formula>"CW 3240-R7"</formula>
    </cfRule>
  </conditionalFormatting>
  <conditionalFormatting sqref="D108">
    <cfRule type="cellIs" dxfId="22" priority="21" stopIfTrue="1" operator="equal">
      <formula>"CW 2130-R11"</formula>
    </cfRule>
    <cfRule type="cellIs" dxfId="21" priority="22" stopIfTrue="1" operator="equal">
      <formula>"CW 3120-R2"</formula>
    </cfRule>
    <cfRule type="cellIs" dxfId="20" priority="23" stopIfTrue="1" operator="equal">
      <formula>"CW 3240-R7"</formula>
    </cfRule>
  </conditionalFormatting>
  <conditionalFormatting sqref="D110">
    <cfRule type="cellIs" dxfId="19" priority="18" stopIfTrue="1" operator="equal">
      <formula>"CW 2130-R11"</formula>
    </cfRule>
    <cfRule type="cellIs" dxfId="18" priority="19" stopIfTrue="1" operator="equal">
      <formula>"CW 3120-R2"</formula>
    </cfRule>
    <cfRule type="cellIs" dxfId="17" priority="20" stopIfTrue="1" operator="equal">
      <formula>"CW 3240-R7"</formula>
    </cfRule>
  </conditionalFormatting>
  <conditionalFormatting sqref="D111">
    <cfRule type="cellIs" dxfId="16" priority="15" stopIfTrue="1" operator="equal">
      <formula>"CW 2130-R11"</formula>
    </cfRule>
    <cfRule type="cellIs" dxfId="15" priority="16" stopIfTrue="1" operator="equal">
      <formula>"CW 3120-R2"</formula>
    </cfRule>
    <cfRule type="cellIs" dxfId="14" priority="17" stopIfTrue="1" operator="equal">
      <formula>"CW 3240-R7"</formula>
    </cfRule>
  </conditionalFormatting>
  <conditionalFormatting sqref="D115:D116">
    <cfRule type="cellIs" dxfId="13" priority="12" stopIfTrue="1" operator="equal">
      <formula>"CW 2130-R11"</formula>
    </cfRule>
    <cfRule type="cellIs" dxfId="12" priority="13" stopIfTrue="1" operator="equal">
      <formula>"CW 3120-R2"</formula>
    </cfRule>
    <cfRule type="cellIs" dxfId="11" priority="14" stopIfTrue="1" operator="equal">
      <formula>"CW 3240-R7"</formula>
    </cfRule>
  </conditionalFormatting>
  <conditionalFormatting sqref="D118">
    <cfRule type="cellIs" dxfId="10" priority="7" stopIfTrue="1" operator="equal">
      <formula>"CW 2130-R11"</formula>
    </cfRule>
    <cfRule type="cellIs" dxfId="9" priority="8" stopIfTrue="1" operator="equal">
      <formula>"CW 3120-R2"</formula>
    </cfRule>
    <cfRule type="cellIs" dxfId="8" priority="9" stopIfTrue="1" operator="equal">
      <formula>"CW 3240-R7"</formula>
    </cfRule>
  </conditionalFormatting>
  <conditionalFormatting sqref="D117">
    <cfRule type="cellIs" dxfId="7" priority="10" stopIfTrue="1" operator="equal">
      <formula>"CW 3120-R2"</formula>
    </cfRule>
    <cfRule type="cellIs" dxfId="6" priority="11" stopIfTrue="1" operator="equal">
      <formula>"CW 3240-R7"</formula>
    </cfRule>
  </conditionalFormatting>
  <conditionalFormatting sqref="D290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291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5:G25 G7:G12 G331:G332 G123:G156 G118:G119 G159:G291 G29:G116 G294:G328" xr:uid="{96309EA5-DB13-4C9B-8A66-578506410552}">
      <formula1>IF(G7&gt;=0.01,ROUND(G7,2),0.01)</formula1>
    </dataValidation>
    <dataValidation type="custom" allowBlank="1" showInputMessage="1" showErrorMessage="1" error="If you can enter a Unit  Price in this cell, pLease contact the Contract Administrator immediately!" sqref="G109" xr:uid="{5705FEC7-57E6-4A5E-B6B6-107D9A9C657B}">
      <formula1>"isblank(G3)"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117" xr:uid="{6BF623C1-97C1-4A38-90AD-E7B42D7DA5F6}">
      <formula1>0</formula1>
    </dataValidation>
  </dataValidations>
  <pageMargins left="0.51181102362204722" right="0.51181102362204722" top="0.74803149606299213" bottom="0.74803149606299213" header="0.23622047244094491" footer="0.23622047244094491"/>
  <pageSetup scale="60" orientation="portrait" r:id="rId1"/>
  <headerFooter alignWithMargins="0">
    <oddHeader>&amp;L&amp;10The City of Winnipeg
Tender No. 568-2020 Addendum 2
&amp;R&amp;10Bid Submission
&amp;P of &amp;N</oddHeader>
    <oddFooter xml:space="preserve">&amp;R                    </oddFooter>
  </headerFooter>
  <rowBreaks count="7" manualBreakCount="7">
    <brk id="13" max="7" man="1"/>
    <brk id="26" max="7" man="1"/>
    <brk id="120" max="7" man="1"/>
    <brk id="157" min="1" max="7" man="1"/>
    <brk id="292" min="1" max="7" man="1"/>
    <brk id="329" min="1" max="7" man="1"/>
    <brk id="334" max="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25024339443D4CA2DD026816161510" ma:contentTypeVersion="7" ma:contentTypeDescription="Create a new document." ma:contentTypeScope="" ma:versionID="ebb463476cd5755b700b2d668e611450">
  <xsd:schema xmlns:xsd="http://www.w3.org/2001/XMLSchema" xmlns:xs="http://www.w3.org/2001/XMLSchema" xmlns:p="http://schemas.microsoft.com/office/2006/metadata/properties" xmlns:ns2="5a9cc2ef-4f12-4e4c-b85e-1e66d7cdf517" targetNamespace="http://schemas.microsoft.com/office/2006/metadata/properties" ma:root="true" ma:fieldsID="d3e48238db972b55964ff5393d1d7bc5" ns2:_="">
    <xsd:import namespace="5a9cc2ef-4f12-4e4c-b85e-1e66d7cdf5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cc2ef-4f12-4e4c-b85e-1e66d7cdf5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F7B5EC4-6CFD-4BAC-BFCF-768423F96A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cc2ef-4f12-4e4c-b85e-1e66d7cdf5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9607EF5-E63A-4049-A184-CE129ED3B2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E68E04-4E2C-46BD-87A9-0BF7CE908A16}">
  <ds:schemaRefs>
    <ds:schemaRef ds:uri="http://schemas.openxmlformats.org/package/2006/metadata/core-properties"/>
    <ds:schemaRef ds:uri="http://purl.org/dc/dcmitype/"/>
    <ds:schemaRef ds:uri="5a9cc2ef-4f12-4e4c-b85e-1e66d7cdf517"/>
    <ds:schemaRef ds:uri="http://purl.org/dc/terms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 HP on Oct 8 2020_x000d_
_x000d_
_x000d_
_x000d_
File Size 46176</dc:description>
  <cp:lastModifiedBy>Chris Robak</cp:lastModifiedBy>
  <cp:lastPrinted>2020-10-26T17:06:35Z</cp:lastPrinted>
  <dcterms:created xsi:type="dcterms:W3CDTF">1999-03-31T15:44:33Z</dcterms:created>
  <dcterms:modified xsi:type="dcterms:W3CDTF">2020-10-26T17:07:07Z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  <property fmtid="{D5CDD505-2E9C-101B-9397-08002B2CF9AE}" pid="4" name="ContentTypeId">
    <vt:lpwstr>0x010100BB25024339443D4CA2DD026816161510</vt:lpwstr>
  </property>
</Properties>
</file>