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538-2020 Morrison\"/>
    </mc:Choice>
  </mc:AlternateContent>
  <xr:revisionPtr revIDLastSave="0" documentId="13_ncr:1_{DAEC93BD-E5B8-4DE1-80B8-535E84FC7EA2}" xr6:coauthVersionLast="36" xr6:coauthVersionMax="45" xr10:uidLastSave="{00000000-0000-0000-0000-000000000000}"/>
  <bookViews>
    <workbookView xWindow="0" yWindow="0" windowWidth="28800" windowHeight="12225" tabRatio="530" xr2:uid="{00000000-000D-0000-FFFF-FFFF00000000}"/>
  </bookViews>
  <sheets>
    <sheet name="FORM B" sheetId="3" r:id="rId1"/>
  </sheets>
  <definedNames>
    <definedName name="_12TENDER_SUBMISSI">#REF!</definedName>
    <definedName name="_1PAGE_1_OF_13" localSheetId="0">'FORM B'!#REF!</definedName>
    <definedName name="_4PAGE_1_OF_13">#REF!</definedName>
    <definedName name="_5TENDER_NO._181" localSheetId="0">'FORM B'!#REF!</definedName>
    <definedName name="_8TENDER_NO._181">#REF!</definedName>
    <definedName name="_9TENDER_SUBMISSI" localSheetId="0">'FORM B'!#REF!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B'!#REF!</definedName>
    <definedName name="HEADER">#REF!</definedName>
    <definedName name="_xlnm.Print_Area" localSheetId="0">'FORM B'!$B$6:$H$310</definedName>
    <definedName name="_xlnm.Print_Titles" localSheetId="0">'FORM B'!$1:$5</definedName>
    <definedName name="_xlnm.Print_Titles">#REF!</definedName>
    <definedName name="TEMP" localSheetId="0">'FORM B'!#REF!</definedName>
    <definedName name="TEMP">#REF!</definedName>
    <definedName name="TESTHEAD" localSheetId="0">'FORM B'!#REF!</definedName>
    <definedName name="TESTHEAD">#REF!</definedName>
    <definedName name="XEVERYTHING" localSheetId="0">'FORM B'!$B$1:$IV$282</definedName>
    <definedName name="XEVERYTHING">#REF!</definedName>
    <definedName name="XITEMS" localSheetId="0">'FORM B'!$B$7:$IV$282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11" i="3" l="1"/>
  <c r="H152" i="3" l="1"/>
  <c r="H160" i="3"/>
  <c r="H158" i="3"/>
  <c r="H168" i="3"/>
  <c r="H167" i="3"/>
  <c r="H164" i="3"/>
  <c r="H163" i="3"/>
  <c r="H156" i="3"/>
  <c r="H155" i="3"/>
  <c r="H202" i="3" l="1"/>
  <c r="H200" i="3"/>
  <c r="H279" i="3" l="1"/>
  <c r="H278" i="3"/>
  <c r="H276" i="3"/>
  <c r="H275" i="3"/>
  <c r="H272" i="3"/>
  <c r="H270" i="3"/>
  <c r="H269" i="3"/>
  <c r="H268" i="3"/>
  <c r="H266" i="3"/>
  <c r="H265" i="3"/>
  <c r="H262" i="3"/>
  <c r="H261" i="3"/>
  <c r="H259" i="3"/>
  <c r="H258" i="3"/>
  <c r="H255" i="3"/>
  <c r="H253" i="3"/>
  <c r="H252" i="3"/>
  <c r="H251" i="3"/>
  <c r="H249" i="3"/>
  <c r="H248" i="3"/>
  <c r="H247" i="3"/>
  <c r="H246" i="3"/>
  <c r="H243" i="3"/>
  <c r="H241" i="3"/>
  <c r="H238" i="3"/>
  <c r="H236" i="3"/>
  <c r="H235" i="3"/>
  <c r="H233" i="3"/>
  <c r="H232" i="3"/>
  <c r="H226" i="3"/>
  <c r="H228" i="3"/>
  <c r="H293" i="3"/>
  <c r="H292" i="3"/>
  <c r="H291" i="3"/>
  <c r="H288" i="3"/>
  <c r="H285" i="3"/>
  <c r="H284" i="3"/>
  <c r="H294" i="3" l="1"/>
  <c r="H290" i="3"/>
  <c r="H289" i="3"/>
  <c r="H287" i="3"/>
  <c r="H286" i="3"/>
  <c r="H283" i="3" l="1"/>
  <c r="H295" i="3" s="1"/>
  <c r="H151" i="3" l="1"/>
  <c r="H150" i="3"/>
  <c r="H147" i="3"/>
  <c r="H145" i="3"/>
  <c r="H143" i="3"/>
  <c r="H197" i="3" l="1"/>
  <c r="H177" i="3"/>
  <c r="H195" i="3"/>
  <c r="H191" i="3"/>
  <c r="H190" i="3"/>
  <c r="H183" i="3"/>
  <c r="H182" i="3"/>
  <c r="H137" i="3"/>
  <c r="H127" i="3"/>
  <c r="H141" i="3"/>
  <c r="H140" i="3"/>
  <c r="H132" i="3"/>
  <c r="H89" i="3"/>
  <c r="H71" i="3"/>
  <c r="H60" i="3"/>
  <c r="H61" i="3"/>
  <c r="H53" i="3"/>
  <c r="H32" i="3"/>
  <c r="H125" i="3" l="1"/>
  <c r="H10" i="3"/>
  <c r="H208" i="3" l="1"/>
  <c r="H205" i="3"/>
  <c r="H187" i="3"/>
  <c r="H179" i="3"/>
  <c r="H229" i="3"/>
  <c r="H225" i="3"/>
  <c r="H222" i="3"/>
  <c r="H219" i="3"/>
  <c r="H218" i="3"/>
  <c r="H220" i="3"/>
  <c r="H216" i="3"/>
  <c r="H215" i="3"/>
  <c r="H214" i="3"/>
  <c r="H213" i="3"/>
  <c r="H204" i="3"/>
  <c r="H186" i="3"/>
  <c r="H174" i="3"/>
  <c r="H209" i="3" l="1"/>
  <c r="H76" i="3"/>
  <c r="H136" i="3"/>
  <c r="H135" i="3"/>
  <c r="H134" i="3"/>
  <c r="H133" i="3"/>
  <c r="H131" i="3"/>
  <c r="H129" i="3"/>
  <c r="H93" i="3"/>
  <c r="H123" i="3"/>
  <c r="H122" i="3"/>
  <c r="H121" i="3"/>
  <c r="H120" i="3"/>
  <c r="H119" i="3"/>
  <c r="H117" i="3"/>
  <c r="H116" i="3"/>
  <c r="H111" i="3"/>
  <c r="H114" i="3"/>
  <c r="H113" i="3"/>
  <c r="H112" i="3"/>
  <c r="H110" i="3"/>
  <c r="H107" i="3"/>
  <c r="H105" i="3"/>
  <c r="H103" i="3"/>
  <c r="H100" i="3"/>
  <c r="H99" i="3"/>
  <c r="H97" i="3"/>
  <c r="H96" i="3"/>
  <c r="H88" i="3"/>
  <c r="H87" i="3"/>
  <c r="H92" i="3"/>
  <c r="H91" i="3"/>
  <c r="H56" i="3"/>
  <c r="H55" i="3"/>
  <c r="H62" i="3"/>
  <c r="H58" i="3"/>
  <c r="H65" i="3"/>
  <c r="H84" i="3"/>
  <c r="H82" i="3"/>
  <c r="H81" i="3"/>
  <c r="H79" i="3"/>
  <c r="H75" i="3"/>
  <c r="H74" i="3"/>
  <c r="H73" i="3"/>
  <c r="H72" i="3"/>
  <c r="H70" i="3"/>
  <c r="H69" i="3"/>
  <c r="H68" i="3"/>
  <c r="H67" i="3"/>
  <c r="H66" i="3"/>
  <c r="H63" i="3"/>
  <c r="H59" i="3"/>
  <c r="H54" i="3"/>
  <c r="H52" i="3"/>
  <c r="H50" i="3"/>
  <c r="H42" i="3"/>
  <c r="H41" i="3"/>
  <c r="H44" i="3"/>
  <c r="H49" i="3"/>
  <c r="H47" i="3"/>
  <c r="H40" i="3"/>
  <c r="H39" i="3"/>
  <c r="H38" i="3"/>
  <c r="H37" i="3"/>
  <c r="H35" i="3"/>
  <c r="H34" i="3"/>
  <c r="H31" i="3"/>
  <c r="H30" i="3"/>
  <c r="H28" i="3"/>
  <c r="H27" i="3"/>
  <c r="H24" i="3"/>
  <c r="H22" i="3"/>
  <c r="H20" i="3"/>
  <c r="H18" i="3"/>
  <c r="H17" i="3"/>
  <c r="H15" i="3"/>
  <c r="H14" i="3"/>
  <c r="H12" i="3"/>
  <c r="H9" i="3"/>
  <c r="H169" i="3" l="1"/>
  <c r="H297" i="3"/>
  <c r="B308" i="3"/>
  <c r="C308" i="3"/>
  <c r="C298" i="3"/>
  <c r="B298" i="3"/>
  <c r="H298" i="3" l="1"/>
  <c r="H308" i="3" s="1"/>
  <c r="C306" i="3" l="1"/>
  <c r="B306" i="3"/>
  <c r="B303" i="3"/>
  <c r="B302" i="3"/>
  <c r="B301" i="3"/>
  <c r="B295" i="3"/>
  <c r="H301" i="3"/>
  <c r="H302" i="3"/>
  <c r="H280" i="3"/>
  <c r="H303" i="3" s="1"/>
  <c r="H306" i="3"/>
  <c r="B305" i="3"/>
  <c r="B300" i="3"/>
  <c r="C303" i="3"/>
  <c r="C302" i="3"/>
  <c r="C301" i="3"/>
  <c r="C295" i="3"/>
  <c r="C280" i="3"/>
  <c r="C209" i="3"/>
  <c r="C169" i="3"/>
  <c r="H304" i="3" l="1"/>
  <c r="H307" i="3"/>
  <c r="G309" i="3" l="1"/>
</calcChain>
</file>

<file path=xl/sharedStrings.xml><?xml version="1.0" encoding="utf-8"?>
<sst xmlns="http://schemas.openxmlformats.org/spreadsheetml/2006/main" count="1104" uniqueCount="557">
  <si>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</si>
  <si>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</si>
  <si>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</si>
  <si>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</si>
  <si>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</si>
  <si>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</si>
  <si>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</si>
  <si>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</si>
  <si>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</si>
  <si>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</si>
  <si>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</si>
  <si>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</si>
  <si>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</si>
  <si>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</si>
  <si>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</si>
  <si>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</si>
  <si>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</si>
  <si>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</si>
  <si>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</si>
  <si>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</si>
  <si>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</si>
  <si>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</si>
  <si>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</si>
  <si>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</si>
  <si>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</si>
  <si>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</si>
  <si>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</si>
  <si>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</si>
  <si>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</si>
  <si>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</si>
  <si>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</si>
  <si>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</si>
  <si>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</si>
  <si>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</si>
  <si>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</si>
  <si>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</si>
  <si>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</si>
  <si>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</si>
  <si>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</si>
  <si>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</si>
  <si>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</si>
  <si>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</si>
  <si>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</si>
  <si>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</si>
  <si>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</si>
  <si>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</si>
  <si>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</si>
  <si>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</si>
  <si>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</si>
  <si>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</si>
  <si>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</si>
  <si>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</si>
  <si>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</si>
  <si>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</si>
  <si>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</si>
  <si>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</si>
  <si>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</si>
  <si>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</si>
  <si>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</si>
  <si>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</si>
  <si>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</si>
  <si>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</si>
  <si>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</si>
  <si>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</si>
  <si>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</si>
  <si>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</si>
  <si>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</si>
  <si>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</si>
  <si>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</si>
  <si>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</si>
  <si>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</si>
  <si>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</si>
  <si>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</si>
  <si>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</si>
  <si>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</si>
  <si>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</si>
  <si>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</si>
  <si>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</si>
  <si>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</si>
  <si>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</si>
  <si>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</si>
  <si>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</si>
  <si>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</si>
  <si>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</si>
  <si>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</si>
  <si>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</si>
  <si>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</si>
  <si>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</si>
  <si>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</si>
  <si>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</si>
  <si>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</si>
  <si>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</si>
  <si>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</si>
  <si>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</si>
  <si>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</si>
  <si>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</si>
  <si>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</si>
  <si>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</si>
  <si>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</si>
  <si>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</si>
  <si>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</si>
  <si>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</si>
  <si>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</si>
  <si>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</si>
  <si>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</si>
  <si>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</si>
  <si>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A.12</t>
  </si>
  <si>
    <t>SD-203B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</si>
  <si>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</si>
  <si>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</si>
  <si>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</si>
  <si>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</si>
  <si>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</si>
  <si>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</si>
  <si>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</si>
  <si>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</si>
  <si>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</si>
  <si>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</si>
  <si>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vi)</t>
  </si>
  <si>
    <t>Construction of  Curb Ramp (8-12 mm ht, Integral)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</si>
  <si>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</si>
  <si>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</si>
  <si>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</si>
  <si>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</si>
  <si>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</si>
  <si>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</si>
  <si>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</si>
  <si>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</si>
  <si>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</si>
  <si>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</si>
  <si>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</si>
  <si>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</si>
  <si>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</si>
  <si>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</si>
  <si>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</si>
  <si>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</si>
  <si>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</si>
  <si>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</si>
  <si>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</si>
  <si>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</si>
  <si>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</si>
  <si>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d)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</si>
  <si>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</si>
  <si>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</si>
  <si>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</si>
  <si>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</si>
  <si>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</si>
  <si>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</si>
  <si>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</si>
  <si>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</si>
  <si>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</si>
  <si>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</si>
  <si>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</si>
  <si>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</si>
  <si>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</si>
  <si>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</si>
  <si>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</si>
  <si>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</si>
  <si>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</si>
  <si>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Construction of  Modified Barrier  (180 mm ht, Integral)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</si>
  <si>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</si>
  <si>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</si>
  <si>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</si>
  <si>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</si>
  <si>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</si>
  <si>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</si>
  <si>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</si>
  <si>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 xml:space="preserve">250 mm </t>
  </si>
  <si>
    <t>E039</t>
  </si>
  <si>
    <t>C051</t>
  </si>
  <si>
    <t>100 mm Concrete Sidewalk</t>
  </si>
  <si>
    <t xml:space="preserve">CW 3325-R5  </t>
  </si>
  <si>
    <t>A.1</t>
  </si>
  <si>
    <t>Hydro-Excavation</t>
  </si>
  <si>
    <t>A016</t>
  </si>
  <si>
    <t>Removal of Existing Concrete Bases</t>
  </si>
  <si>
    <t>A017</t>
  </si>
  <si>
    <t>600 mm Diameter or Less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</si>
  <si>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</si>
  <si>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</si>
  <si>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</si>
  <si>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</si>
  <si>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</si>
  <si>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</si>
  <si>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</si>
  <si>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B101r</t>
  </si>
  <si>
    <t>Median Slab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</si>
  <si>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</si>
  <si>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</si>
  <si>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</si>
  <si>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</si>
  <si>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</si>
  <si>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</si>
  <si>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</si>
  <si>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</si>
  <si>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Construction of 200 mm Concrete Pavement (Reinforced)</t>
  </si>
  <si>
    <t>C015</t>
  </si>
  <si>
    <t>Construction of Monolithic Concrete Median Slabs</t>
  </si>
  <si>
    <t>SD-226A</t>
  </si>
  <si>
    <t>C018</t>
  </si>
  <si>
    <t>Construction of Monolithic Concrete Bull-noses</t>
  </si>
  <si>
    <t>SD-227C</t>
  </si>
  <si>
    <t>Construction of  Barrier (180 mm ht, Dowelled)</t>
  </si>
  <si>
    <t>C047C</t>
  </si>
  <si>
    <t>SD-223B</t>
  </si>
  <si>
    <t>C050</t>
  </si>
  <si>
    <t>CW 3310-R17</t>
  </si>
  <si>
    <t>E011</t>
  </si>
  <si>
    <t>300 mm, PVC</t>
  </si>
  <si>
    <t>E013</t>
  </si>
  <si>
    <t>A.33</t>
  </si>
  <si>
    <t>Sewer Service Risers</t>
  </si>
  <si>
    <t>E014</t>
  </si>
  <si>
    <t>E016</t>
  </si>
  <si>
    <t>SD-015</t>
  </si>
  <si>
    <t xml:space="preserve">300 mm 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</si>
  <si>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</si>
  <si>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</si>
  <si>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</si>
  <si>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</si>
  <si>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</si>
  <si>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</si>
  <si>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</si>
  <si>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E040</t>
  </si>
  <si>
    <t>E046</t>
  </si>
  <si>
    <t>A.37</t>
  </si>
  <si>
    <t>Removal of Existing Catch Basins</t>
  </si>
  <si>
    <t>E047</t>
  </si>
  <si>
    <t>A.38</t>
  </si>
  <si>
    <t>Removal of Existing Catch Pit</t>
  </si>
  <si>
    <t>A.39</t>
  </si>
  <si>
    <t>A.40</t>
  </si>
  <si>
    <t>A.41</t>
  </si>
  <si>
    <t>A.42</t>
  </si>
  <si>
    <t>E072</t>
  </si>
  <si>
    <t>A.43</t>
  </si>
  <si>
    <t>E073</t>
  </si>
  <si>
    <t>Pipe Under Roadway Excavation (SD-018)</t>
  </si>
  <si>
    <t>A.44</t>
  </si>
  <si>
    <t>A.45</t>
  </si>
  <si>
    <t>A.46</t>
  </si>
  <si>
    <t>A.47</t>
  </si>
  <si>
    <t>A.48</t>
  </si>
  <si>
    <t>A.49</t>
  </si>
  <si>
    <t>A.50</t>
  </si>
  <si>
    <t>WATER AND WASTE WORK</t>
  </si>
  <si>
    <t>E017</t>
  </si>
  <si>
    <t>Sewer Repair - Up to 3.0 Meters Long</t>
  </si>
  <si>
    <t>Class 3 Backfill</t>
  </si>
  <si>
    <t>E022A</t>
  </si>
  <si>
    <t>Sewer Inspection ( following repair)</t>
  </si>
  <si>
    <t>B.3</t>
  </si>
  <si>
    <t>B.2</t>
  </si>
  <si>
    <t>B.1</t>
  </si>
  <si>
    <t>C.1</t>
  </si>
  <si>
    <t>C.2</t>
  </si>
  <si>
    <t>C.3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</si>
  <si>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</si>
  <si>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</si>
  <si>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</si>
  <si>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</si>
  <si>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</si>
  <si>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</si>
  <si>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</si>
  <si>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</si>
  <si>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</si>
  <si>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</si>
  <si>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</si>
  <si>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</si>
  <si>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</si>
  <si>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</si>
  <si>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</si>
  <si>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</si>
  <si>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</si>
  <si>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B124</t>
  </si>
  <si>
    <t>B.9</t>
  </si>
  <si>
    <t>Adjustment of Precast  Sidewalk Blocks</t>
  </si>
  <si>
    <t>F018</t>
  </si>
  <si>
    <t>Curb Stop Extensions</t>
  </si>
  <si>
    <t>C.6</t>
  </si>
  <si>
    <t>C.7</t>
  </si>
  <si>
    <t>C.8</t>
  </si>
  <si>
    <t>D.1</t>
  </si>
  <si>
    <t>AP-006 - Standard Frame for Manhole and Catch Basin</t>
  </si>
  <si>
    <t>AP-007 - Standard Solid Cover for Standard Frame</t>
  </si>
  <si>
    <t>E.1</t>
  </si>
  <si>
    <t>E004A</t>
  </si>
  <si>
    <t>B125</t>
  </si>
  <si>
    <t>Supply of Precast  Sidewalk Blocks</t>
  </si>
  <si>
    <t>C055</t>
  </si>
  <si>
    <t xml:space="preserve">Construction of Asphaltic Concrete Pavements </t>
  </si>
  <si>
    <t>C056</t>
  </si>
  <si>
    <t>C058</t>
  </si>
  <si>
    <t>C059</t>
  </si>
  <si>
    <t>C060</t>
  </si>
  <si>
    <t>MOBILIZATION /DEMOLIBIZATION</t>
  </si>
  <si>
    <t>L. sum</t>
  </si>
  <si>
    <t>Total:</t>
  </si>
  <si>
    <t>I001</t>
  </si>
  <si>
    <t>Mobilization/Demobilization</t>
  </si>
  <si>
    <t>CW 3110-R21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</si>
  <si>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</si>
  <si>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</si>
  <si>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</si>
  <si>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</si>
  <si>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</si>
  <si>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</si>
  <si>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</si>
  <si>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</si>
  <si>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</si>
  <si>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</si>
  <si>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</si>
  <si>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</si>
  <si>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</si>
  <si>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</si>
  <si>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</si>
  <si>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CW 3410-R12</t>
  </si>
  <si>
    <t>C052</t>
  </si>
  <si>
    <t>Supply Interlocking Paving Stones</t>
  </si>
  <si>
    <t>C026-72</t>
  </si>
  <si>
    <t>Construction of 200 mm Concrete Pavement for Early Opening 72 Hour (Reinforced)</t>
  </si>
  <si>
    <t>C037B</t>
  </si>
  <si>
    <t>C045</t>
  </si>
  <si>
    <t>Construction of   Lip Curb (40 mm ht, Integral)</t>
  </si>
  <si>
    <t>Construction of Splash Strip, ( Separate, 600 mm width)</t>
  </si>
  <si>
    <t>B114A</t>
  </si>
  <si>
    <t>100 mm Sidewalk with Block Outs</t>
  </si>
  <si>
    <t>C063</t>
  </si>
  <si>
    <t>Construction of Asphaltic Concrete Base Course (Type III)</t>
  </si>
  <si>
    <t xml:space="preserve">CW 3410-R12 </t>
  </si>
  <si>
    <t>C033B</t>
  </si>
  <si>
    <t>C026-24</t>
  </si>
  <si>
    <t>Construction of 200 mm Concrete Pavement for Early Opening 24 Hour (Reinforced)</t>
  </si>
  <si>
    <t>Paving Stone Indicator Surface</t>
  </si>
  <si>
    <t>Construction of Splash Strip (180 mm ht, Monolithic Barrier Curb,  750 mm width) for Asphalt Pavement</t>
  </si>
  <si>
    <t>SD-024, 1800 mm deep c/w TF-100</t>
  </si>
  <si>
    <t>SD-023 c/w TF-100</t>
  </si>
  <si>
    <t>E041A</t>
  </si>
  <si>
    <t>e)</t>
  </si>
  <si>
    <t>E041B</t>
  </si>
  <si>
    <t>Connecting to 375 mm  Sewer</t>
  </si>
  <si>
    <t>Connecting to 400 mm  Sewer</t>
  </si>
  <si>
    <t>Connecting to 450 mm  Sewer</t>
  </si>
  <si>
    <t>250 mm PVC Connecting Pipe</t>
  </si>
  <si>
    <t>Connecting to 600 mm  Sewer</t>
  </si>
  <si>
    <t>Connecting to 750 mm Sewer</t>
  </si>
  <si>
    <t>300 mm PVC Connecting Pipe</t>
  </si>
  <si>
    <t>WALL STREET ASPHALT RECONSTRUCTION - ST MATTHEWS AVE TO NOTRE DAME AVE</t>
  </si>
  <si>
    <t>EPR (S-MA20009480)</t>
  </si>
  <si>
    <t>E017G</t>
  </si>
  <si>
    <t>E017H</t>
  </si>
  <si>
    <t>MH REPAIR (S-MH20008665)</t>
  </si>
  <si>
    <t>Patching Existing Manhole</t>
  </si>
  <si>
    <t>CW2130-R12</t>
  </si>
  <si>
    <t>ST MATTHEWS AVE AND WALL ST</t>
  </si>
  <si>
    <t>Installation of Conduit</t>
  </si>
  <si>
    <t>CW 3620-R9</t>
  </si>
  <si>
    <t>Installation of Conduit in Open Trench- Single</t>
  </si>
  <si>
    <t>Installation of Conduit in Open Trench- Double</t>
  </si>
  <si>
    <t>Installation of Conduit by Directional Boring- Single</t>
  </si>
  <si>
    <t>Installation of Conduit by Directional Boring- Double</t>
  </si>
  <si>
    <t>Installation of Concrete Bases</t>
  </si>
  <si>
    <t>Controller Base</t>
  </si>
  <si>
    <t>Ground Rods (Electrodes)</t>
  </si>
  <si>
    <t>CW 3620</t>
  </si>
  <si>
    <t>Installation of Service Boxes</t>
  </si>
  <si>
    <t>REMOVALS</t>
  </si>
  <si>
    <t>Removal of Existing Bases and Service Boxes</t>
  </si>
  <si>
    <t>Cutovers</t>
  </si>
  <si>
    <t>WELLINGTON AVE AND WALL STREET</t>
  </si>
  <si>
    <t>NOTRE DAME AVE AND WALL ST</t>
  </si>
  <si>
    <t>CW2145-R4</t>
  </si>
  <si>
    <t>E022E</t>
  </si>
  <si>
    <t>300 mm Sewer</t>
  </si>
  <si>
    <t>Manhole Inspection</t>
  </si>
  <si>
    <t>Water Service Insulation</t>
  </si>
  <si>
    <t>In a Trench, Class B Bedding with Sand, Class 3 Backfill</t>
  </si>
  <si>
    <t>Trenchless Installation, Class B Bedding with Sand, Class 3 Backfill</t>
  </si>
  <si>
    <t>Abandoning Existing Sewer Service Under Pavement</t>
  </si>
  <si>
    <t>Existing Catchbasin Leads (250 mm or smaller)</t>
  </si>
  <si>
    <t>hour</t>
  </si>
  <si>
    <t>C004</t>
  </si>
  <si>
    <t>Construction of 250 mm Concrete Pavement (Plain-Dowelled)</t>
  </si>
  <si>
    <t>C022-24</t>
  </si>
  <si>
    <t>Construction of 250 mm Concrete Pavement for Early Opening 24 Hour (Plain-Dowelled)</t>
  </si>
  <si>
    <t>C022-72</t>
  </si>
  <si>
    <t>Construction of 250 mm Concrete Pavement for Early Opening 72 Hour (Plain-Dowelled)</t>
  </si>
  <si>
    <t>31.8 mm Diameter</t>
  </si>
  <si>
    <t>C007</t>
  </si>
  <si>
    <t>Construction of 230 mm Concrete Pavement (Plain-Dowelled)</t>
  </si>
  <si>
    <t>C025-72</t>
  </si>
  <si>
    <t>Construction of 230 mm Concrete Pavement for Early Opening 72 Hour (Plain-Dowelled)</t>
  </si>
  <si>
    <t>C025-24</t>
  </si>
  <si>
    <t>Construction of 230 mm Concrete Pavement for Early Opening 24 Hour (Plain-Dowelled)</t>
  </si>
  <si>
    <t>Supply and Installation of Dowel Assemblies (31.8mm dowels)</t>
  </si>
  <si>
    <t>C035B</t>
  </si>
  <si>
    <t>SD-204</t>
  </si>
  <si>
    <t>vii)</t>
  </si>
  <si>
    <t xml:space="preserve">Construction of Barrier (180 mm ht, Integral) </t>
  </si>
  <si>
    <t>E005A</t>
  </si>
  <si>
    <t>SD-025, 1800 mm deep c/w solid cover (AP-007)</t>
  </si>
  <si>
    <t>F006</t>
  </si>
  <si>
    <t>64 mm</t>
  </si>
  <si>
    <t>G001</t>
  </si>
  <si>
    <t>Sodding</t>
  </si>
  <si>
    <t>CW 3510-R9</t>
  </si>
  <si>
    <t>G002</t>
  </si>
  <si>
    <t xml:space="preserve"> width &lt; 600 mm</t>
  </si>
  <si>
    <t>G003</t>
  </si>
  <si>
    <t xml:space="preserve"> width &gt; or = 600 mm</t>
  </si>
  <si>
    <t xml:space="preserve">150 mm </t>
  </si>
  <si>
    <t>CW 2145-R4</t>
  </si>
  <si>
    <t>Sewer Inspection</t>
  </si>
  <si>
    <t>250 mm, PVC SSP</t>
  </si>
  <si>
    <t>F020</t>
  </si>
  <si>
    <t xml:space="preserve">Relocating Existing Hydrant - Type B </t>
  </si>
  <si>
    <t>CW 2110-R11</t>
  </si>
  <si>
    <t>Remove and Replace Existing Manhole</t>
  </si>
  <si>
    <t>SD-010</t>
  </si>
  <si>
    <t>MH REPLACEMENT (S-MH20008644)</t>
  </si>
  <si>
    <t>EPR (S-MA20009476)</t>
  </si>
  <si>
    <t xml:space="preserve">375 mm </t>
  </si>
  <si>
    <t>E017I</t>
  </si>
  <si>
    <t>E017J</t>
  </si>
  <si>
    <t>E038</t>
  </si>
  <si>
    <t>150 mm Connecting Pipe</t>
  </si>
  <si>
    <t>Connecting to 300 mm Sewer</t>
  </si>
  <si>
    <t>E022F</t>
  </si>
  <si>
    <t>375 mm, Combined Sewer</t>
  </si>
  <si>
    <t>WATER SERVICE INSULATION</t>
  </si>
  <si>
    <t>B.10</t>
  </si>
  <si>
    <t>B.12</t>
  </si>
  <si>
    <t>B.13</t>
  </si>
  <si>
    <t>B.14</t>
  </si>
  <si>
    <t>B.15</t>
  </si>
  <si>
    <t>TEMPORARY WORKS</t>
  </si>
  <si>
    <t>Temporary Asphalt Pavement</t>
  </si>
  <si>
    <t>A.51</t>
  </si>
  <si>
    <t>A.52</t>
  </si>
  <si>
    <t>A.53</t>
  </si>
  <si>
    <t>A.54</t>
  </si>
  <si>
    <t>A.55</t>
  </si>
  <si>
    <t>A.56</t>
  </si>
  <si>
    <t>STREET LIGHT INSTALLATION</t>
  </si>
  <si>
    <t>Removal of 25' to 35' street light pole and precast, poured in place concrete, steel power installed base or direct buried including davit arm, luminaire and appurtenances</t>
  </si>
  <si>
    <t>Installation of 50mm conduit(s) by boring method complete with cable insertion (#4 AL C/N or 1/0 AL Triplex)</t>
  </si>
  <si>
    <t>Installation of 25'/35' pole, davit arm and precast concrete base including luminaire and appurtenances</t>
  </si>
  <si>
    <t>Terminate 2/C #12 copper conductor to street light cables per Standard CD310-4, CD310-9 or CD310-10</t>
  </si>
  <si>
    <t>Removal of 45' street light pole and precast, poured in place concrete, steel power installed base or direct buried including davit arm, luminaire and appurtenances</t>
  </si>
  <si>
    <t>Installation of 50mm conduit(s) by open trench method complete with cable insertion (#4 AL C/N or 1/0 AL Triplex)</t>
  </si>
  <si>
    <t>Installation of 45' pole, davit arm and precast concrete base including luminaire and appurtenances</t>
  </si>
  <si>
    <t>Install lower 3m of Cable Guard, ground lug, cable up pole, and first 3m section of ground rod per Standard CD 315-5</t>
  </si>
  <si>
    <t>per span</t>
  </si>
  <si>
    <t>Removal of overheard span of #4 duplex between new or existing streetlight poles to remove temporary Overhead Feed</t>
  </si>
  <si>
    <t>set</t>
  </si>
  <si>
    <t>Installation of one (1) 10' ground rod at every 3rd street light, at the end of every street light circuit and anywhere else as shown on the design drawings. Trench #4 ground wire up to 1 m from rod location to new street light and connect (hammerlock) to top of the ground rod</t>
  </si>
  <si>
    <t>Installation of overhead span of #4 duplex between new or existing street light poles and connect luminaire to provide temporary Overhead Feed</t>
  </si>
  <si>
    <t>Expose underground cable entrance of existing streetlight pole and install new streetlight cable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</si>
  <si>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</si>
  <si>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</si>
  <si>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</si>
  <si>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</si>
  <si>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</si>
  <si>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</si>
  <si>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</si>
  <si>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</si>
  <si>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</si>
  <si>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</si>
  <si>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D.12</t>
  </si>
  <si>
    <t>Signal Pole Base – Type G (Light Duty – 32 Dia. Bolts) - Early Opening</t>
  </si>
  <si>
    <t>Signal Pole Base  - Type OD (Medium Duty – 32 Dia. Bolts) - Early Opening</t>
  </si>
  <si>
    <t>Pedestal Base</t>
  </si>
  <si>
    <t>Service Box- Pre-Cast (17"x30")</t>
  </si>
  <si>
    <t>Signal Pole Base or Service Box</t>
  </si>
  <si>
    <t>Controller Base or Pedestal Base</t>
  </si>
  <si>
    <t>ELLICE AND WALL</t>
  </si>
  <si>
    <t>SD-302</t>
  </si>
  <si>
    <t>150 mm, PVC</t>
  </si>
  <si>
    <t>Trenchless Installation, Class B sand bedding, Class 3 Backfill</t>
  </si>
  <si>
    <t>E042</t>
  </si>
  <si>
    <t>Connecting New Sewer Service to Existing Sewer Service</t>
  </si>
  <si>
    <t>E043</t>
  </si>
  <si>
    <t>200 mm Concrete Pavement (Type A)</t>
  </si>
  <si>
    <t>200 mm Concrete Pavement (Type B)</t>
  </si>
  <si>
    <t>B064-72</t>
  </si>
  <si>
    <t>Slab Replacement - Early Opening (72 hour)</t>
  </si>
  <si>
    <t>B086-72</t>
  </si>
  <si>
    <t>B087-72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</si>
  <si>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</si>
  <si>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</si>
  <si>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</si>
  <si>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</si>
  <si>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</si>
  <si>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</si>
  <si>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</si>
  <si>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</si>
  <si>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B154rl</t>
  </si>
  <si>
    <t>Concrete Curb Renewal</t>
  </si>
  <si>
    <t xml:space="preserve">CW 3240-R10 </t>
  </si>
  <si>
    <t>SD-205,
SD-206A</t>
  </si>
  <si>
    <t>Less than 3 m</t>
  </si>
  <si>
    <t>3 m to 30 m</t>
  </si>
  <si>
    <t>B155rlA</t>
  </si>
  <si>
    <t>Barrier (150 mm reveal ht, Dowelled)</t>
  </si>
  <si>
    <t>A.57</t>
  </si>
  <si>
    <t>A.58</t>
  </si>
  <si>
    <t>A.59</t>
  </si>
  <si>
    <t>A.60</t>
  </si>
  <si>
    <t>A.61</t>
  </si>
  <si>
    <t>E14</t>
  </si>
  <si>
    <t>E19</t>
  </si>
  <si>
    <t>E16</t>
  </si>
  <si>
    <t>E17</t>
  </si>
  <si>
    <t>Remove Existing Concrete Parking Curbs</t>
  </si>
  <si>
    <t>E22</t>
  </si>
  <si>
    <t>Supply and Installation of Concrete Parking Curbs</t>
  </si>
  <si>
    <t>A.62</t>
  </si>
  <si>
    <t>E18</t>
  </si>
  <si>
    <t>CW 3210-R8, E20</t>
  </si>
  <si>
    <t>E15</t>
  </si>
  <si>
    <t>RENEWALS - STREET LIGHTING/SIGNALS</t>
  </si>
  <si>
    <t>E2</t>
  </si>
  <si>
    <t>(SEE B9)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</si>
  <si>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B9.6, B17.2.1, B18.6, D3, D13.2-3, D14.5)</t>
    </r>
  </si>
  <si>
    <t>MH REPAIRS (S-MH20008691)</t>
  </si>
  <si>
    <t>MH REPAIRS (S-MH20009431)</t>
  </si>
  <si>
    <t>SD-313, E23, E26</t>
  </si>
  <si>
    <t>SD-312A, E23, E26</t>
  </si>
  <si>
    <t>CW 3620, E12</t>
  </si>
  <si>
    <t>SD-322, E24</t>
  </si>
  <si>
    <t>A.63</t>
  </si>
  <si>
    <t>B.11</t>
  </si>
  <si>
    <t>B.16</t>
  </si>
  <si>
    <t>C.4</t>
  </si>
  <si>
    <t>C.5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</si>
  <si>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</si>
  <si>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</si>
  <si>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</si>
  <si>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</si>
  <si>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</si>
  <si>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</si>
  <si>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</si>
  <si>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</si>
  <si>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</si>
  <si>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</si>
  <si>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</si>
  <si>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</si>
  <si>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</si>
  <si>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</si>
  <si>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</si>
  <si>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Sand Backfill Material</t>
  </si>
  <si>
    <t>CW 2030-R7</t>
  </si>
  <si>
    <t>A.64</t>
  </si>
  <si>
    <t>CW 2130-R12, E21</t>
  </si>
  <si>
    <t>TRAFFIC SIGNALS</t>
  </si>
  <si>
    <t>B156rlA1</t>
  </si>
  <si>
    <t>B156rlA2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</si>
</sst>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_-&quot;$&quot;* #,##0.00_-;\-&quot;$&quot;* #,##0.00_-;_-&quot;$&quot;* &quot;-&quot;??_-;_-@_-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  <numFmt numFmtId="179" formatCode="0.0"/>
  </numFmts>
  <fonts count="57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</borders>
  <cellStyleXfs count="111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0" fillId="0" borderId="0" applyFill="0">
      <alignment horizontal="right" vertical="top"/>
    </xf>
    <xf numFmtId="0" fontId="13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70" fontId="13" fillId="0" borderId="2" applyFill="0">
      <alignment horizontal="right" vertical="top"/>
    </xf>
    <xf numFmtId="170" fontId="41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5" fontId="16" fillId="0" borderId="4" applyFill="0">
      <alignment horizontal="centerContinuous" wrapText="1"/>
    </xf>
    <xf numFmtId="165" fontId="44" fillId="0" borderId="4" applyFill="0">
      <alignment horizontal="centerContinuous" wrapText="1"/>
    </xf>
    <xf numFmtId="165" fontId="13" fillId="0" borderId="1" applyFill="0">
      <alignment horizontal="center" vertical="top" wrapText="1"/>
    </xf>
    <xf numFmtId="165" fontId="41" fillId="0" borderId="1" applyFill="0">
      <alignment horizontal="center" vertical="top" wrapText="1"/>
    </xf>
    <xf numFmtId="165" fontId="41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5" fontId="13" fillId="0" borderId="1" applyFill="0"/>
    <xf numFmtId="175" fontId="41" fillId="0" borderId="1" applyFill="0"/>
    <xf numFmtId="175" fontId="41" fillId="0" borderId="1" applyFill="0"/>
    <xf numFmtId="171" fontId="13" fillId="0" borderId="1" applyFill="0">
      <alignment horizontal="right"/>
      <protection locked="0"/>
    </xf>
    <xf numFmtId="171" fontId="41" fillId="0" borderId="1" applyFill="0">
      <alignment horizontal="right"/>
      <protection locked="0"/>
    </xf>
    <xf numFmtId="171" fontId="41" fillId="0" borderId="1" applyFill="0">
      <alignment horizontal="right"/>
      <protection locked="0"/>
    </xf>
    <xf numFmtId="169" fontId="13" fillId="0" borderId="1" applyFill="0">
      <alignment horizontal="right"/>
      <protection locked="0"/>
    </xf>
    <xf numFmtId="169" fontId="41" fillId="0" borderId="1" applyFill="0">
      <alignment horizontal="right"/>
      <protection locked="0"/>
    </xf>
    <xf numFmtId="169" fontId="41" fillId="0" borderId="1" applyFill="0">
      <alignment horizontal="right"/>
      <protection locked="0"/>
    </xf>
    <xf numFmtId="169" fontId="13" fillId="0" borderId="1" applyFill="0"/>
    <xf numFmtId="169" fontId="41" fillId="0" borderId="1" applyFill="0"/>
    <xf numFmtId="169" fontId="41" fillId="0" borderId="1" applyFill="0"/>
    <xf numFmtId="169" fontId="13" fillId="0" borderId="3" applyFill="0">
      <alignment horizontal="right"/>
    </xf>
    <xf numFmtId="169" fontId="41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1" fillId="0" borderId="0"/>
    <xf numFmtId="0" fontId="10" fillId="24" borderId="11" applyNumberFormat="0" applyFont="0" applyAlignment="0" applyProtection="0"/>
    <xf numFmtId="177" fontId="14" fillId="0" borderId="3" applyNumberFormat="0" applyFont="0" applyFill="0" applyBorder="0" applyAlignment="0" applyProtection="0">
      <alignment horizontal="center" vertical="top" wrapText="1"/>
    </xf>
    <xf numFmtId="177" fontId="42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6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1" fillId="0" borderId="0" applyFill="0">
      <alignment horizontal="left"/>
    </xf>
    <xf numFmtId="0" fontId="19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4" fontId="20" fillId="0" borderId="0" applyFill="0">
      <alignment horizontal="centerContinuous" vertical="center"/>
    </xf>
    <xf numFmtId="174" fontId="48" fillId="0" borderId="0" applyFill="0">
      <alignment horizontal="centerContinuous" vertical="center"/>
    </xf>
    <xf numFmtId="176" fontId="20" fillId="0" borderId="0" applyFill="0">
      <alignment horizontal="centerContinuous" vertical="center"/>
    </xf>
    <xf numFmtId="176" fontId="48" fillId="0" borderId="0" applyFill="0">
      <alignment horizontal="centerContinuous" vertical="center"/>
    </xf>
    <xf numFmtId="0" fontId="13" fillId="0" borderId="3">
      <alignment horizontal="centerContinuous" wrapText="1"/>
    </xf>
    <xf numFmtId="0" fontId="41" fillId="0" borderId="3">
      <alignment horizontal="centerContinuous" wrapText="1"/>
    </xf>
    <xf numFmtId="172" fontId="21" fillId="0" borderId="0" applyFill="0">
      <alignment horizontal="left"/>
    </xf>
    <xf numFmtId="172" fontId="49" fillId="0" borderId="0" applyFill="0">
      <alignment horizontal="left"/>
    </xf>
    <xf numFmtId="173" fontId="22" fillId="0" borderId="0" applyFill="0">
      <alignment horizontal="right"/>
    </xf>
    <xf numFmtId="173" fontId="50" fillId="0" borderId="0" applyFill="0">
      <alignment horizontal="right"/>
    </xf>
    <xf numFmtId="0" fontId="13" fillId="0" borderId="13" applyFill="0"/>
    <xf numFmtId="0" fontId="41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164" fontId="56" fillId="0" borderId="0" applyFont="0" applyFill="0" applyBorder="0" applyAlignment="0" applyProtection="0"/>
    <xf numFmtId="0" fontId="11" fillId="0" borderId="0"/>
  </cellStyleXfs>
  <cellXfs count="222">
    <xf numFmtId="0" fontId="0" fillId="2" borderId="0" xfId="0" applyNumberFormat="1"/>
    <xf numFmtId="7" fontId="0" fillId="0" borderId="0" xfId="0" applyNumberFormat="1" applyFill="1" applyAlignment="1">
      <alignment horizontal="right"/>
    </xf>
    <xf numFmtId="167" fontId="52" fillId="0" borderId="1" xfId="0" applyNumberFormat="1" applyFont="1" applyFill="1" applyBorder="1" applyAlignment="1" applyProtection="1">
      <alignment vertical="top"/>
      <protection locked="0"/>
    </xf>
    <xf numFmtId="166" fontId="10" fillId="0" borderId="1" xfId="81" applyNumberFormat="1" applyFont="1" applyFill="1" applyBorder="1" applyAlignment="1" applyProtection="1">
      <alignment horizontal="left" vertical="top" wrapText="1"/>
    </xf>
    <xf numFmtId="165" fontId="10" fillId="0" borderId="1" xfId="81" applyNumberFormat="1" applyFont="1" applyFill="1" applyBorder="1" applyAlignment="1" applyProtection="1">
      <alignment horizontal="left" vertical="top" wrapText="1"/>
    </xf>
    <xf numFmtId="0" fontId="10" fillId="0" borderId="1" xfId="81" applyNumberFormat="1" applyFont="1" applyFill="1" applyBorder="1" applyAlignment="1" applyProtection="1">
      <alignment horizontal="center" vertical="top" wrapText="1"/>
    </xf>
    <xf numFmtId="167" fontId="52" fillId="0" borderId="1" xfId="81" applyNumberFormat="1" applyFont="1" applyFill="1" applyBorder="1" applyAlignment="1" applyProtection="1">
      <alignment vertical="top"/>
    </xf>
    <xf numFmtId="1" fontId="52" fillId="0" borderId="1" xfId="81" applyNumberFormat="1" applyFont="1" applyFill="1" applyBorder="1" applyAlignment="1" applyProtection="1">
      <alignment horizontal="right" vertical="top" wrapText="1"/>
    </xf>
    <xf numFmtId="165" fontId="10" fillId="0" borderId="1" xfId="80" applyNumberFormat="1" applyFont="1" applyFill="1" applyBorder="1" applyAlignment="1" applyProtection="1">
      <alignment horizontal="center" vertical="top" wrapText="1"/>
    </xf>
    <xf numFmtId="166" fontId="52" fillId="0" borderId="1" xfId="0" applyNumberFormat="1" applyFont="1" applyFill="1" applyBorder="1" applyAlignment="1">
      <alignment horizontal="left" vertical="top" wrapText="1"/>
    </xf>
    <xf numFmtId="165" fontId="52" fillId="0" borderId="1" xfId="0" applyNumberFormat="1" applyFont="1" applyFill="1" applyBorder="1" applyAlignment="1">
      <alignment horizontal="left" vertical="top" wrapText="1"/>
    </xf>
    <xf numFmtId="0" fontId="52" fillId="0" borderId="1" xfId="0" applyFont="1" applyFill="1" applyBorder="1" applyAlignment="1">
      <alignment horizontal="center" vertical="top" wrapText="1"/>
    </xf>
    <xf numFmtId="1" fontId="52" fillId="0" borderId="1" xfId="0" applyNumberFormat="1" applyFont="1" applyFill="1" applyBorder="1" applyAlignment="1">
      <alignment horizontal="right" vertical="top"/>
    </xf>
    <xf numFmtId="167" fontId="52" fillId="0" borderId="1" xfId="0" applyNumberFormat="1" applyFont="1" applyFill="1" applyBorder="1" applyAlignment="1">
      <alignment vertical="top"/>
    </xf>
    <xf numFmtId="166" fontId="52" fillId="0" borderId="1" xfId="0" applyNumberFormat="1" applyFont="1" applyFill="1" applyBorder="1" applyAlignment="1">
      <alignment horizontal="center" vertical="top" wrapText="1"/>
    </xf>
    <xf numFmtId="165" fontId="52" fillId="0" borderId="1" xfId="0" applyNumberFormat="1" applyFont="1" applyFill="1" applyBorder="1" applyAlignment="1">
      <alignment horizontal="center" vertical="top" wrapText="1"/>
    </xf>
    <xf numFmtId="1" fontId="52" fillId="0" borderId="1" xfId="0" applyNumberFormat="1" applyFont="1" applyFill="1" applyBorder="1" applyAlignment="1">
      <alignment horizontal="right" vertical="top" wrapText="1"/>
    </xf>
    <xf numFmtId="0" fontId="53" fillId="0" borderId="0" xfId="0" applyFont="1" applyFill="1"/>
    <xf numFmtId="166" fontId="52" fillId="0" borderId="1" xfId="0" applyNumberFormat="1" applyFont="1" applyFill="1" applyBorder="1" applyAlignment="1">
      <alignment horizontal="right" vertical="top" wrapText="1"/>
    </xf>
    <xf numFmtId="167" fontId="52" fillId="0" borderId="1" xfId="0" applyNumberFormat="1" applyFont="1" applyFill="1" applyBorder="1" applyAlignment="1">
      <alignment vertical="top" wrapText="1"/>
    </xf>
    <xf numFmtId="166" fontId="10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right" vertical="top" wrapText="1"/>
    </xf>
    <xf numFmtId="167" fontId="10" fillId="0" borderId="1" xfId="0" applyNumberFormat="1" applyFont="1" applyFill="1" applyBorder="1" applyAlignment="1">
      <alignment vertical="top"/>
    </xf>
    <xf numFmtId="179" fontId="52" fillId="0" borderId="1" xfId="0" applyNumberFormat="1" applyFont="1" applyFill="1" applyBorder="1" applyAlignment="1">
      <alignment horizontal="right" vertical="top" wrapText="1"/>
    </xf>
    <xf numFmtId="165" fontId="52" fillId="0" borderId="1" xfId="0" applyNumberFormat="1" applyFont="1" applyFill="1" applyBorder="1" applyAlignment="1">
      <alignment vertical="top" wrapText="1"/>
    </xf>
    <xf numFmtId="166" fontId="52" fillId="0" borderId="54" xfId="0" applyNumberFormat="1" applyFont="1" applyFill="1" applyBorder="1" applyAlignment="1">
      <alignment horizontal="left" vertical="top" wrapText="1"/>
    </xf>
    <xf numFmtId="167" fontId="52" fillId="0" borderId="53" xfId="0" applyNumberFormat="1" applyFont="1" applyFill="1" applyBorder="1" applyAlignment="1">
      <alignment vertical="top"/>
    </xf>
    <xf numFmtId="165" fontId="10" fillId="0" borderId="1" xfId="81" applyNumberFormat="1" applyFill="1" applyBorder="1" applyAlignment="1">
      <alignment horizontal="left" vertical="top" wrapText="1"/>
    </xf>
    <xf numFmtId="165" fontId="10" fillId="0" borderId="1" xfId="81" applyNumberFormat="1" applyFill="1" applyBorder="1" applyAlignment="1">
      <alignment horizontal="center" vertical="top" wrapText="1"/>
    </xf>
    <xf numFmtId="0" fontId="55" fillId="0" borderId="20" xfId="0" applyFont="1" applyFill="1" applyBorder="1" applyAlignment="1">
      <alignment vertical="center" wrapText="1"/>
    </xf>
    <xf numFmtId="165" fontId="2" fillId="0" borderId="19" xfId="0" applyNumberFormat="1" applyFont="1" applyFill="1" applyBorder="1" applyAlignment="1">
      <alignment horizontal="left" vertical="center" wrapText="1"/>
    </xf>
    <xf numFmtId="0" fontId="10" fillId="0" borderId="1" xfId="81" applyFill="1" applyBorder="1" applyAlignment="1">
      <alignment horizontal="center" vertical="top" wrapText="1"/>
    </xf>
    <xf numFmtId="1" fontId="54" fillId="0" borderId="1" xfId="81" applyNumberFormat="1" applyFont="1" applyFill="1" applyBorder="1" applyAlignment="1">
      <alignment horizontal="right" vertical="top"/>
    </xf>
    <xf numFmtId="166" fontId="10" fillId="0" borderId="54" xfId="81" applyNumberFormat="1" applyFill="1" applyBorder="1" applyAlignment="1">
      <alignment horizontal="left" vertical="top" wrapText="1"/>
    </xf>
    <xf numFmtId="1" fontId="52" fillId="0" borderId="1" xfId="81" applyNumberFormat="1" applyFont="1" applyFill="1" applyBorder="1" applyAlignment="1">
      <alignment horizontal="right" vertical="top"/>
    </xf>
    <xf numFmtId="0" fontId="53" fillId="0" borderId="0" xfId="0" applyFont="1" applyFill="1" applyBorder="1"/>
    <xf numFmtId="4" fontId="52" fillId="0" borderId="38" xfId="0" applyNumberFormat="1" applyFont="1" applyFill="1" applyBorder="1" applyAlignment="1">
      <alignment horizontal="center" vertical="top" wrapText="1"/>
    </xf>
    <xf numFmtId="165" fontId="52" fillId="0" borderId="39" xfId="0" applyNumberFormat="1" applyFont="1" applyFill="1" applyBorder="1" applyAlignment="1">
      <alignment horizontal="center" vertical="top" wrapText="1"/>
    </xf>
    <xf numFmtId="1" fontId="52" fillId="0" borderId="39" xfId="0" applyNumberFormat="1" applyFont="1" applyFill="1" applyBorder="1" applyAlignment="1">
      <alignment horizontal="right" vertical="top" wrapText="1"/>
    </xf>
    <xf numFmtId="166" fontId="52" fillId="0" borderId="54" xfId="0" applyNumberFormat="1" applyFont="1" applyFill="1" applyBorder="1" applyAlignment="1">
      <alignment horizontal="center" vertical="top" wrapText="1"/>
    </xf>
    <xf numFmtId="165" fontId="52" fillId="0" borderId="39" xfId="0" applyNumberFormat="1" applyFont="1" applyFill="1" applyBorder="1" applyAlignment="1">
      <alignment horizontal="left" vertical="top" wrapText="1"/>
    </xf>
    <xf numFmtId="0" fontId="53" fillId="0" borderId="38" xfId="0" applyFont="1" applyFill="1" applyBorder="1" applyAlignment="1">
      <alignment vertical="top" wrapText="1"/>
    </xf>
    <xf numFmtId="0" fontId="53" fillId="0" borderId="38" xfId="0" applyFont="1" applyFill="1" applyBorder="1"/>
    <xf numFmtId="4" fontId="10" fillId="0" borderId="38" xfId="0" applyNumberFormat="1" applyFont="1" applyFill="1" applyBorder="1" applyAlignment="1">
      <alignment horizontal="center" vertical="top" wrapText="1"/>
    </xf>
    <xf numFmtId="166" fontId="10" fillId="0" borderId="54" xfId="0" applyNumberFormat="1" applyFont="1" applyFill="1" applyBorder="1" applyAlignment="1">
      <alignment horizontal="left" vertical="top" wrapText="1"/>
    </xf>
    <xf numFmtId="165" fontId="52" fillId="0" borderId="1" xfId="80" applyNumberFormat="1" applyFont="1" applyFill="1" applyBorder="1" applyAlignment="1">
      <alignment horizontal="center" vertical="top" wrapText="1"/>
    </xf>
    <xf numFmtId="1" fontId="0" fillId="0" borderId="20" xfId="0" applyNumberFormat="1" applyFill="1" applyBorder="1" applyAlignment="1">
      <alignment horizontal="center" vertical="top"/>
    </xf>
    <xf numFmtId="165" fontId="10" fillId="0" borderId="1" xfId="110" applyNumberFormat="1" applyFont="1" applyFill="1" applyBorder="1" applyAlignment="1">
      <alignment horizontal="center" vertical="top" wrapText="1"/>
    </xf>
    <xf numFmtId="7" fontId="5" fillId="0" borderId="0" xfId="0" applyNumberFormat="1" applyFont="1" applyFill="1" applyAlignment="1">
      <alignment horizontal="centerContinuous" vertical="center"/>
    </xf>
    <xf numFmtId="1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/>
    <xf numFmtId="7" fontId="1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horizontal="centerContinuous" vertical="center"/>
    </xf>
    <xf numFmtId="0" fontId="0" fillId="0" borderId="0" xfId="0" applyNumberFormat="1" applyFill="1" applyAlignment="1">
      <alignment vertical="top"/>
    </xf>
    <xf numFmtId="0" fontId="0" fillId="0" borderId="0" xfId="0" applyNumberFormat="1" applyFill="1" applyAlignment="1"/>
    <xf numFmtId="7" fontId="0" fillId="0" borderId="0" xfId="0" applyNumberFormat="1" applyFill="1" applyAlignment="1">
      <alignment vertical="center"/>
    </xf>
    <xf numFmtId="2" fontId="0" fillId="0" borderId="0" xfId="0" applyNumberFormat="1" applyFill="1" applyAlignment="1"/>
    <xf numFmtId="7" fontId="0" fillId="0" borderId="16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 vertical="top"/>
    </xf>
    <xf numFmtId="0" fontId="0" fillId="0" borderId="1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7" fontId="0" fillId="0" borderId="18" xfId="0" applyNumberFormat="1" applyFill="1" applyBorder="1" applyAlignment="1">
      <alignment horizontal="right"/>
    </xf>
    <xf numFmtId="7" fontId="0" fillId="0" borderId="23" xfId="0" applyNumberFormat="1" applyFill="1" applyBorder="1" applyAlignment="1">
      <alignment horizontal="right"/>
    </xf>
    <xf numFmtId="0" fontId="0" fillId="0" borderId="24" xfId="0" applyNumberFormat="1" applyFill="1" applyBorder="1" applyAlignment="1">
      <alignment vertical="top"/>
    </xf>
    <xf numFmtId="0" fontId="0" fillId="0" borderId="28" xfId="0" applyNumberFormat="1" applyFill="1" applyBorder="1"/>
    <xf numFmtId="0" fontId="0" fillId="0" borderId="24" xfId="0" applyNumberFormat="1" applyFill="1" applyBorder="1" applyAlignment="1">
      <alignment horizontal="center"/>
    </xf>
    <xf numFmtId="0" fontId="0" fillId="0" borderId="29" xfId="0" applyNumberFormat="1" applyFill="1" applyBorder="1"/>
    <xf numFmtId="0" fontId="0" fillId="0" borderId="29" xfId="0" applyNumberFormat="1" applyFill="1" applyBorder="1" applyAlignment="1">
      <alignment horizontal="center"/>
    </xf>
    <xf numFmtId="7" fontId="0" fillId="0" borderId="29" xfId="0" applyNumberFormat="1" applyFill="1" applyBorder="1" applyAlignment="1">
      <alignment horizontal="right"/>
    </xf>
    <xf numFmtId="0" fontId="0" fillId="0" borderId="24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/>
    </xf>
    <xf numFmtId="7" fontId="0" fillId="0" borderId="30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0" fontId="2" fillId="0" borderId="61" xfId="0" applyNumberFormat="1" applyFont="1" applyFill="1" applyBorder="1" applyAlignment="1">
      <alignment horizontal="center" vertical="center"/>
    </xf>
    <xf numFmtId="7" fontId="0" fillId="0" borderId="61" xfId="0" applyNumberFormat="1" applyFill="1" applyBorder="1" applyAlignment="1">
      <alignment horizontal="right" vertical="center"/>
    </xf>
    <xf numFmtId="0" fontId="0" fillId="0" borderId="0" xfId="0" applyNumberFormat="1" applyFill="1" applyAlignment="1">
      <alignment vertical="center"/>
    </xf>
    <xf numFmtId="0" fontId="2" fillId="0" borderId="19" xfId="0" applyNumberFormat="1" applyFont="1" applyFill="1" applyBorder="1" applyAlignment="1">
      <alignment vertical="top"/>
    </xf>
    <xf numFmtId="165" fontId="6" fillId="0" borderId="19" xfId="0" applyNumberFormat="1" applyFont="1" applyFill="1" applyBorder="1" applyAlignment="1" applyProtection="1">
      <alignment horizontal="left" vertical="center"/>
    </xf>
    <xf numFmtId="0" fontId="0" fillId="0" borderId="20" xfId="0" applyNumberFormat="1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/>
    </xf>
    <xf numFmtId="4" fontId="52" fillId="0" borderId="1" xfId="0" applyNumberFormat="1" applyFont="1" applyFill="1" applyBorder="1" applyAlignment="1">
      <alignment horizontal="center" vertical="top" wrapText="1"/>
    </xf>
    <xf numFmtId="168" fontId="52" fillId="0" borderId="1" xfId="0" applyNumberFormat="1" applyFont="1" applyFill="1" applyBorder="1" applyAlignment="1">
      <alignment horizontal="center" vertical="top"/>
    </xf>
    <xf numFmtId="0" fontId="52" fillId="0" borderId="1" xfId="0" applyFont="1" applyFill="1" applyBorder="1" applyAlignment="1">
      <alignment vertical="center"/>
    </xf>
    <xf numFmtId="165" fontId="6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vertical="top"/>
    </xf>
    <xf numFmtId="4" fontId="52" fillId="0" borderId="1" xfId="0" applyNumberFormat="1" applyFont="1" applyFill="1" applyBorder="1" applyAlignment="1">
      <alignment horizontal="center" vertical="top"/>
    </xf>
    <xf numFmtId="178" fontId="52" fillId="0" borderId="1" xfId="0" applyNumberFormat="1" applyFont="1" applyFill="1" applyBorder="1" applyAlignment="1">
      <alignment horizontal="center" vertical="top"/>
    </xf>
    <xf numFmtId="178" fontId="52" fillId="0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center" vertical="top"/>
    </xf>
    <xf numFmtId="167" fontId="10" fillId="0" borderId="1" xfId="0" applyNumberFormat="1" applyFont="1" applyFill="1" applyBorder="1" applyAlignment="1" applyProtection="1">
      <alignment vertical="top"/>
      <protection locked="0"/>
    </xf>
    <xf numFmtId="0" fontId="0" fillId="0" borderId="19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vertical="top"/>
    </xf>
    <xf numFmtId="4" fontId="52" fillId="0" borderId="1" xfId="80" applyNumberFormat="1" applyFont="1" applyFill="1" applyBorder="1" applyAlignment="1">
      <alignment horizontal="center" vertical="top" wrapText="1"/>
    </xf>
    <xf numFmtId="165" fontId="52" fillId="0" borderId="1" xfId="80" applyNumberFormat="1" applyFont="1" applyFill="1" applyBorder="1" applyAlignment="1">
      <alignment vertical="top" wrapText="1"/>
    </xf>
    <xf numFmtId="165" fontId="52" fillId="0" borderId="1" xfId="80" applyNumberFormat="1" applyFont="1" applyFill="1" applyBorder="1" applyAlignment="1">
      <alignment horizontal="left" vertical="top" wrapText="1"/>
    </xf>
    <xf numFmtId="4" fontId="52" fillId="0" borderId="0" xfId="0" applyNumberFormat="1" applyFont="1" applyFill="1" applyBorder="1" applyAlignment="1">
      <alignment horizontal="center" vertical="top" wrapText="1"/>
    </xf>
    <xf numFmtId="3" fontId="52" fillId="0" borderId="1" xfId="0" applyNumberFormat="1" applyFont="1" applyFill="1" applyBorder="1" applyAlignment="1">
      <alignment vertical="top"/>
    </xf>
    <xf numFmtId="0" fontId="0" fillId="0" borderId="19" xfId="0" applyNumberFormat="1" applyFill="1" applyBorder="1" applyAlignment="1">
      <alignment vertical="top"/>
    </xf>
    <xf numFmtId="166" fontId="52" fillId="0" borderId="1" xfId="80" applyNumberFormat="1" applyFont="1" applyFill="1" applyBorder="1" applyAlignment="1">
      <alignment horizontal="left" vertical="top" wrapText="1"/>
    </xf>
    <xf numFmtId="0" fontId="52" fillId="0" borderId="1" xfId="80" applyFont="1" applyFill="1" applyBorder="1" applyAlignment="1">
      <alignment horizontal="center" vertical="top" wrapText="1"/>
    </xf>
    <xf numFmtId="1" fontId="52" fillId="0" borderId="1" xfId="80" applyNumberFormat="1" applyFont="1" applyFill="1" applyBorder="1" applyAlignment="1">
      <alignment horizontal="right" vertical="top" wrapText="1"/>
    </xf>
    <xf numFmtId="167" fontId="52" fillId="0" borderId="1" xfId="80" applyNumberFormat="1" applyFont="1" applyFill="1" applyBorder="1" applyAlignment="1" applyProtection="1">
      <alignment vertical="top"/>
      <protection locked="0"/>
    </xf>
    <xf numFmtId="167" fontId="52" fillId="0" borderId="1" xfId="80" applyNumberFormat="1" applyFont="1" applyFill="1" applyBorder="1" applyAlignment="1">
      <alignment vertical="top"/>
    </xf>
    <xf numFmtId="165" fontId="2" fillId="0" borderId="19" xfId="0" applyNumberFormat="1" applyFont="1" applyFill="1" applyBorder="1" applyAlignment="1" applyProtection="1">
      <alignment horizontal="left" vertical="center" wrapText="1"/>
    </xf>
    <xf numFmtId="7" fontId="0" fillId="0" borderId="22" xfId="0" applyNumberFormat="1" applyFill="1" applyBorder="1" applyAlignment="1">
      <alignment horizontal="right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58" xfId="0" applyNumberFormat="1" applyFont="1" applyFill="1" applyBorder="1" applyAlignment="1">
      <alignment horizontal="center" vertical="center"/>
    </xf>
    <xf numFmtId="7" fontId="0" fillId="0" borderId="59" xfId="0" applyNumberFormat="1" applyFill="1" applyBorder="1" applyAlignment="1">
      <alignment horizontal="right" vertical="center"/>
    </xf>
    <xf numFmtId="7" fontId="0" fillId="0" borderId="58" xfId="0" applyNumberFormat="1" applyFill="1" applyBorder="1" applyAlignment="1">
      <alignment horizontal="right" vertical="center"/>
    </xf>
    <xf numFmtId="165" fontId="2" fillId="0" borderId="19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vertical="center"/>
    </xf>
    <xf numFmtId="4" fontId="52" fillId="0" borderId="38" xfId="80" applyNumberFormat="1" applyFont="1" applyFill="1" applyBorder="1" applyAlignment="1">
      <alignment horizontal="center" vertical="top" wrapText="1"/>
    </xf>
    <xf numFmtId="166" fontId="52" fillId="0" borderId="54" xfId="80" applyNumberFormat="1" applyFont="1" applyFill="1" applyBorder="1" applyAlignment="1">
      <alignment horizontal="left" vertical="top" wrapText="1"/>
    </xf>
    <xf numFmtId="0" fontId="52" fillId="0" borderId="1" xfId="80" applyFont="1" applyFill="1" applyBorder="1" applyAlignment="1">
      <alignment vertical="center"/>
    </xf>
    <xf numFmtId="167" fontId="52" fillId="0" borderId="53" xfId="80" applyNumberFormat="1" applyFont="1" applyFill="1" applyBorder="1" applyAlignment="1">
      <alignment vertical="top" wrapText="1"/>
    </xf>
    <xf numFmtId="4" fontId="10" fillId="0" borderId="38" xfId="80" applyNumberFormat="1" applyFont="1" applyFill="1" applyBorder="1" applyAlignment="1">
      <alignment horizontal="center" vertical="top" wrapText="1"/>
    </xf>
    <xf numFmtId="166" fontId="10" fillId="0" borderId="54" xfId="80" applyNumberFormat="1" applyFont="1" applyFill="1" applyBorder="1" applyAlignment="1">
      <alignment horizontal="center" vertical="top" wrapText="1"/>
    </xf>
    <xf numFmtId="165" fontId="10" fillId="0" borderId="1" xfId="80" applyNumberFormat="1" applyFont="1" applyFill="1" applyBorder="1" applyAlignment="1">
      <alignment horizontal="left" vertical="top" wrapText="1"/>
    </xf>
    <xf numFmtId="165" fontId="10" fillId="0" borderId="1" xfId="80" applyNumberFormat="1" applyFont="1" applyFill="1" applyBorder="1" applyAlignment="1">
      <alignment horizontal="center" vertical="top" wrapText="1"/>
    </xf>
    <xf numFmtId="0" fontId="10" fillId="0" borderId="1" xfId="80" applyFont="1" applyFill="1" applyBorder="1" applyAlignment="1">
      <alignment horizontal="center" vertical="top" wrapText="1"/>
    </xf>
    <xf numFmtId="167" fontId="10" fillId="0" borderId="1" xfId="80" applyNumberFormat="1" applyFont="1" applyFill="1" applyBorder="1" applyAlignment="1" applyProtection="1">
      <alignment vertical="top"/>
      <protection locked="0"/>
    </xf>
    <xf numFmtId="167" fontId="10" fillId="0" borderId="53" xfId="80" applyNumberFormat="1" applyFont="1" applyFill="1" applyBorder="1" applyAlignment="1">
      <alignment vertical="top"/>
    </xf>
    <xf numFmtId="4" fontId="52" fillId="0" borderId="0" xfId="80" applyNumberFormat="1" applyFont="1" applyFill="1" applyAlignment="1">
      <alignment horizontal="center" vertical="top" wrapText="1"/>
    </xf>
    <xf numFmtId="167" fontId="52" fillId="0" borderId="53" xfId="80" applyNumberFormat="1" applyFont="1" applyFill="1" applyBorder="1" applyAlignment="1">
      <alignment vertical="top"/>
    </xf>
    <xf numFmtId="0" fontId="0" fillId="0" borderId="19" xfId="0" applyNumberFormat="1" applyFill="1" applyBorder="1" applyAlignment="1">
      <alignment horizontal="right" vertical="top"/>
    </xf>
    <xf numFmtId="179" fontId="52" fillId="0" borderId="1" xfId="80" applyNumberFormat="1" applyFont="1" applyFill="1" applyBorder="1" applyAlignment="1">
      <alignment horizontal="right" vertical="top" wrapText="1"/>
    </xf>
    <xf numFmtId="7" fontId="0" fillId="0" borderId="22" xfId="0" applyNumberFormat="1" applyFill="1" applyBorder="1" applyAlignment="1">
      <alignment horizontal="right" vertical="center"/>
    </xf>
    <xf numFmtId="165" fontId="3" fillId="0" borderId="19" xfId="0" applyNumberFormat="1" applyFont="1" applyFill="1" applyBorder="1" applyAlignment="1" applyProtection="1">
      <alignment horizontal="left" vertical="center"/>
    </xf>
    <xf numFmtId="166" fontId="52" fillId="0" borderId="54" xfId="80" applyNumberFormat="1" applyFont="1" applyFill="1" applyBorder="1" applyAlignment="1">
      <alignment horizontal="center" vertical="top" wrapText="1"/>
    </xf>
    <xf numFmtId="1" fontId="52" fillId="0" borderId="1" xfId="80" applyNumberFormat="1" applyFont="1" applyFill="1" applyBorder="1" applyAlignment="1">
      <alignment horizontal="right" vertical="top"/>
    </xf>
    <xf numFmtId="164" fontId="10" fillId="0" borderId="1" xfId="109" applyFont="1" applyFill="1" applyBorder="1" applyAlignment="1">
      <alignment horizontal="left" vertical="top" wrapText="1"/>
    </xf>
    <xf numFmtId="164" fontId="10" fillId="0" borderId="53" xfId="109" applyFont="1" applyFill="1" applyBorder="1" applyAlignment="1">
      <alignment horizontal="left" vertical="top" wrapText="1"/>
    </xf>
    <xf numFmtId="7" fontId="10" fillId="0" borderId="20" xfId="81" applyNumberFormat="1" applyFill="1" applyBorder="1" applyAlignment="1">
      <alignment horizontal="right" vertical="center"/>
    </xf>
    <xf numFmtId="0" fontId="10" fillId="0" borderId="0" xfId="81" applyNumberFormat="1" applyFill="1" applyAlignment="1">
      <alignment vertical="center"/>
    </xf>
    <xf numFmtId="4" fontId="10" fillId="0" borderId="38" xfId="81" applyNumberFormat="1" applyFont="1" applyFill="1" applyBorder="1" applyAlignment="1" applyProtection="1">
      <alignment horizontal="center" vertical="top" wrapText="1"/>
    </xf>
    <xf numFmtId="167" fontId="52" fillId="0" borderId="1" xfId="81" applyNumberFormat="1" applyFont="1" applyFill="1" applyBorder="1" applyAlignment="1" applyProtection="1">
      <alignment vertical="top"/>
      <protection locked="0"/>
    </xf>
    <xf numFmtId="10" fontId="10" fillId="0" borderId="0" xfId="81" applyNumberFormat="1" applyFill="1"/>
    <xf numFmtId="0" fontId="10" fillId="0" borderId="0" xfId="81" applyNumberFormat="1" applyFill="1"/>
    <xf numFmtId="7" fontId="10" fillId="0" borderId="41" xfId="81" applyNumberFormat="1" applyFill="1" applyBorder="1" applyAlignment="1">
      <alignment horizontal="right" vertical="center"/>
    </xf>
    <xf numFmtId="0" fontId="2" fillId="0" borderId="55" xfId="81" applyNumberFormat="1" applyFont="1" applyFill="1" applyBorder="1" applyAlignment="1">
      <alignment horizontal="center" vertical="center"/>
    </xf>
    <xf numFmtId="7" fontId="10" fillId="0" borderId="22" xfId="81" applyNumberFormat="1" applyFill="1" applyBorder="1" applyAlignment="1">
      <alignment horizontal="right" vertical="center"/>
    </xf>
    <xf numFmtId="7" fontId="10" fillId="0" borderId="56" xfId="81" applyNumberFormat="1" applyFill="1" applyBorder="1" applyAlignment="1">
      <alignment horizontal="right" vertical="center"/>
    </xf>
    <xf numFmtId="0" fontId="0" fillId="0" borderId="20" xfId="0" applyNumberFormat="1" applyFill="1" applyBorder="1" applyAlignment="1">
      <alignment horizontal="right"/>
    </xf>
    <xf numFmtId="0" fontId="0" fillId="0" borderId="21" xfId="0" applyNumberFormat="1" applyFill="1" applyBorder="1" applyAlignment="1">
      <alignment vertical="top"/>
    </xf>
    <xf numFmtId="0" fontId="9" fillId="0" borderId="15" xfId="0" applyNumberFormat="1" applyFont="1" applyFill="1" applyBorder="1" applyAlignment="1">
      <alignment horizontal="centerContinuous"/>
    </xf>
    <xf numFmtId="0" fontId="0" fillId="0" borderId="15" xfId="0" applyNumberFormat="1" applyFill="1" applyBorder="1" applyAlignment="1">
      <alignment horizontal="centerContinuous"/>
    </xf>
    <xf numFmtId="0" fontId="0" fillId="0" borderId="25" xfId="0" applyNumberFormat="1" applyFill="1" applyBorder="1" applyAlignment="1">
      <alignment horizontal="right"/>
    </xf>
    <xf numFmtId="0" fontId="0" fillId="0" borderId="20" xfId="0" applyNumberFormat="1" applyFill="1" applyBorder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0" fontId="0" fillId="0" borderId="34" xfId="0" applyNumberFormat="1" applyFill="1" applyBorder="1" applyAlignment="1">
      <alignment horizontal="right" vertical="center"/>
    </xf>
    <xf numFmtId="0" fontId="2" fillId="0" borderId="31" xfId="0" applyNumberFormat="1" applyFont="1" applyFill="1" applyBorder="1" applyAlignment="1">
      <alignment horizontal="center"/>
    </xf>
    <xf numFmtId="1" fontId="3" fillId="0" borderId="32" xfId="0" applyNumberFormat="1" applyFont="1" applyFill="1" applyBorder="1" applyAlignment="1">
      <alignment horizontal="left"/>
    </xf>
    <xf numFmtId="1" fontId="0" fillId="0" borderId="32" xfId="0" applyNumberFormat="1" applyFill="1" applyBorder="1" applyAlignment="1">
      <alignment horizontal="center"/>
    </xf>
    <xf numFmtId="1" fontId="0" fillId="0" borderId="32" xfId="0" applyNumberFormat="1" applyFill="1" applyBorder="1"/>
    <xf numFmtId="7" fontId="4" fillId="0" borderId="33" xfId="0" applyNumberFormat="1" applyFont="1" applyFill="1" applyBorder="1" applyAlignment="1">
      <alignment horizontal="right"/>
    </xf>
    <xf numFmtId="7" fontId="0" fillId="0" borderId="33" xfId="0" applyNumberFormat="1" applyFill="1" applyBorder="1" applyAlignment="1">
      <alignment horizontal="right"/>
    </xf>
    <xf numFmtId="7" fontId="0" fillId="0" borderId="24" xfId="0" applyNumberFormat="1" applyFill="1" applyBorder="1" applyAlignment="1">
      <alignment horizontal="right" vertical="center"/>
    </xf>
    <xf numFmtId="7" fontId="0" fillId="0" borderId="27" xfId="0" applyNumberFormat="1" applyFill="1" applyBorder="1" applyAlignment="1">
      <alignment horizontal="right"/>
    </xf>
    <xf numFmtId="0" fontId="2" fillId="0" borderId="37" xfId="0" applyNumberFormat="1" applyFont="1" applyFill="1" applyBorder="1" applyAlignment="1">
      <alignment horizontal="center"/>
    </xf>
    <xf numFmtId="7" fontId="4" fillId="0" borderId="30" xfId="0" applyNumberFormat="1" applyFont="1" applyFill="1" applyBorder="1" applyAlignment="1">
      <alignment horizontal="right"/>
    </xf>
    <xf numFmtId="0" fontId="2" fillId="0" borderId="27" xfId="0" applyNumberFormat="1" applyFont="1" applyFill="1" applyBorder="1" applyAlignment="1">
      <alignment horizontal="center" vertical="center"/>
    </xf>
    <xf numFmtId="7" fontId="4" fillId="0" borderId="57" xfId="0" applyNumberFormat="1" applyFont="1" applyFill="1" applyBorder="1" applyAlignment="1">
      <alignment horizontal="right"/>
    </xf>
    <xf numFmtId="7" fontId="0" fillId="0" borderId="57" xfId="0" applyNumberFormat="1" applyFill="1" applyBorder="1" applyAlignment="1">
      <alignment horizontal="right"/>
    </xf>
    <xf numFmtId="7" fontId="0" fillId="0" borderId="36" xfId="0" applyNumberFormat="1" applyFill="1" applyBorder="1" applyAlignment="1">
      <alignment horizontal="right"/>
    </xf>
    <xf numFmtId="0" fontId="0" fillId="0" borderId="35" xfId="0" applyNumberFormat="1" applyFill="1" applyBorder="1" applyAlignment="1">
      <alignment vertical="top"/>
    </xf>
    <xf numFmtId="0" fontId="0" fillId="0" borderId="13" xfId="0" applyNumberFormat="1" applyFill="1" applyBorder="1"/>
    <xf numFmtId="0" fontId="0" fillId="0" borderId="13" xfId="0" applyNumberFormat="1" applyFill="1" applyBorder="1" applyAlignment="1">
      <alignment horizontal="center"/>
    </xf>
    <xf numFmtId="7" fontId="0" fillId="0" borderId="13" xfId="0" applyNumberFormat="1" applyFill="1" applyBorder="1" applyAlignment="1">
      <alignment horizontal="right"/>
    </xf>
    <xf numFmtId="0" fontId="0" fillId="0" borderId="26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"/>
    </xf>
    <xf numFmtId="7" fontId="0" fillId="0" borderId="58" xfId="0" applyNumberFormat="1" applyFill="1" applyBorder="1" applyAlignment="1">
      <alignment horizontal="right"/>
    </xf>
    <xf numFmtId="0" fontId="0" fillId="0" borderId="58" xfId="0" applyNumberFormat="1" applyFill="1" applyBorder="1" applyAlignment="1">
      <alignment horizontal="right"/>
    </xf>
    <xf numFmtId="0" fontId="2" fillId="0" borderId="63" xfId="0" applyNumberFormat="1" applyFont="1" applyFill="1" applyBorder="1" applyAlignment="1">
      <alignment horizontal="center" vertical="center"/>
    </xf>
    <xf numFmtId="7" fontId="0" fillId="0" borderId="64" xfId="0" applyNumberFormat="1" applyFill="1" applyBorder="1" applyAlignment="1">
      <alignment horizontal="right" vertical="center"/>
    </xf>
    <xf numFmtId="7" fontId="0" fillId="0" borderId="63" xfId="0" applyNumberFormat="1" applyFill="1" applyBorder="1" applyAlignment="1">
      <alignment horizontal="right" vertical="center"/>
    </xf>
    <xf numFmtId="0" fontId="2" fillId="0" borderId="67" xfId="81" applyNumberFormat="1" applyFont="1" applyFill="1" applyBorder="1" applyAlignment="1">
      <alignment horizontal="center" vertical="center"/>
    </xf>
    <xf numFmtId="7" fontId="10" fillId="0" borderId="59" xfId="81" applyNumberFormat="1" applyFill="1" applyBorder="1" applyAlignment="1">
      <alignment horizontal="right" vertical="center"/>
    </xf>
    <xf numFmtId="7" fontId="10" fillId="0" borderId="68" xfId="81" applyNumberFormat="1" applyFill="1" applyBorder="1" applyAlignment="1">
      <alignment horizontal="right" vertical="center"/>
    </xf>
    <xf numFmtId="0" fontId="9" fillId="0" borderId="59" xfId="0" applyNumberFormat="1" applyFont="1" applyFill="1" applyBorder="1" applyAlignment="1">
      <alignment vertical="top"/>
    </xf>
    <xf numFmtId="0" fontId="0" fillId="0" borderId="40" xfId="0" applyNumberFormat="1" applyFill="1" applyBorder="1" applyAlignment="1"/>
    <xf numFmtId="0" fontId="0" fillId="0" borderId="60" xfId="0" applyNumberFormat="1" applyFill="1" applyBorder="1" applyAlignment="1"/>
    <xf numFmtId="0" fontId="9" fillId="0" borderId="51" xfId="0" applyNumberFormat="1" applyFont="1" applyFill="1" applyBorder="1" applyAlignment="1">
      <alignment vertical="center"/>
    </xf>
    <xf numFmtId="0" fontId="0" fillId="0" borderId="52" xfId="0" applyNumberFormat="1" applyFill="1" applyBorder="1" applyAlignment="1">
      <alignment vertical="center"/>
    </xf>
    <xf numFmtId="1" fontId="7" fillId="0" borderId="36" xfId="0" applyNumberFormat="1" applyFont="1" applyFill="1" applyBorder="1" applyAlignment="1">
      <alignment horizontal="left" vertical="center" wrapText="1"/>
    </xf>
    <xf numFmtId="0" fontId="0" fillId="0" borderId="13" xfId="0" applyNumberFormat="1" applyFill="1" applyBorder="1" applyAlignment="1">
      <alignment vertical="center" wrapText="1"/>
    </xf>
    <xf numFmtId="0" fontId="0" fillId="0" borderId="62" xfId="0" applyNumberFormat="1" applyFill="1" applyBorder="1" applyAlignment="1">
      <alignment vertical="center" wrapText="1"/>
    </xf>
    <xf numFmtId="1" fontId="7" fillId="0" borderId="41" xfId="0" applyNumberFormat="1" applyFont="1" applyFill="1" applyBorder="1" applyAlignment="1">
      <alignment horizontal="left" vertical="center" wrapText="1"/>
    </xf>
    <xf numFmtId="0" fontId="0" fillId="0" borderId="42" xfId="0" applyNumberFormat="1" applyFill="1" applyBorder="1" applyAlignment="1">
      <alignment vertical="center" wrapText="1"/>
    </xf>
    <xf numFmtId="0" fontId="0" fillId="0" borderId="43" xfId="0" applyNumberFormat="1" applyFill="1" applyBorder="1" applyAlignment="1">
      <alignment vertical="center" wrapText="1"/>
    </xf>
    <xf numFmtId="1" fontId="7" fillId="0" borderId="59" xfId="0" applyNumberFormat="1" applyFont="1" applyFill="1" applyBorder="1" applyAlignment="1">
      <alignment horizontal="left" vertical="center" wrapText="1"/>
    </xf>
    <xf numFmtId="0" fontId="0" fillId="0" borderId="40" xfId="0" applyNumberFormat="1" applyFill="1" applyBorder="1" applyAlignment="1">
      <alignment vertical="center" wrapText="1"/>
    </xf>
    <xf numFmtId="0" fontId="0" fillId="0" borderId="60" xfId="0" applyNumberFormat="1" applyFill="1" applyBorder="1" applyAlignment="1">
      <alignment vertical="center" wrapText="1"/>
    </xf>
    <xf numFmtId="1" fontId="7" fillId="0" borderId="64" xfId="0" applyNumberFormat="1" applyFont="1" applyFill="1" applyBorder="1" applyAlignment="1">
      <alignment horizontal="left" vertical="center" wrapText="1"/>
    </xf>
    <xf numFmtId="0" fontId="0" fillId="0" borderId="65" xfId="0" applyNumberFormat="1" applyFill="1" applyBorder="1" applyAlignment="1">
      <alignment vertical="center" wrapText="1"/>
    </xf>
    <xf numFmtId="0" fontId="0" fillId="0" borderId="66" xfId="0" applyNumberFormat="1" applyFill="1" applyBorder="1" applyAlignment="1">
      <alignment vertical="center" wrapText="1"/>
    </xf>
    <xf numFmtId="0" fontId="9" fillId="0" borderId="59" xfId="0" applyNumberFormat="1" applyFont="1" applyFill="1" applyBorder="1" applyAlignment="1">
      <alignment vertical="top" wrapText="1"/>
    </xf>
    <xf numFmtId="0" fontId="0" fillId="0" borderId="40" xfId="0" applyNumberFormat="1" applyFill="1" applyBorder="1" applyAlignment="1">
      <alignment wrapText="1"/>
    </xf>
    <xf numFmtId="0" fontId="0" fillId="0" borderId="60" xfId="0" applyNumberFormat="1" applyFill="1" applyBorder="1" applyAlignment="1">
      <alignment wrapText="1"/>
    </xf>
    <xf numFmtId="1" fontId="7" fillId="0" borderId="59" xfId="81" applyNumberFormat="1" applyFont="1" applyFill="1" applyBorder="1" applyAlignment="1">
      <alignment horizontal="left" vertical="center" wrapText="1"/>
    </xf>
    <xf numFmtId="0" fontId="10" fillId="0" borderId="40" xfId="81" applyNumberFormat="1" applyFill="1" applyBorder="1" applyAlignment="1">
      <alignment vertical="center" wrapText="1"/>
    </xf>
    <xf numFmtId="0" fontId="10" fillId="0" borderId="60" xfId="81" applyNumberFormat="1" applyFill="1" applyBorder="1" applyAlignment="1">
      <alignment vertical="center" wrapText="1"/>
    </xf>
    <xf numFmtId="1" fontId="7" fillId="0" borderId="41" xfId="81" applyNumberFormat="1" applyFont="1" applyFill="1" applyBorder="1" applyAlignment="1">
      <alignment horizontal="left" vertical="center" wrapText="1"/>
    </xf>
    <xf numFmtId="0" fontId="10" fillId="0" borderId="42" xfId="81" applyNumberFormat="1" applyFill="1" applyBorder="1" applyAlignment="1">
      <alignment vertical="center" wrapText="1"/>
    </xf>
    <xf numFmtId="0" fontId="10" fillId="0" borderId="43" xfId="81" applyNumberFormat="1" applyFill="1" applyBorder="1" applyAlignment="1">
      <alignment vertical="center" wrapText="1"/>
    </xf>
    <xf numFmtId="1" fontId="3" fillId="0" borderId="41" xfId="0" applyNumberFormat="1" applyFont="1" applyFill="1" applyBorder="1" applyAlignment="1">
      <alignment horizontal="left" vertical="center" wrapText="1"/>
    </xf>
    <xf numFmtId="1" fontId="3" fillId="0" borderId="46" xfId="0" applyNumberFormat="1" applyFont="1" applyFill="1" applyBorder="1" applyAlignment="1">
      <alignment horizontal="left" vertical="center" wrapText="1"/>
    </xf>
    <xf numFmtId="0" fontId="0" fillId="0" borderId="47" xfId="0" applyNumberFormat="1" applyFill="1" applyBorder="1" applyAlignment="1">
      <alignment vertical="center" wrapText="1"/>
    </xf>
    <xf numFmtId="0" fontId="0" fillId="0" borderId="48" xfId="0" applyNumberFormat="1" applyFill="1" applyBorder="1" applyAlignment="1">
      <alignment vertical="center" wrapText="1"/>
    </xf>
    <xf numFmtId="0" fontId="0" fillId="0" borderId="44" xfId="0" applyNumberFormat="1" applyFill="1" applyBorder="1" applyAlignment="1"/>
    <xf numFmtId="0" fontId="0" fillId="0" borderId="45" xfId="0" applyNumberFormat="1" applyFill="1" applyBorder="1" applyAlignment="1"/>
    <xf numFmtId="7" fontId="0" fillId="0" borderId="40" xfId="0" applyNumberFormat="1" applyFill="1" applyBorder="1" applyAlignment="1">
      <alignment horizontal="center"/>
    </xf>
    <xf numFmtId="0" fontId="0" fillId="0" borderId="50" xfId="0" applyNumberFormat="1" applyFill="1" applyBorder="1" applyAlignment="1"/>
    <xf numFmtId="0" fontId="9" fillId="0" borderId="49" xfId="0" applyNumberFormat="1" applyFont="1" applyFill="1" applyBorder="1" applyAlignment="1">
      <alignment vertical="center" wrapText="1"/>
    </xf>
    <xf numFmtId="0" fontId="0" fillId="0" borderId="17" xfId="0" applyNumberFormat="1" applyFill="1" applyBorder="1" applyAlignment="1">
      <alignment vertical="center" wrapText="1"/>
    </xf>
    <xf numFmtId="0" fontId="0" fillId="0" borderId="18" xfId="0" applyNumberFormat="1" applyFill="1" applyBorder="1" applyAlignment="1">
      <alignment vertical="center" wrapText="1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" xfId="109" builtinId="4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_Summary of Regional Project Unit Prices from 2008 Bid Opp Tabulations (circulated) 2" xfId="110" xr:uid="{D756B861-C407-4428-BB81-6DD3CE07EF2C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56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J310"/>
  <sheetViews>
    <sheetView showZeros="0" tabSelected="1" showOutlineSymbols="0" view="pageBreakPreview" topLeftCell="B1" zoomScale="87" zoomScaleNormal="87" zoomScaleSheetLayoutView="87" workbookViewId="0">
      <selection activeCell="G9" sqref="G9"/>
    </sheetView>
  </sheetViews>
  <sheetFormatPr defaultColWidth="10.5546875" defaultRowHeight="15" x14ac:dyDescent="0.2"/>
  <cols>
    <col min="1" max="1" width="7.88671875" style="175" hidden="1" customWidth="1"/>
    <col min="2" max="2" width="8.77734375" style="57" customWidth="1"/>
    <col min="3" max="3" width="36.77734375" style="53" customWidth="1"/>
    <col min="4" max="4" width="12.77734375" style="176" customWidth="1"/>
    <col min="5" max="5" width="6.77734375" style="53" customWidth="1"/>
    <col min="6" max="6" width="11.77734375" style="53" customWidth="1"/>
    <col min="7" max="7" width="11.77734375" style="175" customWidth="1"/>
    <col min="8" max="8" width="16.77734375" style="175" customWidth="1"/>
    <col min="9" max="9" width="12.109375" style="53" customWidth="1"/>
    <col min="10" max="10" width="26.33203125" style="53" customWidth="1"/>
    <col min="11" max="16384" width="10.5546875" style="53"/>
  </cols>
  <sheetData>
    <row r="1" spans="1:8" ht="15.75" x14ac:dyDescent="0.2">
      <c r="A1" s="50"/>
      <c r="B1" s="51" t="s">
        <v>0</v>
      </c>
      <c r="C1" s="52"/>
      <c r="D1" s="52"/>
      <c r="E1" s="52"/>
      <c r="F1" s="52"/>
      <c r="G1" s="50"/>
      <c r="H1" s="52"/>
    </row>
    <row r="2" spans="1:8" x14ac:dyDescent="0.2">
      <c r="A2" s="54"/>
      <c r="B2" s="55" t="s">
        <v>522</v>
      </c>
      <c r="C2" s="56"/>
      <c r="D2" s="56"/>
      <c r="E2" s="56"/>
      <c r="F2" s="56"/>
      <c r="G2" s="54"/>
      <c r="H2" s="56"/>
    </row>
    <row r="3" spans="1:8" x14ac:dyDescent="0.2">
      <c r="A3" s="1"/>
      <c r="B3" s="57" t="s">
        <v>1</v>
      </c>
      <c r="C3" s="58"/>
      <c r="D3" s="58"/>
      <c r="E3" s="58"/>
      <c r="F3" s="58"/>
      <c r="G3" s="59"/>
      <c r="H3" s="60"/>
    </row>
    <row r="4" spans="1:8" x14ac:dyDescent="0.2">
      <c r="A4" s="61" t="s">
        <v>26</v>
      </c>
      <c r="B4" s="62" t="s">
        <v>3</v>
      </c>
      <c r="C4" s="63" t="s">
        <v>4</v>
      </c>
      <c r="D4" s="64" t="s">
        <v>5</v>
      </c>
      <c r="E4" s="65" t="s">
        <v>6</v>
      </c>
      <c r="F4" s="65" t="s">
        <v>7</v>
      </c>
      <c r="G4" s="66" t="s">
        <v>8</v>
      </c>
      <c r="H4" s="64" t="s">
        <v>9</v>
      </c>
    </row>
    <row r="5" spans="1:8" ht="15.75" thickBot="1" x14ac:dyDescent="0.25">
      <c r="A5" s="67"/>
      <c r="B5" s="68"/>
      <c r="C5" s="69"/>
      <c r="D5" s="70" t="s">
        <v>10</v>
      </c>
      <c r="E5" s="71"/>
      <c r="F5" s="72" t="s">
        <v>11</v>
      </c>
      <c r="G5" s="73"/>
      <c r="H5" s="74"/>
    </row>
    <row r="6" spans="1:8" ht="36" customHeight="1" thickTop="1" x14ac:dyDescent="0.2">
      <c r="A6" s="75"/>
      <c r="B6" s="185" t="s">
        <v>29</v>
      </c>
      <c r="C6" s="186"/>
      <c r="D6" s="186"/>
      <c r="E6" s="186"/>
      <c r="F6" s="187"/>
      <c r="G6" s="177"/>
      <c r="H6" s="178"/>
    </row>
    <row r="7" spans="1:8" s="80" customFormat="1" ht="36" customHeight="1" x14ac:dyDescent="0.2">
      <c r="A7" s="77"/>
      <c r="B7" s="78" t="s">
        <v>12</v>
      </c>
      <c r="C7" s="190" t="s">
        <v>347</v>
      </c>
      <c r="D7" s="191"/>
      <c r="E7" s="191"/>
      <c r="F7" s="192"/>
      <c r="G7" s="79"/>
      <c r="H7" s="79" t="s">
        <v>2</v>
      </c>
    </row>
    <row r="8" spans="1:8" ht="36" customHeight="1" x14ac:dyDescent="0.2">
      <c r="A8" s="75"/>
      <c r="B8" s="81"/>
      <c r="C8" s="82" t="s">
        <v>19</v>
      </c>
      <c r="D8" s="48"/>
      <c r="E8" s="83" t="s">
        <v>2</v>
      </c>
      <c r="F8" s="83" t="s">
        <v>2</v>
      </c>
      <c r="G8" s="84" t="s">
        <v>2</v>
      </c>
      <c r="H8" s="84"/>
    </row>
    <row r="9" spans="1:8" ht="36" customHeight="1" x14ac:dyDescent="0.2">
      <c r="A9" s="85" t="s">
        <v>85</v>
      </c>
      <c r="B9" s="9" t="s">
        <v>172</v>
      </c>
      <c r="C9" s="10" t="s">
        <v>86</v>
      </c>
      <c r="D9" s="15" t="s">
        <v>300</v>
      </c>
      <c r="E9" s="11" t="s">
        <v>31</v>
      </c>
      <c r="F9" s="12">
        <v>22300</v>
      </c>
      <c r="G9" s="2"/>
      <c r="H9" s="13">
        <f t="shared" ref="H9:H12" si="0">ROUND(G9*F9,2)</f>
        <v>0</v>
      </c>
    </row>
    <row r="10" spans="1:8" ht="36" customHeight="1" x14ac:dyDescent="0.2">
      <c r="A10" s="85"/>
      <c r="B10" s="9" t="s">
        <v>32</v>
      </c>
      <c r="C10" s="10" t="s">
        <v>173</v>
      </c>
      <c r="D10" s="15" t="s">
        <v>509</v>
      </c>
      <c r="E10" s="11" t="s">
        <v>380</v>
      </c>
      <c r="F10" s="12">
        <v>100</v>
      </c>
      <c r="G10" s="2"/>
      <c r="H10" s="13">
        <f t="shared" ref="H10" si="1">ROUND(G10*F10,2)</f>
        <v>0</v>
      </c>
    </row>
    <row r="11" spans="1:8" ht="36" customHeight="1" x14ac:dyDescent="0.2">
      <c r="A11" s="85"/>
      <c r="B11" s="9" t="s">
        <v>90</v>
      </c>
      <c r="C11" s="10" t="s">
        <v>550</v>
      </c>
      <c r="D11" s="15" t="s">
        <v>551</v>
      </c>
      <c r="E11" s="11" t="s">
        <v>35</v>
      </c>
      <c r="F11" s="12">
        <v>100</v>
      </c>
      <c r="G11" s="2"/>
      <c r="H11" s="13">
        <f>ROUND(G11*F11,2)</f>
        <v>0</v>
      </c>
    </row>
    <row r="12" spans="1:8" ht="36" customHeight="1" x14ac:dyDescent="0.2">
      <c r="A12" s="86" t="s">
        <v>87</v>
      </c>
      <c r="B12" s="9" t="s">
        <v>91</v>
      </c>
      <c r="C12" s="10" t="s">
        <v>88</v>
      </c>
      <c r="D12" s="15" t="s">
        <v>300</v>
      </c>
      <c r="E12" s="11" t="s">
        <v>33</v>
      </c>
      <c r="F12" s="12">
        <v>23830</v>
      </c>
      <c r="G12" s="2"/>
      <c r="H12" s="13">
        <f t="shared" si="0"/>
        <v>0</v>
      </c>
    </row>
    <row r="13" spans="1:8" ht="36" customHeight="1" x14ac:dyDescent="0.2">
      <c r="A13" s="86" t="s">
        <v>89</v>
      </c>
      <c r="B13" s="9" t="s">
        <v>92</v>
      </c>
      <c r="C13" s="10" t="s">
        <v>301</v>
      </c>
      <c r="D13" s="15" t="s">
        <v>300</v>
      </c>
      <c r="E13" s="11"/>
      <c r="F13" s="12"/>
      <c r="G13" s="87"/>
      <c r="H13" s="13"/>
    </row>
    <row r="14" spans="1:8" ht="36" customHeight="1" x14ac:dyDescent="0.2">
      <c r="A14" s="86" t="s">
        <v>302</v>
      </c>
      <c r="B14" s="14" t="s">
        <v>34</v>
      </c>
      <c r="C14" s="10" t="s">
        <v>303</v>
      </c>
      <c r="D14" s="15" t="s">
        <v>2</v>
      </c>
      <c r="E14" s="11" t="s">
        <v>35</v>
      </c>
      <c r="F14" s="12">
        <v>10800</v>
      </c>
      <c r="G14" s="2"/>
      <c r="H14" s="13">
        <f t="shared" ref="H14:H15" si="2">ROUND(G14*F14,2)</f>
        <v>0</v>
      </c>
    </row>
    <row r="15" spans="1:8" ht="36" customHeight="1" x14ac:dyDescent="0.2">
      <c r="A15" s="86" t="s">
        <v>304</v>
      </c>
      <c r="B15" s="14" t="s">
        <v>41</v>
      </c>
      <c r="C15" s="10" t="s">
        <v>305</v>
      </c>
      <c r="D15" s="15" t="s">
        <v>2</v>
      </c>
      <c r="E15" s="11" t="s">
        <v>35</v>
      </c>
      <c r="F15" s="12">
        <v>22200</v>
      </c>
      <c r="G15" s="2"/>
      <c r="H15" s="13">
        <f t="shared" si="2"/>
        <v>0</v>
      </c>
    </row>
    <row r="16" spans="1:8" ht="36" customHeight="1" x14ac:dyDescent="0.2">
      <c r="A16" s="86" t="s">
        <v>36</v>
      </c>
      <c r="B16" s="9" t="s">
        <v>94</v>
      </c>
      <c r="C16" s="10" t="s">
        <v>37</v>
      </c>
      <c r="D16" s="15" t="s">
        <v>300</v>
      </c>
      <c r="E16" s="11"/>
      <c r="F16" s="12"/>
      <c r="G16" s="87"/>
      <c r="H16" s="13"/>
    </row>
    <row r="17" spans="1:8" ht="36" customHeight="1" x14ac:dyDescent="0.2">
      <c r="A17" s="86" t="s">
        <v>306</v>
      </c>
      <c r="B17" s="14" t="s">
        <v>34</v>
      </c>
      <c r="C17" s="10" t="s">
        <v>307</v>
      </c>
      <c r="D17" s="15" t="s">
        <v>2</v>
      </c>
      <c r="E17" s="11" t="s">
        <v>31</v>
      </c>
      <c r="F17" s="12">
        <v>3600</v>
      </c>
      <c r="G17" s="2"/>
      <c r="H17" s="13">
        <f t="shared" ref="H17:H22" si="3">ROUND(G17*F17,2)</f>
        <v>0</v>
      </c>
    </row>
    <row r="18" spans="1:8" ht="36" customHeight="1" x14ac:dyDescent="0.2">
      <c r="A18" s="85" t="s">
        <v>38</v>
      </c>
      <c r="B18" s="9" t="s">
        <v>95</v>
      </c>
      <c r="C18" s="10" t="s">
        <v>39</v>
      </c>
      <c r="D18" s="15" t="s">
        <v>300</v>
      </c>
      <c r="E18" s="11" t="s">
        <v>33</v>
      </c>
      <c r="F18" s="12">
        <v>5500</v>
      </c>
      <c r="G18" s="2"/>
      <c r="H18" s="13">
        <f t="shared" si="3"/>
        <v>0</v>
      </c>
    </row>
    <row r="19" spans="1:8" ht="36" customHeight="1" x14ac:dyDescent="0.2">
      <c r="A19" s="86" t="s">
        <v>174</v>
      </c>
      <c r="B19" s="9" t="s">
        <v>97</v>
      </c>
      <c r="C19" s="10" t="s">
        <v>175</v>
      </c>
      <c r="D19" s="15" t="s">
        <v>300</v>
      </c>
      <c r="E19" s="11"/>
      <c r="F19" s="12"/>
      <c r="G19" s="87"/>
      <c r="H19" s="13"/>
    </row>
    <row r="20" spans="1:8" ht="36" customHeight="1" x14ac:dyDescent="0.2">
      <c r="A20" s="85" t="s">
        <v>176</v>
      </c>
      <c r="B20" s="14" t="s">
        <v>34</v>
      </c>
      <c r="C20" s="10" t="s">
        <v>177</v>
      </c>
      <c r="D20" s="15" t="s">
        <v>2</v>
      </c>
      <c r="E20" s="11" t="s">
        <v>40</v>
      </c>
      <c r="F20" s="12">
        <v>8</v>
      </c>
      <c r="G20" s="2"/>
      <c r="H20" s="13">
        <f t="shared" si="3"/>
        <v>0</v>
      </c>
    </row>
    <row r="21" spans="1:8" ht="36" customHeight="1" x14ac:dyDescent="0.2">
      <c r="A21" s="86" t="s">
        <v>93</v>
      </c>
      <c r="B21" s="9" t="s">
        <v>98</v>
      </c>
      <c r="C21" s="10" t="s">
        <v>308</v>
      </c>
      <c r="D21" s="15" t="s">
        <v>309</v>
      </c>
      <c r="E21" s="11"/>
      <c r="F21" s="12"/>
      <c r="G21" s="13"/>
      <c r="H21" s="13"/>
    </row>
    <row r="22" spans="1:8" ht="36" customHeight="1" x14ac:dyDescent="0.2">
      <c r="A22" s="86" t="s">
        <v>310</v>
      </c>
      <c r="B22" s="14" t="s">
        <v>34</v>
      </c>
      <c r="C22" s="10" t="s">
        <v>311</v>
      </c>
      <c r="D22" s="15" t="s">
        <v>2</v>
      </c>
      <c r="E22" s="11" t="s">
        <v>33</v>
      </c>
      <c r="F22" s="12">
        <v>24000</v>
      </c>
      <c r="G22" s="2"/>
      <c r="H22" s="13">
        <f t="shared" si="3"/>
        <v>0</v>
      </c>
    </row>
    <row r="23" spans="1:8" ht="36" customHeight="1" x14ac:dyDescent="0.2">
      <c r="A23" s="86" t="s">
        <v>312</v>
      </c>
      <c r="B23" s="9" t="s">
        <v>99</v>
      </c>
      <c r="C23" s="10" t="s">
        <v>96</v>
      </c>
      <c r="D23" s="15" t="s">
        <v>313</v>
      </c>
      <c r="E23" s="11"/>
      <c r="F23" s="12"/>
      <c r="G23" s="87"/>
      <c r="H23" s="13"/>
    </row>
    <row r="24" spans="1:8" ht="36" customHeight="1" x14ac:dyDescent="0.2">
      <c r="A24" s="86" t="s">
        <v>314</v>
      </c>
      <c r="B24" s="14" t="s">
        <v>34</v>
      </c>
      <c r="C24" s="10" t="s">
        <v>315</v>
      </c>
      <c r="D24" s="15" t="s">
        <v>2</v>
      </c>
      <c r="E24" s="11" t="s">
        <v>33</v>
      </c>
      <c r="F24" s="12">
        <v>24000</v>
      </c>
      <c r="G24" s="2"/>
      <c r="H24" s="13">
        <f t="shared" ref="H24" si="4">ROUND(G24*F24,2)</f>
        <v>0</v>
      </c>
    </row>
    <row r="25" spans="1:8" ht="36" customHeight="1" x14ac:dyDescent="0.2">
      <c r="A25" s="75"/>
      <c r="B25" s="81"/>
      <c r="C25" s="88" t="s">
        <v>20</v>
      </c>
      <c r="D25" s="48"/>
      <c r="E25" s="89"/>
      <c r="F25" s="48"/>
      <c r="G25" s="84"/>
      <c r="H25" s="84"/>
    </row>
    <row r="26" spans="1:8" ht="36" customHeight="1" x14ac:dyDescent="0.2">
      <c r="A26" s="90" t="s">
        <v>64</v>
      </c>
      <c r="B26" s="9" t="s">
        <v>100</v>
      </c>
      <c r="C26" s="10" t="s">
        <v>65</v>
      </c>
      <c r="D26" s="15" t="s">
        <v>300</v>
      </c>
      <c r="E26" s="11"/>
      <c r="F26" s="12"/>
      <c r="G26" s="87"/>
      <c r="H26" s="13"/>
    </row>
    <row r="27" spans="1:8" ht="36" customHeight="1" x14ac:dyDescent="0.2">
      <c r="A27" s="90" t="s">
        <v>66</v>
      </c>
      <c r="B27" s="14" t="s">
        <v>34</v>
      </c>
      <c r="C27" s="10" t="s">
        <v>67</v>
      </c>
      <c r="D27" s="15" t="s">
        <v>2</v>
      </c>
      <c r="E27" s="11" t="s">
        <v>33</v>
      </c>
      <c r="F27" s="12">
        <v>24700</v>
      </c>
      <c r="G27" s="2"/>
      <c r="H27" s="13">
        <f>ROUND(G27*F27,2)</f>
        <v>0</v>
      </c>
    </row>
    <row r="28" spans="1:8" ht="36" customHeight="1" x14ac:dyDescent="0.2">
      <c r="A28" s="90" t="s">
        <v>178</v>
      </c>
      <c r="B28" s="14" t="s">
        <v>41</v>
      </c>
      <c r="C28" s="10" t="s">
        <v>179</v>
      </c>
      <c r="D28" s="15" t="s">
        <v>2</v>
      </c>
      <c r="E28" s="11" t="s">
        <v>33</v>
      </c>
      <c r="F28" s="12">
        <v>880</v>
      </c>
      <c r="G28" s="2"/>
      <c r="H28" s="13">
        <f>ROUND(G28*F28,2)</f>
        <v>0</v>
      </c>
    </row>
    <row r="29" spans="1:8" ht="36" customHeight="1" x14ac:dyDescent="0.2">
      <c r="A29" s="90" t="s">
        <v>42</v>
      </c>
      <c r="B29" s="9" t="s">
        <v>106</v>
      </c>
      <c r="C29" s="10" t="s">
        <v>43</v>
      </c>
      <c r="D29" s="15" t="s">
        <v>180</v>
      </c>
      <c r="E29" s="11"/>
      <c r="F29" s="12"/>
      <c r="G29" s="87"/>
      <c r="H29" s="13"/>
    </row>
    <row r="30" spans="1:8" ht="36" customHeight="1" x14ac:dyDescent="0.2">
      <c r="A30" s="90" t="s">
        <v>44</v>
      </c>
      <c r="B30" s="14" t="s">
        <v>34</v>
      </c>
      <c r="C30" s="10" t="s">
        <v>45</v>
      </c>
      <c r="D30" s="15" t="s">
        <v>2</v>
      </c>
      <c r="E30" s="11" t="s">
        <v>40</v>
      </c>
      <c r="F30" s="12">
        <v>500</v>
      </c>
      <c r="G30" s="2"/>
      <c r="H30" s="13">
        <f>ROUND(G30*F30,2)</f>
        <v>0</v>
      </c>
    </row>
    <row r="31" spans="1:8" ht="36" customHeight="1" x14ac:dyDescent="0.2">
      <c r="A31" s="90" t="s">
        <v>181</v>
      </c>
      <c r="B31" s="14" t="s">
        <v>41</v>
      </c>
      <c r="C31" s="10" t="s">
        <v>182</v>
      </c>
      <c r="D31" s="15" t="s">
        <v>2</v>
      </c>
      <c r="E31" s="11" t="s">
        <v>40</v>
      </c>
      <c r="F31" s="12">
        <v>80</v>
      </c>
      <c r="G31" s="2"/>
      <c r="H31" s="13">
        <f>ROUND(G31*F31,2)</f>
        <v>0</v>
      </c>
    </row>
    <row r="32" spans="1:8" ht="36" customHeight="1" x14ac:dyDescent="0.2">
      <c r="A32" s="90"/>
      <c r="B32" s="14" t="s">
        <v>51</v>
      </c>
      <c r="C32" s="10" t="s">
        <v>387</v>
      </c>
      <c r="D32" s="15" t="s">
        <v>2</v>
      </c>
      <c r="E32" s="11" t="s">
        <v>40</v>
      </c>
      <c r="F32" s="12">
        <v>670</v>
      </c>
      <c r="G32" s="2"/>
      <c r="H32" s="13">
        <f>ROUND(G32*F32,2)</f>
        <v>0</v>
      </c>
    </row>
    <row r="33" spans="1:8" ht="36" customHeight="1" x14ac:dyDescent="0.2">
      <c r="A33" s="90" t="s">
        <v>46</v>
      </c>
      <c r="B33" s="9" t="s">
        <v>109</v>
      </c>
      <c r="C33" s="10" t="s">
        <v>47</v>
      </c>
      <c r="D33" s="15" t="s">
        <v>180</v>
      </c>
      <c r="E33" s="11"/>
      <c r="F33" s="12"/>
      <c r="G33" s="87"/>
      <c r="H33" s="13"/>
    </row>
    <row r="34" spans="1:8" ht="36" customHeight="1" x14ac:dyDescent="0.2">
      <c r="A34" s="91" t="s">
        <v>183</v>
      </c>
      <c r="B34" s="92" t="s">
        <v>34</v>
      </c>
      <c r="C34" s="10" t="s">
        <v>184</v>
      </c>
      <c r="D34" s="15" t="s">
        <v>2</v>
      </c>
      <c r="E34" s="92" t="s">
        <v>40</v>
      </c>
      <c r="F34" s="12">
        <v>450</v>
      </c>
      <c r="G34" s="2"/>
      <c r="H34" s="13">
        <f>ROUND(G34*F34,2)</f>
        <v>0</v>
      </c>
    </row>
    <row r="35" spans="1:8" ht="36" customHeight="1" x14ac:dyDescent="0.2">
      <c r="A35" s="90" t="s">
        <v>48</v>
      </c>
      <c r="B35" s="14" t="s">
        <v>41</v>
      </c>
      <c r="C35" s="10" t="s">
        <v>49</v>
      </c>
      <c r="D35" s="15" t="s">
        <v>2</v>
      </c>
      <c r="E35" s="11" t="s">
        <v>40</v>
      </c>
      <c r="F35" s="12">
        <v>100</v>
      </c>
      <c r="G35" s="2"/>
      <c r="H35" s="13">
        <f>ROUND(G35*F35,2)</f>
        <v>0</v>
      </c>
    </row>
    <row r="36" spans="1:8" ht="36" customHeight="1" x14ac:dyDescent="0.2">
      <c r="A36" s="90" t="s">
        <v>160</v>
      </c>
      <c r="B36" s="9" t="s">
        <v>113</v>
      </c>
      <c r="C36" s="10" t="s">
        <v>161</v>
      </c>
      <c r="D36" s="15" t="s">
        <v>101</v>
      </c>
      <c r="E36" s="11"/>
      <c r="F36" s="12"/>
      <c r="G36" s="87"/>
      <c r="H36" s="13"/>
    </row>
    <row r="37" spans="1:8" ht="36" customHeight="1" x14ac:dyDescent="0.2">
      <c r="A37" s="90" t="s">
        <v>185</v>
      </c>
      <c r="B37" s="14" t="s">
        <v>34</v>
      </c>
      <c r="C37" s="10" t="s">
        <v>186</v>
      </c>
      <c r="D37" s="15" t="s">
        <v>2</v>
      </c>
      <c r="E37" s="11" t="s">
        <v>33</v>
      </c>
      <c r="F37" s="12">
        <v>20</v>
      </c>
      <c r="G37" s="2"/>
      <c r="H37" s="13">
        <f t="shared" ref="H37:H40" si="5">ROUND(G37*F37,2)</f>
        <v>0</v>
      </c>
    </row>
    <row r="38" spans="1:8" ht="36" customHeight="1" x14ac:dyDescent="0.2">
      <c r="A38" s="90" t="s">
        <v>162</v>
      </c>
      <c r="B38" s="14" t="s">
        <v>41</v>
      </c>
      <c r="C38" s="10" t="s">
        <v>102</v>
      </c>
      <c r="D38" s="15" t="s">
        <v>2</v>
      </c>
      <c r="E38" s="11" t="s">
        <v>33</v>
      </c>
      <c r="F38" s="12">
        <v>5500</v>
      </c>
      <c r="G38" s="2"/>
      <c r="H38" s="13">
        <f t="shared" si="5"/>
        <v>0</v>
      </c>
    </row>
    <row r="39" spans="1:8" ht="36" customHeight="1" x14ac:dyDescent="0.2">
      <c r="A39" s="90" t="s">
        <v>274</v>
      </c>
      <c r="B39" s="9" t="s">
        <v>115</v>
      </c>
      <c r="C39" s="10" t="s">
        <v>276</v>
      </c>
      <c r="D39" s="15" t="s">
        <v>101</v>
      </c>
      <c r="E39" s="11" t="s">
        <v>33</v>
      </c>
      <c r="F39" s="16">
        <v>10</v>
      </c>
      <c r="G39" s="2"/>
      <c r="H39" s="13">
        <f t="shared" si="5"/>
        <v>0</v>
      </c>
    </row>
    <row r="40" spans="1:8" ht="36" customHeight="1" x14ac:dyDescent="0.2">
      <c r="A40" s="90" t="s">
        <v>287</v>
      </c>
      <c r="B40" s="9" t="s">
        <v>116</v>
      </c>
      <c r="C40" s="10" t="s">
        <v>288</v>
      </c>
      <c r="D40" s="15" t="s">
        <v>101</v>
      </c>
      <c r="E40" s="11" t="s">
        <v>33</v>
      </c>
      <c r="F40" s="12">
        <v>5</v>
      </c>
      <c r="G40" s="2"/>
      <c r="H40" s="13">
        <f t="shared" si="5"/>
        <v>0</v>
      </c>
    </row>
    <row r="41" spans="1:8" ht="36" customHeight="1" x14ac:dyDescent="0.2">
      <c r="A41" s="90" t="s">
        <v>258</v>
      </c>
      <c r="B41" s="9" t="s">
        <v>121</v>
      </c>
      <c r="C41" s="10" t="s">
        <v>259</v>
      </c>
      <c r="D41" s="15" t="s">
        <v>260</v>
      </c>
      <c r="E41" s="11" t="s">
        <v>33</v>
      </c>
      <c r="F41" s="12">
        <v>50</v>
      </c>
      <c r="G41" s="2"/>
      <c r="H41" s="13">
        <f t="shared" ref="H41:H42" si="6">ROUND(G41*F41,2)</f>
        <v>0</v>
      </c>
    </row>
    <row r="42" spans="1:8" ht="36" customHeight="1" x14ac:dyDescent="0.2">
      <c r="A42" s="85" t="s">
        <v>317</v>
      </c>
      <c r="B42" s="9" t="s">
        <v>123</v>
      </c>
      <c r="C42" s="10" t="s">
        <v>318</v>
      </c>
      <c r="D42" s="15" t="s">
        <v>260</v>
      </c>
      <c r="E42" s="11" t="s">
        <v>33</v>
      </c>
      <c r="F42" s="16">
        <v>10</v>
      </c>
      <c r="G42" s="2"/>
      <c r="H42" s="13">
        <f t="shared" si="6"/>
        <v>0</v>
      </c>
    </row>
    <row r="43" spans="1:8" ht="36" customHeight="1" x14ac:dyDescent="0.2">
      <c r="A43" s="90" t="s">
        <v>108</v>
      </c>
      <c r="B43" s="9" t="s">
        <v>126</v>
      </c>
      <c r="C43" s="10" t="s">
        <v>110</v>
      </c>
      <c r="D43" s="15" t="s">
        <v>263</v>
      </c>
      <c r="E43" s="11"/>
      <c r="F43" s="12"/>
      <c r="G43" s="87"/>
      <c r="H43" s="13"/>
    </row>
    <row r="44" spans="1:8" ht="36" customHeight="1" x14ac:dyDescent="0.2">
      <c r="A44" s="90" t="s">
        <v>111</v>
      </c>
      <c r="B44" s="14" t="s">
        <v>34</v>
      </c>
      <c r="C44" s="10" t="s">
        <v>264</v>
      </c>
      <c r="D44" s="15" t="s">
        <v>2</v>
      </c>
      <c r="E44" s="11" t="s">
        <v>33</v>
      </c>
      <c r="F44" s="12">
        <v>1500</v>
      </c>
      <c r="G44" s="2"/>
      <c r="H44" s="13">
        <f>ROUND(G44*F44,2)</f>
        <v>0</v>
      </c>
    </row>
    <row r="45" spans="1:8" ht="36" customHeight="1" x14ac:dyDescent="0.2">
      <c r="A45" s="90" t="s">
        <v>187</v>
      </c>
      <c r="B45" s="9" t="s">
        <v>131</v>
      </c>
      <c r="C45" s="10" t="s">
        <v>188</v>
      </c>
      <c r="D45" s="15" t="s">
        <v>316</v>
      </c>
      <c r="E45" s="17"/>
      <c r="F45" s="12"/>
      <c r="G45" s="87"/>
      <c r="H45" s="13"/>
    </row>
    <row r="46" spans="1:8" ht="36" customHeight="1" x14ac:dyDescent="0.2">
      <c r="A46" s="90" t="s">
        <v>261</v>
      </c>
      <c r="B46" s="14" t="s">
        <v>34</v>
      </c>
      <c r="C46" s="10" t="s">
        <v>262</v>
      </c>
      <c r="D46" s="15"/>
      <c r="E46" s="11"/>
      <c r="F46" s="12"/>
      <c r="G46" s="87"/>
      <c r="H46" s="13"/>
    </row>
    <row r="47" spans="1:8" ht="36" customHeight="1" x14ac:dyDescent="0.2">
      <c r="A47" s="90" t="s">
        <v>189</v>
      </c>
      <c r="B47" s="18" t="s">
        <v>103</v>
      </c>
      <c r="C47" s="10" t="s">
        <v>122</v>
      </c>
      <c r="D47" s="15"/>
      <c r="E47" s="11" t="s">
        <v>35</v>
      </c>
      <c r="F47" s="12">
        <v>120</v>
      </c>
      <c r="G47" s="2"/>
      <c r="H47" s="13">
        <f>ROUND(G47*F47,2)</f>
        <v>0</v>
      </c>
    </row>
    <row r="48" spans="1:8" ht="36" customHeight="1" x14ac:dyDescent="0.2">
      <c r="A48" s="90" t="s">
        <v>190</v>
      </c>
      <c r="B48" s="14" t="s">
        <v>41</v>
      </c>
      <c r="C48" s="10" t="s">
        <v>68</v>
      </c>
      <c r="D48" s="15"/>
      <c r="E48" s="11"/>
      <c r="F48" s="12"/>
      <c r="G48" s="87"/>
      <c r="H48" s="13"/>
    </row>
    <row r="49" spans="1:8" ht="36" customHeight="1" x14ac:dyDescent="0.2">
      <c r="A49" s="90" t="s">
        <v>191</v>
      </c>
      <c r="B49" s="18" t="s">
        <v>103</v>
      </c>
      <c r="C49" s="10" t="s">
        <v>122</v>
      </c>
      <c r="D49" s="15"/>
      <c r="E49" s="11" t="s">
        <v>35</v>
      </c>
      <c r="F49" s="12">
        <v>20</v>
      </c>
      <c r="G49" s="2"/>
      <c r="H49" s="13">
        <f>ROUND(G49*F49,2)</f>
        <v>0</v>
      </c>
    </row>
    <row r="50" spans="1:8" ht="36" customHeight="1" x14ac:dyDescent="0.2">
      <c r="A50" s="90" t="s">
        <v>192</v>
      </c>
      <c r="B50" s="9" t="s">
        <v>136</v>
      </c>
      <c r="C50" s="10" t="s">
        <v>193</v>
      </c>
      <c r="D50" s="15" t="s">
        <v>316</v>
      </c>
      <c r="E50" s="11" t="s">
        <v>33</v>
      </c>
      <c r="F50" s="12">
        <v>900</v>
      </c>
      <c r="G50" s="2"/>
      <c r="H50" s="13">
        <f>ROUND(G50*F50,2)</f>
        <v>0</v>
      </c>
    </row>
    <row r="51" spans="1:8" ht="36" customHeight="1" x14ac:dyDescent="0.2">
      <c r="A51" s="85" t="s">
        <v>52</v>
      </c>
      <c r="B51" s="9" t="s">
        <v>138</v>
      </c>
      <c r="C51" s="10" t="s">
        <v>53</v>
      </c>
      <c r="D51" s="15" t="s">
        <v>206</v>
      </c>
      <c r="E51" s="11"/>
      <c r="F51" s="16"/>
      <c r="G51" s="87"/>
      <c r="H51" s="19"/>
    </row>
    <row r="52" spans="1:8" ht="36" customHeight="1" x14ac:dyDescent="0.2">
      <c r="A52" s="85" t="s">
        <v>381</v>
      </c>
      <c r="B52" s="14" t="s">
        <v>34</v>
      </c>
      <c r="C52" s="10" t="s">
        <v>382</v>
      </c>
      <c r="D52" s="15" t="s">
        <v>2</v>
      </c>
      <c r="E52" s="11" t="s">
        <v>33</v>
      </c>
      <c r="F52" s="16">
        <v>230</v>
      </c>
      <c r="G52" s="2"/>
      <c r="H52" s="13">
        <f t="shared" ref="H52:H56" si="7">ROUND(G52*F52,2)</f>
        <v>0</v>
      </c>
    </row>
    <row r="53" spans="1:8" ht="36" customHeight="1" x14ac:dyDescent="0.2">
      <c r="A53" s="85" t="s">
        <v>388</v>
      </c>
      <c r="B53" s="14" t="s">
        <v>41</v>
      </c>
      <c r="C53" s="10" t="s">
        <v>389</v>
      </c>
      <c r="D53" s="15" t="s">
        <v>2</v>
      </c>
      <c r="E53" s="11" t="s">
        <v>33</v>
      </c>
      <c r="F53" s="16">
        <v>25</v>
      </c>
      <c r="G53" s="2"/>
      <c r="H53" s="13">
        <f t="shared" si="7"/>
        <v>0</v>
      </c>
    </row>
    <row r="54" spans="1:8" ht="36" customHeight="1" x14ac:dyDescent="0.2">
      <c r="A54" s="85" t="s">
        <v>74</v>
      </c>
      <c r="B54" s="14" t="s">
        <v>51</v>
      </c>
      <c r="C54" s="10" t="s">
        <v>195</v>
      </c>
      <c r="D54" s="15" t="s">
        <v>2</v>
      </c>
      <c r="E54" s="11" t="s">
        <v>33</v>
      </c>
      <c r="F54" s="16">
        <v>820</v>
      </c>
      <c r="G54" s="2"/>
      <c r="H54" s="13">
        <f t="shared" si="7"/>
        <v>0</v>
      </c>
    </row>
    <row r="55" spans="1:8" ht="36" customHeight="1" x14ac:dyDescent="0.2">
      <c r="A55" s="85" t="s">
        <v>196</v>
      </c>
      <c r="B55" s="14" t="s">
        <v>62</v>
      </c>
      <c r="C55" s="10" t="s">
        <v>197</v>
      </c>
      <c r="D55" s="15" t="s">
        <v>198</v>
      </c>
      <c r="E55" s="11" t="s">
        <v>33</v>
      </c>
      <c r="F55" s="16">
        <v>15</v>
      </c>
      <c r="G55" s="2"/>
      <c r="H55" s="13">
        <f t="shared" si="7"/>
        <v>0</v>
      </c>
    </row>
    <row r="56" spans="1:8" ht="36" customHeight="1" x14ac:dyDescent="0.2">
      <c r="A56" s="85" t="s">
        <v>199</v>
      </c>
      <c r="B56" s="14" t="s">
        <v>63</v>
      </c>
      <c r="C56" s="10" t="s">
        <v>200</v>
      </c>
      <c r="D56" s="15" t="s">
        <v>201</v>
      </c>
      <c r="E56" s="11" t="s">
        <v>33</v>
      </c>
      <c r="F56" s="16">
        <v>10</v>
      </c>
      <c r="G56" s="2"/>
      <c r="H56" s="13">
        <f t="shared" si="7"/>
        <v>0</v>
      </c>
    </row>
    <row r="57" spans="1:8" ht="36" customHeight="1" x14ac:dyDescent="0.2">
      <c r="A57" s="85" t="s">
        <v>75</v>
      </c>
      <c r="B57" s="9" t="s">
        <v>142</v>
      </c>
      <c r="C57" s="10" t="s">
        <v>76</v>
      </c>
      <c r="D57" s="15" t="s">
        <v>206</v>
      </c>
      <c r="E57" s="11"/>
      <c r="F57" s="16"/>
      <c r="G57" s="87"/>
      <c r="H57" s="19"/>
    </row>
    <row r="58" spans="1:8" ht="36" customHeight="1" x14ac:dyDescent="0.2">
      <c r="A58" s="85" t="s">
        <v>383</v>
      </c>
      <c r="B58" s="14" t="s">
        <v>34</v>
      </c>
      <c r="C58" s="10" t="s">
        <v>384</v>
      </c>
      <c r="D58" s="15"/>
      <c r="E58" s="11" t="s">
        <v>33</v>
      </c>
      <c r="F58" s="16">
        <v>50</v>
      </c>
      <c r="G58" s="2"/>
      <c r="H58" s="13">
        <f t="shared" ref="H58" si="8">ROUND(G58*F58,2)</f>
        <v>0</v>
      </c>
    </row>
    <row r="59" spans="1:8" ht="36" customHeight="1" x14ac:dyDescent="0.2">
      <c r="A59" s="85" t="s">
        <v>385</v>
      </c>
      <c r="B59" s="14" t="s">
        <v>41</v>
      </c>
      <c r="C59" s="10" t="s">
        <v>386</v>
      </c>
      <c r="D59" s="15"/>
      <c r="E59" s="11" t="s">
        <v>33</v>
      </c>
      <c r="F59" s="16">
        <v>660</v>
      </c>
      <c r="G59" s="2"/>
      <c r="H59" s="13">
        <f t="shared" ref="H59:H63" si="9">ROUND(G59*F59,2)</f>
        <v>0</v>
      </c>
    </row>
    <row r="60" spans="1:8" ht="36" customHeight="1" x14ac:dyDescent="0.2">
      <c r="A60" s="85" t="s">
        <v>392</v>
      </c>
      <c r="B60" s="14" t="s">
        <v>51</v>
      </c>
      <c r="C60" s="10" t="s">
        <v>393</v>
      </c>
      <c r="D60" s="15"/>
      <c r="E60" s="11" t="s">
        <v>33</v>
      </c>
      <c r="F60" s="16">
        <v>10</v>
      </c>
      <c r="G60" s="2"/>
      <c r="H60" s="13">
        <f t="shared" si="9"/>
        <v>0</v>
      </c>
    </row>
    <row r="61" spans="1:8" ht="36" customHeight="1" x14ac:dyDescent="0.2">
      <c r="A61" s="85" t="s">
        <v>390</v>
      </c>
      <c r="B61" s="14" t="s">
        <v>62</v>
      </c>
      <c r="C61" s="10" t="s">
        <v>391</v>
      </c>
      <c r="D61" s="15"/>
      <c r="E61" s="11" t="s">
        <v>33</v>
      </c>
      <c r="F61" s="16">
        <v>60</v>
      </c>
      <c r="G61" s="2"/>
      <c r="H61" s="13">
        <f t="shared" si="9"/>
        <v>0</v>
      </c>
    </row>
    <row r="62" spans="1:8" ht="36" customHeight="1" x14ac:dyDescent="0.2">
      <c r="A62" s="85" t="s">
        <v>331</v>
      </c>
      <c r="B62" s="14" t="s">
        <v>63</v>
      </c>
      <c r="C62" s="10" t="s">
        <v>332</v>
      </c>
      <c r="D62" s="15"/>
      <c r="E62" s="11" t="s">
        <v>33</v>
      </c>
      <c r="F62" s="16">
        <v>50</v>
      </c>
      <c r="G62" s="2"/>
      <c r="H62" s="13">
        <f t="shared" si="9"/>
        <v>0</v>
      </c>
    </row>
    <row r="63" spans="1:8" ht="36" customHeight="1" x14ac:dyDescent="0.2">
      <c r="A63" s="85" t="s">
        <v>319</v>
      </c>
      <c r="B63" s="14" t="s">
        <v>118</v>
      </c>
      <c r="C63" s="10" t="s">
        <v>320</v>
      </c>
      <c r="D63" s="15"/>
      <c r="E63" s="11" t="s">
        <v>33</v>
      </c>
      <c r="F63" s="16">
        <v>2450</v>
      </c>
      <c r="G63" s="2"/>
      <c r="H63" s="13">
        <f t="shared" si="9"/>
        <v>0</v>
      </c>
    </row>
    <row r="64" spans="1:8" ht="36" customHeight="1" x14ac:dyDescent="0.2">
      <c r="A64" s="85" t="s">
        <v>54</v>
      </c>
      <c r="B64" s="9" t="s">
        <v>144</v>
      </c>
      <c r="C64" s="10" t="s">
        <v>55</v>
      </c>
      <c r="D64" s="15" t="s">
        <v>206</v>
      </c>
      <c r="E64" s="11"/>
      <c r="F64" s="16"/>
      <c r="G64" s="87"/>
      <c r="H64" s="19"/>
    </row>
    <row r="65" spans="1:8" ht="36" customHeight="1" x14ac:dyDescent="0.2">
      <c r="A65" s="85" t="s">
        <v>330</v>
      </c>
      <c r="B65" s="14" t="s">
        <v>34</v>
      </c>
      <c r="C65" s="10" t="s">
        <v>202</v>
      </c>
      <c r="D65" s="15" t="s">
        <v>117</v>
      </c>
      <c r="E65" s="11" t="s">
        <v>50</v>
      </c>
      <c r="F65" s="12">
        <v>30</v>
      </c>
      <c r="G65" s="2"/>
      <c r="H65" s="13">
        <f>ROUND(G65*F65,2)</f>
        <v>0</v>
      </c>
    </row>
    <row r="66" spans="1:8" ht="36" customHeight="1" x14ac:dyDescent="0.2">
      <c r="A66" s="85" t="s">
        <v>321</v>
      </c>
      <c r="B66" s="14" t="s">
        <v>41</v>
      </c>
      <c r="C66" s="10" t="s">
        <v>159</v>
      </c>
      <c r="D66" s="15" t="s">
        <v>107</v>
      </c>
      <c r="E66" s="11" t="s">
        <v>50</v>
      </c>
      <c r="F66" s="12">
        <v>610</v>
      </c>
      <c r="G66" s="2"/>
      <c r="H66" s="13">
        <f>ROUND(G66*F66,2)</f>
        <v>0</v>
      </c>
    </row>
    <row r="67" spans="1:8" ht="36" customHeight="1" x14ac:dyDescent="0.2">
      <c r="A67" s="85" t="s">
        <v>322</v>
      </c>
      <c r="B67" s="14" t="s">
        <v>51</v>
      </c>
      <c r="C67" s="10" t="s">
        <v>323</v>
      </c>
      <c r="D67" s="15" t="s">
        <v>257</v>
      </c>
      <c r="E67" s="11" t="s">
        <v>50</v>
      </c>
      <c r="F67" s="12">
        <v>35</v>
      </c>
      <c r="G67" s="2"/>
      <c r="H67" s="13">
        <f t="shared" ref="H67:H73" si="10">ROUND(G67*F67,2)</f>
        <v>0</v>
      </c>
    </row>
    <row r="68" spans="1:8" ht="36" customHeight="1" x14ac:dyDescent="0.2">
      <c r="A68" s="85" t="s">
        <v>56</v>
      </c>
      <c r="B68" s="14" t="s">
        <v>62</v>
      </c>
      <c r="C68" s="10" t="s">
        <v>119</v>
      </c>
      <c r="D68" s="15" t="s">
        <v>120</v>
      </c>
      <c r="E68" s="11" t="s">
        <v>50</v>
      </c>
      <c r="F68" s="12">
        <v>480</v>
      </c>
      <c r="G68" s="2"/>
      <c r="H68" s="13">
        <f t="shared" si="10"/>
        <v>0</v>
      </c>
    </row>
    <row r="69" spans="1:8" ht="48" customHeight="1" x14ac:dyDescent="0.2">
      <c r="A69" s="85"/>
      <c r="B69" s="14" t="s">
        <v>63</v>
      </c>
      <c r="C69" s="10" t="s">
        <v>334</v>
      </c>
      <c r="D69" s="15" t="s">
        <v>510</v>
      </c>
      <c r="E69" s="11" t="s">
        <v>50</v>
      </c>
      <c r="F69" s="12">
        <v>2900</v>
      </c>
      <c r="G69" s="2"/>
      <c r="H69" s="13">
        <f t="shared" si="10"/>
        <v>0</v>
      </c>
    </row>
    <row r="70" spans="1:8" ht="36" customHeight="1" x14ac:dyDescent="0.2">
      <c r="A70" s="85" t="s">
        <v>203</v>
      </c>
      <c r="B70" s="14" t="s">
        <v>118</v>
      </c>
      <c r="C70" s="10" t="s">
        <v>324</v>
      </c>
      <c r="D70" s="15" t="s">
        <v>204</v>
      </c>
      <c r="E70" s="11" t="s">
        <v>50</v>
      </c>
      <c r="F70" s="12">
        <v>580</v>
      </c>
      <c r="G70" s="2"/>
      <c r="H70" s="13">
        <f t="shared" si="10"/>
        <v>0</v>
      </c>
    </row>
    <row r="71" spans="1:8" ht="36" customHeight="1" x14ac:dyDescent="0.2">
      <c r="A71" s="85" t="s">
        <v>395</v>
      </c>
      <c r="B71" s="14" t="s">
        <v>397</v>
      </c>
      <c r="C71" s="10" t="s">
        <v>398</v>
      </c>
      <c r="D71" s="15" t="s">
        <v>396</v>
      </c>
      <c r="E71" s="11" t="s">
        <v>50</v>
      </c>
      <c r="F71" s="12">
        <v>160</v>
      </c>
      <c r="G71" s="2"/>
      <c r="H71" s="13">
        <f>ROUND(G71*F71,2)</f>
        <v>0</v>
      </c>
    </row>
    <row r="72" spans="1:8" ht="36" customHeight="1" x14ac:dyDescent="0.2">
      <c r="A72" s="85" t="s">
        <v>205</v>
      </c>
      <c r="B72" s="9" t="s">
        <v>147</v>
      </c>
      <c r="C72" s="10" t="s">
        <v>394</v>
      </c>
      <c r="D72" s="15" t="s">
        <v>206</v>
      </c>
      <c r="E72" s="11" t="s">
        <v>50</v>
      </c>
      <c r="F72" s="16">
        <v>200</v>
      </c>
      <c r="G72" s="2"/>
      <c r="H72" s="13">
        <f t="shared" si="10"/>
        <v>0</v>
      </c>
    </row>
    <row r="73" spans="1:8" ht="36" customHeight="1" x14ac:dyDescent="0.2">
      <c r="A73" s="85" t="s">
        <v>169</v>
      </c>
      <c r="B73" s="9" t="s">
        <v>150</v>
      </c>
      <c r="C73" s="10" t="s">
        <v>170</v>
      </c>
      <c r="D73" s="15" t="s">
        <v>171</v>
      </c>
      <c r="E73" s="11" t="s">
        <v>33</v>
      </c>
      <c r="F73" s="16">
        <v>5200</v>
      </c>
      <c r="G73" s="2"/>
      <c r="H73" s="13">
        <f t="shared" si="10"/>
        <v>0</v>
      </c>
    </row>
    <row r="74" spans="1:8" ht="36" customHeight="1" x14ac:dyDescent="0.2">
      <c r="A74" s="93" t="s">
        <v>325</v>
      </c>
      <c r="B74" s="20" t="s">
        <v>151</v>
      </c>
      <c r="C74" s="21" t="s">
        <v>326</v>
      </c>
      <c r="D74" s="15" t="s">
        <v>511</v>
      </c>
      <c r="E74" s="22" t="s">
        <v>33</v>
      </c>
      <c r="F74" s="23">
        <v>220</v>
      </c>
      <c r="G74" s="94"/>
      <c r="H74" s="24">
        <f>ROUND(G74*F74,2)</f>
        <v>0</v>
      </c>
    </row>
    <row r="75" spans="1:8" ht="36" customHeight="1" x14ac:dyDescent="0.2">
      <c r="A75" s="85"/>
      <c r="B75" s="9" t="s">
        <v>153</v>
      </c>
      <c r="C75" s="10" t="s">
        <v>333</v>
      </c>
      <c r="D75" s="15" t="s">
        <v>512</v>
      </c>
      <c r="E75" s="11" t="s">
        <v>33</v>
      </c>
      <c r="F75" s="16">
        <v>20</v>
      </c>
      <c r="G75" s="2"/>
      <c r="H75" s="13">
        <f t="shared" ref="H75" si="11">ROUND(G75*F75,2)</f>
        <v>0</v>
      </c>
    </row>
    <row r="76" spans="1:8" ht="36" customHeight="1" x14ac:dyDescent="0.2">
      <c r="A76" s="90" t="s">
        <v>112</v>
      </c>
      <c r="B76" s="9" t="s">
        <v>155</v>
      </c>
      <c r="C76" s="10" t="s">
        <v>114</v>
      </c>
      <c r="D76" s="15" t="s">
        <v>194</v>
      </c>
      <c r="E76" s="11" t="s">
        <v>40</v>
      </c>
      <c r="F76" s="16">
        <v>37</v>
      </c>
      <c r="G76" s="2"/>
      <c r="H76" s="13">
        <f>ROUND(G76*F76,2)</f>
        <v>0</v>
      </c>
    </row>
    <row r="77" spans="1:8" ht="36" customHeight="1" x14ac:dyDescent="0.2">
      <c r="A77" s="85" t="s">
        <v>289</v>
      </c>
      <c r="B77" s="9" t="s">
        <v>156</v>
      </c>
      <c r="C77" s="10" t="s">
        <v>290</v>
      </c>
      <c r="D77" s="15" t="s">
        <v>316</v>
      </c>
      <c r="E77" s="17"/>
      <c r="F77" s="12"/>
      <c r="G77" s="87"/>
      <c r="H77" s="19"/>
    </row>
    <row r="78" spans="1:8" ht="36" customHeight="1" x14ac:dyDescent="0.2">
      <c r="A78" s="85" t="s">
        <v>291</v>
      </c>
      <c r="B78" s="14" t="s">
        <v>34</v>
      </c>
      <c r="C78" s="10" t="s">
        <v>262</v>
      </c>
      <c r="D78" s="15"/>
      <c r="E78" s="11"/>
      <c r="F78" s="12"/>
      <c r="G78" s="87"/>
      <c r="H78" s="19"/>
    </row>
    <row r="79" spans="1:8" ht="36" customHeight="1" x14ac:dyDescent="0.2">
      <c r="A79" s="85" t="s">
        <v>292</v>
      </c>
      <c r="B79" s="18" t="s">
        <v>103</v>
      </c>
      <c r="C79" s="10" t="s">
        <v>122</v>
      </c>
      <c r="D79" s="15"/>
      <c r="E79" s="11" t="s">
        <v>35</v>
      </c>
      <c r="F79" s="12">
        <v>2560</v>
      </c>
      <c r="G79" s="2"/>
      <c r="H79" s="13">
        <f>ROUND(G79*F79,2)</f>
        <v>0</v>
      </c>
    </row>
    <row r="80" spans="1:8" ht="36" customHeight="1" x14ac:dyDescent="0.2">
      <c r="A80" s="85" t="s">
        <v>293</v>
      </c>
      <c r="B80" s="14" t="s">
        <v>41</v>
      </c>
      <c r="C80" s="10" t="s">
        <v>68</v>
      </c>
      <c r="D80" s="15"/>
      <c r="E80" s="11"/>
      <c r="F80" s="12"/>
      <c r="G80" s="87"/>
      <c r="H80" s="19"/>
    </row>
    <row r="81" spans="1:8" ht="36" customHeight="1" x14ac:dyDescent="0.2">
      <c r="A81" s="85" t="s">
        <v>294</v>
      </c>
      <c r="B81" s="18" t="s">
        <v>103</v>
      </c>
      <c r="C81" s="10" t="s">
        <v>122</v>
      </c>
      <c r="D81" s="15"/>
      <c r="E81" s="11" t="s">
        <v>35</v>
      </c>
      <c r="F81" s="12">
        <v>170</v>
      </c>
      <c r="G81" s="2"/>
      <c r="H81" s="13">
        <f>ROUND(G81*F81,2)</f>
        <v>0</v>
      </c>
    </row>
    <row r="82" spans="1:8" ht="36" customHeight="1" x14ac:dyDescent="0.2">
      <c r="A82" s="85" t="s">
        <v>327</v>
      </c>
      <c r="B82" s="9" t="s">
        <v>157</v>
      </c>
      <c r="C82" s="10" t="s">
        <v>328</v>
      </c>
      <c r="D82" s="15" t="s">
        <v>329</v>
      </c>
      <c r="E82" s="11" t="s">
        <v>35</v>
      </c>
      <c r="F82" s="12">
        <v>7130</v>
      </c>
      <c r="G82" s="2"/>
      <c r="H82" s="13">
        <f>ROUND(G82*F82,2)</f>
        <v>0</v>
      </c>
    </row>
    <row r="83" spans="1:8" ht="36" customHeight="1" x14ac:dyDescent="0.2">
      <c r="A83" s="75"/>
      <c r="B83" s="95"/>
      <c r="C83" s="88" t="s">
        <v>21</v>
      </c>
      <c r="D83" s="48"/>
      <c r="E83" s="96"/>
      <c r="F83" s="83"/>
      <c r="G83" s="84"/>
      <c r="H83" s="84"/>
    </row>
    <row r="84" spans="1:8" ht="36" customHeight="1" x14ac:dyDescent="0.2">
      <c r="A84" s="85" t="s">
        <v>57</v>
      </c>
      <c r="B84" s="9" t="s">
        <v>158</v>
      </c>
      <c r="C84" s="10" t="s">
        <v>58</v>
      </c>
      <c r="D84" s="15" t="s">
        <v>124</v>
      </c>
      <c r="E84" s="11" t="s">
        <v>50</v>
      </c>
      <c r="F84" s="16">
        <v>5500</v>
      </c>
      <c r="G84" s="2"/>
      <c r="H84" s="13">
        <f>ROUND(G84*F84,2)</f>
        <v>0</v>
      </c>
    </row>
    <row r="85" spans="1:8" ht="36" customHeight="1" x14ac:dyDescent="0.2">
      <c r="A85" s="75"/>
      <c r="B85" s="95"/>
      <c r="C85" s="88" t="s">
        <v>22</v>
      </c>
      <c r="D85" s="48"/>
      <c r="E85" s="96"/>
      <c r="F85" s="83"/>
      <c r="G85" s="84"/>
      <c r="H85" s="84"/>
    </row>
    <row r="86" spans="1:8" ht="36" customHeight="1" x14ac:dyDescent="0.2">
      <c r="A86" s="85" t="s">
        <v>125</v>
      </c>
      <c r="B86" s="9" t="s">
        <v>210</v>
      </c>
      <c r="C86" s="10" t="s">
        <v>127</v>
      </c>
      <c r="D86" s="15" t="s">
        <v>553</v>
      </c>
      <c r="E86" s="11"/>
      <c r="F86" s="16"/>
      <c r="G86" s="87"/>
      <c r="H86" s="19"/>
    </row>
    <row r="87" spans="1:8" ht="36" customHeight="1" x14ac:dyDescent="0.2">
      <c r="A87" s="85" t="s">
        <v>286</v>
      </c>
      <c r="B87" s="14" t="s">
        <v>34</v>
      </c>
      <c r="C87" s="10" t="s">
        <v>129</v>
      </c>
      <c r="D87" s="15"/>
      <c r="E87" s="11" t="s">
        <v>40</v>
      </c>
      <c r="F87" s="16">
        <v>35</v>
      </c>
      <c r="G87" s="2"/>
      <c r="H87" s="13">
        <f>ROUND(G87*F87,2)</f>
        <v>0</v>
      </c>
    </row>
    <row r="88" spans="1:8" ht="36" customHeight="1" x14ac:dyDescent="0.2">
      <c r="A88" s="85" t="s">
        <v>286</v>
      </c>
      <c r="B88" s="14" t="s">
        <v>41</v>
      </c>
      <c r="C88" s="10" t="s">
        <v>335</v>
      </c>
      <c r="D88" s="15"/>
      <c r="E88" s="11" t="s">
        <v>40</v>
      </c>
      <c r="F88" s="16">
        <v>7</v>
      </c>
      <c r="G88" s="2"/>
      <c r="H88" s="13">
        <f>ROUND(G88*F88,2)</f>
        <v>0</v>
      </c>
    </row>
    <row r="89" spans="1:8" ht="36" customHeight="1" x14ac:dyDescent="0.2">
      <c r="A89" s="85" t="s">
        <v>399</v>
      </c>
      <c r="B89" s="14" t="s">
        <v>51</v>
      </c>
      <c r="C89" s="10" t="s">
        <v>400</v>
      </c>
      <c r="D89" s="15"/>
      <c r="E89" s="11" t="s">
        <v>40</v>
      </c>
      <c r="F89" s="16">
        <v>1</v>
      </c>
      <c r="G89" s="2"/>
      <c r="H89" s="13">
        <f>ROUND(G89*F89,2)</f>
        <v>0</v>
      </c>
    </row>
    <row r="90" spans="1:8" ht="36" customHeight="1" x14ac:dyDescent="0.2">
      <c r="A90" s="85" t="s">
        <v>163</v>
      </c>
      <c r="B90" s="9" t="s">
        <v>216</v>
      </c>
      <c r="C90" s="10" t="s">
        <v>164</v>
      </c>
      <c r="D90" s="15" t="s">
        <v>553</v>
      </c>
      <c r="E90" s="11"/>
      <c r="F90" s="16"/>
      <c r="G90" s="87"/>
      <c r="H90" s="19"/>
    </row>
    <row r="91" spans="1:8" ht="36" customHeight="1" x14ac:dyDescent="0.2">
      <c r="A91" s="85" t="s">
        <v>165</v>
      </c>
      <c r="B91" s="14" t="s">
        <v>34</v>
      </c>
      <c r="C91" s="10" t="s">
        <v>166</v>
      </c>
      <c r="D91" s="15"/>
      <c r="E91" s="11" t="s">
        <v>40</v>
      </c>
      <c r="F91" s="16">
        <v>5</v>
      </c>
      <c r="G91" s="2"/>
      <c r="H91" s="13">
        <f>ROUND(G91*F91,2)</f>
        <v>0</v>
      </c>
    </row>
    <row r="92" spans="1:8" ht="36" customHeight="1" x14ac:dyDescent="0.2">
      <c r="A92" s="85" t="s">
        <v>165</v>
      </c>
      <c r="B92" s="14" t="s">
        <v>41</v>
      </c>
      <c r="C92" s="10" t="s">
        <v>336</v>
      </c>
      <c r="D92" s="15"/>
      <c r="E92" s="11" t="s">
        <v>40</v>
      </c>
      <c r="F92" s="16">
        <v>1</v>
      </c>
      <c r="G92" s="2"/>
      <c r="H92" s="13">
        <f>ROUND(G92*F92,2)</f>
        <v>0</v>
      </c>
    </row>
    <row r="93" spans="1:8" ht="36" customHeight="1" x14ac:dyDescent="0.2">
      <c r="A93" s="85" t="s">
        <v>146</v>
      </c>
      <c r="B93" s="9" t="s">
        <v>218</v>
      </c>
      <c r="C93" s="10" t="s">
        <v>148</v>
      </c>
      <c r="D93" s="15" t="s">
        <v>149</v>
      </c>
      <c r="E93" s="11" t="s">
        <v>50</v>
      </c>
      <c r="F93" s="16">
        <v>510</v>
      </c>
      <c r="G93" s="2"/>
      <c r="H93" s="13">
        <f>ROUND(G93*F93,2)</f>
        <v>0</v>
      </c>
    </row>
    <row r="94" spans="1:8" ht="36" customHeight="1" x14ac:dyDescent="0.2">
      <c r="A94" s="85" t="s">
        <v>130</v>
      </c>
      <c r="B94" s="9" t="s">
        <v>222</v>
      </c>
      <c r="C94" s="10" t="s">
        <v>132</v>
      </c>
      <c r="D94" s="15" t="s">
        <v>128</v>
      </c>
      <c r="E94" s="11"/>
      <c r="F94" s="16"/>
      <c r="G94" s="87"/>
      <c r="H94" s="19"/>
    </row>
    <row r="95" spans="1:8" ht="36" customHeight="1" x14ac:dyDescent="0.2">
      <c r="A95" s="85" t="s">
        <v>133</v>
      </c>
      <c r="B95" s="14" t="s">
        <v>34</v>
      </c>
      <c r="C95" s="10" t="s">
        <v>134</v>
      </c>
      <c r="D95" s="15"/>
      <c r="E95" s="11"/>
      <c r="F95" s="16"/>
      <c r="G95" s="87"/>
      <c r="H95" s="19"/>
    </row>
    <row r="96" spans="1:8" ht="36" customHeight="1" x14ac:dyDescent="0.2">
      <c r="A96" s="85" t="s">
        <v>135</v>
      </c>
      <c r="B96" s="18" t="s">
        <v>103</v>
      </c>
      <c r="C96" s="10" t="s">
        <v>376</v>
      </c>
      <c r="D96" s="15"/>
      <c r="E96" s="11" t="s">
        <v>50</v>
      </c>
      <c r="F96" s="16">
        <v>35</v>
      </c>
      <c r="G96" s="2"/>
      <c r="H96" s="13">
        <f>ROUND(G96*F96,2)</f>
        <v>0</v>
      </c>
    </row>
    <row r="97" spans="1:8" ht="36" customHeight="1" x14ac:dyDescent="0.2">
      <c r="A97" s="85" t="s">
        <v>207</v>
      </c>
      <c r="B97" s="18" t="s">
        <v>104</v>
      </c>
      <c r="C97" s="10" t="s">
        <v>377</v>
      </c>
      <c r="D97" s="15"/>
      <c r="E97" s="11" t="s">
        <v>50</v>
      </c>
      <c r="F97" s="16">
        <v>230</v>
      </c>
      <c r="G97" s="2"/>
      <c r="H97" s="13">
        <f>ROUND(G97*F97,2)</f>
        <v>0</v>
      </c>
    </row>
    <row r="98" spans="1:8" ht="36" customHeight="1" x14ac:dyDescent="0.2">
      <c r="A98" s="85" t="s">
        <v>133</v>
      </c>
      <c r="B98" s="14" t="s">
        <v>41</v>
      </c>
      <c r="C98" s="10" t="s">
        <v>208</v>
      </c>
      <c r="D98" s="15"/>
      <c r="E98" s="11"/>
      <c r="F98" s="16"/>
      <c r="G98" s="87"/>
      <c r="H98" s="19"/>
    </row>
    <row r="99" spans="1:8" ht="36" customHeight="1" x14ac:dyDescent="0.2">
      <c r="A99" s="85" t="s">
        <v>135</v>
      </c>
      <c r="B99" s="18" t="s">
        <v>103</v>
      </c>
      <c r="C99" s="10" t="s">
        <v>376</v>
      </c>
      <c r="D99" s="15"/>
      <c r="E99" s="11" t="s">
        <v>50</v>
      </c>
      <c r="F99" s="16">
        <v>10</v>
      </c>
      <c r="G99" s="2"/>
      <c r="H99" s="13">
        <f>ROUND(G99*F99,2)</f>
        <v>0</v>
      </c>
    </row>
    <row r="100" spans="1:8" ht="36" customHeight="1" x14ac:dyDescent="0.2">
      <c r="A100" s="85" t="s">
        <v>207</v>
      </c>
      <c r="B100" s="18" t="s">
        <v>104</v>
      </c>
      <c r="C100" s="10" t="s">
        <v>377</v>
      </c>
      <c r="D100" s="15"/>
      <c r="E100" s="11" t="s">
        <v>50</v>
      </c>
      <c r="F100" s="16">
        <v>35</v>
      </c>
      <c r="G100" s="2"/>
      <c r="H100" s="13">
        <f>ROUND(G100*F100,2)</f>
        <v>0</v>
      </c>
    </row>
    <row r="101" spans="1:8" ht="36" customHeight="1" x14ac:dyDescent="0.2">
      <c r="A101" s="85" t="s">
        <v>209</v>
      </c>
      <c r="B101" s="9" t="s">
        <v>225</v>
      </c>
      <c r="C101" s="10" t="s">
        <v>211</v>
      </c>
      <c r="D101" s="15" t="s">
        <v>128</v>
      </c>
      <c r="E101" s="11"/>
      <c r="F101" s="16"/>
      <c r="G101" s="87"/>
      <c r="H101" s="19"/>
    </row>
    <row r="102" spans="1:8" ht="36" customHeight="1" x14ac:dyDescent="0.2">
      <c r="A102" s="85" t="s">
        <v>212</v>
      </c>
      <c r="B102" s="14" t="s">
        <v>34</v>
      </c>
      <c r="C102" s="10" t="s">
        <v>167</v>
      </c>
      <c r="D102" s="15"/>
      <c r="E102" s="11"/>
      <c r="F102" s="16"/>
      <c r="G102" s="87"/>
      <c r="H102" s="19"/>
    </row>
    <row r="103" spans="1:8" ht="36" customHeight="1" x14ac:dyDescent="0.2">
      <c r="A103" s="85" t="s">
        <v>213</v>
      </c>
      <c r="B103" s="18" t="s">
        <v>103</v>
      </c>
      <c r="C103" s="10" t="s">
        <v>214</v>
      </c>
      <c r="D103" s="15"/>
      <c r="E103" s="11" t="s">
        <v>70</v>
      </c>
      <c r="F103" s="25">
        <v>55.8</v>
      </c>
      <c r="G103" s="2"/>
      <c r="H103" s="13">
        <f>ROUND(G103*F103,2)</f>
        <v>0</v>
      </c>
    </row>
    <row r="104" spans="1:8" ht="36" customHeight="1" x14ac:dyDescent="0.2">
      <c r="A104" s="85" t="s">
        <v>212</v>
      </c>
      <c r="B104" s="14" t="s">
        <v>41</v>
      </c>
      <c r="C104" s="10" t="s">
        <v>215</v>
      </c>
      <c r="D104" s="15"/>
      <c r="E104" s="11"/>
      <c r="F104" s="16"/>
      <c r="G104" s="87"/>
      <c r="H104" s="19"/>
    </row>
    <row r="105" spans="1:8" ht="36" customHeight="1" x14ac:dyDescent="0.2">
      <c r="A105" s="85" t="s">
        <v>213</v>
      </c>
      <c r="B105" s="18" t="s">
        <v>103</v>
      </c>
      <c r="C105" s="10" t="s">
        <v>214</v>
      </c>
      <c r="D105" s="15"/>
      <c r="E105" s="11" t="s">
        <v>70</v>
      </c>
      <c r="F105" s="25">
        <v>6.5</v>
      </c>
      <c r="G105" s="2"/>
      <c r="H105" s="13">
        <f>ROUND(G105*F105,2)</f>
        <v>0</v>
      </c>
    </row>
    <row r="106" spans="1:8" ht="36" customHeight="1" x14ac:dyDescent="0.2">
      <c r="A106" s="85" t="s">
        <v>217</v>
      </c>
      <c r="B106" s="9" t="s">
        <v>228</v>
      </c>
      <c r="C106" s="26" t="s">
        <v>219</v>
      </c>
      <c r="D106" s="15" t="s">
        <v>128</v>
      </c>
      <c r="E106" s="11"/>
      <c r="F106" s="16"/>
      <c r="G106" s="87"/>
      <c r="H106" s="19"/>
    </row>
    <row r="107" spans="1:8" ht="36" customHeight="1" x14ac:dyDescent="0.2">
      <c r="A107" s="85" t="s">
        <v>220</v>
      </c>
      <c r="B107" s="14" t="s">
        <v>34</v>
      </c>
      <c r="C107" s="26" t="s">
        <v>221</v>
      </c>
      <c r="D107" s="15"/>
      <c r="E107" s="11" t="s">
        <v>40</v>
      </c>
      <c r="F107" s="16">
        <v>2</v>
      </c>
      <c r="G107" s="2"/>
      <c r="H107" s="13">
        <f>ROUND(G107*F107,2)</f>
        <v>0</v>
      </c>
    </row>
    <row r="108" spans="1:8" ht="36" customHeight="1" x14ac:dyDescent="0.2">
      <c r="A108" s="85" t="s">
        <v>137</v>
      </c>
      <c r="B108" s="9" t="s">
        <v>230</v>
      </c>
      <c r="C108" s="26" t="s">
        <v>139</v>
      </c>
      <c r="D108" s="15" t="s">
        <v>128</v>
      </c>
      <c r="E108" s="11"/>
      <c r="F108" s="16"/>
      <c r="G108" s="87"/>
      <c r="H108" s="19"/>
    </row>
    <row r="109" spans="1:8" ht="36" customHeight="1" x14ac:dyDescent="0.2">
      <c r="A109" s="85" t="s">
        <v>140</v>
      </c>
      <c r="B109" s="14" t="s">
        <v>34</v>
      </c>
      <c r="C109" s="26" t="s">
        <v>343</v>
      </c>
      <c r="D109" s="15"/>
      <c r="E109" s="11"/>
      <c r="F109" s="16"/>
      <c r="G109" s="87"/>
      <c r="H109" s="19"/>
    </row>
    <row r="110" spans="1:8" ht="36" customHeight="1" x14ac:dyDescent="0.2">
      <c r="A110" s="85" t="s">
        <v>168</v>
      </c>
      <c r="B110" s="18" t="s">
        <v>103</v>
      </c>
      <c r="C110" s="10" t="s">
        <v>340</v>
      </c>
      <c r="D110" s="15"/>
      <c r="E110" s="11" t="s">
        <v>40</v>
      </c>
      <c r="F110" s="16">
        <v>8</v>
      </c>
      <c r="G110" s="2"/>
      <c r="H110" s="13">
        <f t="shared" ref="H110:H114" si="12">ROUND(G110*F110,2)</f>
        <v>0</v>
      </c>
    </row>
    <row r="111" spans="1:8" ht="36" customHeight="1" x14ac:dyDescent="0.2">
      <c r="A111" s="85"/>
      <c r="B111" s="18" t="s">
        <v>104</v>
      </c>
      <c r="C111" s="10" t="s">
        <v>341</v>
      </c>
      <c r="D111" s="15"/>
      <c r="E111" s="11" t="s">
        <v>40</v>
      </c>
      <c r="F111" s="16">
        <v>2</v>
      </c>
      <c r="G111" s="2"/>
      <c r="H111" s="13">
        <f t="shared" ref="H111" si="13">ROUND(G111*F111,2)</f>
        <v>0</v>
      </c>
    </row>
    <row r="112" spans="1:8" ht="36" customHeight="1" x14ac:dyDescent="0.2">
      <c r="A112" s="85" t="s">
        <v>223</v>
      </c>
      <c r="B112" s="18" t="s">
        <v>105</v>
      </c>
      <c r="C112" s="10" t="s">
        <v>342</v>
      </c>
      <c r="D112" s="15"/>
      <c r="E112" s="11" t="s">
        <v>40</v>
      </c>
      <c r="F112" s="16">
        <v>8</v>
      </c>
      <c r="G112" s="2"/>
      <c r="H112" s="13">
        <f t="shared" si="12"/>
        <v>0</v>
      </c>
    </row>
    <row r="113" spans="1:8" ht="36" customHeight="1" x14ac:dyDescent="0.2">
      <c r="A113" s="85" t="s">
        <v>337</v>
      </c>
      <c r="B113" s="18" t="s">
        <v>141</v>
      </c>
      <c r="C113" s="10" t="s">
        <v>344</v>
      </c>
      <c r="D113" s="15"/>
      <c r="E113" s="11" t="s">
        <v>40</v>
      </c>
      <c r="F113" s="16">
        <v>14</v>
      </c>
      <c r="G113" s="2"/>
      <c r="H113" s="13">
        <f t="shared" si="12"/>
        <v>0</v>
      </c>
    </row>
    <row r="114" spans="1:8" ht="36" customHeight="1" x14ac:dyDescent="0.2">
      <c r="A114" s="97" t="s">
        <v>339</v>
      </c>
      <c r="B114" s="18" t="s">
        <v>338</v>
      </c>
      <c r="C114" s="10" t="s">
        <v>345</v>
      </c>
      <c r="D114" s="15"/>
      <c r="E114" s="11" t="s">
        <v>40</v>
      </c>
      <c r="F114" s="16">
        <v>2</v>
      </c>
      <c r="G114" s="2"/>
      <c r="H114" s="13">
        <f t="shared" si="12"/>
        <v>0</v>
      </c>
    </row>
    <row r="115" spans="1:8" ht="36" customHeight="1" x14ac:dyDescent="0.2">
      <c r="A115" s="85" t="s">
        <v>140</v>
      </c>
      <c r="B115" s="14" t="s">
        <v>41</v>
      </c>
      <c r="C115" s="26" t="s">
        <v>346</v>
      </c>
      <c r="D115" s="15"/>
      <c r="E115" s="11"/>
      <c r="F115" s="16"/>
      <c r="G115" s="87"/>
      <c r="H115" s="19"/>
    </row>
    <row r="116" spans="1:8" ht="36" customHeight="1" x14ac:dyDescent="0.2">
      <c r="A116" s="85" t="s">
        <v>223</v>
      </c>
      <c r="B116" s="18" t="s">
        <v>103</v>
      </c>
      <c r="C116" s="10" t="s">
        <v>342</v>
      </c>
      <c r="D116" s="15"/>
      <c r="E116" s="11" t="s">
        <v>40</v>
      </c>
      <c r="F116" s="16">
        <v>2</v>
      </c>
      <c r="G116" s="2"/>
      <c r="H116" s="13">
        <f t="shared" ref="H116:H123" si="14">ROUND(G116*F116,2)</f>
        <v>0</v>
      </c>
    </row>
    <row r="117" spans="1:8" ht="36" customHeight="1" x14ac:dyDescent="0.2">
      <c r="A117" s="85" t="s">
        <v>337</v>
      </c>
      <c r="B117" s="18" t="s">
        <v>104</v>
      </c>
      <c r="C117" s="10" t="s">
        <v>344</v>
      </c>
      <c r="D117" s="15"/>
      <c r="E117" s="11" t="s">
        <v>40</v>
      </c>
      <c r="F117" s="16">
        <v>4</v>
      </c>
      <c r="G117" s="2"/>
      <c r="H117" s="13">
        <f t="shared" si="14"/>
        <v>0</v>
      </c>
    </row>
    <row r="118" spans="1:8" ht="36" customHeight="1" x14ac:dyDescent="0.2">
      <c r="A118" s="85" t="s">
        <v>77</v>
      </c>
      <c r="B118" s="9" t="s">
        <v>231</v>
      </c>
      <c r="C118" s="98" t="s">
        <v>265</v>
      </c>
      <c r="D118" s="47" t="s">
        <v>267</v>
      </c>
      <c r="E118" s="11"/>
      <c r="F118" s="16"/>
      <c r="G118" s="87"/>
      <c r="H118" s="19"/>
    </row>
    <row r="119" spans="1:8" ht="36" customHeight="1" x14ac:dyDescent="0.2">
      <c r="A119" s="85" t="s">
        <v>78</v>
      </c>
      <c r="B119" s="14" t="s">
        <v>34</v>
      </c>
      <c r="C119" s="99" t="s">
        <v>283</v>
      </c>
      <c r="D119" s="15"/>
      <c r="E119" s="11" t="s">
        <v>40</v>
      </c>
      <c r="F119" s="16">
        <v>34</v>
      </c>
      <c r="G119" s="2"/>
      <c r="H119" s="13">
        <f t="shared" si="14"/>
        <v>0</v>
      </c>
    </row>
    <row r="120" spans="1:8" ht="36" customHeight="1" x14ac:dyDescent="0.2">
      <c r="A120" s="85" t="s">
        <v>79</v>
      </c>
      <c r="B120" s="14" t="s">
        <v>41</v>
      </c>
      <c r="C120" s="99" t="s">
        <v>284</v>
      </c>
      <c r="D120" s="15"/>
      <c r="E120" s="11" t="s">
        <v>40</v>
      </c>
      <c r="F120" s="16">
        <v>34</v>
      </c>
      <c r="G120" s="2"/>
      <c r="H120" s="13">
        <f t="shared" si="14"/>
        <v>0</v>
      </c>
    </row>
    <row r="121" spans="1:8" ht="36" customHeight="1" x14ac:dyDescent="0.2">
      <c r="A121" s="85" t="s">
        <v>224</v>
      </c>
      <c r="B121" s="9" t="s">
        <v>232</v>
      </c>
      <c r="C121" s="10" t="s">
        <v>226</v>
      </c>
      <c r="D121" s="15" t="s">
        <v>128</v>
      </c>
      <c r="E121" s="11" t="s">
        <v>40</v>
      </c>
      <c r="F121" s="16">
        <v>43</v>
      </c>
      <c r="G121" s="2"/>
      <c r="H121" s="13">
        <f t="shared" si="14"/>
        <v>0</v>
      </c>
    </row>
    <row r="122" spans="1:8" ht="36" customHeight="1" x14ac:dyDescent="0.2">
      <c r="A122" s="85" t="s">
        <v>227</v>
      </c>
      <c r="B122" s="9" t="s">
        <v>233</v>
      </c>
      <c r="C122" s="10" t="s">
        <v>229</v>
      </c>
      <c r="D122" s="15" t="s">
        <v>128</v>
      </c>
      <c r="E122" s="11" t="s">
        <v>40</v>
      </c>
      <c r="F122" s="16">
        <v>11</v>
      </c>
      <c r="G122" s="2"/>
      <c r="H122" s="13">
        <f t="shared" si="14"/>
        <v>0</v>
      </c>
    </row>
    <row r="123" spans="1:8" ht="36" customHeight="1" x14ac:dyDescent="0.2">
      <c r="A123" s="85" t="s">
        <v>143</v>
      </c>
      <c r="B123" s="9" t="s">
        <v>235</v>
      </c>
      <c r="C123" s="10" t="s">
        <v>145</v>
      </c>
      <c r="D123" s="15" t="s">
        <v>128</v>
      </c>
      <c r="E123" s="11" t="s">
        <v>40</v>
      </c>
      <c r="F123" s="16">
        <v>19</v>
      </c>
      <c r="G123" s="2"/>
      <c r="H123" s="13">
        <f t="shared" si="14"/>
        <v>0</v>
      </c>
    </row>
    <row r="124" spans="1:8" ht="36" customHeight="1" x14ac:dyDescent="0.2">
      <c r="A124" s="85"/>
      <c r="B124" s="9" t="s">
        <v>238</v>
      </c>
      <c r="C124" s="99" t="s">
        <v>378</v>
      </c>
      <c r="D124" s="15" t="s">
        <v>128</v>
      </c>
      <c r="E124" s="11"/>
      <c r="F124" s="16"/>
      <c r="G124" s="87"/>
      <c r="H124" s="19"/>
    </row>
    <row r="125" spans="1:8" ht="36" customHeight="1" x14ac:dyDescent="0.2">
      <c r="A125" s="100"/>
      <c r="B125" s="14" t="s">
        <v>34</v>
      </c>
      <c r="C125" s="10" t="s">
        <v>379</v>
      </c>
      <c r="D125" s="15"/>
      <c r="E125" s="11" t="s">
        <v>40</v>
      </c>
      <c r="F125" s="16">
        <v>43</v>
      </c>
      <c r="G125" s="2"/>
      <c r="H125" s="13">
        <f>ROUND(G125*F125,2)</f>
        <v>0</v>
      </c>
    </row>
    <row r="126" spans="1:8" ht="36" customHeight="1" x14ac:dyDescent="0.2">
      <c r="A126" s="85"/>
      <c r="B126" s="9" t="s">
        <v>239</v>
      </c>
      <c r="C126" s="99" t="s">
        <v>412</v>
      </c>
      <c r="D126" s="47" t="s">
        <v>411</v>
      </c>
      <c r="E126" s="11"/>
      <c r="F126" s="16"/>
      <c r="G126" s="87"/>
      <c r="H126" s="19"/>
    </row>
    <row r="127" spans="1:8" ht="36" customHeight="1" x14ac:dyDescent="0.2">
      <c r="A127" s="85"/>
      <c r="B127" s="14" t="s">
        <v>34</v>
      </c>
      <c r="C127" s="10" t="s">
        <v>413</v>
      </c>
      <c r="D127" s="15"/>
      <c r="E127" s="11" t="s">
        <v>50</v>
      </c>
      <c r="F127" s="101">
        <v>35</v>
      </c>
      <c r="G127" s="2"/>
      <c r="H127" s="13">
        <f t="shared" ref="H127" si="15">ROUND(G127*F127,2)</f>
        <v>0</v>
      </c>
    </row>
    <row r="128" spans="1:8" ht="36" customHeight="1" x14ac:dyDescent="0.2">
      <c r="A128" s="75"/>
      <c r="B128" s="102"/>
      <c r="C128" s="88" t="s">
        <v>23</v>
      </c>
      <c r="D128" s="48"/>
      <c r="E128" s="96"/>
      <c r="F128" s="83"/>
      <c r="G128" s="84"/>
      <c r="H128" s="84"/>
    </row>
    <row r="129" spans="1:8" ht="36" customHeight="1" x14ac:dyDescent="0.2">
      <c r="A129" s="85" t="s">
        <v>59</v>
      </c>
      <c r="B129" s="9" t="s">
        <v>240</v>
      </c>
      <c r="C129" s="99" t="s">
        <v>266</v>
      </c>
      <c r="D129" s="47" t="s">
        <v>518</v>
      </c>
      <c r="E129" s="11" t="s">
        <v>40</v>
      </c>
      <c r="F129" s="16">
        <v>34</v>
      </c>
      <c r="G129" s="2"/>
      <c r="H129" s="13">
        <f>ROUND(G129*F129,2)</f>
        <v>0</v>
      </c>
    </row>
    <row r="130" spans="1:8" ht="36" customHeight="1" x14ac:dyDescent="0.2">
      <c r="A130" s="85" t="s">
        <v>60</v>
      </c>
      <c r="B130" s="9" t="s">
        <v>241</v>
      </c>
      <c r="C130" s="99" t="s">
        <v>268</v>
      </c>
      <c r="D130" s="47" t="s">
        <v>267</v>
      </c>
      <c r="E130" s="11"/>
      <c r="F130" s="16"/>
      <c r="G130" s="87"/>
      <c r="H130" s="19"/>
    </row>
    <row r="131" spans="1:8" ht="36" customHeight="1" x14ac:dyDescent="0.2">
      <c r="A131" s="85" t="s">
        <v>61</v>
      </c>
      <c r="B131" s="14" t="s">
        <v>34</v>
      </c>
      <c r="C131" s="10" t="s">
        <v>154</v>
      </c>
      <c r="D131" s="15"/>
      <c r="E131" s="11" t="s">
        <v>40</v>
      </c>
      <c r="F131" s="16">
        <v>15</v>
      </c>
      <c r="G131" s="2"/>
      <c r="H131" s="13">
        <f>ROUND(G131*F131,2)</f>
        <v>0</v>
      </c>
    </row>
    <row r="132" spans="1:8" ht="36" customHeight="1" x14ac:dyDescent="0.2">
      <c r="A132" s="85" t="s">
        <v>401</v>
      </c>
      <c r="B132" s="14" t="s">
        <v>41</v>
      </c>
      <c r="C132" s="10" t="s">
        <v>402</v>
      </c>
      <c r="D132" s="15"/>
      <c r="E132" s="11" t="s">
        <v>40</v>
      </c>
      <c r="F132" s="16">
        <v>20</v>
      </c>
      <c r="G132" s="2"/>
      <c r="H132" s="13">
        <f>ROUND(G132*F132,2)</f>
        <v>0</v>
      </c>
    </row>
    <row r="133" spans="1:8" ht="36" customHeight="1" x14ac:dyDescent="0.2">
      <c r="A133" s="85" t="s">
        <v>71</v>
      </c>
      <c r="B133" s="9" t="s">
        <v>242</v>
      </c>
      <c r="C133" s="10" t="s">
        <v>82</v>
      </c>
      <c r="D133" s="47" t="s">
        <v>267</v>
      </c>
      <c r="E133" s="11" t="s">
        <v>40</v>
      </c>
      <c r="F133" s="16">
        <v>50</v>
      </c>
      <c r="G133" s="2"/>
      <c r="H133" s="13">
        <f t="shared" ref="H133:H135" si="16">ROUND(G133*F133,2)</f>
        <v>0</v>
      </c>
    </row>
    <row r="134" spans="1:8" ht="36" customHeight="1" x14ac:dyDescent="0.2">
      <c r="A134" s="85" t="s">
        <v>72</v>
      </c>
      <c r="B134" s="9" t="s">
        <v>243</v>
      </c>
      <c r="C134" s="10" t="s">
        <v>83</v>
      </c>
      <c r="D134" s="47" t="s">
        <v>267</v>
      </c>
      <c r="E134" s="11" t="s">
        <v>40</v>
      </c>
      <c r="F134" s="16">
        <v>10</v>
      </c>
      <c r="G134" s="2"/>
      <c r="H134" s="13">
        <f t="shared" si="16"/>
        <v>0</v>
      </c>
    </row>
    <row r="135" spans="1:8" ht="36" customHeight="1" x14ac:dyDescent="0.2">
      <c r="A135" s="85" t="s">
        <v>73</v>
      </c>
      <c r="B135" s="9" t="s">
        <v>244</v>
      </c>
      <c r="C135" s="10" t="s">
        <v>84</v>
      </c>
      <c r="D135" s="47" t="s">
        <v>267</v>
      </c>
      <c r="E135" s="11" t="s">
        <v>40</v>
      </c>
      <c r="F135" s="16">
        <v>75</v>
      </c>
      <c r="G135" s="2"/>
      <c r="H135" s="13">
        <f t="shared" si="16"/>
        <v>0</v>
      </c>
    </row>
    <row r="136" spans="1:8" ht="36" customHeight="1" x14ac:dyDescent="0.2">
      <c r="A136" s="97" t="s">
        <v>277</v>
      </c>
      <c r="B136" s="103" t="s">
        <v>437</v>
      </c>
      <c r="C136" s="99" t="s">
        <v>278</v>
      </c>
      <c r="D136" s="47" t="s">
        <v>267</v>
      </c>
      <c r="E136" s="104" t="s">
        <v>40</v>
      </c>
      <c r="F136" s="105">
        <v>15</v>
      </c>
      <c r="G136" s="106"/>
      <c r="H136" s="107">
        <f>ROUND(G136*F136,2)</f>
        <v>0</v>
      </c>
    </row>
    <row r="137" spans="1:8" ht="36" customHeight="1" x14ac:dyDescent="0.2">
      <c r="A137" s="85" t="s">
        <v>414</v>
      </c>
      <c r="B137" s="9" t="s">
        <v>438</v>
      </c>
      <c r="C137" s="10" t="s">
        <v>415</v>
      </c>
      <c r="D137" s="15" t="s">
        <v>416</v>
      </c>
      <c r="E137" s="11" t="s">
        <v>40</v>
      </c>
      <c r="F137" s="16">
        <v>1</v>
      </c>
      <c r="G137" s="2"/>
      <c r="H137" s="13">
        <f t="shared" ref="H137" si="17">ROUND(G137*F137,2)</f>
        <v>0</v>
      </c>
    </row>
    <row r="138" spans="1:8" ht="36" customHeight="1" x14ac:dyDescent="0.2">
      <c r="A138" s="75"/>
      <c r="B138" s="81"/>
      <c r="C138" s="88" t="s">
        <v>24</v>
      </c>
      <c r="D138" s="48"/>
      <c r="E138" s="89"/>
      <c r="F138" s="48"/>
      <c r="G138" s="84"/>
      <c r="H138" s="84"/>
    </row>
    <row r="139" spans="1:8" ht="36" customHeight="1" x14ac:dyDescent="0.2">
      <c r="A139" s="90" t="s">
        <v>403</v>
      </c>
      <c r="B139" s="9" t="s">
        <v>439</v>
      </c>
      <c r="C139" s="10" t="s">
        <v>404</v>
      </c>
      <c r="D139" s="15" t="s">
        <v>405</v>
      </c>
      <c r="E139" s="11"/>
      <c r="F139" s="12"/>
      <c r="G139" s="87"/>
      <c r="H139" s="13"/>
    </row>
    <row r="140" spans="1:8" ht="36" customHeight="1" x14ac:dyDescent="0.2">
      <c r="A140" s="90" t="s">
        <v>406</v>
      </c>
      <c r="B140" s="14" t="s">
        <v>34</v>
      </c>
      <c r="C140" s="10" t="s">
        <v>407</v>
      </c>
      <c r="D140" s="15"/>
      <c r="E140" s="11" t="s">
        <v>33</v>
      </c>
      <c r="F140" s="12">
        <v>850</v>
      </c>
      <c r="G140" s="2"/>
      <c r="H140" s="13">
        <f>ROUND(G140*F140,2)</f>
        <v>0</v>
      </c>
    </row>
    <row r="141" spans="1:8" ht="36" customHeight="1" x14ac:dyDescent="0.2">
      <c r="A141" s="90" t="s">
        <v>408</v>
      </c>
      <c r="B141" s="14" t="s">
        <v>41</v>
      </c>
      <c r="C141" s="10" t="s">
        <v>409</v>
      </c>
      <c r="D141" s="15"/>
      <c r="E141" s="11" t="s">
        <v>33</v>
      </c>
      <c r="F141" s="12">
        <v>4650</v>
      </c>
      <c r="G141" s="2"/>
      <c r="H141" s="13">
        <f>ROUND(G141*F141,2)</f>
        <v>0</v>
      </c>
    </row>
    <row r="142" spans="1:8" ht="36" customHeight="1" x14ac:dyDescent="0.2">
      <c r="A142" s="75"/>
      <c r="B142" s="81"/>
      <c r="C142" s="108" t="s">
        <v>435</v>
      </c>
      <c r="D142" s="48"/>
      <c r="E142" s="89"/>
      <c r="F142" s="48"/>
      <c r="G142" s="84"/>
      <c r="H142" s="84"/>
    </row>
    <row r="143" spans="1:8" ht="36" customHeight="1" x14ac:dyDescent="0.2">
      <c r="A143" s="85" t="s">
        <v>85</v>
      </c>
      <c r="B143" s="9" t="s">
        <v>440</v>
      </c>
      <c r="C143" s="10" t="s">
        <v>86</v>
      </c>
      <c r="D143" s="15" t="s">
        <v>300</v>
      </c>
      <c r="E143" s="11" t="s">
        <v>31</v>
      </c>
      <c r="F143" s="12">
        <v>50</v>
      </c>
      <c r="G143" s="2"/>
      <c r="H143" s="13">
        <f t="shared" ref="H143" si="18">ROUND(G143*F143,2)</f>
        <v>0</v>
      </c>
    </row>
    <row r="144" spans="1:8" ht="36" customHeight="1" x14ac:dyDescent="0.2">
      <c r="A144" s="86" t="s">
        <v>36</v>
      </c>
      <c r="B144" s="9" t="s">
        <v>441</v>
      </c>
      <c r="C144" s="10" t="s">
        <v>37</v>
      </c>
      <c r="D144" s="15" t="s">
        <v>300</v>
      </c>
      <c r="E144" s="11"/>
      <c r="F144" s="12"/>
      <c r="G144" s="87"/>
      <c r="H144" s="13"/>
    </row>
    <row r="145" spans="1:8" ht="36" customHeight="1" x14ac:dyDescent="0.2">
      <c r="A145" s="86" t="s">
        <v>306</v>
      </c>
      <c r="B145" s="14" t="s">
        <v>34</v>
      </c>
      <c r="C145" s="10" t="s">
        <v>307</v>
      </c>
      <c r="D145" s="15" t="s">
        <v>2</v>
      </c>
      <c r="E145" s="11" t="s">
        <v>31</v>
      </c>
      <c r="F145" s="12">
        <v>50</v>
      </c>
      <c r="G145" s="2"/>
      <c r="H145" s="13">
        <f t="shared" ref="H145" si="19">ROUND(G145*F145,2)</f>
        <v>0</v>
      </c>
    </row>
    <row r="146" spans="1:8" ht="36" customHeight="1" x14ac:dyDescent="0.2">
      <c r="A146" s="90" t="s">
        <v>64</v>
      </c>
      <c r="B146" s="9" t="s">
        <v>442</v>
      </c>
      <c r="C146" s="10" t="s">
        <v>65</v>
      </c>
      <c r="D146" s="15" t="s">
        <v>300</v>
      </c>
      <c r="E146" s="11"/>
      <c r="F146" s="12"/>
      <c r="G146" s="87"/>
      <c r="H146" s="13"/>
    </row>
    <row r="147" spans="1:8" ht="36" customHeight="1" x14ac:dyDescent="0.2">
      <c r="A147" s="90"/>
      <c r="B147" s="14" t="s">
        <v>34</v>
      </c>
      <c r="C147" s="10" t="s">
        <v>436</v>
      </c>
      <c r="D147" s="15" t="s">
        <v>2</v>
      </c>
      <c r="E147" s="11" t="s">
        <v>33</v>
      </c>
      <c r="F147" s="12">
        <v>880</v>
      </c>
      <c r="G147" s="2"/>
      <c r="H147" s="13">
        <f>ROUND(G147*F147,2)</f>
        <v>0</v>
      </c>
    </row>
    <row r="148" spans="1:8" ht="36" customHeight="1" x14ac:dyDescent="0.2">
      <c r="A148" s="85" t="s">
        <v>289</v>
      </c>
      <c r="B148" s="9" t="s">
        <v>504</v>
      </c>
      <c r="C148" s="10" t="s">
        <v>290</v>
      </c>
      <c r="D148" s="15" t="s">
        <v>316</v>
      </c>
      <c r="E148" s="17"/>
      <c r="F148" s="12"/>
      <c r="G148" s="87"/>
      <c r="H148" s="19"/>
    </row>
    <row r="149" spans="1:8" ht="36" customHeight="1" x14ac:dyDescent="0.2">
      <c r="A149" s="85" t="s">
        <v>293</v>
      </c>
      <c r="B149" s="14" t="s">
        <v>34</v>
      </c>
      <c r="C149" s="10" t="s">
        <v>68</v>
      </c>
      <c r="D149" s="15"/>
      <c r="E149" s="11"/>
      <c r="F149" s="12"/>
      <c r="G149" s="87"/>
      <c r="H149" s="19"/>
    </row>
    <row r="150" spans="1:8" ht="36" customHeight="1" x14ac:dyDescent="0.2">
      <c r="A150" s="85" t="s">
        <v>294</v>
      </c>
      <c r="B150" s="18" t="s">
        <v>103</v>
      </c>
      <c r="C150" s="10" t="s">
        <v>122</v>
      </c>
      <c r="D150" s="15"/>
      <c r="E150" s="11" t="s">
        <v>35</v>
      </c>
      <c r="F150" s="12">
        <v>35</v>
      </c>
      <c r="G150" s="2"/>
      <c r="H150" s="13">
        <f>ROUND(G150*F150,2)</f>
        <v>0</v>
      </c>
    </row>
    <row r="151" spans="1:8" ht="36" customHeight="1" x14ac:dyDescent="0.2">
      <c r="A151" s="85"/>
      <c r="B151" s="9" t="s">
        <v>505</v>
      </c>
      <c r="C151" s="10" t="s">
        <v>513</v>
      </c>
      <c r="D151" s="15" t="s">
        <v>514</v>
      </c>
      <c r="E151" s="11" t="s">
        <v>50</v>
      </c>
      <c r="F151" s="16">
        <v>5</v>
      </c>
      <c r="G151" s="2"/>
      <c r="H151" s="13">
        <f t="shared" ref="H151" si="20">ROUND(G151*F151,2)</f>
        <v>0</v>
      </c>
    </row>
    <row r="152" spans="1:8" ht="36" customHeight="1" x14ac:dyDescent="0.2">
      <c r="A152" s="85"/>
      <c r="B152" s="9" t="s">
        <v>506</v>
      </c>
      <c r="C152" s="10" t="s">
        <v>515</v>
      </c>
      <c r="D152" s="15" t="s">
        <v>514</v>
      </c>
      <c r="E152" s="11" t="s">
        <v>50</v>
      </c>
      <c r="F152" s="16">
        <v>5</v>
      </c>
      <c r="G152" s="2"/>
      <c r="H152" s="13">
        <f t="shared" ref="H152" si="21">ROUND(G152*F152,2)</f>
        <v>0</v>
      </c>
    </row>
    <row r="153" spans="1:8" ht="36" customHeight="1" x14ac:dyDescent="0.2">
      <c r="A153" s="75"/>
      <c r="B153" s="102"/>
      <c r="C153" s="108" t="s">
        <v>520</v>
      </c>
      <c r="D153" s="48"/>
      <c r="E153" s="96"/>
      <c r="F153" s="83"/>
      <c r="G153" s="84"/>
      <c r="H153" s="84"/>
    </row>
    <row r="154" spans="1:8" ht="36" customHeight="1" x14ac:dyDescent="0.2">
      <c r="A154" s="90" t="s">
        <v>484</v>
      </c>
      <c r="B154" s="9" t="s">
        <v>507</v>
      </c>
      <c r="C154" s="10" t="s">
        <v>485</v>
      </c>
      <c r="D154" s="15" t="s">
        <v>180</v>
      </c>
      <c r="E154" s="11"/>
      <c r="F154" s="12"/>
      <c r="G154" s="87"/>
      <c r="H154" s="13"/>
    </row>
    <row r="155" spans="1:8" ht="36" customHeight="1" x14ac:dyDescent="0.2">
      <c r="A155" s="90" t="s">
        <v>486</v>
      </c>
      <c r="B155" s="14" t="s">
        <v>34</v>
      </c>
      <c r="C155" s="10" t="s">
        <v>482</v>
      </c>
      <c r="D155" s="15" t="s">
        <v>2</v>
      </c>
      <c r="E155" s="11" t="s">
        <v>33</v>
      </c>
      <c r="F155" s="12">
        <v>10</v>
      </c>
      <c r="G155" s="2"/>
      <c r="H155" s="13">
        <f t="shared" ref="H155:H156" si="22">ROUND(G155*F155,2)</f>
        <v>0</v>
      </c>
    </row>
    <row r="156" spans="1:8" ht="36" customHeight="1" x14ac:dyDescent="0.2">
      <c r="A156" s="90" t="s">
        <v>487</v>
      </c>
      <c r="B156" s="14" t="s">
        <v>41</v>
      </c>
      <c r="C156" s="10" t="s">
        <v>483</v>
      </c>
      <c r="D156" s="15" t="s">
        <v>2</v>
      </c>
      <c r="E156" s="11" t="s">
        <v>33</v>
      </c>
      <c r="F156" s="12">
        <v>10</v>
      </c>
      <c r="G156" s="2"/>
      <c r="H156" s="13">
        <f t="shared" si="22"/>
        <v>0</v>
      </c>
    </row>
    <row r="157" spans="1:8" ht="36" customHeight="1" x14ac:dyDescent="0.2">
      <c r="A157" s="90" t="s">
        <v>42</v>
      </c>
      <c r="B157" s="9" t="s">
        <v>508</v>
      </c>
      <c r="C157" s="10" t="s">
        <v>43</v>
      </c>
      <c r="D157" s="15" t="s">
        <v>180</v>
      </c>
      <c r="E157" s="11"/>
      <c r="F157" s="12"/>
      <c r="G157" s="87"/>
      <c r="H157" s="13"/>
    </row>
    <row r="158" spans="1:8" ht="36" customHeight="1" x14ac:dyDescent="0.2">
      <c r="A158" s="90" t="s">
        <v>44</v>
      </c>
      <c r="B158" s="14" t="s">
        <v>34</v>
      </c>
      <c r="C158" s="10" t="s">
        <v>45</v>
      </c>
      <c r="D158" s="15" t="s">
        <v>2</v>
      </c>
      <c r="E158" s="11" t="s">
        <v>40</v>
      </c>
      <c r="F158" s="12">
        <v>40</v>
      </c>
      <c r="G158" s="2"/>
      <c r="H158" s="13">
        <f>ROUND(G158*F158,2)</f>
        <v>0</v>
      </c>
    </row>
    <row r="159" spans="1:8" ht="36" customHeight="1" x14ac:dyDescent="0.2">
      <c r="A159" s="90" t="s">
        <v>46</v>
      </c>
      <c r="B159" s="9" t="s">
        <v>516</v>
      </c>
      <c r="C159" s="10" t="s">
        <v>47</v>
      </c>
      <c r="D159" s="15" t="s">
        <v>180</v>
      </c>
      <c r="E159" s="11"/>
      <c r="F159" s="12"/>
      <c r="G159" s="87"/>
      <c r="H159" s="13"/>
    </row>
    <row r="160" spans="1:8" ht="36" customHeight="1" x14ac:dyDescent="0.2">
      <c r="A160" s="90" t="s">
        <v>48</v>
      </c>
      <c r="B160" s="14" t="s">
        <v>34</v>
      </c>
      <c r="C160" s="10" t="s">
        <v>49</v>
      </c>
      <c r="D160" s="15" t="s">
        <v>2</v>
      </c>
      <c r="E160" s="11" t="s">
        <v>40</v>
      </c>
      <c r="F160" s="12">
        <v>40</v>
      </c>
      <c r="G160" s="2"/>
      <c r="H160" s="13">
        <f>ROUND(G160*F160,2)</f>
        <v>0</v>
      </c>
    </row>
    <row r="161" spans="1:10" ht="36" customHeight="1" x14ac:dyDescent="0.2">
      <c r="A161" s="90" t="s">
        <v>488</v>
      </c>
      <c r="B161" s="9" t="s">
        <v>530</v>
      </c>
      <c r="C161" s="10" t="s">
        <v>489</v>
      </c>
      <c r="D161" s="15" t="s">
        <v>101</v>
      </c>
      <c r="E161" s="11"/>
      <c r="F161" s="12"/>
      <c r="G161" s="87"/>
      <c r="H161" s="13"/>
    </row>
    <row r="162" spans="1:10" ht="36" customHeight="1" x14ac:dyDescent="0.2">
      <c r="A162" s="90" t="s">
        <v>490</v>
      </c>
      <c r="B162" s="14" t="s">
        <v>34</v>
      </c>
      <c r="C162" s="10" t="s">
        <v>102</v>
      </c>
      <c r="D162" s="15" t="s">
        <v>491</v>
      </c>
      <c r="E162" s="11"/>
      <c r="F162" s="12"/>
      <c r="G162" s="87"/>
      <c r="H162" s="13"/>
    </row>
    <row r="163" spans="1:10" ht="36" customHeight="1" x14ac:dyDescent="0.2">
      <c r="A163" s="90" t="s">
        <v>492</v>
      </c>
      <c r="B163" s="18" t="s">
        <v>103</v>
      </c>
      <c r="C163" s="10" t="s">
        <v>493</v>
      </c>
      <c r="D163" s="15"/>
      <c r="E163" s="11" t="s">
        <v>33</v>
      </c>
      <c r="F163" s="12">
        <v>20</v>
      </c>
      <c r="G163" s="2"/>
      <c r="H163" s="13">
        <f t="shared" ref="H163:H164" si="23">ROUND(G163*F163,2)</f>
        <v>0</v>
      </c>
    </row>
    <row r="164" spans="1:10" ht="36" customHeight="1" x14ac:dyDescent="0.2">
      <c r="A164" s="90" t="s">
        <v>494</v>
      </c>
      <c r="B164" s="18" t="s">
        <v>104</v>
      </c>
      <c r="C164" s="10" t="s">
        <v>495</v>
      </c>
      <c r="D164" s="15"/>
      <c r="E164" s="11" t="s">
        <v>33</v>
      </c>
      <c r="F164" s="12">
        <v>70</v>
      </c>
      <c r="G164" s="2"/>
      <c r="H164" s="13">
        <f t="shared" si="23"/>
        <v>0</v>
      </c>
    </row>
    <row r="165" spans="1:10" ht="36" customHeight="1" x14ac:dyDescent="0.2">
      <c r="A165" s="90" t="s">
        <v>496</v>
      </c>
      <c r="B165" s="9" t="s">
        <v>552</v>
      </c>
      <c r="C165" s="10" t="s">
        <v>497</v>
      </c>
      <c r="D165" s="15" t="s">
        <v>498</v>
      </c>
      <c r="E165" s="11"/>
      <c r="F165" s="12"/>
      <c r="G165" s="87"/>
      <c r="H165" s="13"/>
    </row>
    <row r="166" spans="1:10" ht="36" customHeight="1" x14ac:dyDescent="0.2">
      <c r="A166" s="90" t="s">
        <v>502</v>
      </c>
      <c r="B166" s="14" t="s">
        <v>34</v>
      </c>
      <c r="C166" s="10" t="s">
        <v>503</v>
      </c>
      <c r="D166" s="15" t="s">
        <v>499</v>
      </c>
      <c r="E166" s="11"/>
      <c r="F166" s="12"/>
      <c r="G166" s="87"/>
      <c r="H166" s="13"/>
    </row>
    <row r="167" spans="1:10" ht="36" customHeight="1" x14ac:dyDescent="0.2">
      <c r="A167" s="90" t="s">
        <v>555</v>
      </c>
      <c r="B167" s="18" t="s">
        <v>103</v>
      </c>
      <c r="C167" s="10" t="s">
        <v>500</v>
      </c>
      <c r="D167" s="15"/>
      <c r="E167" s="11" t="s">
        <v>50</v>
      </c>
      <c r="F167" s="12">
        <v>5</v>
      </c>
      <c r="G167" s="2"/>
      <c r="H167" s="13">
        <f>ROUND(G167*F167,2)</f>
        <v>0</v>
      </c>
    </row>
    <row r="168" spans="1:10" ht="36" customHeight="1" x14ac:dyDescent="0.2">
      <c r="A168" s="90" t="s">
        <v>556</v>
      </c>
      <c r="B168" s="18" t="s">
        <v>104</v>
      </c>
      <c r="C168" s="10" t="s">
        <v>501</v>
      </c>
      <c r="D168" s="15"/>
      <c r="E168" s="11" t="s">
        <v>50</v>
      </c>
      <c r="F168" s="12">
        <v>30</v>
      </c>
      <c r="G168" s="2"/>
      <c r="H168" s="13">
        <f>ROUND(G168*F168,2)</f>
        <v>0</v>
      </c>
    </row>
    <row r="169" spans="1:10" ht="36" customHeight="1" thickBot="1" x14ac:dyDescent="0.25">
      <c r="A169" s="109"/>
      <c r="B169" s="110" t="s">
        <v>12</v>
      </c>
      <c r="C169" s="193" t="str">
        <f>C7</f>
        <v>WALL STREET ASPHALT RECONSTRUCTION - ST MATTHEWS AVE TO NOTRE DAME AVE</v>
      </c>
      <c r="D169" s="194"/>
      <c r="E169" s="194"/>
      <c r="F169" s="195"/>
      <c r="G169" s="109" t="s">
        <v>17</v>
      </c>
      <c r="H169" s="109">
        <f>SUM(H7:H168)</f>
        <v>0</v>
      </c>
    </row>
    <row r="170" spans="1:10" s="80" customFormat="1" ht="36" customHeight="1" thickTop="1" x14ac:dyDescent="0.2">
      <c r="A170" s="77"/>
      <c r="B170" s="111" t="s">
        <v>13</v>
      </c>
      <c r="C170" s="196" t="s">
        <v>245</v>
      </c>
      <c r="D170" s="197"/>
      <c r="E170" s="197"/>
      <c r="F170" s="198"/>
      <c r="G170" s="112"/>
      <c r="H170" s="113"/>
    </row>
    <row r="171" spans="1:10" ht="36" customHeight="1" x14ac:dyDescent="0.2">
      <c r="A171" s="75"/>
      <c r="B171" s="81"/>
      <c r="C171" s="114" t="s">
        <v>348</v>
      </c>
      <c r="D171" s="48"/>
      <c r="E171" s="83" t="s">
        <v>2</v>
      </c>
      <c r="F171" s="83" t="s">
        <v>2</v>
      </c>
      <c r="G171" s="75" t="s">
        <v>2</v>
      </c>
      <c r="H171" s="84"/>
    </row>
    <row r="172" spans="1:10" ht="36" customHeight="1" x14ac:dyDescent="0.2">
      <c r="A172" s="85" t="s">
        <v>246</v>
      </c>
      <c r="B172" s="9" t="s">
        <v>253</v>
      </c>
      <c r="C172" s="10" t="s">
        <v>247</v>
      </c>
      <c r="D172" s="15" t="s">
        <v>128</v>
      </c>
      <c r="E172" s="11"/>
      <c r="F172" s="16"/>
      <c r="G172" s="87"/>
      <c r="H172" s="19"/>
    </row>
    <row r="173" spans="1:10" ht="36" customHeight="1" x14ac:dyDescent="0.2">
      <c r="A173" s="85" t="s">
        <v>349</v>
      </c>
      <c r="B173" s="14" t="s">
        <v>34</v>
      </c>
      <c r="C173" s="10" t="s">
        <v>215</v>
      </c>
      <c r="D173" s="15"/>
      <c r="E173" s="11"/>
      <c r="F173" s="16"/>
      <c r="G173" s="87"/>
      <c r="H173" s="19"/>
      <c r="I173" s="43"/>
      <c r="J173" s="115"/>
    </row>
    <row r="174" spans="1:10" ht="36" customHeight="1" x14ac:dyDescent="0.2">
      <c r="A174" s="85" t="s">
        <v>350</v>
      </c>
      <c r="B174" s="18" t="s">
        <v>103</v>
      </c>
      <c r="C174" s="10" t="s">
        <v>248</v>
      </c>
      <c r="D174" s="15"/>
      <c r="E174" s="11" t="s">
        <v>40</v>
      </c>
      <c r="F174" s="16">
        <v>1</v>
      </c>
      <c r="G174" s="2"/>
      <c r="H174" s="13">
        <f>ROUND(G174*F174,2)</f>
        <v>0</v>
      </c>
      <c r="I174" s="44"/>
      <c r="J174" s="116"/>
    </row>
    <row r="175" spans="1:10" ht="36" customHeight="1" x14ac:dyDescent="0.2">
      <c r="A175" s="85" t="s">
        <v>137</v>
      </c>
      <c r="B175" s="9" t="s">
        <v>252</v>
      </c>
      <c r="C175" s="26" t="s">
        <v>139</v>
      </c>
      <c r="D175" s="15" t="s">
        <v>128</v>
      </c>
      <c r="E175" s="11"/>
      <c r="F175" s="16"/>
      <c r="G175" s="87"/>
      <c r="H175" s="19"/>
      <c r="I175" s="37"/>
      <c r="J175" s="116"/>
    </row>
    <row r="176" spans="1:10" ht="36" customHeight="1" x14ac:dyDescent="0.2">
      <c r="A176" s="85" t="s">
        <v>140</v>
      </c>
      <c r="B176" s="14" t="s">
        <v>34</v>
      </c>
      <c r="C176" s="26" t="s">
        <v>425</v>
      </c>
      <c r="D176" s="15"/>
      <c r="E176" s="11"/>
      <c r="F176" s="16"/>
      <c r="G176" s="87"/>
      <c r="H176" s="19"/>
      <c r="I176" s="37"/>
      <c r="J176" s="116"/>
    </row>
    <row r="177" spans="1:10" ht="36" customHeight="1" x14ac:dyDescent="0.2">
      <c r="A177" s="85" t="s">
        <v>424</v>
      </c>
      <c r="B177" s="18" t="s">
        <v>103</v>
      </c>
      <c r="C177" s="10" t="s">
        <v>426</v>
      </c>
      <c r="D177" s="15"/>
      <c r="E177" s="11" t="s">
        <v>40</v>
      </c>
      <c r="F177" s="16">
        <v>1</v>
      </c>
      <c r="G177" s="2"/>
      <c r="H177" s="13">
        <f>ROUND(G177*F177,2)</f>
        <v>0</v>
      </c>
      <c r="I177" s="37"/>
      <c r="J177" s="116"/>
    </row>
    <row r="178" spans="1:10" ht="36" customHeight="1" x14ac:dyDescent="0.2">
      <c r="A178" s="117" t="s">
        <v>249</v>
      </c>
      <c r="B178" s="118" t="s">
        <v>251</v>
      </c>
      <c r="C178" s="99" t="s">
        <v>250</v>
      </c>
      <c r="D178" s="47" t="s">
        <v>371</v>
      </c>
      <c r="E178" s="104"/>
      <c r="F178" s="105"/>
      <c r="G178" s="119"/>
      <c r="H178" s="120"/>
      <c r="I178" s="37"/>
    </row>
    <row r="179" spans="1:10" ht="36" customHeight="1" x14ac:dyDescent="0.2">
      <c r="A179" s="121" t="s">
        <v>372</v>
      </c>
      <c r="B179" s="122" t="s">
        <v>34</v>
      </c>
      <c r="C179" s="123" t="s">
        <v>373</v>
      </c>
      <c r="D179" s="124"/>
      <c r="E179" s="125" t="s">
        <v>50</v>
      </c>
      <c r="F179" s="105">
        <v>86</v>
      </c>
      <c r="G179" s="126"/>
      <c r="H179" s="127">
        <f t="shared" ref="H179" si="24">ROUND(G179*F179,2)</f>
        <v>0</v>
      </c>
      <c r="I179" s="37"/>
    </row>
    <row r="180" spans="1:10" ht="36" customHeight="1" x14ac:dyDescent="0.2">
      <c r="A180" s="75"/>
      <c r="B180" s="81"/>
      <c r="C180" s="114" t="s">
        <v>419</v>
      </c>
      <c r="D180" s="48"/>
      <c r="E180" s="89"/>
      <c r="F180" s="48"/>
      <c r="G180" s="75"/>
      <c r="H180" s="84"/>
      <c r="I180" s="37"/>
    </row>
    <row r="181" spans="1:10" ht="36" customHeight="1" x14ac:dyDescent="0.2">
      <c r="A181" s="85"/>
      <c r="B181" s="9" t="s">
        <v>269</v>
      </c>
      <c r="C181" s="10" t="s">
        <v>417</v>
      </c>
      <c r="D181" s="15" t="s">
        <v>128</v>
      </c>
      <c r="E181" s="11"/>
      <c r="F181" s="16"/>
      <c r="G181" s="13"/>
      <c r="H181" s="19"/>
      <c r="I181" s="37"/>
    </row>
    <row r="182" spans="1:10" ht="36" customHeight="1" x14ac:dyDescent="0.2">
      <c r="A182" s="85"/>
      <c r="B182" s="14" t="s">
        <v>34</v>
      </c>
      <c r="C182" s="10" t="s">
        <v>418</v>
      </c>
      <c r="D182" s="15"/>
      <c r="E182" s="11" t="s">
        <v>70</v>
      </c>
      <c r="F182" s="25">
        <v>4.0999999999999996</v>
      </c>
      <c r="G182" s="2"/>
      <c r="H182" s="13">
        <f>ROUND(G182*F182,2)</f>
        <v>0</v>
      </c>
      <c r="I182" s="37"/>
    </row>
    <row r="183" spans="1:10" ht="36" customHeight="1" x14ac:dyDescent="0.2">
      <c r="A183" s="128"/>
      <c r="B183" s="118" t="s">
        <v>270</v>
      </c>
      <c r="C183" s="99" t="s">
        <v>374</v>
      </c>
      <c r="D183" s="47" t="s">
        <v>371</v>
      </c>
      <c r="E183" s="104" t="s">
        <v>40</v>
      </c>
      <c r="F183" s="105">
        <v>1</v>
      </c>
      <c r="G183" s="106"/>
      <c r="H183" s="129">
        <f t="shared" ref="H183" si="25">ROUND(G183*F183,2)</f>
        <v>0</v>
      </c>
      <c r="I183" s="37"/>
    </row>
    <row r="184" spans="1:10" ht="36" customHeight="1" x14ac:dyDescent="0.2">
      <c r="A184" s="75"/>
      <c r="B184" s="81"/>
      <c r="C184" s="114" t="s">
        <v>351</v>
      </c>
      <c r="D184" s="48"/>
      <c r="E184" s="89"/>
      <c r="F184" s="48"/>
      <c r="G184" s="75"/>
      <c r="H184" s="84"/>
    </row>
    <row r="185" spans="1:10" ht="36" customHeight="1" x14ac:dyDescent="0.2">
      <c r="A185" s="85" t="s">
        <v>69</v>
      </c>
      <c r="B185" s="9" t="s">
        <v>271</v>
      </c>
      <c r="C185" s="10" t="s">
        <v>80</v>
      </c>
      <c r="D185" s="15" t="s">
        <v>128</v>
      </c>
      <c r="E185" s="11"/>
      <c r="F185" s="16"/>
      <c r="G185" s="13"/>
      <c r="H185" s="19"/>
    </row>
    <row r="186" spans="1:10" ht="36" customHeight="1" x14ac:dyDescent="0.2">
      <c r="A186" s="85" t="s">
        <v>81</v>
      </c>
      <c r="B186" s="14" t="s">
        <v>34</v>
      </c>
      <c r="C186" s="10" t="s">
        <v>152</v>
      </c>
      <c r="D186" s="15"/>
      <c r="E186" s="11" t="s">
        <v>70</v>
      </c>
      <c r="F186" s="25">
        <v>0.1</v>
      </c>
      <c r="G186" s="2"/>
      <c r="H186" s="13">
        <f>ROUND(G186*F186,2)</f>
        <v>0</v>
      </c>
    </row>
    <row r="187" spans="1:10" ht="36" customHeight="1" x14ac:dyDescent="0.2">
      <c r="A187" s="128"/>
      <c r="B187" s="118" t="s">
        <v>272</v>
      </c>
      <c r="C187" s="99" t="s">
        <v>374</v>
      </c>
      <c r="D187" s="47" t="s">
        <v>371</v>
      </c>
      <c r="E187" s="104" t="s">
        <v>40</v>
      </c>
      <c r="F187" s="105">
        <v>1</v>
      </c>
      <c r="G187" s="106"/>
      <c r="H187" s="129">
        <f t="shared" ref="H187" si="26">ROUND(G187*F187,2)</f>
        <v>0</v>
      </c>
    </row>
    <row r="188" spans="1:10" ht="36" customHeight="1" x14ac:dyDescent="0.2">
      <c r="A188" s="75"/>
      <c r="B188" s="130"/>
      <c r="C188" s="114" t="s">
        <v>524</v>
      </c>
      <c r="D188" s="48"/>
      <c r="E188" s="96"/>
      <c r="F188" s="83"/>
      <c r="G188" s="75"/>
      <c r="H188" s="84"/>
    </row>
    <row r="189" spans="1:10" ht="36" customHeight="1" x14ac:dyDescent="0.2">
      <c r="A189" s="85" t="s">
        <v>69</v>
      </c>
      <c r="B189" s="9" t="s">
        <v>273</v>
      </c>
      <c r="C189" s="10" t="s">
        <v>417</v>
      </c>
      <c r="D189" s="15" t="s">
        <v>128</v>
      </c>
      <c r="E189" s="11"/>
      <c r="F189" s="16"/>
      <c r="G189" s="13"/>
      <c r="H189" s="19"/>
    </row>
    <row r="190" spans="1:10" ht="36" customHeight="1" x14ac:dyDescent="0.2">
      <c r="A190" s="85" t="s">
        <v>81</v>
      </c>
      <c r="B190" s="14" t="s">
        <v>34</v>
      </c>
      <c r="C190" s="10" t="s">
        <v>418</v>
      </c>
      <c r="D190" s="15"/>
      <c r="E190" s="11" t="s">
        <v>70</v>
      </c>
      <c r="F190" s="25">
        <v>4.2</v>
      </c>
      <c r="G190" s="2"/>
      <c r="H190" s="13">
        <f>ROUND(G190*F190,2)</f>
        <v>0</v>
      </c>
    </row>
    <row r="191" spans="1:10" ht="36" customHeight="1" x14ac:dyDescent="0.2">
      <c r="A191" s="128"/>
      <c r="B191" s="118" t="s">
        <v>275</v>
      </c>
      <c r="C191" s="99" t="s">
        <v>374</v>
      </c>
      <c r="D191" s="47" t="s">
        <v>371</v>
      </c>
      <c r="E191" s="104" t="s">
        <v>40</v>
      </c>
      <c r="F191" s="105">
        <v>1</v>
      </c>
      <c r="G191" s="106"/>
      <c r="H191" s="129">
        <f t="shared" ref="H191" si="27">ROUND(G191*F191,2)</f>
        <v>0</v>
      </c>
    </row>
    <row r="192" spans="1:10" ht="36" customHeight="1" x14ac:dyDescent="0.2">
      <c r="A192" s="75"/>
      <c r="B192" s="81"/>
      <c r="C192" s="114" t="s">
        <v>420</v>
      </c>
      <c r="D192" s="48"/>
      <c r="E192" s="83" t="s">
        <v>2</v>
      </c>
      <c r="F192" s="83" t="s">
        <v>2</v>
      </c>
      <c r="G192" s="75"/>
      <c r="H192" s="84"/>
    </row>
    <row r="193" spans="1:8" ht="36" customHeight="1" x14ac:dyDescent="0.2">
      <c r="A193" s="85" t="s">
        <v>246</v>
      </c>
      <c r="B193" s="9" t="s">
        <v>430</v>
      </c>
      <c r="C193" s="10" t="s">
        <v>247</v>
      </c>
      <c r="D193" s="15" t="s">
        <v>128</v>
      </c>
      <c r="E193" s="11"/>
      <c r="F193" s="16"/>
      <c r="G193" s="87"/>
      <c r="H193" s="19"/>
    </row>
    <row r="194" spans="1:8" ht="36" customHeight="1" x14ac:dyDescent="0.2">
      <c r="A194" s="85" t="s">
        <v>422</v>
      </c>
      <c r="B194" s="14" t="s">
        <v>34</v>
      </c>
      <c r="C194" s="10" t="s">
        <v>421</v>
      </c>
      <c r="D194" s="15"/>
      <c r="E194" s="11"/>
      <c r="F194" s="16"/>
      <c r="G194" s="87"/>
      <c r="H194" s="19"/>
    </row>
    <row r="195" spans="1:8" ht="36" customHeight="1" x14ac:dyDescent="0.2">
      <c r="A195" s="85" t="s">
        <v>423</v>
      </c>
      <c r="B195" s="18" t="s">
        <v>103</v>
      </c>
      <c r="C195" s="10" t="s">
        <v>248</v>
      </c>
      <c r="D195" s="15"/>
      <c r="E195" s="11" t="s">
        <v>40</v>
      </c>
      <c r="F195" s="16">
        <v>1</v>
      </c>
      <c r="G195" s="2"/>
      <c r="H195" s="13">
        <f>ROUND(G195*F195,2)</f>
        <v>0</v>
      </c>
    </row>
    <row r="196" spans="1:8" ht="36" customHeight="1" x14ac:dyDescent="0.2">
      <c r="A196" s="117" t="s">
        <v>249</v>
      </c>
      <c r="B196" s="118" t="s">
        <v>531</v>
      </c>
      <c r="C196" s="99" t="s">
        <v>250</v>
      </c>
      <c r="D196" s="47" t="s">
        <v>371</v>
      </c>
      <c r="E196" s="104"/>
      <c r="F196" s="105"/>
      <c r="G196" s="119"/>
      <c r="H196" s="120"/>
    </row>
    <row r="197" spans="1:8" ht="36" customHeight="1" x14ac:dyDescent="0.2">
      <c r="A197" s="85" t="s">
        <v>427</v>
      </c>
      <c r="B197" s="14" t="s">
        <v>34</v>
      </c>
      <c r="C197" s="10" t="s">
        <v>428</v>
      </c>
      <c r="D197" s="15"/>
      <c r="E197" s="11" t="s">
        <v>50</v>
      </c>
      <c r="F197" s="101">
        <v>86</v>
      </c>
      <c r="G197" s="2"/>
      <c r="H197" s="13">
        <f t="shared" ref="H197" si="28">ROUND(G197*F197,2)</f>
        <v>0</v>
      </c>
    </row>
    <row r="198" spans="1:8" ht="36" customHeight="1" x14ac:dyDescent="0.2">
      <c r="A198" s="85" t="s">
        <v>130</v>
      </c>
      <c r="B198" s="9" t="s">
        <v>431</v>
      </c>
      <c r="C198" s="10" t="s">
        <v>132</v>
      </c>
      <c r="D198" s="15" t="s">
        <v>128</v>
      </c>
      <c r="E198" s="11"/>
      <c r="F198" s="16"/>
      <c r="G198" s="87"/>
      <c r="H198" s="19"/>
    </row>
    <row r="199" spans="1:8" ht="36" customHeight="1" x14ac:dyDescent="0.2">
      <c r="A199" s="85" t="s">
        <v>133</v>
      </c>
      <c r="B199" s="14" t="s">
        <v>34</v>
      </c>
      <c r="C199" s="10" t="s">
        <v>477</v>
      </c>
      <c r="D199" s="15"/>
      <c r="E199" s="11"/>
      <c r="F199" s="16"/>
      <c r="G199" s="87"/>
      <c r="H199" s="19"/>
    </row>
    <row r="200" spans="1:8" ht="36" customHeight="1" x14ac:dyDescent="0.2">
      <c r="A200" s="85" t="s">
        <v>207</v>
      </c>
      <c r="B200" s="18" t="s">
        <v>103</v>
      </c>
      <c r="C200" s="10" t="s">
        <v>478</v>
      </c>
      <c r="D200" s="15"/>
      <c r="E200" s="11" t="s">
        <v>50</v>
      </c>
      <c r="F200" s="25">
        <v>9.1999999999999993</v>
      </c>
      <c r="G200" s="2"/>
      <c r="H200" s="13">
        <f>ROUND(G200*F200,2)</f>
        <v>0</v>
      </c>
    </row>
    <row r="201" spans="1:8" ht="36" customHeight="1" x14ac:dyDescent="0.2">
      <c r="A201" s="85" t="s">
        <v>479</v>
      </c>
      <c r="B201" s="9" t="s">
        <v>432</v>
      </c>
      <c r="C201" s="26" t="s">
        <v>480</v>
      </c>
      <c r="D201" s="15" t="s">
        <v>128</v>
      </c>
      <c r="E201" s="11"/>
      <c r="F201" s="16"/>
      <c r="G201" s="87"/>
      <c r="H201" s="19"/>
    </row>
    <row r="202" spans="1:8" ht="36" customHeight="1" x14ac:dyDescent="0.2">
      <c r="A202" s="85" t="s">
        <v>481</v>
      </c>
      <c r="B202" s="14" t="s">
        <v>34</v>
      </c>
      <c r="C202" s="26" t="s">
        <v>410</v>
      </c>
      <c r="D202" s="15"/>
      <c r="E202" s="11" t="s">
        <v>40</v>
      </c>
      <c r="F202" s="16">
        <v>1</v>
      </c>
      <c r="G202" s="2"/>
      <c r="H202" s="13">
        <f t="shared" ref="H202" si="29">ROUND(G202*F202,2)</f>
        <v>0</v>
      </c>
    </row>
    <row r="203" spans="1:8" ht="36" customHeight="1" x14ac:dyDescent="0.2">
      <c r="A203" s="75"/>
      <c r="B203" s="130"/>
      <c r="C203" s="114" t="s">
        <v>525</v>
      </c>
      <c r="D203" s="48"/>
      <c r="E203" s="96"/>
      <c r="F203" s="83"/>
      <c r="G203" s="75"/>
      <c r="H203" s="84"/>
    </row>
    <row r="204" spans="1:8" ht="36" customHeight="1" x14ac:dyDescent="0.2">
      <c r="A204" s="100"/>
      <c r="B204" s="118" t="s">
        <v>433</v>
      </c>
      <c r="C204" s="99" t="s">
        <v>352</v>
      </c>
      <c r="D204" s="47" t="s">
        <v>353</v>
      </c>
      <c r="E204" s="104" t="s">
        <v>70</v>
      </c>
      <c r="F204" s="131">
        <v>0.6</v>
      </c>
      <c r="G204" s="106"/>
      <c r="H204" s="129">
        <f t="shared" ref="H204:H205" si="30">ROUND(G204*F204,2)</f>
        <v>0</v>
      </c>
    </row>
    <row r="205" spans="1:8" ht="36" customHeight="1" x14ac:dyDescent="0.2">
      <c r="A205" s="128"/>
      <c r="B205" s="118" t="s">
        <v>434</v>
      </c>
      <c r="C205" s="99" t="s">
        <v>374</v>
      </c>
      <c r="D205" s="47" t="s">
        <v>371</v>
      </c>
      <c r="E205" s="104" t="s">
        <v>40</v>
      </c>
      <c r="F205" s="105">
        <v>1</v>
      </c>
      <c r="G205" s="106"/>
      <c r="H205" s="129">
        <f t="shared" si="30"/>
        <v>0</v>
      </c>
    </row>
    <row r="206" spans="1:8" ht="36" customHeight="1" x14ac:dyDescent="0.2">
      <c r="A206" s="75"/>
      <c r="B206" s="130"/>
      <c r="C206" s="114" t="s">
        <v>429</v>
      </c>
      <c r="D206" s="48"/>
      <c r="E206" s="96"/>
      <c r="F206" s="83"/>
      <c r="G206" s="75"/>
      <c r="H206" s="84"/>
    </row>
    <row r="207" spans="1:8" ht="36" customHeight="1" x14ac:dyDescent="0.2">
      <c r="A207" s="38" t="s">
        <v>234</v>
      </c>
      <c r="B207" s="27" t="s">
        <v>532</v>
      </c>
      <c r="C207" s="26" t="s">
        <v>375</v>
      </c>
      <c r="D207" s="39" t="s">
        <v>517</v>
      </c>
      <c r="E207" s="11"/>
      <c r="F207" s="40"/>
      <c r="G207" s="13"/>
      <c r="H207" s="28"/>
    </row>
    <row r="208" spans="1:8" ht="36" customHeight="1" x14ac:dyDescent="0.2">
      <c r="A208" s="38" t="s">
        <v>236</v>
      </c>
      <c r="B208" s="41" t="s">
        <v>34</v>
      </c>
      <c r="C208" s="42" t="s">
        <v>237</v>
      </c>
      <c r="D208" s="39"/>
      <c r="E208" s="11" t="s">
        <v>33</v>
      </c>
      <c r="F208" s="16">
        <v>900</v>
      </c>
      <c r="G208" s="2"/>
      <c r="H208" s="28">
        <f>ROUND(G208*F208,2)</f>
        <v>0</v>
      </c>
    </row>
    <row r="209" spans="1:8" s="80" customFormat="1" ht="36" customHeight="1" thickBot="1" x14ac:dyDescent="0.25">
      <c r="A209" s="132"/>
      <c r="B209" s="110" t="s">
        <v>13</v>
      </c>
      <c r="C209" s="193" t="str">
        <f>C170</f>
        <v>WATER AND WASTE WORK</v>
      </c>
      <c r="D209" s="194"/>
      <c r="E209" s="194"/>
      <c r="F209" s="195"/>
      <c r="G209" s="132" t="s">
        <v>17</v>
      </c>
      <c r="H209" s="132">
        <f>SUM(H170:H208)</f>
        <v>0</v>
      </c>
    </row>
    <row r="210" spans="1:8" s="80" customFormat="1" ht="36" customHeight="1" thickTop="1" x14ac:dyDescent="0.2">
      <c r="A210" s="77"/>
      <c r="B210" s="111" t="s">
        <v>14</v>
      </c>
      <c r="C210" s="196" t="s">
        <v>554</v>
      </c>
      <c r="D210" s="197"/>
      <c r="E210" s="197"/>
      <c r="F210" s="198"/>
      <c r="G210" s="112"/>
      <c r="H210" s="113"/>
    </row>
    <row r="211" spans="1:8" ht="36" customHeight="1" x14ac:dyDescent="0.2">
      <c r="A211" s="75"/>
      <c r="B211" s="81"/>
      <c r="C211" s="133" t="s">
        <v>354</v>
      </c>
      <c r="D211" s="48"/>
      <c r="E211" s="83" t="s">
        <v>2</v>
      </c>
      <c r="F211" s="83" t="s">
        <v>2</v>
      </c>
      <c r="G211" s="75" t="s">
        <v>2</v>
      </c>
      <c r="H211" s="84"/>
    </row>
    <row r="212" spans="1:8" ht="36" customHeight="1" x14ac:dyDescent="0.2">
      <c r="A212" s="1"/>
      <c r="B212" s="118" t="s">
        <v>254</v>
      </c>
      <c r="C212" s="99" t="s">
        <v>355</v>
      </c>
      <c r="D212" s="49" t="s">
        <v>356</v>
      </c>
      <c r="E212" s="104"/>
      <c r="F212" s="105"/>
      <c r="G212" s="119"/>
      <c r="H212" s="120"/>
    </row>
    <row r="213" spans="1:8" ht="36" customHeight="1" x14ac:dyDescent="0.2">
      <c r="A213" s="1"/>
      <c r="B213" s="134" t="s">
        <v>34</v>
      </c>
      <c r="C213" s="99" t="s">
        <v>357</v>
      </c>
      <c r="D213" s="47"/>
      <c r="E213" s="104" t="s">
        <v>50</v>
      </c>
      <c r="F213" s="135">
        <v>40</v>
      </c>
      <c r="G213" s="106"/>
      <c r="H213" s="129">
        <f t="shared" ref="H213:H216" si="31">ROUND(G213*F213,2)</f>
        <v>0</v>
      </c>
    </row>
    <row r="214" spans="1:8" ht="36" customHeight="1" x14ac:dyDescent="0.2">
      <c r="A214" s="1"/>
      <c r="B214" s="134" t="s">
        <v>41</v>
      </c>
      <c r="C214" s="99" t="s">
        <v>358</v>
      </c>
      <c r="D214" s="47"/>
      <c r="E214" s="104" t="s">
        <v>50</v>
      </c>
      <c r="F214" s="135">
        <v>120</v>
      </c>
      <c r="G214" s="106"/>
      <c r="H214" s="129">
        <f t="shared" si="31"/>
        <v>0</v>
      </c>
    </row>
    <row r="215" spans="1:8" ht="36" customHeight="1" x14ac:dyDescent="0.2">
      <c r="A215" s="1"/>
      <c r="B215" s="134" t="s">
        <v>51</v>
      </c>
      <c r="C215" s="99" t="s">
        <v>359</v>
      </c>
      <c r="D215" s="47"/>
      <c r="E215" s="104" t="s">
        <v>50</v>
      </c>
      <c r="F215" s="135">
        <v>40</v>
      </c>
      <c r="G215" s="106"/>
      <c r="H215" s="129">
        <f t="shared" si="31"/>
        <v>0</v>
      </c>
    </row>
    <row r="216" spans="1:8" ht="36" customHeight="1" x14ac:dyDescent="0.2">
      <c r="A216" s="1"/>
      <c r="B216" s="134" t="s">
        <v>62</v>
      </c>
      <c r="C216" s="99" t="s">
        <v>360</v>
      </c>
      <c r="D216" s="47"/>
      <c r="E216" s="104" t="s">
        <v>50</v>
      </c>
      <c r="F216" s="135">
        <v>120</v>
      </c>
      <c r="G216" s="106"/>
      <c r="H216" s="129">
        <f t="shared" si="31"/>
        <v>0</v>
      </c>
    </row>
    <row r="217" spans="1:8" ht="36" customHeight="1" x14ac:dyDescent="0.2">
      <c r="A217" s="1"/>
      <c r="B217" s="27" t="s">
        <v>255</v>
      </c>
      <c r="C217" s="10" t="s">
        <v>361</v>
      </c>
      <c r="D217" s="49" t="s">
        <v>356</v>
      </c>
      <c r="E217" s="104"/>
      <c r="F217" s="105"/>
      <c r="G217" s="119"/>
      <c r="H217" s="120"/>
    </row>
    <row r="218" spans="1:8" ht="36" customHeight="1" x14ac:dyDescent="0.2">
      <c r="A218" s="1"/>
      <c r="B218" s="134" t="s">
        <v>34</v>
      </c>
      <c r="C218" s="29" t="s">
        <v>469</v>
      </c>
      <c r="D218" s="30" t="s">
        <v>526</v>
      </c>
      <c r="E218" s="11" t="s">
        <v>40</v>
      </c>
      <c r="F218" s="16">
        <v>4</v>
      </c>
      <c r="G218" s="2"/>
      <c r="H218" s="28">
        <f t="shared" ref="H218:H219" si="32">ROUND(G218*F218,2)</f>
        <v>0</v>
      </c>
    </row>
    <row r="219" spans="1:8" ht="36" customHeight="1" x14ac:dyDescent="0.2">
      <c r="A219" s="1"/>
      <c r="B219" s="134" t="s">
        <v>41</v>
      </c>
      <c r="C219" s="29" t="s">
        <v>470</v>
      </c>
      <c r="D219" s="30" t="s">
        <v>527</v>
      </c>
      <c r="E219" s="11" t="s">
        <v>40</v>
      </c>
      <c r="F219" s="16">
        <v>3</v>
      </c>
      <c r="G219" s="2"/>
      <c r="H219" s="28">
        <f t="shared" si="32"/>
        <v>0</v>
      </c>
    </row>
    <row r="220" spans="1:8" ht="36" customHeight="1" x14ac:dyDescent="0.2">
      <c r="A220" s="1"/>
      <c r="B220" s="134" t="s">
        <v>51</v>
      </c>
      <c r="C220" s="99" t="s">
        <v>362</v>
      </c>
      <c r="D220" s="47"/>
      <c r="E220" s="11" t="s">
        <v>40</v>
      </c>
      <c r="F220" s="16">
        <v>1</v>
      </c>
      <c r="G220" s="2"/>
      <c r="H220" s="28">
        <f>ROUND(G220*F220,2)</f>
        <v>0</v>
      </c>
    </row>
    <row r="221" spans="1:8" ht="36" customHeight="1" x14ac:dyDescent="0.2">
      <c r="A221" s="1"/>
      <c r="B221" s="118" t="s">
        <v>256</v>
      </c>
      <c r="C221" s="99" t="s">
        <v>365</v>
      </c>
      <c r="D221" s="49" t="s">
        <v>356</v>
      </c>
      <c r="E221" s="104"/>
      <c r="F221" s="105"/>
      <c r="G221" s="119"/>
      <c r="H221" s="120"/>
    </row>
    <row r="222" spans="1:8" ht="36" customHeight="1" x14ac:dyDescent="0.2">
      <c r="A222" s="1"/>
      <c r="B222" s="134" t="s">
        <v>34</v>
      </c>
      <c r="C222" s="99" t="s">
        <v>472</v>
      </c>
      <c r="D222" s="47" t="s">
        <v>529</v>
      </c>
      <c r="E222" s="11" t="s">
        <v>40</v>
      </c>
      <c r="F222" s="16">
        <v>7</v>
      </c>
      <c r="G222" s="2"/>
      <c r="H222" s="28">
        <f t="shared" ref="H222" si="33">ROUND(G222*F222,2)</f>
        <v>0</v>
      </c>
    </row>
    <row r="223" spans="1:8" ht="36" customHeight="1" x14ac:dyDescent="0.2">
      <c r="A223" s="1"/>
      <c r="B223" s="31"/>
      <c r="C223" s="32" t="s">
        <v>366</v>
      </c>
      <c r="D223" s="30"/>
      <c r="E223" s="33"/>
      <c r="F223" s="34"/>
      <c r="G223" s="136"/>
      <c r="H223" s="137"/>
    </row>
    <row r="224" spans="1:8" ht="36" customHeight="1" x14ac:dyDescent="0.2">
      <c r="A224" s="1"/>
      <c r="B224" s="35" t="s">
        <v>533</v>
      </c>
      <c r="C224" s="29" t="s">
        <v>367</v>
      </c>
      <c r="D224" s="30"/>
      <c r="E224" s="33"/>
      <c r="F224" s="34"/>
      <c r="G224" s="136"/>
      <c r="H224" s="137"/>
    </row>
    <row r="225" spans="1:8" ht="36" customHeight="1" x14ac:dyDescent="0.2">
      <c r="A225" s="1"/>
      <c r="B225" s="134" t="s">
        <v>34</v>
      </c>
      <c r="C225" s="29" t="s">
        <v>473</v>
      </c>
      <c r="D225" s="30" t="s">
        <v>364</v>
      </c>
      <c r="E225" s="104" t="s">
        <v>40</v>
      </c>
      <c r="F225" s="36">
        <v>5</v>
      </c>
      <c r="G225" s="106"/>
      <c r="H225" s="129">
        <f t="shared" ref="H225" si="34">ROUND(G225*F225,2)</f>
        <v>0</v>
      </c>
    </row>
    <row r="226" spans="1:8" ht="36" customHeight="1" x14ac:dyDescent="0.2">
      <c r="A226" s="1"/>
      <c r="B226" s="134" t="s">
        <v>41</v>
      </c>
      <c r="C226" s="29" t="s">
        <v>474</v>
      </c>
      <c r="D226" s="30" t="s">
        <v>364</v>
      </c>
      <c r="E226" s="104" t="s">
        <v>40</v>
      </c>
      <c r="F226" s="36">
        <v>1</v>
      </c>
      <c r="G226" s="106"/>
      <c r="H226" s="129">
        <f t="shared" ref="H226" si="35">ROUND(G226*F226,2)</f>
        <v>0</v>
      </c>
    </row>
    <row r="227" spans="1:8" ht="36" customHeight="1" x14ac:dyDescent="0.2">
      <c r="A227" s="1"/>
      <c r="B227" s="31"/>
      <c r="C227" s="32" t="s">
        <v>25</v>
      </c>
      <c r="D227" s="30"/>
      <c r="E227" s="33"/>
      <c r="F227" s="34"/>
      <c r="G227" s="136"/>
      <c r="H227" s="137"/>
    </row>
    <row r="228" spans="1:8" ht="36" customHeight="1" x14ac:dyDescent="0.2">
      <c r="A228" s="1"/>
      <c r="B228" s="118" t="s">
        <v>534</v>
      </c>
      <c r="C228" s="29" t="s">
        <v>363</v>
      </c>
      <c r="D228" s="30" t="s">
        <v>364</v>
      </c>
      <c r="E228" s="104" t="s">
        <v>40</v>
      </c>
      <c r="F228" s="105">
        <v>1</v>
      </c>
      <c r="G228" s="106"/>
      <c r="H228" s="129">
        <f t="shared" ref="H228" si="36">ROUND(G228*F228,2)</f>
        <v>0</v>
      </c>
    </row>
    <row r="229" spans="1:8" ht="36" customHeight="1" x14ac:dyDescent="0.2">
      <c r="A229" s="1"/>
      <c r="B229" s="35" t="s">
        <v>279</v>
      </c>
      <c r="C229" s="29" t="s">
        <v>368</v>
      </c>
      <c r="D229" s="30" t="s">
        <v>528</v>
      </c>
      <c r="E229" s="33" t="s">
        <v>40</v>
      </c>
      <c r="F229" s="36">
        <v>1</v>
      </c>
      <c r="G229" s="106"/>
      <c r="H229" s="129">
        <f t="shared" ref="H229" si="37">ROUND(G229*F229,2)</f>
        <v>0</v>
      </c>
    </row>
    <row r="230" spans="1:8" ht="36" customHeight="1" x14ac:dyDescent="0.2">
      <c r="A230" s="75"/>
      <c r="B230" s="81"/>
      <c r="C230" s="133" t="s">
        <v>475</v>
      </c>
      <c r="D230" s="48"/>
      <c r="E230" s="83" t="s">
        <v>2</v>
      </c>
      <c r="F230" s="83" t="s">
        <v>2</v>
      </c>
      <c r="G230" s="75"/>
      <c r="H230" s="84"/>
    </row>
    <row r="231" spans="1:8" ht="36" customHeight="1" x14ac:dyDescent="0.2">
      <c r="A231" s="1"/>
      <c r="B231" s="118" t="s">
        <v>280</v>
      </c>
      <c r="C231" s="99" t="s">
        <v>355</v>
      </c>
      <c r="D231" s="49" t="s">
        <v>356</v>
      </c>
      <c r="E231" s="104"/>
      <c r="F231" s="105"/>
      <c r="G231" s="119"/>
      <c r="H231" s="120"/>
    </row>
    <row r="232" spans="1:8" ht="36" customHeight="1" x14ac:dyDescent="0.2">
      <c r="A232" s="1"/>
      <c r="B232" s="134" t="s">
        <v>34</v>
      </c>
      <c r="C232" s="99" t="s">
        <v>357</v>
      </c>
      <c r="D232" s="47"/>
      <c r="E232" s="104" t="s">
        <v>50</v>
      </c>
      <c r="F232" s="135">
        <v>10</v>
      </c>
      <c r="G232" s="106"/>
      <c r="H232" s="129">
        <f t="shared" ref="H232:H233" si="38">ROUND(G232*F232,2)</f>
        <v>0</v>
      </c>
    </row>
    <row r="233" spans="1:8" ht="36" customHeight="1" x14ac:dyDescent="0.2">
      <c r="A233" s="1"/>
      <c r="B233" s="134" t="s">
        <v>41</v>
      </c>
      <c r="C233" s="99" t="s">
        <v>358</v>
      </c>
      <c r="D233" s="47"/>
      <c r="E233" s="104" t="s">
        <v>50</v>
      </c>
      <c r="F233" s="135">
        <v>10</v>
      </c>
      <c r="G233" s="106"/>
      <c r="H233" s="129">
        <f t="shared" si="38"/>
        <v>0</v>
      </c>
    </row>
    <row r="234" spans="1:8" ht="36" customHeight="1" x14ac:dyDescent="0.2">
      <c r="A234" s="1"/>
      <c r="B234" s="27" t="s">
        <v>281</v>
      </c>
      <c r="C234" s="10" t="s">
        <v>361</v>
      </c>
      <c r="D234" s="49" t="s">
        <v>356</v>
      </c>
      <c r="E234" s="104"/>
      <c r="F234" s="105"/>
      <c r="G234" s="119"/>
      <c r="H234" s="120"/>
    </row>
    <row r="235" spans="1:8" ht="36" customHeight="1" x14ac:dyDescent="0.2">
      <c r="A235" s="1"/>
      <c r="B235" s="134" t="s">
        <v>34</v>
      </c>
      <c r="C235" s="29" t="s">
        <v>469</v>
      </c>
      <c r="D235" s="30" t="s">
        <v>526</v>
      </c>
      <c r="E235" s="11" t="s">
        <v>40</v>
      </c>
      <c r="F235" s="16">
        <v>1</v>
      </c>
      <c r="G235" s="2"/>
      <c r="H235" s="28">
        <f t="shared" ref="H235:H236" si="39">ROUND(G235*F235,2)</f>
        <v>0</v>
      </c>
    </row>
    <row r="236" spans="1:8" ht="36" customHeight="1" x14ac:dyDescent="0.2">
      <c r="A236" s="1"/>
      <c r="B236" s="134" t="s">
        <v>41</v>
      </c>
      <c r="C236" s="29" t="s">
        <v>470</v>
      </c>
      <c r="D236" s="30" t="s">
        <v>527</v>
      </c>
      <c r="E236" s="11" t="s">
        <v>40</v>
      </c>
      <c r="F236" s="16">
        <v>1</v>
      </c>
      <c r="G236" s="2"/>
      <c r="H236" s="28">
        <f t="shared" si="39"/>
        <v>0</v>
      </c>
    </row>
    <row r="237" spans="1:8" ht="36" customHeight="1" x14ac:dyDescent="0.2">
      <c r="A237" s="1"/>
      <c r="B237" s="118" t="s">
        <v>535</v>
      </c>
      <c r="C237" s="99" t="s">
        <v>365</v>
      </c>
      <c r="D237" s="49" t="s">
        <v>356</v>
      </c>
      <c r="E237" s="104"/>
      <c r="F237" s="105"/>
      <c r="G237" s="119"/>
      <c r="H237" s="120"/>
    </row>
    <row r="238" spans="1:8" ht="36" customHeight="1" x14ac:dyDescent="0.2">
      <c r="A238" s="1"/>
      <c r="B238" s="134" t="s">
        <v>34</v>
      </c>
      <c r="C238" s="99" t="s">
        <v>472</v>
      </c>
      <c r="D238" s="47" t="s">
        <v>529</v>
      </c>
      <c r="E238" s="11" t="s">
        <v>40</v>
      </c>
      <c r="F238" s="16">
        <v>1</v>
      </c>
      <c r="G238" s="2"/>
      <c r="H238" s="28">
        <f t="shared" ref="H238" si="40">ROUND(G238*F238,2)</f>
        <v>0</v>
      </c>
    </row>
    <row r="239" spans="1:8" ht="36" customHeight="1" x14ac:dyDescent="0.2">
      <c r="A239" s="1"/>
      <c r="B239" s="31"/>
      <c r="C239" s="32" t="s">
        <v>366</v>
      </c>
      <c r="D239" s="30"/>
      <c r="E239" s="33"/>
      <c r="F239" s="34"/>
      <c r="G239" s="136"/>
      <c r="H239" s="137"/>
    </row>
    <row r="240" spans="1:8" ht="36" customHeight="1" x14ac:dyDescent="0.2">
      <c r="A240" s="1"/>
      <c r="B240" s="35" t="s">
        <v>536</v>
      </c>
      <c r="C240" s="29" t="s">
        <v>367</v>
      </c>
      <c r="D240" s="30"/>
      <c r="E240" s="33"/>
      <c r="F240" s="34"/>
      <c r="G240" s="136"/>
      <c r="H240" s="137"/>
    </row>
    <row r="241" spans="1:8" ht="36" customHeight="1" x14ac:dyDescent="0.2">
      <c r="A241" s="1"/>
      <c r="B241" s="134" t="s">
        <v>34</v>
      </c>
      <c r="C241" s="29" t="s">
        <v>473</v>
      </c>
      <c r="D241" s="30" t="s">
        <v>364</v>
      </c>
      <c r="E241" s="104" t="s">
        <v>40</v>
      </c>
      <c r="F241" s="36">
        <v>2</v>
      </c>
      <c r="G241" s="106"/>
      <c r="H241" s="129">
        <f t="shared" ref="H241" si="41">ROUND(G241*F241,2)</f>
        <v>0</v>
      </c>
    </row>
    <row r="242" spans="1:8" ht="36" customHeight="1" x14ac:dyDescent="0.2">
      <c r="A242" s="1"/>
      <c r="B242" s="31"/>
      <c r="C242" s="32" t="s">
        <v>25</v>
      </c>
      <c r="D242" s="30"/>
      <c r="E242" s="33"/>
      <c r="F242" s="34"/>
      <c r="G242" s="136"/>
      <c r="H242" s="137"/>
    </row>
    <row r="243" spans="1:8" ht="36" customHeight="1" x14ac:dyDescent="0.2">
      <c r="A243" s="1"/>
      <c r="B243" s="35" t="s">
        <v>537</v>
      </c>
      <c r="C243" s="29" t="s">
        <v>368</v>
      </c>
      <c r="D243" s="30" t="s">
        <v>528</v>
      </c>
      <c r="E243" s="33" t="s">
        <v>40</v>
      </c>
      <c r="F243" s="36">
        <v>4</v>
      </c>
      <c r="G243" s="106"/>
      <c r="H243" s="129">
        <f t="shared" ref="H243" si="42">ROUND(G243*F243,2)</f>
        <v>0</v>
      </c>
    </row>
    <row r="244" spans="1:8" ht="36" customHeight="1" x14ac:dyDescent="0.2">
      <c r="A244" s="1"/>
      <c r="B244" s="81"/>
      <c r="C244" s="133" t="s">
        <v>369</v>
      </c>
      <c r="D244" s="48"/>
      <c r="E244" s="83" t="s">
        <v>2</v>
      </c>
      <c r="F244" s="83" t="s">
        <v>2</v>
      </c>
      <c r="G244" s="75"/>
      <c r="H244" s="84"/>
    </row>
    <row r="245" spans="1:8" ht="36" customHeight="1" x14ac:dyDescent="0.2">
      <c r="A245" s="1"/>
      <c r="B245" s="118" t="s">
        <v>538</v>
      </c>
      <c r="C245" s="99" t="s">
        <v>355</v>
      </c>
      <c r="D245" s="49" t="s">
        <v>356</v>
      </c>
      <c r="E245" s="104"/>
      <c r="F245" s="105"/>
      <c r="G245" s="119"/>
      <c r="H245" s="120"/>
    </row>
    <row r="246" spans="1:8" ht="36" customHeight="1" x14ac:dyDescent="0.2">
      <c r="A246" s="1"/>
      <c r="B246" s="134" t="s">
        <v>34</v>
      </c>
      <c r="C246" s="99" t="s">
        <v>357</v>
      </c>
      <c r="D246" s="47"/>
      <c r="E246" s="104" t="s">
        <v>50</v>
      </c>
      <c r="F246" s="135">
        <v>35</v>
      </c>
      <c r="G246" s="106"/>
      <c r="H246" s="129">
        <f t="shared" ref="H246:H249" si="43">ROUND(G246*F246,2)</f>
        <v>0</v>
      </c>
    </row>
    <row r="247" spans="1:8" ht="36" customHeight="1" x14ac:dyDescent="0.2">
      <c r="A247" s="1"/>
      <c r="B247" s="134" t="s">
        <v>41</v>
      </c>
      <c r="C247" s="99" t="s">
        <v>358</v>
      </c>
      <c r="D247" s="47"/>
      <c r="E247" s="104" t="s">
        <v>50</v>
      </c>
      <c r="F247" s="135">
        <v>100</v>
      </c>
      <c r="G247" s="106"/>
      <c r="H247" s="129">
        <f t="shared" si="43"/>
        <v>0</v>
      </c>
    </row>
    <row r="248" spans="1:8" ht="36" customHeight="1" x14ac:dyDescent="0.2">
      <c r="A248" s="1"/>
      <c r="B248" s="134" t="s">
        <v>51</v>
      </c>
      <c r="C248" s="99" t="s">
        <v>359</v>
      </c>
      <c r="D248" s="47"/>
      <c r="E248" s="104" t="s">
        <v>50</v>
      </c>
      <c r="F248" s="135">
        <v>35</v>
      </c>
      <c r="G248" s="106"/>
      <c r="H248" s="129">
        <f t="shared" si="43"/>
        <v>0</v>
      </c>
    </row>
    <row r="249" spans="1:8" ht="36" customHeight="1" x14ac:dyDescent="0.2">
      <c r="A249" s="1"/>
      <c r="B249" s="134" t="s">
        <v>62</v>
      </c>
      <c r="C249" s="99" t="s">
        <v>360</v>
      </c>
      <c r="D249" s="47"/>
      <c r="E249" s="104" t="s">
        <v>50</v>
      </c>
      <c r="F249" s="135">
        <v>100</v>
      </c>
      <c r="G249" s="106"/>
      <c r="H249" s="129">
        <f t="shared" si="43"/>
        <v>0</v>
      </c>
    </row>
    <row r="250" spans="1:8" ht="36" customHeight="1" x14ac:dyDescent="0.2">
      <c r="A250" s="1"/>
      <c r="B250" s="27" t="s">
        <v>539</v>
      </c>
      <c r="C250" s="10" t="s">
        <v>361</v>
      </c>
      <c r="D250" s="49" t="s">
        <v>356</v>
      </c>
      <c r="E250" s="104"/>
      <c r="F250" s="105"/>
      <c r="G250" s="119"/>
      <c r="H250" s="120"/>
    </row>
    <row r="251" spans="1:8" ht="36" customHeight="1" x14ac:dyDescent="0.2">
      <c r="A251" s="1"/>
      <c r="B251" s="134" t="s">
        <v>34</v>
      </c>
      <c r="C251" s="29" t="s">
        <v>469</v>
      </c>
      <c r="D251" s="30" t="s">
        <v>526</v>
      </c>
      <c r="E251" s="11" t="s">
        <v>40</v>
      </c>
      <c r="F251" s="16">
        <v>3</v>
      </c>
      <c r="G251" s="2"/>
      <c r="H251" s="28">
        <f t="shared" ref="H251:H252" si="44">ROUND(G251*F251,2)</f>
        <v>0</v>
      </c>
    </row>
    <row r="252" spans="1:8" ht="36" customHeight="1" x14ac:dyDescent="0.2">
      <c r="A252" s="1"/>
      <c r="B252" s="134" t="s">
        <v>41</v>
      </c>
      <c r="C252" s="29" t="s">
        <v>470</v>
      </c>
      <c r="D252" s="30" t="s">
        <v>527</v>
      </c>
      <c r="E252" s="11" t="s">
        <v>40</v>
      </c>
      <c r="F252" s="16">
        <v>3</v>
      </c>
      <c r="G252" s="2"/>
      <c r="H252" s="28">
        <f t="shared" si="44"/>
        <v>0</v>
      </c>
    </row>
    <row r="253" spans="1:8" ht="36" customHeight="1" x14ac:dyDescent="0.2">
      <c r="A253" s="1"/>
      <c r="B253" s="134" t="s">
        <v>51</v>
      </c>
      <c r="C253" s="99" t="s">
        <v>362</v>
      </c>
      <c r="D253" s="47"/>
      <c r="E253" s="11" t="s">
        <v>40</v>
      </c>
      <c r="F253" s="16">
        <v>1</v>
      </c>
      <c r="G253" s="2"/>
      <c r="H253" s="28">
        <f>ROUND(G253*F253,2)</f>
        <v>0</v>
      </c>
    </row>
    <row r="254" spans="1:8" ht="36" customHeight="1" x14ac:dyDescent="0.2">
      <c r="A254" s="1"/>
      <c r="B254" s="118" t="s">
        <v>540</v>
      </c>
      <c r="C254" s="99" t="s">
        <v>365</v>
      </c>
      <c r="D254" s="49" t="s">
        <v>356</v>
      </c>
      <c r="E254" s="104"/>
      <c r="F254" s="105"/>
      <c r="G254" s="119"/>
      <c r="H254" s="120"/>
    </row>
    <row r="255" spans="1:8" ht="36" customHeight="1" x14ac:dyDescent="0.2">
      <c r="A255" s="1"/>
      <c r="B255" s="134" t="s">
        <v>34</v>
      </c>
      <c r="C255" s="99" t="s">
        <v>472</v>
      </c>
      <c r="D255" s="47" t="s">
        <v>529</v>
      </c>
      <c r="E255" s="11" t="s">
        <v>40</v>
      </c>
      <c r="F255" s="16">
        <v>4</v>
      </c>
      <c r="G255" s="2"/>
      <c r="H255" s="28">
        <f t="shared" ref="H255" si="45">ROUND(G255*F255,2)</f>
        <v>0</v>
      </c>
    </row>
    <row r="256" spans="1:8" ht="36" customHeight="1" x14ac:dyDescent="0.2">
      <c r="A256" s="1"/>
      <c r="B256" s="31"/>
      <c r="C256" s="32" t="s">
        <v>366</v>
      </c>
      <c r="D256" s="30"/>
      <c r="E256" s="33"/>
      <c r="F256" s="34"/>
      <c r="G256" s="136"/>
      <c r="H256" s="137"/>
    </row>
    <row r="257" spans="1:8" ht="36" customHeight="1" x14ac:dyDescent="0.2">
      <c r="A257" s="1"/>
      <c r="B257" s="35" t="s">
        <v>541</v>
      </c>
      <c r="C257" s="29" t="s">
        <v>367</v>
      </c>
      <c r="D257" s="30"/>
      <c r="E257" s="33"/>
      <c r="F257" s="34"/>
      <c r="G257" s="136"/>
      <c r="H257" s="137"/>
    </row>
    <row r="258" spans="1:8" ht="36" customHeight="1" x14ac:dyDescent="0.2">
      <c r="A258" s="1"/>
      <c r="B258" s="134" t="s">
        <v>34</v>
      </c>
      <c r="C258" s="29" t="s">
        <v>473</v>
      </c>
      <c r="D258" s="30" t="s">
        <v>364</v>
      </c>
      <c r="E258" s="104" t="s">
        <v>40</v>
      </c>
      <c r="F258" s="36">
        <v>8</v>
      </c>
      <c r="G258" s="106"/>
      <c r="H258" s="129">
        <f t="shared" ref="H258:H259" si="46">ROUND(G258*F258,2)</f>
        <v>0</v>
      </c>
    </row>
    <row r="259" spans="1:8" ht="36" customHeight="1" x14ac:dyDescent="0.2">
      <c r="A259" s="1"/>
      <c r="B259" s="134" t="s">
        <v>41</v>
      </c>
      <c r="C259" s="29" t="s">
        <v>474</v>
      </c>
      <c r="D259" s="30" t="s">
        <v>364</v>
      </c>
      <c r="E259" s="104" t="s">
        <v>40</v>
      </c>
      <c r="F259" s="36">
        <v>1</v>
      </c>
      <c r="G259" s="106"/>
      <c r="H259" s="129">
        <f t="shared" si="46"/>
        <v>0</v>
      </c>
    </row>
    <row r="260" spans="1:8" ht="36" customHeight="1" x14ac:dyDescent="0.2">
      <c r="A260" s="1"/>
      <c r="B260" s="31"/>
      <c r="C260" s="32" t="s">
        <v>25</v>
      </c>
      <c r="D260" s="30"/>
      <c r="E260" s="33"/>
      <c r="F260" s="34"/>
      <c r="G260" s="136"/>
      <c r="H260" s="137"/>
    </row>
    <row r="261" spans="1:8" ht="36" customHeight="1" x14ac:dyDescent="0.2">
      <c r="A261" s="1"/>
      <c r="B261" s="118" t="s">
        <v>542</v>
      </c>
      <c r="C261" s="29" t="s">
        <v>363</v>
      </c>
      <c r="D261" s="30" t="s">
        <v>364</v>
      </c>
      <c r="E261" s="104" t="s">
        <v>40</v>
      </c>
      <c r="F261" s="105">
        <v>1</v>
      </c>
      <c r="G261" s="106"/>
      <c r="H261" s="129">
        <f t="shared" ref="H261:H262" si="47">ROUND(G261*F261,2)</f>
        <v>0</v>
      </c>
    </row>
    <row r="262" spans="1:8" ht="36" customHeight="1" x14ac:dyDescent="0.2">
      <c r="A262" s="1"/>
      <c r="B262" s="35" t="s">
        <v>543</v>
      </c>
      <c r="C262" s="29" t="s">
        <v>368</v>
      </c>
      <c r="D262" s="30" t="s">
        <v>528</v>
      </c>
      <c r="E262" s="33" t="s">
        <v>40</v>
      </c>
      <c r="F262" s="36">
        <v>1</v>
      </c>
      <c r="G262" s="106"/>
      <c r="H262" s="129">
        <f t="shared" si="47"/>
        <v>0</v>
      </c>
    </row>
    <row r="263" spans="1:8" ht="36" customHeight="1" x14ac:dyDescent="0.2">
      <c r="A263" s="1"/>
      <c r="B263" s="81"/>
      <c r="C263" s="133" t="s">
        <v>370</v>
      </c>
      <c r="D263" s="48"/>
      <c r="E263" s="83" t="s">
        <v>2</v>
      </c>
      <c r="F263" s="83" t="s">
        <v>2</v>
      </c>
      <c r="G263" s="75"/>
      <c r="H263" s="84"/>
    </row>
    <row r="264" spans="1:8" ht="36" customHeight="1" x14ac:dyDescent="0.2">
      <c r="A264" s="1"/>
      <c r="B264" s="118" t="s">
        <v>544</v>
      </c>
      <c r="C264" s="99" t="s">
        <v>355</v>
      </c>
      <c r="D264" s="49" t="s">
        <v>356</v>
      </c>
      <c r="E264" s="104"/>
      <c r="F264" s="105"/>
      <c r="G264" s="119"/>
      <c r="H264" s="120"/>
    </row>
    <row r="265" spans="1:8" ht="36" customHeight="1" x14ac:dyDescent="0.2">
      <c r="A265" s="1"/>
      <c r="B265" s="134" t="s">
        <v>34</v>
      </c>
      <c r="C265" s="99" t="s">
        <v>357</v>
      </c>
      <c r="D265" s="47"/>
      <c r="E265" s="104" t="s">
        <v>50</v>
      </c>
      <c r="F265" s="135">
        <v>220</v>
      </c>
      <c r="G265" s="106"/>
      <c r="H265" s="129">
        <f t="shared" ref="H265:H266" si="48">ROUND(G265*F265,2)</f>
        <v>0</v>
      </c>
    </row>
    <row r="266" spans="1:8" ht="36" customHeight="1" x14ac:dyDescent="0.2">
      <c r="A266" s="1"/>
      <c r="B266" s="134" t="s">
        <v>41</v>
      </c>
      <c r="C266" s="99" t="s">
        <v>358</v>
      </c>
      <c r="D266" s="47"/>
      <c r="E266" s="104" t="s">
        <v>50</v>
      </c>
      <c r="F266" s="135">
        <v>70</v>
      </c>
      <c r="G266" s="106"/>
      <c r="H266" s="129">
        <f t="shared" si="48"/>
        <v>0</v>
      </c>
    </row>
    <row r="267" spans="1:8" ht="36" customHeight="1" x14ac:dyDescent="0.2">
      <c r="A267" s="1"/>
      <c r="B267" s="27" t="s">
        <v>545</v>
      </c>
      <c r="C267" s="10" t="s">
        <v>361</v>
      </c>
      <c r="D267" s="49" t="s">
        <v>356</v>
      </c>
      <c r="E267" s="104"/>
      <c r="F267" s="105"/>
      <c r="G267" s="119"/>
      <c r="H267" s="120"/>
    </row>
    <row r="268" spans="1:8" ht="36" customHeight="1" x14ac:dyDescent="0.2">
      <c r="A268" s="1"/>
      <c r="B268" s="134" t="s">
        <v>34</v>
      </c>
      <c r="C268" s="29" t="s">
        <v>469</v>
      </c>
      <c r="D268" s="30" t="s">
        <v>526</v>
      </c>
      <c r="E268" s="11" t="s">
        <v>40</v>
      </c>
      <c r="F268" s="16">
        <v>1</v>
      </c>
      <c r="G268" s="2"/>
      <c r="H268" s="28">
        <f t="shared" ref="H268:H269" si="49">ROUND(G268*F268,2)</f>
        <v>0</v>
      </c>
    </row>
    <row r="269" spans="1:8" ht="36" customHeight="1" x14ac:dyDescent="0.2">
      <c r="A269" s="1"/>
      <c r="B269" s="134" t="s">
        <v>41</v>
      </c>
      <c r="C269" s="29" t="s">
        <v>470</v>
      </c>
      <c r="D269" s="30" t="s">
        <v>527</v>
      </c>
      <c r="E269" s="11" t="s">
        <v>40</v>
      </c>
      <c r="F269" s="16">
        <v>1</v>
      </c>
      <c r="G269" s="2"/>
      <c r="H269" s="28">
        <f t="shared" si="49"/>
        <v>0</v>
      </c>
    </row>
    <row r="270" spans="1:8" ht="36" customHeight="1" x14ac:dyDescent="0.2">
      <c r="A270" s="1"/>
      <c r="B270" s="134" t="s">
        <v>51</v>
      </c>
      <c r="C270" s="99" t="s">
        <v>471</v>
      </c>
      <c r="D270" s="47" t="s">
        <v>476</v>
      </c>
      <c r="E270" s="11" t="s">
        <v>40</v>
      </c>
      <c r="F270" s="16">
        <v>1</v>
      </c>
      <c r="G270" s="2"/>
      <c r="H270" s="28">
        <f>ROUND(G270*F270,2)</f>
        <v>0</v>
      </c>
    </row>
    <row r="271" spans="1:8" ht="36" customHeight="1" x14ac:dyDescent="0.2">
      <c r="A271" s="1"/>
      <c r="B271" s="118" t="s">
        <v>546</v>
      </c>
      <c r="C271" s="99" t="s">
        <v>365</v>
      </c>
      <c r="D271" s="49" t="s">
        <v>356</v>
      </c>
      <c r="E271" s="104"/>
      <c r="F271" s="105"/>
      <c r="G271" s="119"/>
      <c r="H271" s="120"/>
    </row>
    <row r="272" spans="1:8" ht="36" customHeight="1" x14ac:dyDescent="0.2">
      <c r="A272" s="1"/>
      <c r="B272" s="134" t="s">
        <v>34</v>
      </c>
      <c r="C272" s="99" t="s">
        <v>472</v>
      </c>
      <c r="D272" s="47" t="s">
        <v>529</v>
      </c>
      <c r="E272" s="11" t="s">
        <v>40</v>
      </c>
      <c r="F272" s="16">
        <v>5</v>
      </c>
      <c r="G272" s="2"/>
      <c r="H272" s="28">
        <f t="shared" ref="H272" si="50">ROUND(G272*F272,2)</f>
        <v>0</v>
      </c>
    </row>
    <row r="273" spans="1:8" ht="36" customHeight="1" x14ac:dyDescent="0.2">
      <c r="A273" s="1"/>
      <c r="B273" s="31"/>
      <c r="C273" s="32" t="s">
        <v>366</v>
      </c>
      <c r="D273" s="30"/>
      <c r="E273" s="33"/>
      <c r="F273" s="34"/>
      <c r="G273" s="136"/>
      <c r="H273" s="137"/>
    </row>
    <row r="274" spans="1:8" ht="36" customHeight="1" x14ac:dyDescent="0.2">
      <c r="A274" s="1"/>
      <c r="B274" s="35" t="s">
        <v>547</v>
      </c>
      <c r="C274" s="29" t="s">
        <v>367</v>
      </c>
      <c r="D274" s="30"/>
      <c r="E274" s="33"/>
      <c r="F274" s="34"/>
      <c r="G274" s="136"/>
      <c r="H274" s="137"/>
    </row>
    <row r="275" spans="1:8" ht="36" customHeight="1" x14ac:dyDescent="0.2">
      <c r="A275" s="1"/>
      <c r="B275" s="134" t="s">
        <v>34</v>
      </c>
      <c r="C275" s="29" t="s">
        <v>473</v>
      </c>
      <c r="D275" s="30" t="s">
        <v>364</v>
      </c>
      <c r="E275" s="104" t="s">
        <v>40</v>
      </c>
      <c r="F275" s="36">
        <v>2</v>
      </c>
      <c r="G275" s="106"/>
      <c r="H275" s="129">
        <f t="shared" ref="H275:H276" si="51">ROUND(G275*F275,2)</f>
        <v>0</v>
      </c>
    </row>
    <row r="276" spans="1:8" ht="36" customHeight="1" x14ac:dyDescent="0.2">
      <c r="A276" s="1"/>
      <c r="B276" s="134" t="s">
        <v>41</v>
      </c>
      <c r="C276" s="29" t="s">
        <v>474</v>
      </c>
      <c r="D276" s="30" t="s">
        <v>364</v>
      </c>
      <c r="E276" s="104" t="s">
        <v>40</v>
      </c>
      <c r="F276" s="36">
        <v>1</v>
      </c>
      <c r="G276" s="106"/>
      <c r="H276" s="129">
        <f t="shared" si="51"/>
        <v>0</v>
      </c>
    </row>
    <row r="277" spans="1:8" ht="36" customHeight="1" x14ac:dyDescent="0.2">
      <c r="A277" s="1"/>
      <c r="B277" s="31"/>
      <c r="C277" s="32" t="s">
        <v>25</v>
      </c>
      <c r="D277" s="30"/>
      <c r="E277" s="33"/>
      <c r="F277" s="34"/>
      <c r="G277" s="136"/>
      <c r="H277" s="137"/>
    </row>
    <row r="278" spans="1:8" ht="36" customHeight="1" x14ac:dyDescent="0.2">
      <c r="A278" s="1"/>
      <c r="B278" s="118" t="s">
        <v>548</v>
      </c>
      <c r="C278" s="29" t="s">
        <v>363</v>
      </c>
      <c r="D278" s="30" t="s">
        <v>364</v>
      </c>
      <c r="E278" s="104" t="s">
        <v>40</v>
      </c>
      <c r="F278" s="105">
        <v>1</v>
      </c>
      <c r="G278" s="106"/>
      <c r="H278" s="129">
        <f t="shared" ref="H278:H279" si="52">ROUND(G278*F278,2)</f>
        <v>0</v>
      </c>
    </row>
    <row r="279" spans="1:8" ht="36" customHeight="1" x14ac:dyDescent="0.2">
      <c r="A279" s="1"/>
      <c r="B279" s="35" t="s">
        <v>549</v>
      </c>
      <c r="C279" s="29" t="s">
        <v>368</v>
      </c>
      <c r="D279" s="30" t="s">
        <v>528</v>
      </c>
      <c r="E279" s="33" t="s">
        <v>40</v>
      </c>
      <c r="F279" s="36">
        <v>4</v>
      </c>
      <c r="G279" s="106"/>
      <c r="H279" s="129">
        <f t="shared" si="52"/>
        <v>0</v>
      </c>
    </row>
    <row r="280" spans="1:8" s="80" customFormat="1" ht="36" customHeight="1" thickBot="1" x14ac:dyDescent="0.25">
      <c r="A280" s="132"/>
      <c r="B280" s="110" t="s">
        <v>14</v>
      </c>
      <c r="C280" s="193" t="str">
        <f>C210</f>
        <v>TRAFFIC SIGNALS</v>
      </c>
      <c r="D280" s="194"/>
      <c r="E280" s="194"/>
      <c r="F280" s="195"/>
      <c r="G280" s="132" t="s">
        <v>17</v>
      </c>
      <c r="H280" s="132">
        <f>SUM(H210:H279)</f>
        <v>0</v>
      </c>
    </row>
    <row r="281" spans="1:8" ht="54.6" customHeight="1" thickTop="1" x14ac:dyDescent="0.2">
      <c r="A281" s="75"/>
      <c r="B281" s="202" t="s">
        <v>523</v>
      </c>
      <c r="C281" s="203"/>
      <c r="D281" s="203"/>
      <c r="E281" s="203"/>
      <c r="F281" s="203"/>
      <c r="G281" s="204"/>
      <c r="H281" s="178"/>
    </row>
    <row r="282" spans="1:8" s="80" customFormat="1" ht="30" customHeight="1" x14ac:dyDescent="0.2">
      <c r="A282" s="77"/>
      <c r="B282" s="179" t="s">
        <v>15</v>
      </c>
      <c r="C282" s="199" t="s">
        <v>443</v>
      </c>
      <c r="D282" s="200"/>
      <c r="E282" s="200"/>
      <c r="F282" s="201"/>
      <c r="G282" s="180"/>
      <c r="H282" s="181"/>
    </row>
    <row r="283" spans="1:8" ht="84" customHeight="1" x14ac:dyDescent="0.2">
      <c r="A283" s="1"/>
      <c r="B283" s="118" t="s">
        <v>282</v>
      </c>
      <c r="C283" s="29" t="s">
        <v>444</v>
      </c>
      <c r="D283" s="30" t="s">
        <v>519</v>
      </c>
      <c r="E283" s="104" t="s">
        <v>40</v>
      </c>
      <c r="F283" s="105">
        <v>4</v>
      </c>
      <c r="G283" s="106"/>
      <c r="H283" s="129">
        <f t="shared" ref="H283:H290" si="53">ROUND(G283*F283,2)</f>
        <v>0</v>
      </c>
    </row>
    <row r="284" spans="1:8" ht="72" customHeight="1" x14ac:dyDescent="0.2">
      <c r="A284" s="1"/>
      <c r="B284" s="118" t="s">
        <v>458</v>
      </c>
      <c r="C284" s="29" t="s">
        <v>448</v>
      </c>
      <c r="D284" s="30" t="s">
        <v>519</v>
      </c>
      <c r="E284" s="104" t="s">
        <v>40</v>
      </c>
      <c r="F284" s="105">
        <v>7</v>
      </c>
      <c r="G284" s="106"/>
      <c r="H284" s="129">
        <f t="shared" ref="H284:H285" si="54">ROUND(G284*F284,2)</f>
        <v>0</v>
      </c>
    </row>
    <row r="285" spans="1:8" ht="53.25" customHeight="1" x14ac:dyDescent="0.2">
      <c r="A285" s="45"/>
      <c r="B285" s="46" t="s">
        <v>459</v>
      </c>
      <c r="C285" s="123" t="s">
        <v>449</v>
      </c>
      <c r="D285" s="30" t="s">
        <v>519</v>
      </c>
      <c r="E285" s="22" t="s">
        <v>50</v>
      </c>
      <c r="F285" s="16">
        <v>605</v>
      </c>
      <c r="G285" s="2"/>
      <c r="H285" s="28">
        <f t="shared" si="54"/>
        <v>0</v>
      </c>
    </row>
    <row r="286" spans="1:8" ht="48" customHeight="1" x14ac:dyDescent="0.2">
      <c r="A286" s="45"/>
      <c r="B286" s="46" t="s">
        <v>460</v>
      </c>
      <c r="C286" s="123" t="s">
        <v>445</v>
      </c>
      <c r="D286" s="30" t="s">
        <v>519</v>
      </c>
      <c r="E286" s="22" t="s">
        <v>50</v>
      </c>
      <c r="F286" s="16">
        <v>190</v>
      </c>
      <c r="G286" s="2"/>
      <c r="H286" s="28">
        <f t="shared" si="53"/>
        <v>0</v>
      </c>
    </row>
    <row r="287" spans="1:8" ht="48" customHeight="1" x14ac:dyDescent="0.2">
      <c r="A287" s="45"/>
      <c r="B287" s="46" t="s">
        <v>461</v>
      </c>
      <c r="C287" s="123" t="s">
        <v>446</v>
      </c>
      <c r="D287" s="30" t="s">
        <v>519</v>
      </c>
      <c r="E287" s="22" t="s">
        <v>40</v>
      </c>
      <c r="F287" s="16">
        <v>6</v>
      </c>
      <c r="G287" s="2"/>
      <c r="H287" s="28">
        <f t="shared" si="53"/>
        <v>0</v>
      </c>
    </row>
    <row r="288" spans="1:8" ht="48" customHeight="1" x14ac:dyDescent="0.2">
      <c r="A288" s="45"/>
      <c r="B288" s="46" t="s">
        <v>462</v>
      </c>
      <c r="C288" s="123" t="s">
        <v>450</v>
      </c>
      <c r="D288" s="30" t="s">
        <v>519</v>
      </c>
      <c r="E288" s="22" t="s">
        <v>40</v>
      </c>
      <c r="F288" s="16">
        <v>7</v>
      </c>
      <c r="G288" s="2"/>
      <c r="H288" s="28">
        <f t="shared" ref="H288" si="55">ROUND(G288*F288,2)</f>
        <v>0</v>
      </c>
    </row>
    <row r="289" spans="1:9" ht="108" customHeight="1" x14ac:dyDescent="0.2">
      <c r="A289" s="45"/>
      <c r="B289" s="46" t="s">
        <v>463</v>
      </c>
      <c r="C289" s="123" t="s">
        <v>455</v>
      </c>
      <c r="D289" s="30" t="s">
        <v>519</v>
      </c>
      <c r="E289" s="22" t="s">
        <v>40</v>
      </c>
      <c r="F289" s="16">
        <v>7</v>
      </c>
      <c r="G289" s="2"/>
      <c r="H289" s="28">
        <f t="shared" si="53"/>
        <v>0</v>
      </c>
    </row>
    <row r="290" spans="1:9" ht="48" customHeight="1" x14ac:dyDescent="0.2">
      <c r="A290" s="45"/>
      <c r="B290" s="46" t="s">
        <v>464</v>
      </c>
      <c r="C290" s="123" t="s">
        <v>451</v>
      </c>
      <c r="D290" s="30" t="s">
        <v>519</v>
      </c>
      <c r="E290" s="22" t="s">
        <v>40</v>
      </c>
      <c r="F290" s="16">
        <v>2</v>
      </c>
      <c r="G290" s="2"/>
      <c r="H290" s="28">
        <f t="shared" si="53"/>
        <v>0</v>
      </c>
    </row>
    <row r="291" spans="1:9" ht="48" customHeight="1" x14ac:dyDescent="0.2">
      <c r="A291" s="45"/>
      <c r="B291" s="46" t="s">
        <v>465</v>
      </c>
      <c r="C291" s="123" t="s">
        <v>447</v>
      </c>
      <c r="D291" s="30" t="s">
        <v>519</v>
      </c>
      <c r="E291" s="22" t="s">
        <v>454</v>
      </c>
      <c r="F291" s="16">
        <v>19</v>
      </c>
      <c r="G291" s="2"/>
      <c r="H291" s="28">
        <f t="shared" ref="H291" si="56">ROUND(G291*F291,2)</f>
        <v>0</v>
      </c>
    </row>
    <row r="292" spans="1:9" ht="60" customHeight="1" x14ac:dyDescent="0.2">
      <c r="A292" s="45"/>
      <c r="B292" s="46" t="s">
        <v>466</v>
      </c>
      <c r="C292" s="123" t="s">
        <v>456</v>
      </c>
      <c r="D292" s="30" t="s">
        <v>519</v>
      </c>
      <c r="E292" s="22" t="s">
        <v>452</v>
      </c>
      <c r="F292" s="16">
        <v>20</v>
      </c>
      <c r="G292" s="2"/>
      <c r="H292" s="28">
        <f t="shared" ref="H292" si="57">ROUND(G292*F292,2)</f>
        <v>0</v>
      </c>
    </row>
    <row r="293" spans="1:9" ht="48" customHeight="1" x14ac:dyDescent="0.2">
      <c r="A293" s="45"/>
      <c r="B293" s="46" t="s">
        <v>467</v>
      </c>
      <c r="C293" s="123" t="s">
        <v>453</v>
      </c>
      <c r="D293" s="30" t="s">
        <v>519</v>
      </c>
      <c r="E293" s="22" t="s">
        <v>452</v>
      </c>
      <c r="F293" s="16">
        <v>20</v>
      </c>
      <c r="G293" s="2"/>
      <c r="H293" s="28">
        <f>ROUND(G293*F293,2)</f>
        <v>0</v>
      </c>
    </row>
    <row r="294" spans="1:9" ht="48" customHeight="1" x14ac:dyDescent="0.2">
      <c r="A294" s="45"/>
      <c r="B294" s="46" t="s">
        <v>468</v>
      </c>
      <c r="C294" s="123" t="s">
        <v>457</v>
      </c>
      <c r="D294" s="30" t="s">
        <v>519</v>
      </c>
      <c r="E294" s="22" t="s">
        <v>50</v>
      </c>
      <c r="F294" s="16">
        <v>6</v>
      </c>
      <c r="G294" s="2"/>
      <c r="H294" s="28">
        <f>ROUND(G294*F294,2)</f>
        <v>0</v>
      </c>
    </row>
    <row r="295" spans="1:9" s="80" customFormat="1" ht="36" customHeight="1" thickBot="1" x14ac:dyDescent="0.25">
      <c r="A295" s="132"/>
      <c r="B295" s="110" t="str">
        <f>B282</f>
        <v>D</v>
      </c>
      <c r="C295" s="193" t="str">
        <f>C282</f>
        <v>STREET LIGHT INSTALLATION</v>
      </c>
      <c r="D295" s="194"/>
      <c r="E295" s="194"/>
      <c r="F295" s="195"/>
      <c r="G295" s="132" t="s">
        <v>17</v>
      </c>
      <c r="H295" s="132">
        <f>SUM(H282:H294)</f>
        <v>0</v>
      </c>
    </row>
    <row r="296" spans="1:9" s="139" customFormat="1" ht="36" customHeight="1" thickTop="1" x14ac:dyDescent="0.2">
      <c r="A296" s="138"/>
      <c r="B296" s="182" t="s">
        <v>16</v>
      </c>
      <c r="C296" s="205" t="s">
        <v>295</v>
      </c>
      <c r="D296" s="206"/>
      <c r="E296" s="206"/>
      <c r="F296" s="207"/>
      <c r="G296" s="183"/>
      <c r="H296" s="184"/>
    </row>
    <row r="297" spans="1:9" s="143" customFormat="1" ht="36" customHeight="1" x14ac:dyDescent="0.2">
      <c r="A297" s="140" t="s">
        <v>298</v>
      </c>
      <c r="B297" s="3" t="s">
        <v>285</v>
      </c>
      <c r="C297" s="4" t="s">
        <v>299</v>
      </c>
      <c r="D297" s="8" t="s">
        <v>521</v>
      </c>
      <c r="E297" s="5" t="s">
        <v>296</v>
      </c>
      <c r="F297" s="7">
        <v>1</v>
      </c>
      <c r="G297" s="141"/>
      <c r="H297" s="6">
        <f t="shared" ref="H297" si="58">ROUND(G297*F297,2)</f>
        <v>0</v>
      </c>
      <c r="I297" s="142"/>
    </row>
    <row r="298" spans="1:9" s="139" customFormat="1" ht="36" customHeight="1" thickBot="1" x14ac:dyDescent="0.25">
      <c r="A298" s="144"/>
      <c r="B298" s="145" t="str">
        <f>B296</f>
        <v>E</v>
      </c>
      <c r="C298" s="208" t="str">
        <f>C296</f>
        <v>MOBILIZATION /DEMOLIBIZATION</v>
      </c>
      <c r="D298" s="209"/>
      <c r="E298" s="209"/>
      <c r="F298" s="210"/>
      <c r="G298" s="146" t="s">
        <v>17</v>
      </c>
      <c r="H298" s="147">
        <f>H297</f>
        <v>0</v>
      </c>
    </row>
    <row r="299" spans="1:9" ht="36" customHeight="1" thickTop="1" x14ac:dyDescent="0.3">
      <c r="A299" s="148"/>
      <c r="B299" s="149"/>
      <c r="C299" s="150" t="s">
        <v>18</v>
      </c>
      <c r="D299" s="151"/>
      <c r="E299" s="151"/>
      <c r="F299" s="151"/>
      <c r="G299" s="151"/>
      <c r="H299" s="152"/>
    </row>
    <row r="300" spans="1:9" s="80" customFormat="1" ht="36" customHeight="1" x14ac:dyDescent="0.2">
      <c r="A300" s="153"/>
      <c r="B300" s="188" t="str">
        <f>B6</f>
        <v>PART 1      CITY FUNDED WORK</v>
      </c>
      <c r="C300" s="189"/>
      <c r="D300" s="189"/>
      <c r="E300" s="189"/>
      <c r="F300" s="189"/>
      <c r="G300" s="154"/>
      <c r="H300" s="155"/>
    </row>
    <row r="301" spans="1:9" ht="36" customHeight="1" thickBot="1" x14ac:dyDescent="0.25">
      <c r="A301" s="109"/>
      <c r="B301" s="110" t="str">
        <f>B7</f>
        <v>A</v>
      </c>
      <c r="C301" s="211" t="str">
        <f>C7</f>
        <v>WALL STREET ASPHALT RECONSTRUCTION - ST MATTHEWS AVE TO NOTRE DAME AVE</v>
      </c>
      <c r="D301" s="194"/>
      <c r="E301" s="194"/>
      <c r="F301" s="195"/>
      <c r="G301" s="109" t="s">
        <v>17</v>
      </c>
      <c r="H301" s="109">
        <f>H169</f>
        <v>0</v>
      </c>
    </row>
    <row r="302" spans="1:9" ht="36" customHeight="1" thickTop="1" thickBot="1" x14ac:dyDescent="0.25">
      <c r="A302" s="109"/>
      <c r="B302" s="110" t="str">
        <f>B170</f>
        <v>B</v>
      </c>
      <c r="C302" s="212" t="str">
        <f>C170</f>
        <v>WATER AND WASTE WORK</v>
      </c>
      <c r="D302" s="213"/>
      <c r="E302" s="213"/>
      <c r="F302" s="214"/>
      <c r="G302" s="109" t="s">
        <v>17</v>
      </c>
      <c r="H302" s="109">
        <f>H209</f>
        <v>0</v>
      </c>
    </row>
    <row r="303" spans="1:9" ht="36" customHeight="1" thickTop="1" thickBot="1" x14ac:dyDescent="0.25">
      <c r="A303" s="109"/>
      <c r="B303" s="110" t="str">
        <f>B210</f>
        <v>C</v>
      </c>
      <c r="C303" s="212" t="str">
        <f>C210</f>
        <v>TRAFFIC SIGNALS</v>
      </c>
      <c r="D303" s="213"/>
      <c r="E303" s="213"/>
      <c r="F303" s="214"/>
      <c r="G303" s="109" t="s">
        <v>17</v>
      </c>
      <c r="H303" s="109">
        <f>H280</f>
        <v>0</v>
      </c>
    </row>
    <row r="304" spans="1:9" ht="36" customHeight="1" thickTop="1" thickBot="1" x14ac:dyDescent="0.3">
      <c r="A304" s="109"/>
      <c r="B304" s="156"/>
      <c r="C304" s="157"/>
      <c r="D304" s="158"/>
      <c r="E304" s="159"/>
      <c r="F304" s="159"/>
      <c r="G304" s="160" t="s">
        <v>27</v>
      </c>
      <c r="H304" s="161">
        <f>SUM(H301:H303)</f>
        <v>0</v>
      </c>
    </row>
    <row r="305" spans="1:8" s="80" customFormat="1" ht="63" customHeight="1" thickTop="1" thickBot="1" x14ac:dyDescent="0.25">
      <c r="A305" s="132"/>
      <c r="B305" s="219" t="str">
        <f>B281</f>
        <v>PART 2      MANITOBA HYDRO FUNDED WORK
                 (See B9.6, B17.2.1, B18.6, D3, D13.2-3, D14.5)</v>
      </c>
      <c r="C305" s="220"/>
      <c r="D305" s="220"/>
      <c r="E305" s="220"/>
      <c r="F305" s="220"/>
      <c r="G305" s="221"/>
      <c r="H305" s="162"/>
    </row>
    <row r="306" spans="1:8" ht="36" customHeight="1" thickTop="1" thickBot="1" x14ac:dyDescent="0.25">
      <c r="A306" s="163"/>
      <c r="B306" s="110" t="str">
        <f>B282</f>
        <v>D</v>
      </c>
      <c r="C306" s="212" t="str">
        <f>C282</f>
        <v>STREET LIGHT INSTALLATION</v>
      </c>
      <c r="D306" s="213"/>
      <c r="E306" s="213"/>
      <c r="F306" s="214"/>
      <c r="G306" s="163" t="s">
        <v>17</v>
      </c>
      <c r="H306" s="163">
        <f>H295</f>
        <v>0</v>
      </c>
    </row>
    <row r="307" spans="1:8" ht="36" customHeight="1" thickTop="1" thickBot="1" x14ac:dyDescent="0.3">
      <c r="A307" s="109"/>
      <c r="B307" s="164"/>
      <c r="C307" s="157"/>
      <c r="D307" s="158"/>
      <c r="E307" s="159"/>
      <c r="F307" s="159"/>
      <c r="G307" s="165" t="s">
        <v>28</v>
      </c>
      <c r="H307" s="76">
        <f>SUM(H306:H306)</f>
        <v>0</v>
      </c>
    </row>
    <row r="308" spans="1:8" ht="36" customHeight="1" thickTop="1" thickBot="1" x14ac:dyDescent="0.3">
      <c r="A308" s="109"/>
      <c r="B308" s="166" t="str">
        <f>B296</f>
        <v>E</v>
      </c>
      <c r="C308" s="212" t="str">
        <f>C296</f>
        <v>MOBILIZATION /DEMOLIBIZATION</v>
      </c>
      <c r="D308" s="213"/>
      <c r="E308" s="213"/>
      <c r="F308" s="214"/>
      <c r="G308" s="167" t="s">
        <v>297</v>
      </c>
      <c r="H308" s="168">
        <f>H298</f>
        <v>0</v>
      </c>
    </row>
    <row r="309" spans="1:8" s="58" customFormat="1" ht="37.5" customHeight="1" thickTop="1" x14ac:dyDescent="0.2">
      <c r="A309" s="75"/>
      <c r="B309" s="215" t="s">
        <v>30</v>
      </c>
      <c r="C309" s="216"/>
      <c r="D309" s="216"/>
      <c r="E309" s="216"/>
      <c r="F309" s="216"/>
      <c r="G309" s="217">
        <f>H304+H307+H308</f>
        <v>0</v>
      </c>
      <c r="H309" s="218"/>
    </row>
    <row r="310" spans="1:8" ht="15.95" customHeight="1" x14ac:dyDescent="0.2">
      <c r="A310" s="169"/>
      <c r="B310" s="170"/>
      <c r="C310" s="171"/>
      <c r="D310" s="172"/>
      <c r="E310" s="171"/>
      <c r="F310" s="171"/>
      <c r="G310" s="173"/>
      <c r="H310" s="174"/>
    </row>
  </sheetData>
  <sheetProtection algorithmName="SHA-512" hashValue="m0Ua/mMmlvPHSPqhV3jD30yntUJWjtqUqqIdin9pg0Ne5ovwlRCiX4hnewo/XCNZs2UfsR28ATX3Jz+oxTgkiA==" saltValue="oOBXjlEOxLgARKTFRGjm5g==" spinCount="100000" sheet="1" objects="1" scenarios="1" selectLockedCells="1"/>
  <mergeCells count="21">
    <mergeCell ref="C301:F301"/>
    <mergeCell ref="C302:F302"/>
    <mergeCell ref="B309:F309"/>
    <mergeCell ref="G309:H309"/>
    <mergeCell ref="C306:F306"/>
    <mergeCell ref="B305:G305"/>
    <mergeCell ref="C303:F303"/>
    <mergeCell ref="C308:F308"/>
    <mergeCell ref="B6:F6"/>
    <mergeCell ref="B300:F300"/>
    <mergeCell ref="C7:F7"/>
    <mergeCell ref="C169:F169"/>
    <mergeCell ref="C170:F170"/>
    <mergeCell ref="C209:F209"/>
    <mergeCell ref="C282:F282"/>
    <mergeCell ref="C295:F295"/>
    <mergeCell ref="C210:F210"/>
    <mergeCell ref="C280:F280"/>
    <mergeCell ref="B281:G281"/>
    <mergeCell ref="C296:F296"/>
    <mergeCell ref="C298:F298"/>
  </mergeCells>
  <phoneticPr fontId="0" type="noConversion"/>
  <conditionalFormatting sqref="D297 D110 D112 D146:D147 D220">
    <cfRule type="cellIs" dxfId="568" priority="829" stopIfTrue="1" operator="equal">
      <formula>"CW 2130-R11"</formula>
    </cfRule>
    <cfRule type="cellIs" dxfId="567" priority="830" stopIfTrue="1" operator="equal">
      <formula>"CW 3120-R2"</formula>
    </cfRule>
    <cfRule type="cellIs" dxfId="566" priority="831" stopIfTrue="1" operator="equal">
      <formula>"CW 3240-R7"</formula>
    </cfRule>
  </conditionalFormatting>
  <conditionalFormatting sqref="G297">
    <cfRule type="expression" dxfId="565" priority="828">
      <formula>G297&gt;G309*0.05</formula>
    </cfRule>
  </conditionalFormatting>
  <conditionalFormatting sqref="D9">
    <cfRule type="cellIs" dxfId="564" priority="825" stopIfTrue="1" operator="equal">
      <formula>"CW 2130-R11"</formula>
    </cfRule>
    <cfRule type="cellIs" dxfId="563" priority="826" stopIfTrue="1" operator="equal">
      <formula>"CW 3120-R2"</formula>
    </cfRule>
    <cfRule type="cellIs" dxfId="562" priority="827" stopIfTrue="1" operator="equal">
      <formula>"CW 3240-R7"</formula>
    </cfRule>
  </conditionalFormatting>
  <conditionalFormatting sqref="D12">
    <cfRule type="cellIs" dxfId="561" priority="822" stopIfTrue="1" operator="equal">
      <formula>"CW 2130-R11"</formula>
    </cfRule>
    <cfRule type="cellIs" dxfId="560" priority="823" stopIfTrue="1" operator="equal">
      <formula>"CW 3120-R2"</formula>
    </cfRule>
    <cfRule type="cellIs" dxfId="559" priority="824" stopIfTrue="1" operator="equal">
      <formula>"CW 3240-R7"</formula>
    </cfRule>
  </conditionalFormatting>
  <conditionalFormatting sqref="D13">
    <cfRule type="cellIs" dxfId="558" priority="819" stopIfTrue="1" operator="equal">
      <formula>"CW 2130-R11"</formula>
    </cfRule>
    <cfRule type="cellIs" dxfId="557" priority="820" stopIfTrue="1" operator="equal">
      <formula>"CW 3120-R2"</formula>
    </cfRule>
    <cfRule type="cellIs" dxfId="556" priority="821" stopIfTrue="1" operator="equal">
      <formula>"CW 3240-R7"</formula>
    </cfRule>
  </conditionalFormatting>
  <conditionalFormatting sqref="D14">
    <cfRule type="cellIs" dxfId="555" priority="816" stopIfTrue="1" operator="equal">
      <formula>"CW 2130-R11"</formula>
    </cfRule>
    <cfRule type="cellIs" dxfId="554" priority="817" stopIfTrue="1" operator="equal">
      <formula>"CW 3120-R2"</formula>
    </cfRule>
    <cfRule type="cellIs" dxfId="553" priority="818" stopIfTrue="1" operator="equal">
      <formula>"CW 3240-R7"</formula>
    </cfRule>
  </conditionalFormatting>
  <conditionalFormatting sqref="D15">
    <cfRule type="cellIs" dxfId="552" priority="813" stopIfTrue="1" operator="equal">
      <formula>"CW 2130-R11"</formula>
    </cfRule>
    <cfRule type="cellIs" dxfId="551" priority="814" stopIfTrue="1" operator="equal">
      <formula>"CW 3120-R2"</formula>
    </cfRule>
    <cfRule type="cellIs" dxfId="550" priority="815" stopIfTrue="1" operator="equal">
      <formula>"CW 3240-R7"</formula>
    </cfRule>
  </conditionalFormatting>
  <conditionalFormatting sqref="D16">
    <cfRule type="cellIs" dxfId="549" priority="810" stopIfTrue="1" operator="equal">
      <formula>"CW 2130-R11"</formula>
    </cfRule>
    <cfRule type="cellIs" dxfId="548" priority="811" stopIfTrue="1" operator="equal">
      <formula>"CW 3120-R2"</formula>
    </cfRule>
    <cfRule type="cellIs" dxfId="547" priority="812" stopIfTrue="1" operator="equal">
      <formula>"CW 3240-R7"</formula>
    </cfRule>
  </conditionalFormatting>
  <conditionalFormatting sqref="D17">
    <cfRule type="cellIs" dxfId="546" priority="807" stopIfTrue="1" operator="equal">
      <formula>"CW 2130-R11"</formula>
    </cfRule>
    <cfRule type="cellIs" dxfId="545" priority="808" stopIfTrue="1" operator="equal">
      <formula>"CW 3120-R2"</formula>
    </cfRule>
    <cfRule type="cellIs" dxfId="544" priority="809" stopIfTrue="1" operator="equal">
      <formula>"CW 3240-R7"</formula>
    </cfRule>
  </conditionalFormatting>
  <conditionalFormatting sqref="D18">
    <cfRule type="cellIs" dxfId="543" priority="804" stopIfTrue="1" operator="equal">
      <formula>"CW 2130-R11"</formula>
    </cfRule>
    <cfRule type="cellIs" dxfId="542" priority="805" stopIfTrue="1" operator="equal">
      <formula>"CW 3120-R2"</formula>
    </cfRule>
    <cfRule type="cellIs" dxfId="541" priority="806" stopIfTrue="1" operator="equal">
      <formula>"CW 3240-R7"</formula>
    </cfRule>
  </conditionalFormatting>
  <conditionalFormatting sqref="D19">
    <cfRule type="cellIs" dxfId="540" priority="801" stopIfTrue="1" operator="equal">
      <formula>"CW 2130-R11"</formula>
    </cfRule>
    <cfRule type="cellIs" dxfId="539" priority="802" stopIfTrue="1" operator="equal">
      <formula>"CW 3120-R2"</formula>
    </cfRule>
    <cfRule type="cellIs" dxfId="538" priority="803" stopIfTrue="1" operator="equal">
      <formula>"CW 3240-R7"</formula>
    </cfRule>
  </conditionalFormatting>
  <conditionalFormatting sqref="D20">
    <cfRule type="cellIs" dxfId="537" priority="798" stopIfTrue="1" operator="equal">
      <formula>"CW 2130-R11"</formula>
    </cfRule>
    <cfRule type="cellIs" dxfId="536" priority="799" stopIfTrue="1" operator="equal">
      <formula>"CW 3120-R2"</formula>
    </cfRule>
    <cfRule type="cellIs" dxfId="535" priority="800" stopIfTrue="1" operator="equal">
      <formula>"CW 3240-R7"</formula>
    </cfRule>
  </conditionalFormatting>
  <conditionalFormatting sqref="D21">
    <cfRule type="cellIs" dxfId="534" priority="795" stopIfTrue="1" operator="equal">
      <formula>"CW 2130-R11"</formula>
    </cfRule>
    <cfRule type="cellIs" dxfId="533" priority="796" stopIfTrue="1" operator="equal">
      <formula>"CW 3120-R2"</formula>
    </cfRule>
    <cfRule type="cellIs" dxfId="532" priority="797" stopIfTrue="1" operator="equal">
      <formula>"CW 3240-R7"</formula>
    </cfRule>
  </conditionalFormatting>
  <conditionalFormatting sqref="D22">
    <cfRule type="cellIs" dxfId="531" priority="792" stopIfTrue="1" operator="equal">
      <formula>"CW 2130-R11"</formula>
    </cfRule>
    <cfRule type="cellIs" dxfId="530" priority="793" stopIfTrue="1" operator="equal">
      <formula>"CW 3120-R2"</formula>
    </cfRule>
    <cfRule type="cellIs" dxfId="529" priority="794" stopIfTrue="1" operator="equal">
      <formula>"CW 3240-R7"</formula>
    </cfRule>
  </conditionalFormatting>
  <conditionalFormatting sqref="D23">
    <cfRule type="cellIs" dxfId="528" priority="789" stopIfTrue="1" operator="equal">
      <formula>"CW 2130-R11"</formula>
    </cfRule>
    <cfRule type="cellIs" dxfId="527" priority="790" stopIfTrue="1" operator="equal">
      <formula>"CW 3120-R2"</formula>
    </cfRule>
    <cfRule type="cellIs" dxfId="526" priority="791" stopIfTrue="1" operator="equal">
      <formula>"CW 3240-R7"</formula>
    </cfRule>
  </conditionalFormatting>
  <conditionalFormatting sqref="D24">
    <cfRule type="cellIs" dxfId="525" priority="786" stopIfTrue="1" operator="equal">
      <formula>"CW 2130-R11"</formula>
    </cfRule>
    <cfRule type="cellIs" dxfId="524" priority="787" stopIfTrue="1" operator="equal">
      <formula>"CW 3120-R2"</formula>
    </cfRule>
    <cfRule type="cellIs" dxfId="523" priority="788" stopIfTrue="1" operator="equal">
      <formula>"CW 3240-R7"</formula>
    </cfRule>
  </conditionalFormatting>
  <conditionalFormatting sqref="D26:D28">
    <cfRule type="cellIs" dxfId="522" priority="783" stopIfTrue="1" operator="equal">
      <formula>"CW 2130-R11"</formula>
    </cfRule>
    <cfRule type="cellIs" dxfId="521" priority="784" stopIfTrue="1" operator="equal">
      <formula>"CW 3120-R2"</formula>
    </cfRule>
    <cfRule type="cellIs" dxfId="520" priority="785" stopIfTrue="1" operator="equal">
      <formula>"CW 3240-R7"</formula>
    </cfRule>
  </conditionalFormatting>
  <conditionalFormatting sqref="D37">
    <cfRule type="cellIs" dxfId="519" priority="765" stopIfTrue="1" operator="equal">
      <formula>"CW 2130-R11"</formula>
    </cfRule>
    <cfRule type="cellIs" dxfId="518" priority="766" stopIfTrue="1" operator="equal">
      <formula>"CW 3120-R2"</formula>
    </cfRule>
    <cfRule type="cellIs" dxfId="517" priority="767" stopIfTrue="1" operator="equal">
      <formula>"CW 3240-R7"</formula>
    </cfRule>
  </conditionalFormatting>
  <conditionalFormatting sqref="D29:D31">
    <cfRule type="cellIs" dxfId="516" priority="777" stopIfTrue="1" operator="equal">
      <formula>"CW 2130-R11"</formula>
    </cfRule>
    <cfRule type="cellIs" dxfId="515" priority="778" stopIfTrue="1" operator="equal">
      <formula>"CW 3120-R2"</formula>
    </cfRule>
    <cfRule type="cellIs" dxfId="514" priority="779" stopIfTrue="1" operator="equal">
      <formula>"CW 3240-R7"</formula>
    </cfRule>
  </conditionalFormatting>
  <conditionalFormatting sqref="D36">
    <cfRule type="cellIs" dxfId="513" priority="768" stopIfTrue="1" operator="equal">
      <formula>"CW 2130-R11"</formula>
    </cfRule>
    <cfRule type="cellIs" dxfId="512" priority="769" stopIfTrue="1" operator="equal">
      <formula>"CW 3120-R2"</formula>
    </cfRule>
    <cfRule type="cellIs" dxfId="511" priority="770" stopIfTrue="1" operator="equal">
      <formula>"CW 3240-R7"</formula>
    </cfRule>
  </conditionalFormatting>
  <conditionalFormatting sqref="D39:D40">
    <cfRule type="cellIs" dxfId="510" priority="759" stopIfTrue="1" operator="equal">
      <formula>"CW 2130-R11"</formula>
    </cfRule>
    <cfRule type="cellIs" dxfId="509" priority="760" stopIfTrue="1" operator="equal">
      <formula>"CW 3120-R2"</formula>
    </cfRule>
    <cfRule type="cellIs" dxfId="508" priority="761" stopIfTrue="1" operator="equal">
      <formula>"CW 3240-R7"</formula>
    </cfRule>
  </conditionalFormatting>
  <conditionalFormatting sqref="D38">
    <cfRule type="cellIs" dxfId="507" priority="762" stopIfTrue="1" operator="equal">
      <formula>"CW 2130-R11"</formula>
    </cfRule>
    <cfRule type="cellIs" dxfId="506" priority="763" stopIfTrue="1" operator="equal">
      <formula>"CW 3120-R2"</formula>
    </cfRule>
    <cfRule type="cellIs" dxfId="505" priority="764" stopIfTrue="1" operator="equal">
      <formula>"CW 3240-R7"</formula>
    </cfRule>
  </conditionalFormatting>
  <conditionalFormatting sqref="D45:D47">
    <cfRule type="cellIs" dxfId="504" priority="756" stopIfTrue="1" operator="equal">
      <formula>"CW 2130-R11"</formula>
    </cfRule>
    <cfRule type="cellIs" dxfId="503" priority="757" stopIfTrue="1" operator="equal">
      <formula>"CW 3120-R2"</formula>
    </cfRule>
    <cfRule type="cellIs" dxfId="502" priority="758" stopIfTrue="1" operator="equal">
      <formula>"CW 3240-R7"</formula>
    </cfRule>
  </conditionalFormatting>
  <conditionalFormatting sqref="D48:D49">
    <cfRule type="cellIs" dxfId="501" priority="753" stopIfTrue="1" operator="equal">
      <formula>"CW 2130-R11"</formula>
    </cfRule>
    <cfRule type="cellIs" dxfId="500" priority="754" stopIfTrue="1" operator="equal">
      <formula>"CW 3120-R2"</formula>
    </cfRule>
    <cfRule type="cellIs" dxfId="499" priority="755" stopIfTrue="1" operator="equal">
      <formula>"CW 3240-R7"</formula>
    </cfRule>
  </conditionalFormatting>
  <conditionalFormatting sqref="D43:D44">
    <cfRule type="cellIs" dxfId="498" priority="747" stopIfTrue="1" operator="equal">
      <formula>"CW 2130-R11"</formula>
    </cfRule>
    <cfRule type="cellIs" dxfId="497" priority="748" stopIfTrue="1" operator="equal">
      <formula>"CW 3120-R2"</formula>
    </cfRule>
    <cfRule type="cellIs" dxfId="496" priority="749" stopIfTrue="1" operator="equal">
      <formula>"CW 3240-R7"</formula>
    </cfRule>
  </conditionalFormatting>
  <conditionalFormatting sqref="D41 D43:D44">
    <cfRule type="cellIs" dxfId="495" priority="744" stopIfTrue="1" operator="equal">
      <formula>"CW 2130-R11"</formula>
    </cfRule>
    <cfRule type="cellIs" dxfId="494" priority="745" stopIfTrue="1" operator="equal">
      <formula>"CW 3120-R2"</formula>
    </cfRule>
    <cfRule type="cellIs" dxfId="493" priority="746" stopIfTrue="1" operator="equal">
      <formula>"CW 3240-R7"</formula>
    </cfRule>
  </conditionalFormatting>
  <conditionalFormatting sqref="D50">
    <cfRule type="cellIs" dxfId="492" priority="738" stopIfTrue="1" operator="equal">
      <formula>"CW 2130-R11"</formula>
    </cfRule>
    <cfRule type="cellIs" dxfId="491" priority="739" stopIfTrue="1" operator="equal">
      <formula>"CW 3120-R2"</formula>
    </cfRule>
    <cfRule type="cellIs" dxfId="490" priority="740" stopIfTrue="1" operator="equal">
      <formula>"CW 3240-R7"</formula>
    </cfRule>
  </conditionalFormatting>
  <conditionalFormatting sqref="D42">
    <cfRule type="cellIs" dxfId="489" priority="741" stopIfTrue="1" operator="equal">
      <formula>"CW 2130-R11"</formula>
    </cfRule>
    <cfRule type="cellIs" dxfId="488" priority="742" stopIfTrue="1" operator="equal">
      <formula>"CW 3120-R2"</formula>
    </cfRule>
    <cfRule type="cellIs" dxfId="487" priority="743" stopIfTrue="1" operator="equal">
      <formula>"CW 3240-R7"</formula>
    </cfRule>
  </conditionalFormatting>
  <conditionalFormatting sqref="D51">
    <cfRule type="cellIs" dxfId="486" priority="735" stopIfTrue="1" operator="equal">
      <formula>"CW 2130-R11"</formula>
    </cfRule>
    <cfRule type="cellIs" dxfId="485" priority="736" stopIfTrue="1" operator="equal">
      <formula>"CW 3120-R2"</formula>
    </cfRule>
    <cfRule type="cellIs" dxfId="484" priority="737" stopIfTrue="1" operator="equal">
      <formula>"CW 3240-R7"</formula>
    </cfRule>
  </conditionalFormatting>
  <conditionalFormatting sqref="D70">
    <cfRule type="cellIs" dxfId="483" priority="696" stopIfTrue="1" operator="equal">
      <formula>"CW 2130-R11"</formula>
    </cfRule>
    <cfRule type="cellIs" dxfId="482" priority="697" stopIfTrue="1" operator="equal">
      <formula>"CW 3120-R2"</formula>
    </cfRule>
    <cfRule type="cellIs" dxfId="481" priority="698" stopIfTrue="1" operator="equal">
      <formula>"CW 3240-R7"</formula>
    </cfRule>
  </conditionalFormatting>
  <conditionalFormatting sqref="D72">
    <cfRule type="cellIs" dxfId="480" priority="693" stopIfTrue="1" operator="equal">
      <formula>"CW 2130-R11"</formula>
    </cfRule>
    <cfRule type="cellIs" dxfId="479" priority="694" stopIfTrue="1" operator="equal">
      <formula>"CW 3120-R2"</formula>
    </cfRule>
    <cfRule type="cellIs" dxfId="478" priority="695" stopIfTrue="1" operator="equal">
      <formula>"CW 3240-R7"</formula>
    </cfRule>
  </conditionalFormatting>
  <conditionalFormatting sqref="D54">
    <cfRule type="cellIs" dxfId="477" priority="729" stopIfTrue="1" operator="equal">
      <formula>"CW 2130-R11"</formula>
    </cfRule>
    <cfRule type="cellIs" dxfId="476" priority="730" stopIfTrue="1" operator="equal">
      <formula>"CW 3120-R2"</formula>
    </cfRule>
    <cfRule type="cellIs" dxfId="475" priority="731" stopIfTrue="1" operator="equal">
      <formula>"CW 3240-R7"</formula>
    </cfRule>
  </conditionalFormatting>
  <conditionalFormatting sqref="D84">
    <cfRule type="cellIs" dxfId="474" priority="672" stopIfTrue="1" operator="equal">
      <formula>"CW 2130-R11"</formula>
    </cfRule>
    <cfRule type="cellIs" dxfId="473" priority="673" stopIfTrue="1" operator="equal">
      <formula>"CW 3120-R2"</formula>
    </cfRule>
    <cfRule type="cellIs" dxfId="472" priority="674" stopIfTrue="1" operator="equal">
      <formula>"CW 3240-R7"</formula>
    </cfRule>
  </conditionalFormatting>
  <conditionalFormatting sqref="D65">
    <cfRule type="cellIs" dxfId="471" priority="669" stopIfTrue="1" operator="equal">
      <formula>"CW 2130-R11"</formula>
    </cfRule>
    <cfRule type="cellIs" dxfId="470" priority="670" stopIfTrue="1" operator="equal">
      <formula>"CW 3120-R2"</formula>
    </cfRule>
    <cfRule type="cellIs" dxfId="469" priority="671" stopIfTrue="1" operator="equal">
      <formula>"CW 3240-R7"</formula>
    </cfRule>
  </conditionalFormatting>
  <conditionalFormatting sqref="D57">
    <cfRule type="cellIs" dxfId="468" priority="723" stopIfTrue="1" operator="equal">
      <formula>"CW 2130-R11"</formula>
    </cfRule>
    <cfRule type="cellIs" dxfId="467" priority="724" stopIfTrue="1" operator="equal">
      <formula>"CW 3120-R2"</formula>
    </cfRule>
    <cfRule type="cellIs" dxfId="466" priority="725" stopIfTrue="1" operator="equal">
      <formula>"CW 3240-R7"</formula>
    </cfRule>
  </conditionalFormatting>
  <conditionalFormatting sqref="D59">
    <cfRule type="cellIs" dxfId="465" priority="720" stopIfTrue="1" operator="equal">
      <formula>"CW 2130-R11"</formula>
    </cfRule>
    <cfRule type="cellIs" dxfId="464" priority="721" stopIfTrue="1" operator="equal">
      <formula>"CW 3120-R2"</formula>
    </cfRule>
    <cfRule type="cellIs" dxfId="463" priority="722" stopIfTrue="1" operator="equal">
      <formula>"CW 3240-R7"</formula>
    </cfRule>
  </conditionalFormatting>
  <conditionalFormatting sqref="D63">
    <cfRule type="cellIs" dxfId="462" priority="717" stopIfTrue="1" operator="equal">
      <formula>"CW 2130-R11"</formula>
    </cfRule>
    <cfRule type="cellIs" dxfId="461" priority="718" stopIfTrue="1" operator="equal">
      <formula>"CW 3120-R2"</formula>
    </cfRule>
    <cfRule type="cellIs" dxfId="460" priority="719" stopIfTrue="1" operator="equal">
      <formula>"CW 3240-R7"</formula>
    </cfRule>
  </conditionalFormatting>
  <conditionalFormatting sqref="D64">
    <cfRule type="cellIs" dxfId="459" priority="714" stopIfTrue="1" operator="equal">
      <formula>"CW 2130-R11"</formula>
    </cfRule>
    <cfRule type="cellIs" dxfId="458" priority="715" stopIfTrue="1" operator="equal">
      <formula>"CW 3120-R2"</formula>
    </cfRule>
    <cfRule type="cellIs" dxfId="457" priority="716" stopIfTrue="1" operator="equal">
      <formula>"CW 3240-R7"</formula>
    </cfRule>
  </conditionalFormatting>
  <conditionalFormatting sqref="D58">
    <cfRule type="cellIs" dxfId="456" priority="666" stopIfTrue="1" operator="equal">
      <formula>"CW 2130-R11"</formula>
    </cfRule>
    <cfRule type="cellIs" dxfId="455" priority="667" stopIfTrue="1" operator="equal">
      <formula>"CW 3120-R2"</formula>
    </cfRule>
    <cfRule type="cellIs" dxfId="454" priority="668" stopIfTrue="1" operator="equal">
      <formula>"CW 3240-R7"</formula>
    </cfRule>
  </conditionalFormatting>
  <conditionalFormatting sqref="D66">
    <cfRule type="cellIs" dxfId="453" priority="708" stopIfTrue="1" operator="equal">
      <formula>"CW 2130-R11"</formula>
    </cfRule>
    <cfRule type="cellIs" dxfId="452" priority="709" stopIfTrue="1" operator="equal">
      <formula>"CW 3120-R2"</formula>
    </cfRule>
    <cfRule type="cellIs" dxfId="451" priority="710" stopIfTrue="1" operator="equal">
      <formula>"CW 3240-R7"</formula>
    </cfRule>
  </conditionalFormatting>
  <conditionalFormatting sqref="D67">
    <cfRule type="cellIs" dxfId="450" priority="705" stopIfTrue="1" operator="equal">
      <formula>"CW 2130-R11"</formula>
    </cfRule>
    <cfRule type="cellIs" dxfId="449" priority="706" stopIfTrue="1" operator="equal">
      <formula>"CW 3120-R2"</formula>
    </cfRule>
    <cfRule type="cellIs" dxfId="448" priority="707" stopIfTrue="1" operator="equal">
      <formula>"CW 3240-R7"</formula>
    </cfRule>
  </conditionalFormatting>
  <conditionalFormatting sqref="D68">
    <cfRule type="cellIs" dxfId="447" priority="702" stopIfTrue="1" operator="equal">
      <formula>"CW 2130-R11"</formula>
    </cfRule>
    <cfRule type="cellIs" dxfId="446" priority="703" stopIfTrue="1" operator="equal">
      <formula>"CW 3120-R2"</formula>
    </cfRule>
    <cfRule type="cellIs" dxfId="445" priority="704" stopIfTrue="1" operator="equal">
      <formula>"CW 3240-R7"</formula>
    </cfRule>
  </conditionalFormatting>
  <conditionalFormatting sqref="D69">
    <cfRule type="cellIs" dxfId="444" priority="699" stopIfTrue="1" operator="equal">
      <formula>"CW 2130-R11"</formula>
    </cfRule>
    <cfRule type="cellIs" dxfId="443" priority="700" stopIfTrue="1" operator="equal">
      <formula>"CW 3120-R2"</formula>
    </cfRule>
    <cfRule type="cellIs" dxfId="442" priority="701" stopIfTrue="1" operator="equal">
      <formula>"CW 3240-R7"</formula>
    </cfRule>
  </conditionalFormatting>
  <conditionalFormatting sqref="D73">
    <cfRule type="cellIs" dxfId="441" priority="690" stopIfTrue="1" operator="equal">
      <formula>"CW 2130-R11"</formula>
    </cfRule>
    <cfRule type="cellIs" dxfId="440" priority="691" stopIfTrue="1" operator="equal">
      <formula>"CW 3120-R2"</formula>
    </cfRule>
    <cfRule type="cellIs" dxfId="439" priority="692" stopIfTrue="1" operator="equal">
      <formula>"CW 3240-R7"</formula>
    </cfRule>
  </conditionalFormatting>
  <conditionalFormatting sqref="D74">
    <cfRule type="cellIs" dxfId="438" priority="687" stopIfTrue="1" operator="equal">
      <formula>"CW 2130-R11"</formula>
    </cfRule>
    <cfRule type="cellIs" dxfId="437" priority="688" stopIfTrue="1" operator="equal">
      <formula>"CW 3120-R2"</formula>
    </cfRule>
    <cfRule type="cellIs" dxfId="436" priority="689" stopIfTrue="1" operator="equal">
      <formula>"CW 3240-R7"</formula>
    </cfRule>
  </conditionalFormatting>
  <conditionalFormatting sqref="D77:D79">
    <cfRule type="cellIs" dxfId="435" priority="681" stopIfTrue="1" operator="equal">
      <formula>"CW 2130-R11"</formula>
    </cfRule>
    <cfRule type="cellIs" dxfId="434" priority="682" stopIfTrue="1" operator="equal">
      <formula>"CW 3120-R2"</formula>
    </cfRule>
    <cfRule type="cellIs" dxfId="433" priority="683" stopIfTrue="1" operator="equal">
      <formula>"CW 3240-R7"</formula>
    </cfRule>
  </conditionalFormatting>
  <conditionalFormatting sqref="D80:D81">
    <cfRule type="cellIs" dxfId="432" priority="678" stopIfTrue="1" operator="equal">
      <formula>"CW 2130-R11"</formula>
    </cfRule>
    <cfRule type="cellIs" dxfId="431" priority="679" stopIfTrue="1" operator="equal">
      <formula>"CW 3120-R2"</formula>
    </cfRule>
    <cfRule type="cellIs" dxfId="430" priority="680" stopIfTrue="1" operator="equal">
      <formula>"CW 3240-R7"</formula>
    </cfRule>
  </conditionalFormatting>
  <conditionalFormatting sqref="D82">
    <cfRule type="cellIs" dxfId="429" priority="675" stopIfTrue="1" operator="equal">
      <formula>"CW 2130-R11"</formula>
    </cfRule>
    <cfRule type="cellIs" dxfId="428" priority="676" stopIfTrue="1" operator="equal">
      <formula>"CW 3120-R2"</formula>
    </cfRule>
    <cfRule type="cellIs" dxfId="427" priority="677" stopIfTrue="1" operator="equal">
      <formula>"CW 3240-R7"</formula>
    </cfRule>
  </conditionalFormatting>
  <conditionalFormatting sqref="D62">
    <cfRule type="cellIs" dxfId="426" priority="663" stopIfTrue="1" operator="equal">
      <formula>"CW 2130-R11"</formula>
    </cfRule>
    <cfRule type="cellIs" dxfId="425" priority="664" stopIfTrue="1" operator="equal">
      <formula>"CW 3120-R2"</formula>
    </cfRule>
    <cfRule type="cellIs" dxfId="424" priority="665" stopIfTrue="1" operator="equal">
      <formula>"CW 3240-R7"</formula>
    </cfRule>
  </conditionalFormatting>
  <conditionalFormatting sqref="D75">
    <cfRule type="cellIs" dxfId="423" priority="654" stopIfTrue="1" operator="equal">
      <formula>"CW 2130-R11"</formula>
    </cfRule>
    <cfRule type="cellIs" dxfId="422" priority="655" stopIfTrue="1" operator="equal">
      <formula>"CW 3120-R2"</formula>
    </cfRule>
    <cfRule type="cellIs" dxfId="421" priority="656" stopIfTrue="1" operator="equal">
      <formula>"CW 3240-R7"</formula>
    </cfRule>
  </conditionalFormatting>
  <conditionalFormatting sqref="D55">
    <cfRule type="cellIs" dxfId="420" priority="660" stopIfTrue="1" operator="equal">
      <formula>"CW 2130-R11"</formula>
    </cfRule>
    <cfRule type="cellIs" dxfId="419" priority="661" stopIfTrue="1" operator="equal">
      <formula>"CW 3120-R2"</formula>
    </cfRule>
    <cfRule type="cellIs" dxfId="418" priority="662" stopIfTrue="1" operator="equal">
      <formula>"CW 3240-R7"</formula>
    </cfRule>
  </conditionalFormatting>
  <conditionalFormatting sqref="D56">
    <cfRule type="cellIs" dxfId="417" priority="657" stopIfTrue="1" operator="equal">
      <formula>"CW 2130-R11"</formula>
    </cfRule>
    <cfRule type="cellIs" dxfId="416" priority="658" stopIfTrue="1" operator="equal">
      <formula>"CW 3120-R2"</formula>
    </cfRule>
    <cfRule type="cellIs" dxfId="415" priority="659" stopIfTrue="1" operator="equal">
      <formula>"CW 3240-R7"</formula>
    </cfRule>
  </conditionalFormatting>
  <conditionalFormatting sqref="D86 D103">
    <cfRule type="cellIs" dxfId="414" priority="652" stopIfTrue="1" operator="equal">
      <formula>"CW 3120-R2"</formula>
    </cfRule>
    <cfRule type="cellIs" dxfId="413" priority="653" stopIfTrue="1" operator="equal">
      <formula>"CW 3240-R7"</formula>
    </cfRule>
  </conditionalFormatting>
  <conditionalFormatting sqref="D87">
    <cfRule type="cellIs" dxfId="412" priority="649" stopIfTrue="1" operator="equal">
      <formula>"CW 2130-R11"</formula>
    </cfRule>
    <cfRule type="cellIs" dxfId="411" priority="650" stopIfTrue="1" operator="equal">
      <formula>"CW 3120-R2"</formula>
    </cfRule>
    <cfRule type="cellIs" dxfId="410" priority="651" stopIfTrue="1" operator="equal">
      <formula>"CW 3240-R7"</formula>
    </cfRule>
  </conditionalFormatting>
  <conditionalFormatting sqref="D88">
    <cfRule type="cellIs" dxfId="409" priority="646" stopIfTrue="1" operator="equal">
      <formula>"CW 2130-R11"</formula>
    </cfRule>
    <cfRule type="cellIs" dxfId="408" priority="647" stopIfTrue="1" operator="equal">
      <formula>"CW 3120-R2"</formula>
    </cfRule>
    <cfRule type="cellIs" dxfId="407" priority="648" stopIfTrue="1" operator="equal">
      <formula>"CW 3240-R7"</formula>
    </cfRule>
  </conditionalFormatting>
  <conditionalFormatting sqref="D90:D91">
    <cfRule type="cellIs" dxfId="406" priority="644" stopIfTrue="1" operator="equal">
      <formula>"CW 3120-R2"</formula>
    </cfRule>
    <cfRule type="cellIs" dxfId="405" priority="645" stopIfTrue="1" operator="equal">
      <formula>"CW 3240-R7"</formula>
    </cfRule>
  </conditionalFormatting>
  <conditionalFormatting sqref="D92:D93">
    <cfRule type="cellIs" dxfId="404" priority="642" stopIfTrue="1" operator="equal">
      <formula>"CW 3120-R2"</formula>
    </cfRule>
    <cfRule type="cellIs" dxfId="403" priority="643" stopIfTrue="1" operator="equal">
      <formula>"CW 3240-R7"</formula>
    </cfRule>
  </conditionalFormatting>
  <conditionalFormatting sqref="D94:D97">
    <cfRule type="cellIs" dxfId="402" priority="640" stopIfTrue="1" operator="equal">
      <formula>"CW 3120-R2"</formula>
    </cfRule>
    <cfRule type="cellIs" dxfId="401" priority="641" stopIfTrue="1" operator="equal">
      <formula>"CW 3240-R7"</formula>
    </cfRule>
  </conditionalFormatting>
  <conditionalFormatting sqref="D98:D100">
    <cfRule type="cellIs" dxfId="400" priority="636" stopIfTrue="1" operator="equal">
      <formula>"CW 3120-R2"</formula>
    </cfRule>
    <cfRule type="cellIs" dxfId="399" priority="637" stopIfTrue="1" operator="equal">
      <formula>"CW 3240-R7"</formula>
    </cfRule>
  </conditionalFormatting>
  <conditionalFormatting sqref="D102">
    <cfRule type="cellIs" dxfId="398" priority="632" stopIfTrue="1" operator="equal">
      <formula>"CW 3120-R2"</formula>
    </cfRule>
    <cfRule type="cellIs" dxfId="397" priority="633" stopIfTrue="1" operator="equal">
      <formula>"CW 3240-R7"</formula>
    </cfRule>
  </conditionalFormatting>
  <conditionalFormatting sqref="D105">
    <cfRule type="cellIs" dxfId="396" priority="630" stopIfTrue="1" operator="equal">
      <formula>"CW 3120-R2"</formula>
    </cfRule>
    <cfRule type="cellIs" dxfId="395" priority="631" stopIfTrue="1" operator="equal">
      <formula>"CW 3240-R7"</formula>
    </cfRule>
  </conditionalFormatting>
  <conditionalFormatting sqref="D104">
    <cfRule type="cellIs" dxfId="394" priority="628" stopIfTrue="1" operator="equal">
      <formula>"CW 3120-R2"</formula>
    </cfRule>
    <cfRule type="cellIs" dxfId="393" priority="629" stopIfTrue="1" operator="equal">
      <formula>"CW 3240-R7"</formula>
    </cfRule>
  </conditionalFormatting>
  <conditionalFormatting sqref="D106">
    <cfRule type="cellIs" dxfId="392" priority="626" stopIfTrue="1" operator="equal">
      <formula>"CW 3120-R2"</formula>
    </cfRule>
    <cfRule type="cellIs" dxfId="391" priority="627" stopIfTrue="1" operator="equal">
      <formula>"CW 3240-R7"</formula>
    </cfRule>
  </conditionalFormatting>
  <conditionalFormatting sqref="D107">
    <cfRule type="cellIs" dxfId="390" priority="624" stopIfTrue="1" operator="equal">
      <formula>"CW 3120-R2"</formula>
    </cfRule>
    <cfRule type="cellIs" dxfId="389" priority="625" stopIfTrue="1" operator="equal">
      <formula>"CW 3240-R7"</formula>
    </cfRule>
  </conditionalFormatting>
  <conditionalFormatting sqref="D108">
    <cfRule type="cellIs" dxfId="388" priority="622" stopIfTrue="1" operator="equal">
      <formula>"CW 3120-R2"</formula>
    </cfRule>
    <cfRule type="cellIs" dxfId="387" priority="623" stopIfTrue="1" operator="equal">
      <formula>"CW 3240-R7"</formula>
    </cfRule>
  </conditionalFormatting>
  <conditionalFormatting sqref="D114">
    <cfRule type="cellIs" dxfId="386" priority="610" stopIfTrue="1" operator="equal">
      <formula>"CW 2130-R11"</formula>
    </cfRule>
    <cfRule type="cellIs" dxfId="385" priority="611" stopIfTrue="1" operator="equal">
      <formula>"CW 3120-R2"</formula>
    </cfRule>
    <cfRule type="cellIs" dxfId="384" priority="612" stopIfTrue="1" operator="equal">
      <formula>"CW 3240-R7"</formula>
    </cfRule>
  </conditionalFormatting>
  <conditionalFormatting sqref="D113">
    <cfRule type="cellIs" dxfId="383" priority="613" stopIfTrue="1" operator="equal">
      <formula>"CW 2130-R11"</formula>
    </cfRule>
    <cfRule type="cellIs" dxfId="382" priority="614" stopIfTrue="1" operator="equal">
      <formula>"CW 3120-R2"</formula>
    </cfRule>
    <cfRule type="cellIs" dxfId="381" priority="615" stopIfTrue="1" operator="equal">
      <formula>"CW 3240-R7"</formula>
    </cfRule>
  </conditionalFormatting>
  <conditionalFormatting sqref="D111">
    <cfRule type="cellIs" dxfId="380" priority="607" stopIfTrue="1" operator="equal">
      <formula>"CW 2130-R11"</formula>
    </cfRule>
    <cfRule type="cellIs" dxfId="379" priority="608" stopIfTrue="1" operator="equal">
      <formula>"CW 3120-R2"</formula>
    </cfRule>
    <cfRule type="cellIs" dxfId="378" priority="609" stopIfTrue="1" operator="equal">
      <formula>"CW 3240-R7"</formula>
    </cfRule>
  </conditionalFormatting>
  <conditionalFormatting sqref="D109">
    <cfRule type="cellIs" dxfId="377" priority="604" stopIfTrue="1" operator="equal">
      <formula>"CW 2130-R11"</formula>
    </cfRule>
    <cfRule type="cellIs" dxfId="376" priority="605" stopIfTrue="1" operator="equal">
      <formula>"CW 3120-R2"</formula>
    </cfRule>
    <cfRule type="cellIs" dxfId="375" priority="606" stopIfTrue="1" operator="equal">
      <formula>"CW 3240-R7"</formula>
    </cfRule>
  </conditionalFormatting>
  <conditionalFormatting sqref="D116">
    <cfRule type="cellIs" dxfId="374" priority="601" stopIfTrue="1" operator="equal">
      <formula>"CW 2130-R11"</formula>
    </cfRule>
    <cfRule type="cellIs" dxfId="373" priority="602" stopIfTrue="1" operator="equal">
      <formula>"CW 3120-R2"</formula>
    </cfRule>
    <cfRule type="cellIs" dxfId="372" priority="603" stopIfTrue="1" operator="equal">
      <formula>"CW 3240-R7"</formula>
    </cfRule>
  </conditionalFormatting>
  <conditionalFormatting sqref="D133:D134">
    <cfRule type="cellIs" dxfId="371" priority="564" stopIfTrue="1" operator="equal">
      <formula>"CW 2130-R11"</formula>
    </cfRule>
    <cfRule type="cellIs" dxfId="370" priority="565" stopIfTrue="1" operator="equal">
      <formula>"CW 3120-R2"</formula>
    </cfRule>
    <cfRule type="cellIs" dxfId="369" priority="566" stopIfTrue="1" operator="equal">
      <formula>"CW 3240-R7"</formula>
    </cfRule>
  </conditionalFormatting>
  <conditionalFormatting sqref="D117">
    <cfRule type="cellIs" dxfId="368" priority="598" stopIfTrue="1" operator="equal">
      <formula>"CW 2130-R11"</formula>
    </cfRule>
    <cfRule type="cellIs" dxfId="367" priority="599" stopIfTrue="1" operator="equal">
      <formula>"CW 3120-R2"</formula>
    </cfRule>
    <cfRule type="cellIs" dxfId="366" priority="600" stopIfTrue="1" operator="equal">
      <formula>"CW 3240-R7"</formula>
    </cfRule>
  </conditionalFormatting>
  <conditionalFormatting sqref="D135">
    <cfRule type="cellIs" dxfId="365" priority="561" stopIfTrue="1" operator="equal">
      <formula>"CW 2130-R11"</formula>
    </cfRule>
    <cfRule type="cellIs" dxfId="364" priority="562" stopIfTrue="1" operator="equal">
      <formula>"CW 3120-R2"</formula>
    </cfRule>
    <cfRule type="cellIs" dxfId="363" priority="563" stopIfTrue="1" operator="equal">
      <formula>"CW 3240-R7"</formula>
    </cfRule>
  </conditionalFormatting>
  <conditionalFormatting sqref="D115">
    <cfRule type="cellIs" dxfId="362" priority="589" stopIfTrue="1" operator="equal">
      <formula>"CW 2130-R11"</formula>
    </cfRule>
    <cfRule type="cellIs" dxfId="361" priority="590" stopIfTrue="1" operator="equal">
      <formula>"CW 3120-R2"</formula>
    </cfRule>
    <cfRule type="cellIs" dxfId="360" priority="591" stopIfTrue="1" operator="equal">
      <formula>"CW 3240-R7"</formula>
    </cfRule>
  </conditionalFormatting>
  <conditionalFormatting sqref="D119:D120">
    <cfRule type="cellIs" dxfId="359" priority="586" stopIfTrue="1" operator="equal">
      <formula>"CW 2130-R11"</formula>
    </cfRule>
    <cfRule type="cellIs" dxfId="358" priority="587" stopIfTrue="1" operator="equal">
      <formula>"CW 3120-R2"</formula>
    </cfRule>
    <cfRule type="cellIs" dxfId="357" priority="588" stopIfTrue="1" operator="equal">
      <formula>"CW 3240-R7"</formula>
    </cfRule>
  </conditionalFormatting>
  <conditionalFormatting sqref="D121">
    <cfRule type="cellIs" dxfId="356" priority="584" stopIfTrue="1" operator="equal">
      <formula>"CW 3120-R2"</formula>
    </cfRule>
    <cfRule type="cellIs" dxfId="355" priority="585" stopIfTrue="1" operator="equal">
      <formula>"CW 3240-R7"</formula>
    </cfRule>
  </conditionalFormatting>
  <conditionalFormatting sqref="D122">
    <cfRule type="cellIs" dxfId="354" priority="582" stopIfTrue="1" operator="equal">
      <formula>"CW 3120-R2"</formula>
    </cfRule>
    <cfRule type="cellIs" dxfId="353" priority="583" stopIfTrue="1" operator="equal">
      <formula>"CW 3240-R7"</formula>
    </cfRule>
  </conditionalFormatting>
  <conditionalFormatting sqref="D123">
    <cfRule type="cellIs" dxfId="352" priority="580" stopIfTrue="1" operator="equal">
      <formula>"CW 3120-R2"</formula>
    </cfRule>
    <cfRule type="cellIs" dxfId="351" priority="581" stopIfTrue="1" operator="equal">
      <formula>"CW 3240-R7"</formula>
    </cfRule>
  </conditionalFormatting>
  <conditionalFormatting sqref="D93">
    <cfRule type="cellIs" dxfId="350" priority="578" stopIfTrue="1" operator="equal">
      <formula>"CW 2130-R11"</formula>
    </cfRule>
    <cfRule type="cellIs" dxfId="349" priority="579" stopIfTrue="1" operator="equal">
      <formula>"CW 3240-R7"</formula>
    </cfRule>
  </conditionalFormatting>
  <conditionalFormatting sqref="D124">
    <cfRule type="cellIs" dxfId="348" priority="576" stopIfTrue="1" operator="equal">
      <formula>"CW 3120-R2"</formula>
    </cfRule>
    <cfRule type="cellIs" dxfId="347" priority="577" stopIfTrue="1" operator="equal">
      <formula>"CW 3240-R7"</formula>
    </cfRule>
  </conditionalFormatting>
  <conditionalFormatting sqref="D129">
    <cfRule type="cellIs" dxfId="346" priority="573" stopIfTrue="1" operator="equal">
      <formula>"CW 2130-R11"</formula>
    </cfRule>
    <cfRule type="cellIs" dxfId="345" priority="574" stopIfTrue="1" operator="equal">
      <formula>"CW 3120-R2"</formula>
    </cfRule>
    <cfRule type="cellIs" dxfId="344" priority="575" stopIfTrue="1" operator="equal">
      <formula>"CW 3240-R7"</formula>
    </cfRule>
  </conditionalFormatting>
  <conditionalFormatting sqref="D130">
    <cfRule type="cellIs" dxfId="343" priority="570" stopIfTrue="1" operator="equal">
      <formula>"CW 2130-R11"</formula>
    </cfRule>
    <cfRule type="cellIs" dxfId="342" priority="571" stopIfTrue="1" operator="equal">
      <formula>"CW 3120-R2"</formula>
    </cfRule>
    <cfRule type="cellIs" dxfId="341" priority="572" stopIfTrue="1" operator="equal">
      <formula>"CW 3240-R7"</formula>
    </cfRule>
  </conditionalFormatting>
  <conditionalFormatting sqref="D131">
    <cfRule type="cellIs" dxfId="340" priority="567" stopIfTrue="1" operator="equal">
      <formula>"CW 2130-R11"</formula>
    </cfRule>
    <cfRule type="cellIs" dxfId="339" priority="568" stopIfTrue="1" operator="equal">
      <formula>"CW 3120-R2"</formula>
    </cfRule>
    <cfRule type="cellIs" dxfId="338" priority="569" stopIfTrue="1" operator="equal">
      <formula>"CW 3240-R7"</formula>
    </cfRule>
  </conditionalFormatting>
  <conditionalFormatting sqref="D136">
    <cfRule type="cellIs" dxfId="337" priority="558" stopIfTrue="1" operator="equal">
      <formula>"CW 2130-R11"</formula>
    </cfRule>
    <cfRule type="cellIs" dxfId="336" priority="559" stopIfTrue="1" operator="equal">
      <formula>"CW 3120-R2"</formula>
    </cfRule>
    <cfRule type="cellIs" dxfId="335" priority="560" stopIfTrue="1" operator="equal">
      <formula>"CW 3240-R7"</formula>
    </cfRule>
  </conditionalFormatting>
  <conditionalFormatting sqref="D76">
    <cfRule type="cellIs" dxfId="334" priority="552" stopIfTrue="1" operator="equal">
      <formula>"CW 2130-R11"</formula>
    </cfRule>
    <cfRule type="cellIs" dxfId="333" priority="553" stopIfTrue="1" operator="equal">
      <formula>"CW 3120-R2"</formula>
    </cfRule>
    <cfRule type="cellIs" dxfId="332" priority="554" stopIfTrue="1" operator="equal">
      <formula>"CW 3240-R7"</formula>
    </cfRule>
  </conditionalFormatting>
  <conditionalFormatting sqref="D216">
    <cfRule type="cellIs" dxfId="331" priority="524" stopIfTrue="1" operator="equal">
      <formula>"CW 2130-R11"</formula>
    </cfRule>
    <cfRule type="cellIs" dxfId="330" priority="525" stopIfTrue="1" operator="equal">
      <formula>"CW 3120-R2"</formula>
    </cfRule>
    <cfRule type="cellIs" dxfId="329" priority="526" stopIfTrue="1" operator="equal">
      <formula>"CW 3240-R7"</formula>
    </cfRule>
  </conditionalFormatting>
  <conditionalFormatting sqref="D223">
    <cfRule type="cellIs" dxfId="328" priority="497" stopIfTrue="1" operator="equal">
      <formula>"CW 2130-R11"</formula>
    </cfRule>
    <cfRule type="cellIs" dxfId="327" priority="498" stopIfTrue="1" operator="equal">
      <formula>"CW 3120-R2"</formula>
    </cfRule>
    <cfRule type="cellIs" dxfId="326" priority="499" stopIfTrue="1" operator="equal">
      <formula>"CW 3240-R7"</formula>
    </cfRule>
  </conditionalFormatting>
  <conditionalFormatting sqref="D229 D224:D225">
    <cfRule type="cellIs" dxfId="325" priority="500" stopIfTrue="1" operator="equal">
      <formula>"CW 2130-R11"</formula>
    </cfRule>
    <cfRule type="cellIs" dxfId="324" priority="501" stopIfTrue="1" operator="equal">
      <formula>"CW 3120-R2"</formula>
    </cfRule>
    <cfRule type="cellIs" dxfId="323" priority="502" stopIfTrue="1" operator="equal">
      <formula>"CW 3240-R7"</formula>
    </cfRule>
  </conditionalFormatting>
  <conditionalFormatting sqref="D172">
    <cfRule type="cellIs" dxfId="322" priority="550" stopIfTrue="1" operator="equal">
      <formula>"CW 3120-R2"</formula>
    </cfRule>
    <cfRule type="cellIs" dxfId="321" priority="551" stopIfTrue="1" operator="equal">
      <formula>"CW 3240-R7"</formula>
    </cfRule>
  </conditionalFormatting>
  <conditionalFormatting sqref="D174">
    <cfRule type="cellIs" dxfId="320" priority="548" stopIfTrue="1" operator="equal">
      <formula>"CW 3120-R2"</formula>
    </cfRule>
    <cfRule type="cellIs" dxfId="319" priority="549" stopIfTrue="1" operator="equal">
      <formula>"CW 3240-R7"</formula>
    </cfRule>
  </conditionalFormatting>
  <conditionalFormatting sqref="D173">
    <cfRule type="cellIs" dxfId="318" priority="546" stopIfTrue="1" operator="equal">
      <formula>"CW 3120-R2"</formula>
    </cfRule>
    <cfRule type="cellIs" dxfId="317" priority="547" stopIfTrue="1" operator="equal">
      <formula>"CW 3240-R7"</formula>
    </cfRule>
  </conditionalFormatting>
  <conditionalFormatting sqref="D186">
    <cfRule type="cellIs" dxfId="316" priority="541" stopIfTrue="1" operator="equal">
      <formula>"CW 2130-R11"</formula>
    </cfRule>
    <cfRule type="cellIs" dxfId="315" priority="542" stopIfTrue="1" operator="equal">
      <formula>"CW 3120-R2"</formula>
    </cfRule>
    <cfRule type="cellIs" dxfId="314" priority="543" stopIfTrue="1" operator="equal">
      <formula>"CW 3240-R7"</formula>
    </cfRule>
  </conditionalFormatting>
  <conditionalFormatting sqref="D185">
    <cfRule type="cellIs" dxfId="313" priority="544" stopIfTrue="1" operator="equal">
      <formula>"CW 3120-R2"</formula>
    </cfRule>
    <cfRule type="cellIs" dxfId="312" priority="545" stopIfTrue="1" operator="equal">
      <formula>"CW 3240-R7"</formula>
    </cfRule>
  </conditionalFormatting>
  <conditionalFormatting sqref="D220">
    <cfRule type="cellIs" dxfId="311" priority="521" stopIfTrue="1" operator="equal">
      <formula>"CW 2130-R11"</formula>
    </cfRule>
    <cfRule type="cellIs" dxfId="310" priority="522" stopIfTrue="1" operator="equal">
      <formula>"CW 3120-R2"</formula>
    </cfRule>
    <cfRule type="cellIs" dxfId="309" priority="523" stopIfTrue="1" operator="equal">
      <formula>"CW 3240-R7"</formula>
    </cfRule>
  </conditionalFormatting>
  <conditionalFormatting sqref="D215">
    <cfRule type="cellIs" dxfId="308" priority="527" stopIfTrue="1" operator="equal">
      <formula>"CW 2130-R11"</formula>
    </cfRule>
    <cfRule type="cellIs" dxfId="307" priority="528" stopIfTrue="1" operator="equal">
      <formula>"CW 3120-R2"</formula>
    </cfRule>
    <cfRule type="cellIs" dxfId="306" priority="529" stopIfTrue="1" operator="equal">
      <formula>"CW 3240-R7"</formula>
    </cfRule>
  </conditionalFormatting>
  <conditionalFormatting sqref="D222">
    <cfRule type="cellIs" dxfId="305" priority="509" stopIfTrue="1" operator="equal">
      <formula>"CW 2130-R11"</formula>
    </cfRule>
    <cfRule type="cellIs" dxfId="304" priority="510" stopIfTrue="1" operator="equal">
      <formula>"CW 3120-R2"</formula>
    </cfRule>
    <cfRule type="cellIs" dxfId="303" priority="511" stopIfTrue="1" operator="equal">
      <formula>"CW 3240-R7"</formula>
    </cfRule>
  </conditionalFormatting>
  <conditionalFormatting sqref="D213">
    <cfRule type="cellIs" dxfId="302" priority="533" stopIfTrue="1" operator="equal">
      <formula>"CW 2130-R11"</formula>
    </cfRule>
    <cfRule type="cellIs" dxfId="301" priority="534" stopIfTrue="1" operator="equal">
      <formula>"CW 3120-R2"</formula>
    </cfRule>
    <cfRule type="cellIs" dxfId="300" priority="535" stopIfTrue="1" operator="equal">
      <formula>"CW 3240-R7"</formula>
    </cfRule>
  </conditionalFormatting>
  <conditionalFormatting sqref="D214">
    <cfRule type="cellIs" dxfId="299" priority="530" stopIfTrue="1" operator="equal">
      <formula>"CW 2130-R11"</formula>
    </cfRule>
    <cfRule type="cellIs" dxfId="298" priority="531" stopIfTrue="1" operator="equal">
      <formula>"CW 3120-R2"</formula>
    </cfRule>
    <cfRule type="cellIs" dxfId="297" priority="532" stopIfTrue="1" operator="equal">
      <formula>"CW 3240-R7"</formula>
    </cfRule>
  </conditionalFormatting>
  <conditionalFormatting sqref="D207">
    <cfRule type="cellIs" dxfId="296" priority="402" stopIfTrue="1" operator="equal">
      <formula>"CW 2130-R11"</formula>
    </cfRule>
    <cfRule type="cellIs" dxfId="295" priority="403" stopIfTrue="1" operator="equal">
      <formula>"CW 3120-R2"</formula>
    </cfRule>
    <cfRule type="cellIs" dxfId="294" priority="404" stopIfTrue="1" operator="equal">
      <formula>"CW 3240-R7"</formula>
    </cfRule>
  </conditionalFormatting>
  <conditionalFormatting sqref="D227">
    <cfRule type="cellIs" dxfId="293" priority="494" stopIfTrue="1" operator="equal">
      <formula>"CW 2130-R11"</formula>
    </cfRule>
    <cfRule type="cellIs" dxfId="292" priority="495" stopIfTrue="1" operator="equal">
      <formula>"CW 3120-R2"</formula>
    </cfRule>
    <cfRule type="cellIs" dxfId="291" priority="496" stopIfTrue="1" operator="equal">
      <formula>"CW 3240-R7"</formula>
    </cfRule>
  </conditionalFormatting>
  <conditionalFormatting sqref="D218:D219">
    <cfRule type="cellIs" dxfId="290" priority="518" stopIfTrue="1" operator="equal">
      <formula>"CW 2130-R11"</formula>
    </cfRule>
    <cfRule type="cellIs" dxfId="289" priority="519" stopIfTrue="1" operator="equal">
      <formula>"CW 3120-R2"</formula>
    </cfRule>
    <cfRule type="cellIs" dxfId="288" priority="520" stopIfTrue="1" operator="equal">
      <formula>"CW 3240-R7"</formula>
    </cfRule>
  </conditionalFormatting>
  <conditionalFormatting sqref="D208">
    <cfRule type="cellIs" dxfId="287" priority="405" stopIfTrue="1" operator="equal">
      <formula>"CW 2130-R11"</formula>
    </cfRule>
    <cfRule type="cellIs" dxfId="286" priority="406" stopIfTrue="1" operator="equal">
      <formula>"CW 3120-R2"</formula>
    </cfRule>
    <cfRule type="cellIs" dxfId="285" priority="407" stopIfTrue="1" operator="equal">
      <formula>"CW 3240-R7"</formula>
    </cfRule>
  </conditionalFormatting>
  <conditionalFormatting sqref="D53">
    <cfRule type="cellIs" dxfId="284" priority="374" stopIfTrue="1" operator="equal">
      <formula>"CW 2130-R11"</formula>
    </cfRule>
    <cfRule type="cellIs" dxfId="283" priority="375" stopIfTrue="1" operator="equal">
      <formula>"CW 3120-R2"</formula>
    </cfRule>
    <cfRule type="cellIs" dxfId="282" priority="376" stopIfTrue="1" operator="equal">
      <formula>"CW 3240-R7"</formula>
    </cfRule>
  </conditionalFormatting>
  <conditionalFormatting sqref="D10">
    <cfRule type="cellIs" dxfId="281" priority="399" stopIfTrue="1" operator="equal">
      <formula>"CW 2130-R11"</formula>
    </cfRule>
    <cfRule type="cellIs" dxfId="280" priority="400" stopIfTrue="1" operator="equal">
      <formula>"CW 3120-R2"</formula>
    </cfRule>
    <cfRule type="cellIs" dxfId="279" priority="401" stopIfTrue="1" operator="equal">
      <formula>"CW 3240-R7"</formula>
    </cfRule>
  </conditionalFormatting>
  <conditionalFormatting sqref="D60">
    <cfRule type="cellIs" dxfId="278" priority="368" stopIfTrue="1" operator="equal">
      <formula>"CW 2130-R11"</formula>
    </cfRule>
    <cfRule type="cellIs" dxfId="277" priority="369" stopIfTrue="1" operator="equal">
      <formula>"CW 3120-R2"</formula>
    </cfRule>
    <cfRule type="cellIs" dxfId="276" priority="370" stopIfTrue="1" operator="equal">
      <formula>"CW 3240-R7"</formula>
    </cfRule>
  </conditionalFormatting>
  <conditionalFormatting sqref="D33:D34">
    <cfRule type="cellIs" dxfId="275" priority="380" stopIfTrue="1" operator="equal">
      <formula>"CW 2130-R11"</formula>
    </cfRule>
    <cfRule type="cellIs" dxfId="274" priority="381" stopIfTrue="1" operator="equal">
      <formula>"CW 3120-R2"</formula>
    </cfRule>
    <cfRule type="cellIs" dxfId="273" priority="382" stopIfTrue="1" operator="equal">
      <formula>"CW 3240-R7"</formula>
    </cfRule>
  </conditionalFormatting>
  <conditionalFormatting sqref="D35">
    <cfRule type="cellIs" dxfId="272" priority="377" stopIfTrue="1" operator="equal">
      <formula>"CW 2130-R11"</formula>
    </cfRule>
    <cfRule type="cellIs" dxfId="271" priority="378" stopIfTrue="1" operator="equal">
      <formula>"CW 3120-R2"</formula>
    </cfRule>
    <cfRule type="cellIs" dxfId="270" priority="379" stopIfTrue="1" operator="equal">
      <formula>"CW 3240-R7"</formula>
    </cfRule>
  </conditionalFormatting>
  <conditionalFormatting sqref="D61">
    <cfRule type="cellIs" dxfId="269" priority="371" stopIfTrue="1" operator="equal">
      <formula>"CW 2130-R11"</formula>
    </cfRule>
    <cfRule type="cellIs" dxfId="268" priority="372" stopIfTrue="1" operator="equal">
      <formula>"CW 3120-R2"</formula>
    </cfRule>
    <cfRule type="cellIs" dxfId="267" priority="373" stopIfTrue="1" operator="equal">
      <formula>"CW 3240-R7"</formula>
    </cfRule>
  </conditionalFormatting>
  <conditionalFormatting sqref="D52">
    <cfRule type="cellIs" dxfId="266" priority="386" stopIfTrue="1" operator="equal">
      <formula>"CW 2130-R11"</formula>
    </cfRule>
    <cfRule type="cellIs" dxfId="265" priority="387" stopIfTrue="1" operator="equal">
      <formula>"CW 3120-R2"</formula>
    </cfRule>
    <cfRule type="cellIs" dxfId="264" priority="388" stopIfTrue="1" operator="equal">
      <formula>"CW 3240-R7"</formula>
    </cfRule>
  </conditionalFormatting>
  <conditionalFormatting sqref="D32">
    <cfRule type="cellIs" dxfId="263" priority="383" stopIfTrue="1" operator="equal">
      <formula>"CW 2130-R11"</formula>
    </cfRule>
    <cfRule type="cellIs" dxfId="262" priority="384" stopIfTrue="1" operator="equal">
      <formula>"CW 3120-R2"</formula>
    </cfRule>
    <cfRule type="cellIs" dxfId="261" priority="385" stopIfTrue="1" operator="equal">
      <formula>"CW 3240-R7"</formula>
    </cfRule>
  </conditionalFormatting>
  <conditionalFormatting sqref="D179">
    <cfRule type="cellIs" dxfId="260" priority="408" stopIfTrue="1" operator="equal">
      <formula>"CW 3120-R2"</formula>
    </cfRule>
    <cfRule type="cellIs" dxfId="259" priority="409" stopIfTrue="1" operator="equal">
      <formula>"CW 3240-R7"</formula>
    </cfRule>
  </conditionalFormatting>
  <conditionalFormatting sqref="D101">
    <cfRule type="cellIs" dxfId="258" priority="397" stopIfTrue="1" operator="equal">
      <formula>"CW 3120-R2"</formula>
    </cfRule>
    <cfRule type="cellIs" dxfId="257" priority="398" stopIfTrue="1" operator="equal">
      <formula>"CW 3240-R7"</formula>
    </cfRule>
  </conditionalFormatting>
  <conditionalFormatting sqref="D125">
    <cfRule type="cellIs" dxfId="256" priority="394" stopIfTrue="1" operator="equal">
      <formula>"CW 2130-R11"</formula>
    </cfRule>
    <cfRule type="cellIs" dxfId="255" priority="395" stopIfTrue="1" operator="equal">
      <formula>"CW 3120-R2"</formula>
    </cfRule>
    <cfRule type="cellIs" dxfId="254" priority="396" stopIfTrue="1" operator="equal">
      <formula>"CW 3240-R7"</formula>
    </cfRule>
  </conditionalFormatting>
  <conditionalFormatting sqref="D118">
    <cfRule type="cellIs" dxfId="253" priority="389" stopIfTrue="1" operator="equal">
      <formula>"CW 3120-R2"</formula>
    </cfRule>
    <cfRule type="cellIs" dxfId="252" priority="390" stopIfTrue="1" operator="equal">
      <formula>"CW 3240-R7"</formula>
    </cfRule>
  </conditionalFormatting>
  <conditionalFormatting sqref="D71">
    <cfRule type="cellIs" dxfId="251" priority="365" stopIfTrue="1" operator="equal">
      <formula>"CW 2130-R11"</formula>
    </cfRule>
    <cfRule type="cellIs" dxfId="250" priority="366" stopIfTrue="1" operator="equal">
      <formula>"CW 3120-R2"</formula>
    </cfRule>
    <cfRule type="cellIs" dxfId="249" priority="367" stopIfTrue="1" operator="equal">
      <formula>"CW 3240-R7"</formula>
    </cfRule>
  </conditionalFormatting>
  <conditionalFormatting sqref="D89">
    <cfRule type="cellIs" dxfId="248" priority="362" stopIfTrue="1" operator="equal">
      <formula>"CW 2130-R11"</formula>
    </cfRule>
    <cfRule type="cellIs" dxfId="247" priority="363" stopIfTrue="1" operator="equal">
      <formula>"CW 3120-R2"</formula>
    </cfRule>
    <cfRule type="cellIs" dxfId="246" priority="364" stopIfTrue="1" operator="equal">
      <formula>"CW 3240-R7"</formula>
    </cfRule>
  </conditionalFormatting>
  <conditionalFormatting sqref="D132">
    <cfRule type="cellIs" dxfId="245" priority="359" stopIfTrue="1" operator="equal">
      <formula>"CW 2130-R11"</formula>
    </cfRule>
    <cfRule type="cellIs" dxfId="244" priority="360" stopIfTrue="1" operator="equal">
      <formula>"CW 3120-R2"</formula>
    </cfRule>
    <cfRule type="cellIs" dxfId="243" priority="361" stopIfTrue="1" operator="equal">
      <formula>"CW 3240-R7"</formula>
    </cfRule>
  </conditionalFormatting>
  <conditionalFormatting sqref="D139">
    <cfRule type="cellIs" dxfId="242" priority="356" stopIfTrue="1" operator="equal">
      <formula>"CW 2130-R11"</formula>
    </cfRule>
    <cfRule type="cellIs" dxfId="241" priority="357" stopIfTrue="1" operator="equal">
      <formula>"CW 3120-R2"</formula>
    </cfRule>
    <cfRule type="cellIs" dxfId="240" priority="358" stopIfTrue="1" operator="equal">
      <formula>"CW 3240-R7"</formula>
    </cfRule>
  </conditionalFormatting>
  <conditionalFormatting sqref="D140:D141">
    <cfRule type="cellIs" dxfId="239" priority="353" stopIfTrue="1" operator="equal">
      <formula>"CW 2130-R11"</formula>
    </cfRule>
    <cfRule type="cellIs" dxfId="238" priority="354" stopIfTrue="1" operator="equal">
      <formula>"CW 3120-R2"</formula>
    </cfRule>
    <cfRule type="cellIs" dxfId="237" priority="355" stopIfTrue="1" operator="equal">
      <formula>"CW 3240-R7"</formula>
    </cfRule>
  </conditionalFormatting>
  <conditionalFormatting sqref="D127">
    <cfRule type="cellIs" dxfId="236" priority="347" stopIfTrue="1" operator="equal">
      <formula>"CW 3120-R2"</formula>
    </cfRule>
    <cfRule type="cellIs" dxfId="235" priority="348" stopIfTrue="1" operator="equal">
      <formula>"CW 3240-R7"</formula>
    </cfRule>
  </conditionalFormatting>
  <conditionalFormatting sqref="D137">
    <cfRule type="cellIs" dxfId="234" priority="344" stopIfTrue="1" operator="equal">
      <formula>"CW 2130-R11"</formula>
    </cfRule>
    <cfRule type="cellIs" dxfId="233" priority="345" stopIfTrue="1" operator="equal">
      <formula>"CW 3120-R2"</formula>
    </cfRule>
    <cfRule type="cellIs" dxfId="232" priority="346" stopIfTrue="1" operator="equal">
      <formula>"CW 3240-R7"</formula>
    </cfRule>
  </conditionalFormatting>
  <conditionalFormatting sqref="D190">
    <cfRule type="cellIs" dxfId="231" priority="334" stopIfTrue="1" operator="equal">
      <formula>"CW 2130-R11"</formula>
    </cfRule>
    <cfRule type="cellIs" dxfId="230" priority="335" stopIfTrue="1" operator="equal">
      <formula>"CW 3120-R2"</formula>
    </cfRule>
    <cfRule type="cellIs" dxfId="229" priority="336" stopIfTrue="1" operator="equal">
      <formula>"CW 3240-R7"</formula>
    </cfRule>
  </conditionalFormatting>
  <conditionalFormatting sqref="D182">
    <cfRule type="cellIs" dxfId="228" priority="339" stopIfTrue="1" operator="equal">
      <formula>"CW 2130-R11"</formula>
    </cfRule>
    <cfRule type="cellIs" dxfId="227" priority="340" stopIfTrue="1" operator="equal">
      <formula>"CW 3120-R2"</formula>
    </cfRule>
    <cfRule type="cellIs" dxfId="226" priority="341" stopIfTrue="1" operator="equal">
      <formula>"CW 3240-R7"</formula>
    </cfRule>
  </conditionalFormatting>
  <conditionalFormatting sqref="D181">
    <cfRule type="cellIs" dxfId="225" priority="342" stopIfTrue="1" operator="equal">
      <formula>"CW 3120-R2"</formula>
    </cfRule>
    <cfRule type="cellIs" dxfId="224" priority="343" stopIfTrue="1" operator="equal">
      <formula>"CW 3240-R7"</formula>
    </cfRule>
  </conditionalFormatting>
  <conditionalFormatting sqref="D176:D177">
    <cfRule type="cellIs" dxfId="223" priority="305" stopIfTrue="1" operator="equal">
      <formula>"CW 2130-R11"</formula>
    </cfRule>
    <cfRule type="cellIs" dxfId="222" priority="306" stopIfTrue="1" operator="equal">
      <formula>"CW 3120-R2"</formula>
    </cfRule>
    <cfRule type="cellIs" dxfId="221" priority="307" stopIfTrue="1" operator="equal">
      <formula>"CW 3240-R7"</formula>
    </cfRule>
  </conditionalFormatting>
  <conditionalFormatting sqref="D189">
    <cfRule type="cellIs" dxfId="220" priority="337" stopIfTrue="1" operator="equal">
      <formula>"CW 3120-R2"</formula>
    </cfRule>
    <cfRule type="cellIs" dxfId="219" priority="338" stopIfTrue="1" operator="equal">
      <formula>"CW 3240-R7"</formula>
    </cfRule>
  </conditionalFormatting>
  <conditionalFormatting sqref="D193">
    <cfRule type="cellIs" dxfId="218" priority="332" stopIfTrue="1" operator="equal">
      <formula>"CW 3120-R2"</formula>
    </cfRule>
    <cfRule type="cellIs" dxfId="217" priority="333" stopIfTrue="1" operator="equal">
      <formula>"CW 3240-R7"</formula>
    </cfRule>
  </conditionalFormatting>
  <conditionalFormatting sqref="D195">
    <cfRule type="cellIs" dxfId="216" priority="330" stopIfTrue="1" operator="equal">
      <formula>"CW 3120-R2"</formula>
    </cfRule>
    <cfRule type="cellIs" dxfId="215" priority="331" stopIfTrue="1" operator="equal">
      <formula>"CW 3240-R7"</formula>
    </cfRule>
  </conditionalFormatting>
  <conditionalFormatting sqref="D194">
    <cfRule type="cellIs" dxfId="214" priority="328" stopIfTrue="1" operator="equal">
      <formula>"CW 3120-R2"</formula>
    </cfRule>
    <cfRule type="cellIs" dxfId="213" priority="329" stopIfTrue="1" operator="equal">
      <formula>"CW 3240-R7"</formula>
    </cfRule>
  </conditionalFormatting>
  <conditionalFormatting sqref="D197">
    <cfRule type="cellIs" dxfId="212" priority="297" stopIfTrue="1" operator="equal">
      <formula>"CW 3120-R2"</formula>
    </cfRule>
    <cfRule type="cellIs" dxfId="211" priority="298" stopIfTrue="1" operator="equal">
      <formula>"CW 3240-R7"</formula>
    </cfRule>
  </conditionalFormatting>
  <conditionalFormatting sqref="D175">
    <cfRule type="cellIs" dxfId="210" priority="308" stopIfTrue="1" operator="equal">
      <formula>"CW 3120-R2"</formula>
    </cfRule>
    <cfRule type="cellIs" dxfId="209" priority="309" stopIfTrue="1" operator="equal">
      <formula>"CW 3240-R7"</formula>
    </cfRule>
  </conditionalFormatting>
  <conditionalFormatting sqref="D145">
    <cfRule type="cellIs" dxfId="208" priority="282" stopIfTrue="1" operator="equal">
      <formula>"CW 2130-R11"</formula>
    </cfRule>
    <cfRule type="cellIs" dxfId="207" priority="283" stopIfTrue="1" operator="equal">
      <formula>"CW 3120-R2"</formula>
    </cfRule>
    <cfRule type="cellIs" dxfId="206" priority="284" stopIfTrue="1" operator="equal">
      <formula>"CW 3240-R7"</formula>
    </cfRule>
  </conditionalFormatting>
  <conditionalFormatting sqref="D143">
    <cfRule type="cellIs" dxfId="205" priority="288" stopIfTrue="1" operator="equal">
      <formula>"CW 2130-R11"</formula>
    </cfRule>
    <cfRule type="cellIs" dxfId="204" priority="289" stopIfTrue="1" operator="equal">
      <formula>"CW 3120-R2"</formula>
    </cfRule>
    <cfRule type="cellIs" dxfId="203" priority="290" stopIfTrue="1" operator="equal">
      <formula>"CW 3240-R7"</formula>
    </cfRule>
  </conditionalFormatting>
  <conditionalFormatting sqref="D144">
    <cfRule type="cellIs" dxfId="202" priority="285" stopIfTrue="1" operator="equal">
      <formula>"CW 2130-R11"</formula>
    </cfRule>
    <cfRule type="cellIs" dxfId="201" priority="286" stopIfTrue="1" operator="equal">
      <formula>"CW 3120-R2"</formula>
    </cfRule>
    <cfRule type="cellIs" dxfId="200" priority="287" stopIfTrue="1" operator="equal">
      <formula>"CW 3240-R7"</formula>
    </cfRule>
  </conditionalFormatting>
  <conditionalFormatting sqref="D148">
    <cfRule type="cellIs" dxfId="199" priority="276" stopIfTrue="1" operator="equal">
      <formula>"CW 2130-R11"</formula>
    </cfRule>
    <cfRule type="cellIs" dxfId="198" priority="277" stopIfTrue="1" operator="equal">
      <formula>"CW 3120-R2"</formula>
    </cfRule>
    <cfRule type="cellIs" dxfId="197" priority="278" stopIfTrue="1" operator="equal">
      <formula>"CW 3240-R7"</formula>
    </cfRule>
  </conditionalFormatting>
  <conditionalFormatting sqref="D149:D150">
    <cfRule type="cellIs" dxfId="196" priority="273" stopIfTrue="1" operator="equal">
      <formula>"CW 2130-R11"</formula>
    </cfRule>
    <cfRule type="cellIs" dxfId="195" priority="274" stopIfTrue="1" operator="equal">
      <formula>"CW 3120-R2"</formula>
    </cfRule>
    <cfRule type="cellIs" dxfId="194" priority="275" stopIfTrue="1" operator="equal">
      <formula>"CW 3240-R7"</formula>
    </cfRule>
  </conditionalFormatting>
  <conditionalFormatting sqref="D151">
    <cfRule type="cellIs" dxfId="193" priority="270" stopIfTrue="1" operator="equal">
      <formula>"CW 2130-R11"</formula>
    </cfRule>
    <cfRule type="cellIs" dxfId="192" priority="271" stopIfTrue="1" operator="equal">
      <formula>"CW 3120-R2"</formula>
    </cfRule>
    <cfRule type="cellIs" dxfId="191" priority="272" stopIfTrue="1" operator="equal">
      <formula>"CW 3240-R7"</formula>
    </cfRule>
  </conditionalFormatting>
  <conditionalFormatting sqref="D154:D156 D161:D168">
    <cfRule type="cellIs" dxfId="190" priority="267" stopIfTrue="1" operator="equal">
      <formula>"CW 2130-R11"</formula>
    </cfRule>
    <cfRule type="cellIs" dxfId="189" priority="268" stopIfTrue="1" operator="equal">
      <formula>"CW 3120-R2"</formula>
    </cfRule>
    <cfRule type="cellIs" dxfId="188" priority="269" stopIfTrue="1" operator="equal">
      <formula>"CW 3240-R7"</formula>
    </cfRule>
  </conditionalFormatting>
  <conditionalFormatting sqref="D283">
    <cfRule type="cellIs" dxfId="187" priority="264" stopIfTrue="1" operator="equal">
      <formula>"CW 2130-R11"</formula>
    </cfRule>
    <cfRule type="cellIs" dxfId="186" priority="265" stopIfTrue="1" operator="equal">
      <formula>"CW 3120-R2"</formula>
    </cfRule>
    <cfRule type="cellIs" dxfId="185" priority="266" stopIfTrue="1" operator="equal">
      <formula>"CW 3240-R7"</formula>
    </cfRule>
  </conditionalFormatting>
  <conditionalFormatting sqref="D294">
    <cfRule type="cellIs" dxfId="184" priority="243" stopIfTrue="1" operator="equal">
      <formula>"CW 2130-R11"</formula>
    </cfRule>
    <cfRule type="cellIs" dxfId="183" priority="244" stopIfTrue="1" operator="equal">
      <formula>"CW 3120-R2"</formula>
    </cfRule>
    <cfRule type="cellIs" dxfId="182" priority="245" stopIfTrue="1" operator="equal">
      <formula>"CW 3240-R7"</formula>
    </cfRule>
  </conditionalFormatting>
  <conditionalFormatting sqref="D286">
    <cfRule type="cellIs" dxfId="181" priority="258" stopIfTrue="1" operator="equal">
      <formula>"CW 2130-R11"</formula>
    </cfRule>
    <cfRule type="cellIs" dxfId="180" priority="259" stopIfTrue="1" operator="equal">
      <formula>"CW 3120-R2"</formula>
    </cfRule>
    <cfRule type="cellIs" dxfId="179" priority="260" stopIfTrue="1" operator="equal">
      <formula>"CW 3240-R7"</formula>
    </cfRule>
  </conditionalFormatting>
  <conditionalFormatting sqref="D287">
    <cfRule type="cellIs" dxfId="178" priority="255" stopIfTrue="1" operator="equal">
      <formula>"CW 2130-R11"</formula>
    </cfRule>
    <cfRule type="cellIs" dxfId="177" priority="256" stopIfTrue="1" operator="equal">
      <formula>"CW 3120-R2"</formula>
    </cfRule>
    <cfRule type="cellIs" dxfId="176" priority="257" stopIfTrue="1" operator="equal">
      <formula>"CW 3240-R7"</formula>
    </cfRule>
  </conditionalFormatting>
  <conditionalFormatting sqref="D289">
    <cfRule type="cellIs" dxfId="175" priority="252" stopIfTrue="1" operator="equal">
      <formula>"CW 2130-R11"</formula>
    </cfRule>
    <cfRule type="cellIs" dxfId="174" priority="253" stopIfTrue="1" operator="equal">
      <formula>"CW 3120-R2"</formula>
    </cfRule>
    <cfRule type="cellIs" dxfId="173" priority="254" stopIfTrue="1" operator="equal">
      <formula>"CW 3240-R7"</formula>
    </cfRule>
  </conditionalFormatting>
  <conditionalFormatting sqref="D290">
    <cfRule type="cellIs" dxfId="172" priority="246" stopIfTrue="1" operator="equal">
      <formula>"CW 2130-R11"</formula>
    </cfRule>
    <cfRule type="cellIs" dxfId="171" priority="247" stopIfTrue="1" operator="equal">
      <formula>"CW 3120-R2"</formula>
    </cfRule>
    <cfRule type="cellIs" dxfId="170" priority="248" stopIfTrue="1" operator="equal">
      <formula>"CW 3240-R7"</formula>
    </cfRule>
  </conditionalFormatting>
  <conditionalFormatting sqref="D284">
    <cfRule type="cellIs" dxfId="169" priority="240" stopIfTrue="1" operator="equal">
      <formula>"CW 2130-R11"</formula>
    </cfRule>
    <cfRule type="cellIs" dxfId="168" priority="241" stopIfTrue="1" operator="equal">
      <formula>"CW 3120-R2"</formula>
    </cfRule>
    <cfRule type="cellIs" dxfId="167" priority="242" stopIfTrue="1" operator="equal">
      <formula>"CW 3240-R7"</formula>
    </cfRule>
  </conditionalFormatting>
  <conditionalFormatting sqref="D285">
    <cfRule type="cellIs" dxfId="166" priority="237" stopIfTrue="1" operator="equal">
      <formula>"CW 2130-R11"</formula>
    </cfRule>
    <cfRule type="cellIs" dxfId="165" priority="238" stopIfTrue="1" operator="equal">
      <formula>"CW 3120-R2"</formula>
    </cfRule>
    <cfRule type="cellIs" dxfId="164" priority="239" stopIfTrue="1" operator="equal">
      <formula>"CW 3240-R7"</formula>
    </cfRule>
  </conditionalFormatting>
  <conditionalFormatting sqref="D291">
    <cfRule type="cellIs" dxfId="163" priority="231" stopIfTrue="1" operator="equal">
      <formula>"CW 2130-R11"</formula>
    </cfRule>
    <cfRule type="cellIs" dxfId="162" priority="232" stopIfTrue="1" operator="equal">
      <formula>"CW 3120-R2"</formula>
    </cfRule>
    <cfRule type="cellIs" dxfId="161" priority="233" stopIfTrue="1" operator="equal">
      <formula>"CW 3240-R7"</formula>
    </cfRule>
  </conditionalFormatting>
  <conditionalFormatting sqref="D288">
    <cfRule type="cellIs" dxfId="160" priority="234" stopIfTrue="1" operator="equal">
      <formula>"CW 2130-R11"</formula>
    </cfRule>
    <cfRule type="cellIs" dxfId="159" priority="235" stopIfTrue="1" operator="equal">
      <formula>"CW 3120-R2"</formula>
    </cfRule>
    <cfRule type="cellIs" dxfId="158" priority="236" stopIfTrue="1" operator="equal">
      <formula>"CW 3240-R7"</formula>
    </cfRule>
  </conditionalFormatting>
  <conditionalFormatting sqref="D292">
    <cfRule type="cellIs" dxfId="157" priority="228" stopIfTrue="1" operator="equal">
      <formula>"CW 2130-R11"</formula>
    </cfRule>
    <cfRule type="cellIs" dxfId="156" priority="229" stopIfTrue="1" operator="equal">
      <formula>"CW 3120-R2"</formula>
    </cfRule>
    <cfRule type="cellIs" dxfId="155" priority="230" stopIfTrue="1" operator="equal">
      <formula>"CW 3240-R7"</formula>
    </cfRule>
  </conditionalFormatting>
  <conditionalFormatting sqref="D293">
    <cfRule type="cellIs" dxfId="154" priority="225" stopIfTrue="1" operator="equal">
      <formula>"CW 2130-R11"</formula>
    </cfRule>
    <cfRule type="cellIs" dxfId="153" priority="226" stopIfTrue="1" operator="equal">
      <formula>"CW 3120-R2"</formula>
    </cfRule>
    <cfRule type="cellIs" dxfId="152" priority="227" stopIfTrue="1" operator="equal">
      <formula>"CW 3240-R7"</formula>
    </cfRule>
  </conditionalFormatting>
  <conditionalFormatting sqref="D228">
    <cfRule type="cellIs" dxfId="151" priority="216" stopIfTrue="1" operator="equal">
      <formula>"CW 2130-R11"</formula>
    </cfRule>
    <cfRule type="cellIs" dxfId="150" priority="217" stopIfTrue="1" operator="equal">
      <formula>"CW 3120-R2"</formula>
    </cfRule>
    <cfRule type="cellIs" dxfId="149" priority="218" stopIfTrue="1" operator="equal">
      <formula>"CW 3240-R7"</formula>
    </cfRule>
  </conditionalFormatting>
  <conditionalFormatting sqref="D261">
    <cfRule type="cellIs" dxfId="148" priority="126" stopIfTrue="1" operator="equal">
      <formula>"CW 2130-R11"</formula>
    </cfRule>
    <cfRule type="cellIs" dxfId="147" priority="127" stopIfTrue="1" operator="equal">
      <formula>"CW 3120-R2"</formula>
    </cfRule>
    <cfRule type="cellIs" dxfId="146" priority="128" stopIfTrue="1" operator="equal">
      <formula>"CW 3240-R7"</formula>
    </cfRule>
  </conditionalFormatting>
  <conditionalFormatting sqref="D226">
    <cfRule type="cellIs" dxfId="145" priority="213" stopIfTrue="1" operator="equal">
      <formula>"CW 2130-R11"</formula>
    </cfRule>
    <cfRule type="cellIs" dxfId="144" priority="214" stopIfTrue="1" operator="equal">
      <formula>"CW 3120-R2"</formula>
    </cfRule>
    <cfRule type="cellIs" dxfId="143" priority="215" stopIfTrue="1" operator="equal">
      <formula>"CW 3240-R7"</formula>
    </cfRule>
  </conditionalFormatting>
  <conditionalFormatting sqref="D259">
    <cfRule type="cellIs" dxfId="142" priority="123" stopIfTrue="1" operator="equal">
      <formula>"CW 2130-R11"</formula>
    </cfRule>
    <cfRule type="cellIs" dxfId="141" priority="124" stopIfTrue="1" operator="equal">
      <formula>"CW 3120-R2"</formula>
    </cfRule>
    <cfRule type="cellIs" dxfId="140" priority="125" stopIfTrue="1" operator="equal">
      <formula>"CW 3240-R7"</formula>
    </cfRule>
  </conditionalFormatting>
  <conditionalFormatting sqref="D253">
    <cfRule type="cellIs" dxfId="139" priority="165" stopIfTrue="1" operator="equal">
      <formula>"CW 2130-R11"</formula>
    </cfRule>
    <cfRule type="cellIs" dxfId="138" priority="166" stopIfTrue="1" operator="equal">
      <formula>"CW 3120-R2"</formula>
    </cfRule>
    <cfRule type="cellIs" dxfId="137" priority="167" stopIfTrue="1" operator="equal">
      <formula>"CW 3240-R7"</formula>
    </cfRule>
  </conditionalFormatting>
  <conditionalFormatting sqref="D249">
    <cfRule type="cellIs" dxfId="136" priority="153" stopIfTrue="1" operator="equal">
      <formula>"CW 2130-R11"</formula>
    </cfRule>
    <cfRule type="cellIs" dxfId="135" priority="154" stopIfTrue="1" operator="equal">
      <formula>"CW 3120-R2"</formula>
    </cfRule>
    <cfRule type="cellIs" dxfId="134" priority="155" stopIfTrue="1" operator="equal">
      <formula>"CW 3240-R7"</formula>
    </cfRule>
  </conditionalFormatting>
  <conditionalFormatting sqref="D239">
    <cfRule type="cellIs" dxfId="133" priority="177" stopIfTrue="1" operator="equal">
      <formula>"CW 2130-R11"</formula>
    </cfRule>
    <cfRule type="cellIs" dxfId="132" priority="178" stopIfTrue="1" operator="equal">
      <formula>"CW 3120-R2"</formula>
    </cfRule>
    <cfRule type="cellIs" dxfId="131" priority="179" stopIfTrue="1" operator="equal">
      <formula>"CW 3240-R7"</formula>
    </cfRule>
  </conditionalFormatting>
  <conditionalFormatting sqref="D240:D241">
    <cfRule type="cellIs" dxfId="130" priority="180" stopIfTrue="1" operator="equal">
      <formula>"CW 2130-R11"</formula>
    </cfRule>
    <cfRule type="cellIs" dxfId="129" priority="181" stopIfTrue="1" operator="equal">
      <formula>"CW 3120-R2"</formula>
    </cfRule>
    <cfRule type="cellIs" dxfId="128" priority="182" stopIfTrue="1" operator="equal">
      <formula>"CW 3240-R7"</formula>
    </cfRule>
  </conditionalFormatting>
  <conditionalFormatting sqref="D253">
    <cfRule type="cellIs" dxfId="127" priority="150" stopIfTrue="1" operator="equal">
      <formula>"CW 2130-R11"</formula>
    </cfRule>
    <cfRule type="cellIs" dxfId="126" priority="151" stopIfTrue="1" operator="equal">
      <formula>"CW 3120-R2"</formula>
    </cfRule>
    <cfRule type="cellIs" dxfId="125" priority="152" stopIfTrue="1" operator="equal">
      <formula>"CW 3240-R7"</formula>
    </cfRule>
  </conditionalFormatting>
  <conditionalFormatting sqref="D248">
    <cfRule type="cellIs" dxfId="124" priority="156" stopIfTrue="1" operator="equal">
      <formula>"CW 2130-R11"</formula>
    </cfRule>
    <cfRule type="cellIs" dxfId="123" priority="157" stopIfTrue="1" operator="equal">
      <formula>"CW 3120-R2"</formula>
    </cfRule>
    <cfRule type="cellIs" dxfId="122" priority="158" stopIfTrue="1" operator="equal">
      <formula>"CW 3240-R7"</formula>
    </cfRule>
  </conditionalFormatting>
  <conditionalFormatting sqref="D232">
    <cfRule type="cellIs" dxfId="121" priority="207" stopIfTrue="1" operator="equal">
      <formula>"CW 2130-R11"</formula>
    </cfRule>
    <cfRule type="cellIs" dxfId="120" priority="208" stopIfTrue="1" operator="equal">
      <formula>"CW 3120-R2"</formula>
    </cfRule>
    <cfRule type="cellIs" dxfId="119" priority="209" stopIfTrue="1" operator="equal">
      <formula>"CW 3240-R7"</formula>
    </cfRule>
  </conditionalFormatting>
  <conditionalFormatting sqref="D233">
    <cfRule type="cellIs" dxfId="118" priority="204" stopIfTrue="1" operator="equal">
      <formula>"CW 2130-R11"</formula>
    </cfRule>
    <cfRule type="cellIs" dxfId="117" priority="205" stopIfTrue="1" operator="equal">
      <formula>"CW 3120-R2"</formula>
    </cfRule>
    <cfRule type="cellIs" dxfId="116" priority="206" stopIfTrue="1" operator="equal">
      <formula>"CW 3240-R7"</formula>
    </cfRule>
  </conditionalFormatting>
  <conditionalFormatting sqref="D242">
    <cfRule type="cellIs" dxfId="115" priority="174" stopIfTrue="1" operator="equal">
      <formula>"CW 2130-R11"</formula>
    </cfRule>
    <cfRule type="cellIs" dxfId="114" priority="175" stopIfTrue="1" operator="equal">
      <formula>"CW 3120-R2"</formula>
    </cfRule>
    <cfRule type="cellIs" dxfId="113" priority="176" stopIfTrue="1" operator="equal">
      <formula>"CW 3240-R7"</formula>
    </cfRule>
  </conditionalFormatting>
  <conditionalFormatting sqref="D274:D275">
    <cfRule type="cellIs" dxfId="112" priority="96" stopIfTrue="1" operator="equal">
      <formula>"CW 2130-R11"</formula>
    </cfRule>
    <cfRule type="cellIs" dxfId="111" priority="97" stopIfTrue="1" operator="equal">
      <formula>"CW 3120-R2"</formula>
    </cfRule>
    <cfRule type="cellIs" dxfId="110" priority="98" stopIfTrue="1" operator="equal">
      <formula>"CW 3240-R7"</formula>
    </cfRule>
  </conditionalFormatting>
  <conditionalFormatting sqref="D278">
    <cfRule type="cellIs" dxfId="109" priority="87" stopIfTrue="1" operator="equal">
      <formula>"CW 2130-R11"</formula>
    </cfRule>
    <cfRule type="cellIs" dxfId="108" priority="88" stopIfTrue="1" operator="equal">
      <formula>"CW 3120-R2"</formula>
    </cfRule>
    <cfRule type="cellIs" dxfId="107" priority="89" stopIfTrue="1" operator="equal">
      <formula>"CW 3240-R7"</formula>
    </cfRule>
  </conditionalFormatting>
  <conditionalFormatting sqref="D276">
    <cfRule type="cellIs" dxfId="106" priority="84" stopIfTrue="1" operator="equal">
      <formula>"CW 2130-R11"</formula>
    </cfRule>
    <cfRule type="cellIs" dxfId="105" priority="85" stopIfTrue="1" operator="equal">
      <formula>"CW 3120-R2"</formula>
    </cfRule>
    <cfRule type="cellIs" dxfId="104" priority="86" stopIfTrue="1" operator="equal">
      <formula>"CW 3240-R7"</formula>
    </cfRule>
  </conditionalFormatting>
  <conditionalFormatting sqref="D266">
    <cfRule type="cellIs" dxfId="103" priority="114" stopIfTrue="1" operator="equal">
      <formula>"CW 2130-R11"</formula>
    </cfRule>
    <cfRule type="cellIs" dxfId="102" priority="115" stopIfTrue="1" operator="equal">
      <formula>"CW 3120-R2"</formula>
    </cfRule>
    <cfRule type="cellIs" dxfId="101" priority="116" stopIfTrue="1" operator="equal">
      <formula>"CW 3240-R7"</formula>
    </cfRule>
  </conditionalFormatting>
  <conditionalFormatting sqref="D256">
    <cfRule type="cellIs" dxfId="100" priority="132" stopIfTrue="1" operator="equal">
      <formula>"CW 2130-R11"</formula>
    </cfRule>
    <cfRule type="cellIs" dxfId="99" priority="133" stopIfTrue="1" operator="equal">
      <formula>"CW 3120-R2"</formula>
    </cfRule>
    <cfRule type="cellIs" dxfId="98" priority="134" stopIfTrue="1" operator="equal">
      <formula>"CW 3240-R7"</formula>
    </cfRule>
  </conditionalFormatting>
  <conditionalFormatting sqref="D257:D258">
    <cfRule type="cellIs" dxfId="97" priority="135" stopIfTrue="1" operator="equal">
      <formula>"CW 2130-R11"</formula>
    </cfRule>
    <cfRule type="cellIs" dxfId="96" priority="136" stopIfTrue="1" operator="equal">
      <formula>"CW 3120-R2"</formula>
    </cfRule>
    <cfRule type="cellIs" dxfId="95" priority="137" stopIfTrue="1" operator="equal">
      <formula>"CW 3240-R7"</formula>
    </cfRule>
  </conditionalFormatting>
  <conditionalFormatting sqref="D265">
    <cfRule type="cellIs" dxfId="94" priority="117" stopIfTrue="1" operator="equal">
      <formula>"CW 2130-R11"</formula>
    </cfRule>
    <cfRule type="cellIs" dxfId="93" priority="118" stopIfTrue="1" operator="equal">
      <formula>"CW 3120-R2"</formula>
    </cfRule>
    <cfRule type="cellIs" dxfId="92" priority="119" stopIfTrue="1" operator="equal">
      <formula>"CW 3240-R7"</formula>
    </cfRule>
  </conditionalFormatting>
  <conditionalFormatting sqref="D246">
    <cfRule type="cellIs" dxfId="91" priority="162" stopIfTrue="1" operator="equal">
      <formula>"CW 2130-R11"</formula>
    </cfRule>
    <cfRule type="cellIs" dxfId="90" priority="163" stopIfTrue="1" operator="equal">
      <formula>"CW 3120-R2"</formula>
    </cfRule>
    <cfRule type="cellIs" dxfId="89" priority="164" stopIfTrue="1" operator="equal">
      <formula>"CW 3240-R7"</formula>
    </cfRule>
  </conditionalFormatting>
  <conditionalFormatting sqref="D247">
    <cfRule type="cellIs" dxfId="88" priority="159" stopIfTrue="1" operator="equal">
      <formula>"CW 2130-R11"</formula>
    </cfRule>
    <cfRule type="cellIs" dxfId="87" priority="160" stopIfTrue="1" operator="equal">
      <formula>"CW 3120-R2"</formula>
    </cfRule>
    <cfRule type="cellIs" dxfId="86" priority="161" stopIfTrue="1" operator="equal">
      <formula>"CW 3240-R7"</formula>
    </cfRule>
  </conditionalFormatting>
  <conditionalFormatting sqref="D260">
    <cfRule type="cellIs" dxfId="85" priority="129" stopIfTrue="1" operator="equal">
      <formula>"CW 2130-R11"</formula>
    </cfRule>
    <cfRule type="cellIs" dxfId="84" priority="130" stopIfTrue="1" operator="equal">
      <formula>"CW 3120-R2"</formula>
    </cfRule>
    <cfRule type="cellIs" dxfId="83" priority="131" stopIfTrue="1" operator="equal">
      <formula>"CW 3240-R7"</formula>
    </cfRule>
  </conditionalFormatting>
  <conditionalFormatting sqref="D270">
    <cfRule type="cellIs" dxfId="82" priority="120" stopIfTrue="1" operator="equal">
      <formula>"CW 2130-R11"</formula>
    </cfRule>
    <cfRule type="cellIs" dxfId="81" priority="121" stopIfTrue="1" operator="equal">
      <formula>"CW 3120-R2"</formula>
    </cfRule>
    <cfRule type="cellIs" dxfId="80" priority="122" stopIfTrue="1" operator="equal">
      <formula>"CW 3240-R7"</formula>
    </cfRule>
  </conditionalFormatting>
  <conditionalFormatting sqref="D270">
    <cfRule type="cellIs" dxfId="79" priority="105" stopIfTrue="1" operator="equal">
      <formula>"CW 2130-R11"</formula>
    </cfRule>
    <cfRule type="cellIs" dxfId="78" priority="106" stopIfTrue="1" operator="equal">
      <formula>"CW 3120-R2"</formula>
    </cfRule>
    <cfRule type="cellIs" dxfId="77" priority="107" stopIfTrue="1" operator="equal">
      <formula>"CW 3240-R7"</formula>
    </cfRule>
  </conditionalFormatting>
  <conditionalFormatting sqref="D273">
    <cfRule type="cellIs" dxfId="76" priority="93" stopIfTrue="1" operator="equal">
      <formula>"CW 2130-R11"</formula>
    </cfRule>
    <cfRule type="cellIs" dxfId="75" priority="94" stopIfTrue="1" operator="equal">
      <formula>"CW 3120-R2"</formula>
    </cfRule>
    <cfRule type="cellIs" dxfId="74" priority="95" stopIfTrue="1" operator="equal">
      <formula>"CW 3240-R7"</formula>
    </cfRule>
  </conditionalFormatting>
  <conditionalFormatting sqref="D277">
    <cfRule type="cellIs" dxfId="73" priority="90" stopIfTrue="1" operator="equal">
      <formula>"CW 2130-R11"</formula>
    </cfRule>
    <cfRule type="cellIs" dxfId="72" priority="91" stopIfTrue="1" operator="equal">
      <formula>"CW 3120-R2"</formula>
    </cfRule>
    <cfRule type="cellIs" dxfId="71" priority="92" stopIfTrue="1" operator="equal">
      <formula>"CW 3240-R7"</formula>
    </cfRule>
  </conditionalFormatting>
  <conditionalFormatting sqref="D198">
    <cfRule type="cellIs" dxfId="70" priority="82" stopIfTrue="1" operator="equal">
      <formula>"CW 3120-R2"</formula>
    </cfRule>
    <cfRule type="cellIs" dxfId="69" priority="83" stopIfTrue="1" operator="equal">
      <formula>"CW 3240-R7"</formula>
    </cfRule>
  </conditionalFormatting>
  <conditionalFormatting sqref="D199">
    <cfRule type="cellIs" dxfId="68" priority="80" stopIfTrue="1" operator="equal">
      <formula>"CW 3120-R2"</formula>
    </cfRule>
    <cfRule type="cellIs" dxfId="67" priority="81" stopIfTrue="1" operator="equal">
      <formula>"CW 3240-R7"</formula>
    </cfRule>
  </conditionalFormatting>
  <conditionalFormatting sqref="D200">
    <cfRule type="cellIs" dxfId="66" priority="78" stopIfTrue="1" operator="equal">
      <formula>"CW 3120-R2"</formula>
    </cfRule>
    <cfRule type="cellIs" dxfId="65" priority="79" stopIfTrue="1" operator="equal">
      <formula>"CW 3240-R7"</formula>
    </cfRule>
  </conditionalFormatting>
  <conditionalFormatting sqref="D201:D202">
    <cfRule type="cellIs" dxfId="64" priority="76" stopIfTrue="1" operator="equal">
      <formula>"CW 3120-R2"</formula>
    </cfRule>
    <cfRule type="cellIs" dxfId="63" priority="77" stopIfTrue="1" operator="equal">
      <formula>"CW 3240-R7"</formula>
    </cfRule>
  </conditionalFormatting>
  <conditionalFormatting sqref="D154">
    <cfRule type="cellIs" dxfId="62" priority="64" stopIfTrue="1" operator="equal">
      <formula>"CW 2130-R11"</formula>
    </cfRule>
    <cfRule type="cellIs" dxfId="61" priority="65" stopIfTrue="1" operator="equal">
      <formula>"CW 3120-R2"</formula>
    </cfRule>
    <cfRule type="cellIs" dxfId="60" priority="66" stopIfTrue="1" operator="equal">
      <formula>"CW 3240-R7"</formula>
    </cfRule>
  </conditionalFormatting>
  <conditionalFormatting sqref="D155:D156">
    <cfRule type="cellIs" dxfId="59" priority="61" stopIfTrue="1" operator="equal">
      <formula>"CW 2130-R11"</formula>
    </cfRule>
    <cfRule type="cellIs" dxfId="58" priority="62" stopIfTrue="1" operator="equal">
      <formula>"CW 3120-R2"</formula>
    </cfRule>
    <cfRule type="cellIs" dxfId="57" priority="63" stopIfTrue="1" operator="equal">
      <formula>"CW 3240-R7"</formula>
    </cfRule>
  </conditionalFormatting>
  <conditionalFormatting sqref="D165">
    <cfRule type="cellIs" dxfId="56" priority="52" stopIfTrue="1" operator="equal">
      <formula>"CW 2130-R11"</formula>
    </cfRule>
    <cfRule type="cellIs" dxfId="55" priority="53" stopIfTrue="1" operator="equal">
      <formula>"CW 3120-R2"</formula>
    </cfRule>
    <cfRule type="cellIs" dxfId="54" priority="54" stopIfTrue="1" operator="equal">
      <formula>"CW 3240-R7"</formula>
    </cfRule>
  </conditionalFormatting>
  <conditionalFormatting sqref="D161">
    <cfRule type="cellIs" dxfId="53" priority="58" stopIfTrue="1" operator="equal">
      <formula>"CW 2130-R11"</formula>
    </cfRule>
    <cfRule type="cellIs" dxfId="52" priority="59" stopIfTrue="1" operator="equal">
      <formula>"CW 3120-R2"</formula>
    </cfRule>
    <cfRule type="cellIs" dxfId="51" priority="60" stopIfTrue="1" operator="equal">
      <formula>"CW 3240-R7"</formula>
    </cfRule>
  </conditionalFormatting>
  <conditionalFormatting sqref="D167:D168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157:D158">
    <cfRule type="cellIs" dxfId="47" priority="40" stopIfTrue="1" operator="equal">
      <formula>"CW 2130-R11"</formula>
    </cfRule>
    <cfRule type="cellIs" dxfId="46" priority="41" stopIfTrue="1" operator="equal">
      <formula>"CW 3120-R2"</formula>
    </cfRule>
    <cfRule type="cellIs" dxfId="45" priority="42" stopIfTrue="1" operator="equal">
      <formula>"CW 3240-R7"</formula>
    </cfRule>
  </conditionalFormatting>
  <conditionalFormatting sqref="D162:D164">
    <cfRule type="cellIs" dxfId="44" priority="55" stopIfTrue="1" operator="equal">
      <formula>"CW 2130-R11"</formula>
    </cfRule>
    <cfRule type="cellIs" dxfId="43" priority="56" stopIfTrue="1" operator="equal">
      <formula>"CW 3120-R2"</formula>
    </cfRule>
    <cfRule type="cellIs" dxfId="42" priority="57" stopIfTrue="1" operator="equal">
      <formula>"CW 3240-R7"</formula>
    </cfRule>
  </conditionalFormatting>
  <conditionalFormatting sqref="D166">
    <cfRule type="cellIs" dxfId="41" priority="43" stopIfTrue="1" operator="equal">
      <formula>"CW 2130-R11"</formula>
    </cfRule>
    <cfRule type="cellIs" dxfId="40" priority="44" stopIfTrue="1" operator="equal">
      <formula>"CW 3120-R2"</formula>
    </cfRule>
    <cfRule type="cellIs" dxfId="39" priority="45" stopIfTrue="1" operator="equal">
      <formula>"CW 3240-R7"</formula>
    </cfRule>
  </conditionalFormatting>
  <conditionalFormatting sqref="D159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279">
    <cfRule type="cellIs" dxfId="35" priority="13" stopIfTrue="1" operator="equal">
      <formula>"CW 2130-R11"</formula>
    </cfRule>
    <cfRule type="cellIs" dxfId="34" priority="14" stopIfTrue="1" operator="equal">
      <formula>"CW 3120-R2"</formula>
    </cfRule>
    <cfRule type="cellIs" dxfId="33" priority="15" stopIfTrue="1" operator="equal">
      <formula>"CW 3240-R7"</formula>
    </cfRule>
  </conditionalFormatting>
  <conditionalFormatting sqref="D238">
    <cfRule type="cellIs" dxfId="32" priority="10" stopIfTrue="1" operator="equal">
      <formula>"CW 2130-R11"</formula>
    </cfRule>
    <cfRule type="cellIs" dxfId="31" priority="11" stopIfTrue="1" operator="equal">
      <formula>"CW 3120-R2"</formula>
    </cfRule>
    <cfRule type="cellIs" dxfId="30" priority="12" stopIfTrue="1" operator="equal">
      <formula>"CW 3240-R7"</formula>
    </cfRule>
  </conditionalFormatting>
  <conditionalFormatting sqref="D160">
    <cfRule type="cellIs" dxfId="29" priority="34" stopIfTrue="1" operator="equal">
      <formula>"CW 2130-R11"</formula>
    </cfRule>
    <cfRule type="cellIs" dxfId="28" priority="35" stopIfTrue="1" operator="equal">
      <formula>"CW 3120-R2"</formula>
    </cfRule>
    <cfRule type="cellIs" dxfId="27" priority="36" stopIfTrue="1" operator="equal">
      <formula>"CW 3240-R7"</formula>
    </cfRule>
  </conditionalFormatting>
  <conditionalFormatting sqref="D152">
    <cfRule type="cellIs" dxfId="26" priority="31" stopIfTrue="1" operator="equal">
      <formula>"CW 2130-R11"</formula>
    </cfRule>
    <cfRule type="cellIs" dxfId="25" priority="32" stopIfTrue="1" operator="equal">
      <formula>"CW 3120-R2"</formula>
    </cfRule>
    <cfRule type="cellIs" dxfId="24" priority="33" stopIfTrue="1" operator="equal">
      <formula>"CW 3240-R7"</formula>
    </cfRule>
  </conditionalFormatting>
  <conditionalFormatting sqref="D272">
    <cfRule type="cellIs" dxfId="23" priority="4" stopIfTrue="1" operator="equal">
      <formula>"CW 2130-R11"</formula>
    </cfRule>
    <cfRule type="cellIs" dxfId="22" priority="5" stopIfTrue="1" operator="equal">
      <formula>"CW 3120-R2"</formula>
    </cfRule>
    <cfRule type="cellIs" dxfId="21" priority="6" stopIfTrue="1" operator="equal">
      <formula>"CW 3240-R7"</formula>
    </cfRule>
  </conditionalFormatting>
  <conditionalFormatting sqref="D235:D236">
    <cfRule type="cellIs" dxfId="20" priority="28" stopIfTrue="1" operator="equal">
      <formula>"CW 2130-R11"</formula>
    </cfRule>
    <cfRule type="cellIs" dxfId="19" priority="29" stopIfTrue="1" operator="equal">
      <formula>"CW 3120-R2"</formula>
    </cfRule>
    <cfRule type="cellIs" dxfId="18" priority="30" stopIfTrue="1" operator="equal">
      <formula>"CW 3240-R7"</formula>
    </cfRule>
  </conditionalFormatting>
  <conditionalFormatting sqref="D251:D252">
    <cfRule type="cellIs" dxfId="17" priority="25" stopIfTrue="1" operator="equal">
      <formula>"CW 2130-R11"</formula>
    </cfRule>
    <cfRule type="cellIs" dxfId="16" priority="26" stopIfTrue="1" operator="equal">
      <formula>"CW 3120-R2"</formula>
    </cfRule>
    <cfRule type="cellIs" dxfId="15" priority="27" stopIfTrue="1" operator="equal">
      <formula>"CW 3240-R7"</formula>
    </cfRule>
  </conditionalFormatting>
  <conditionalFormatting sqref="D268:D269">
    <cfRule type="cellIs" dxfId="14" priority="22" stopIfTrue="1" operator="equal">
      <formula>"CW 2130-R11"</formula>
    </cfRule>
    <cfRule type="cellIs" dxfId="13" priority="23" stopIfTrue="1" operator="equal">
      <formula>"CW 3120-R2"</formula>
    </cfRule>
    <cfRule type="cellIs" dxfId="12" priority="24" stopIfTrue="1" operator="equal">
      <formula>"CW 3240-R7"</formula>
    </cfRule>
  </conditionalFormatting>
  <conditionalFormatting sqref="D243">
    <cfRule type="cellIs" dxfId="11" priority="19" stopIfTrue="1" operator="equal">
      <formula>"CW 2130-R11"</formula>
    </cfRule>
    <cfRule type="cellIs" dxfId="10" priority="20" stopIfTrue="1" operator="equal">
      <formula>"CW 3120-R2"</formula>
    </cfRule>
    <cfRule type="cellIs" dxfId="9" priority="21" stopIfTrue="1" operator="equal">
      <formula>"CW 3240-R7"</formula>
    </cfRule>
  </conditionalFormatting>
  <conditionalFormatting sqref="D262">
    <cfRule type="cellIs" dxfId="8" priority="16" stopIfTrue="1" operator="equal">
      <formula>"CW 2130-R11"</formula>
    </cfRule>
    <cfRule type="cellIs" dxfId="7" priority="17" stopIfTrue="1" operator="equal">
      <formula>"CW 3120-R2"</formula>
    </cfRule>
    <cfRule type="cellIs" dxfId="6" priority="18" stopIfTrue="1" operator="equal">
      <formula>"CW 3240-R7"</formula>
    </cfRule>
  </conditionalFormatting>
  <conditionalFormatting sqref="D255">
    <cfRule type="cellIs" dxfId="5" priority="7" stopIfTrue="1" operator="equal">
      <formula>"CW 2130-R11"</formula>
    </cfRule>
    <cfRule type="cellIs" dxfId="4" priority="8" stopIfTrue="1" operator="equal">
      <formula>"CW 3120-R2"</formula>
    </cfRule>
    <cfRule type="cellIs" dxfId="3" priority="9" stopIfTrue="1" operator="equal">
      <formula>"CW 3240-R7"</formula>
    </cfRule>
  </conditionalFormatting>
  <conditionalFormatting sqref="D11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97" xr:uid="{00000000-0002-0000-0200-000000000000}">
      <formula1>IF(AND(G297&gt;=0.01,G297&lt;=G309*0.05),ROUND(G297,2),0.01)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08 G14:G15 G17:G18 G20 G22 G24 G119:G123 G27:G28 G34:G35 G47 G44 G37:G42 G202 G52:G56 G84 G204:G205 G79 G81:G82 G30:G32 G65:G76 G96:G97 G150:G152 G103 G105 G107 G110:G114 G91:G93 G99:G100 G129 G87:G89 G58:G63 G131:G137 G186:G187 G182:G183 G213:G216 G222 G218:G220 G225:G226 G232:G233 G238 G235:G236 G241 G243 G278:G279 G261:G262 G127 G116:G117 G174 G125 G179 G190:G191 G177 G195 G140:G141 G143 G145 G147 G283:G294 G228:G229 G246:G249 G255 G251:G253 G258:G259 G265:G266 G272 G268:G270 G275:G276 G197 G200 G49:G50 G9:G12 G154:G156 G158 G160 G163:G164 G167:G168" xr:uid="{D646FE8B-F3A5-4F36-909C-877263426D6C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3 G16 G19 G23 G26 G29 G33 G36 G45:G46 G48 G43 G51 G64 G80 G77:G78 G57 G86 G90 G94:G95 G98 G101:G102 G104 G106 G108:G109 G115 G130 G172:G173 G212 G217 G221 G231 G234 G237 G250 G254 G178 G124 G118 G139 G126 G193:G194 G175:G176 G196 G144 G146 G148:G149 G245 G267 G271 G264 G198:G199 G201 G154 G159 G161:G162 G157 G165:G166" xr:uid="{AF856CAD-A316-4E63-81EF-08C108218E75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85 G181 G189" xr:uid="{96E6AE9A-ADA5-4305-B225-C5005458F0BD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127 F197" xr:uid="{6F77B2A8-BEA3-4DA4-9F20-A2DCAA5F7852}">
      <formula1>IF(F127&gt;=0,ROUND(F127,0),0)</formula1>
    </dataValidation>
  </dataValidations>
  <pageMargins left="0.511811023622047" right="0.511811023622047" top="0.74803149606299202" bottom="0.74803149606299202" header="0.23622047244094499" footer="0.23622047244094499"/>
  <pageSetup scale="75" orientation="portrait" r:id="rId1"/>
  <headerFooter alignWithMargins="0">
    <oddHeader>&amp;L&amp;10The City of Winnipeg
Tender No.538-2020 
&amp;RBid Submission
&amp;P of &amp;N</oddHeader>
    <oddFooter xml:space="preserve">&amp;R                   </oddFooter>
  </headerFooter>
  <rowBreaks count="14" manualBreakCount="14">
    <brk id="28" min="1" max="7" man="1"/>
    <brk id="50" min="1" max="7" man="1"/>
    <brk id="72" min="1" max="7" man="1"/>
    <brk id="93" min="1" max="7" man="1"/>
    <brk id="114" min="1" max="7" man="1"/>
    <brk id="158" min="1" max="7" man="1"/>
    <brk id="169" min="1" max="7" man="1"/>
    <brk id="191" min="1" max="7" man="1"/>
    <brk id="209" min="1" max="7" man="1"/>
    <brk id="229" min="1" max="7" man="1"/>
    <brk id="249" min="1" max="7" man="1"/>
    <brk id="280" min="1" max="7" man="1"/>
    <brk id="295" min="1" max="7" man="1"/>
    <brk id="298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</vt:lpstr>
      <vt:lpstr>'FORM B'!Print_Area</vt:lpstr>
      <vt:lpstr>'FORM B'!Print_Titles</vt:lpstr>
      <vt:lpstr>'FORM B'!XEVERYTHING</vt:lpstr>
      <vt:lpstr>'FORM B'!XITEMS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 Nov. 25, 2020
File size = 47.4 KB</dc:description>
  <cp:lastModifiedBy>Windows User</cp:lastModifiedBy>
  <cp:lastPrinted>2020-11-25T16:01:08Z</cp:lastPrinted>
  <dcterms:created xsi:type="dcterms:W3CDTF">1999-03-31T15:44:33Z</dcterms:created>
  <dcterms:modified xsi:type="dcterms:W3CDTF">2020-11-25T16:02:15Z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