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0545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prices'!$A$1:$G$135</definedName>
    <definedName name="Print_Area_1">'Unit prices'!$A$8:$G$155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84" i="2" l="1"/>
  <c r="G102" i="2"/>
  <c r="G127" i="2"/>
  <c r="G38" i="2" l="1"/>
  <c r="G18" i="2"/>
  <c r="G80" i="2" l="1"/>
  <c r="G90" i="2"/>
  <c r="G100" i="2"/>
  <c r="G98" i="2"/>
  <c r="G97" i="2"/>
  <c r="G96" i="2"/>
  <c r="G93" i="2"/>
  <c r="G89" i="2"/>
  <c r="G88" i="2"/>
  <c r="G123" i="2"/>
  <c r="G117" i="2"/>
  <c r="G116" i="2"/>
  <c r="G112" i="2"/>
  <c r="G111" i="2"/>
  <c r="G115" i="2"/>
  <c r="G110" i="2"/>
  <c r="G120" i="2"/>
  <c r="G75" i="2" l="1"/>
  <c r="G77" i="2"/>
  <c r="G42" i="2" l="1"/>
  <c r="G46" i="2"/>
  <c r="G48" i="2"/>
  <c r="G50" i="2"/>
  <c r="G53" i="2"/>
  <c r="G54" i="2"/>
  <c r="G55" i="2"/>
  <c r="G58" i="2"/>
  <c r="G61" i="2"/>
  <c r="G62" i="2"/>
  <c r="G63" i="2"/>
  <c r="G70" i="2"/>
  <c r="G73" i="2"/>
  <c r="G74" i="2"/>
  <c r="G82" i="2"/>
  <c r="G105" i="2"/>
  <c r="G107" i="2"/>
  <c r="G124" i="2"/>
  <c r="G125" i="2"/>
  <c r="G10" i="2"/>
  <c r="G11" i="2"/>
  <c r="G13" i="2"/>
  <c r="G15" i="2"/>
  <c r="G16" i="2"/>
  <c r="G19" i="2"/>
  <c r="G20" i="2"/>
  <c r="G22" i="2"/>
  <c r="G23" i="2"/>
  <c r="G25" i="2"/>
  <c r="G27" i="2"/>
  <c r="G31" i="2"/>
  <c r="G33" i="2"/>
  <c r="G35" i="2"/>
  <c r="G36" i="2"/>
  <c r="G39" i="2"/>
  <c r="G40" i="2"/>
  <c r="G65" i="2" l="1"/>
  <c r="F130" i="2" l="1"/>
</calcChain>
</file>

<file path=xl/comments1.xml><?xml version="1.0" encoding="utf-8"?>
<comments xmlns="http://schemas.openxmlformats.org/spreadsheetml/2006/main">
  <authors>
    <author>Schirlie, Tami</author>
  </authors>
  <commentLis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<sst xmlns="http://schemas.openxmlformats.org/spreadsheetml/2006/main" count="338" uniqueCount="122">
  <si>
    <t>each</t>
  </si>
  <si>
    <t>Name of Bidder</t>
  </si>
  <si>
    <t>FORM B:PRICES</t>
  </si>
  <si>
    <t>UNIT PRICES</t>
  </si>
  <si>
    <t>ITEM</t>
  </si>
  <si>
    <t>DESCRIPTION</t>
  </si>
  <si>
    <t>UNIT</t>
  </si>
  <si>
    <t>UNIT PRICE</t>
  </si>
  <si>
    <t>AMOUNT</t>
  </si>
  <si>
    <t/>
  </si>
  <si>
    <t>vert. m</t>
  </si>
  <si>
    <t>TOTAL BID PRICE (GST extra) (in numbers)</t>
  </si>
  <si>
    <t>200mm</t>
  </si>
  <si>
    <t>250mm</t>
  </si>
  <si>
    <t>300mm</t>
  </si>
  <si>
    <t>375mm</t>
  </si>
  <si>
    <t>450mm</t>
  </si>
  <si>
    <t>600mm</t>
  </si>
  <si>
    <t>750mm</t>
  </si>
  <si>
    <t>Sewer Services</t>
  </si>
  <si>
    <t>150mm</t>
  </si>
  <si>
    <t>trenchless installation, Class B sand bedding, Class 3 backfill</t>
  </si>
  <si>
    <t>Connecting New Sewer Service to Existing Sewer Service</t>
  </si>
  <si>
    <t>Sewer Inspection</t>
  </si>
  <si>
    <t>200mm to 750mm</t>
  </si>
  <si>
    <t>Sewer Service Inspection</t>
  </si>
  <si>
    <t>Partial Slab Patches</t>
  </si>
  <si>
    <t>150mm reinforced concrete pavement</t>
  </si>
  <si>
    <t>200mm reinforced concrete pavement</t>
  </si>
  <si>
    <t>200mm reinforced concrete pavement for early opening (24 hours)</t>
  </si>
  <si>
    <t>Barrier curb (SD-204)</t>
  </si>
  <si>
    <t>Lip curb &amp; gutter</t>
  </si>
  <si>
    <t>CW 2145</t>
  </si>
  <si>
    <t>E6</t>
  </si>
  <si>
    <t>m</t>
  </si>
  <si>
    <r>
      <t>m</t>
    </r>
    <r>
      <rPr>
        <vertAlign val="superscript"/>
        <sz val="8"/>
        <rFont val="Arial"/>
        <family val="2"/>
      </rPr>
      <t>2</t>
    </r>
  </si>
  <si>
    <t>Sewer Repair - Up to 3.0 metres Long (SD-022A)</t>
  </si>
  <si>
    <t>EXTERNAL POINT REPAIRS AND STABILIZATION</t>
  </si>
  <si>
    <t>A</t>
  </si>
  <si>
    <t>A.1</t>
  </si>
  <si>
    <t>a)</t>
  </si>
  <si>
    <t>i)</t>
  </si>
  <si>
    <t>ii)</t>
  </si>
  <si>
    <t>b)</t>
  </si>
  <si>
    <t>c)</t>
  </si>
  <si>
    <t>d)</t>
  </si>
  <si>
    <t>e)</t>
  </si>
  <si>
    <t>f)</t>
  </si>
  <si>
    <t>g)</t>
  </si>
  <si>
    <t>A.2</t>
  </si>
  <si>
    <t>A.3</t>
  </si>
  <si>
    <t>Sewer Repair - In Addition to First 3.0 metres (SD-022A)</t>
  </si>
  <si>
    <t>SPEC. 
REF.</t>
  </si>
  <si>
    <t>APPROX
QUANTITY</t>
  </si>
  <si>
    <t>A.4</t>
  </si>
  <si>
    <t>Subtotal A:</t>
  </si>
  <si>
    <t>B</t>
  </si>
  <si>
    <t>MH REPAIRS AND REPLACEMENTS</t>
  </si>
  <si>
    <t>A.5</t>
  </si>
  <si>
    <t>A.6</t>
  </si>
  <si>
    <t>Concrete Curb Renewal</t>
  </si>
  <si>
    <t>Construction of Asphaltic Concrete Overlays Type 1A</t>
  </si>
  <si>
    <t>CW 2130</t>
  </si>
  <si>
    <t>Remove and Replace Existing Manhole</t>
  </si>
  <si>
    <t>SD-010D</t>
  </si>
  <si>
    <t>1200mm dia base - Over 5m Deep (Nichol Avenue - 12327)</t>
  </si>
  <si>
    <t>Replacing Standard Frames and Covers</t>
  </si>
  <si>
    <t>AP-004 Standard Frame for Manhole</t>
  </si>
  <si>
    <t>AP-005 Standard Solid Cover</t>
  </si>
  <si>
    <t>Manhole Inspection</t>
  </si>
  <si>
    <t>Patching Existing Manholes</t>
  </si>
  <si>
    <t>B.1</t>
  </si>
  <si>
    <t>B.2</t>
  </si>
  <si>
    <t>AP-006 Standard Grated Cover</t>
  </si>
  <si>
    <t>C</t>
  </si>
  <si>
    <t>PROVISIONAL ITEMS</t>
  </si>
  <si>
    <t>CW 2030, CW 2160</t>
  </si>
  <si>
    <r>
      <t>m</t>
    </r>
    <r>
      <rPr>
        <vertAlign val="superscript"/>
        <sz val="10"/>
        <rFont val="Arial"/>
        <family val="2"/>
      </rPr>
      <t>3</t>
    </r>
  </si>
  <si>
    <t xml:space="preserve">
CW 3510</t>
  </si>
  <si>
    <r>
      <t>m</t>
    </r>
    <r>
      <rPr>
        <vertAlign val="superscript"/>
        <sz val="10"/>
        <rFont val="Arial"/>
        <family val="2"/>
      </rPr>
      <t>2</t>
    </r>
  </si>
  <si>
    <t>Remove and Replace Existing Catch Basin</t>
  </si>
  <si>
    <t xml:space="preserve">SD-024 </t>
  </si>
  <si>
    <t>Regrading of Existing Sewer Service - Up to 1.5 metres Long</t>
  </si>
  <si>
    <t>Regrading of Existing Sewer Service - Longer Than 1.5 metres</t>
  </si>
  <si>
    <t>Plugging Existing Sewers and Sewer Services Smaller Than 300mm</t>
  </si>
  <si>
    <t xml:space="preserve">Sodding </t>
  </si>
  <si>
    <t>Cement Stabilized Fill</t>
  </si>
  <si>
    <t>C.1</t>
  </si>
  <si>
    <t>C.2</t>
  </si>
  <si>
    <t>C.3</t>
  </si>
  <si>
    <t>C.4</t>
  </si>
  <si>
    <t>CW 3410</t>
  </si>
  <si>
    <t>tonne</t>
  </si>
  <si>
    <t>B.3</t>
  </si>
  <si>
    <t>Subtotal B:</t>
  </si>
  <si>
    <t>SURFACE RESTORATIONS</t>
  </si>
  <si>
    <t>Miscellaneous Concrete Slab Renewal</t>
  </si>
  <si>
    <t>CW 3235</t>
  </si>
  <si>
    <t>Sidewalk (SD-228A)</t>
  </si>
  <si>
    <t>Ramp curb</t>
  </si>
  <si>
    <t>CW 3240</t>
  </si>
  <si>
    <t>D</t>
  </si>
  <si>
    <t>D.1</t>
  </si>
  <si>
    <t>D.2</t>
  </si>
  <si>
    <t>D.3</t>
  </si>
  <si>
    <t>D.4</t>
  </si>
  <si>
    <t>D.5</t>
  </si>
  <si>
    <t>D.6</t>
  </si>
  <si>
    <t>Subtotal C:</t>
  </si>
  <si>
    <t>Subtotal D:</t>
  </si>
  <si>
    <t>B.4</t>
  </si>
  <si>
    <t>Manhole Stabilization</t>
  </si>
  <si>
    <t>B.5</t>
  </si>
  <si>
    <t>E9</t>
  </si>
  <si>
    <t>Grout voids around pipe interface</t>
  </si>
  <si>
    <t>CW 2110</t>
  </si>
  <si>
    <t>Class B sand bedding, Class 3 backfill</t>
  </si>
  <si>
    <t>Class B sand bedding, Class 3 backfill, Over 5m Deep</t>
  </si>
  <si>
    <t>Class B sand bedding, Class 5 backfill</t>
  </si>
  <si>
    <t>iii)</t>
  </si>
  <si>
    <t>(See B10 clause in tender document)</t>
  </si>
  <si>
    <t>2020 SEWER RENEWALS BY EXTERNAL POINT REPAIRS - CONTRACT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</si>
</sst>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8" formatCode="0.0"/>
    <numFmt numFmtId="179" formatCode="&quot;$&quot;#,##0\ ;\(&quot;$&quot;#,##0\)"/>
    <numFmt numFmtId="180" formatCode="&quot;$&quot;#,##0.00\ ;\(&quot;$&quot;#,##0.00\)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u/>
      <sz val="7"/>
      <color indexed="12"/>
      <name val="Arial"/>
      <family val="2"/>
    </font>
    <font>
      <b/>
      <u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3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40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4" fillId="26" borderId="0"/>
    <xf numFmtId="0" fontId="45" fillId="0" borderId="0" applyNumberFormat="0" applyFill="0" applyBorder="0" applyAlignment="0" applyProtection="0">
      <alignment vertical="top"/>
      <protection locked="0"/>
    </xf>
    <xf numFmtId="18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26" borderId="0"/>
    <xf numFmtId="18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0" fontId="25" fillId="0" borderId="0"/>
    <xf numFmtId="0" fontId="1" fillId="0" borderId="0"/>
    <xf numFmtId="0" fontId="39" fillId="0" borderId="0" applyNumberFormat="0" applyFill="0" applyBorder="0" applyAlignment="0" applyProtection="0"/>
  </cellStyleXfs>
  <cellXfs count="19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11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3" fillId="0" borderId="0" xfId="0" applyFont="1" applyAlignment="1" applyProtection="1"/>
    <xf numFmtId="0" fontId="0" fillId="0" borderId="0" xfId="0" applyAlignment="1"/>
    <xf numFmtId="165" fontId="28" fillId="0" borderId="23" xfId="114" applyNumberFormat="1" applyFont="1" applyFill="1" applyBorder="1" applyAlignment="1" applyProtection="1">
      <alignment horizontal="left" vertical="top" wrapText="1"/>
    </xf>
    <xf numFmtId="4" fontId="2" fillId="0" borderId="12" xfId="0" applyNumberFormat="1" applyFont="1" applyBorder="1" applyAlignment="1" applyProtection="1">
      <alignment horizontal="center" vertical="center" wrapText="1"/>
    </xf>
    <xf numFmtId="165" fontId="28" fillId="0" borderId="23" xfId="114" applyNumberFormat="1" applyFont="1" applyFill="1" applyBorder="1" applyAlignment="1" applyProtection="1">
      <alignment horizontal="left" wrapText="1"/>
    </xf>
    <xf numFmtId="176" fontId="28" fillId="0" borderId="27" xfId="114" applyNumberFormat="1" applyFont="1" applyFill="1" applyBorder="1" applyAlignment="1" applyProtection="1">
      <alignment horizontal="right" vertical="center"/>
    </xf>
    <xf numFmtId="164" fontId="0" fillId="0" borderId="13" xfId="0" applyNumberFormat="1" applyBorder="1" applyAlignment="1" applyProtection="1"/>
    <xf numFmtId="165" fontId="28" fillId="0" borderId="23" xfId="114" applyNumberFormat="1" applyFont="1" applyFill="1" applyBorder="1" applyAlignment="1" applyProtection="1">
      <alignment horizontal="left" vertical="center" wrapText="1"/>
    </xf>
    <xf numFmtId="165" fontId="28" fillId="0" borderId="11" xfId="114" applyNumberFormat="1" applyFont="1" applyFill="1" applyBorder="1" applyAlignment="1" applyProtection="1">
      <alignment horizontal="left" wrapText="1"/>
    </xf>
    <xf numFmtId="164" fontId="3" fillId="0" borderId="28" xfId="0" applyNumberFormat="1" applyFont="1" applyBorder="1" applyAlignment="1" applyProtection="1">
      <alignment horizontal="left" vertical="center"/>
    </xf>
    <xf numFmtId="164" fontId="4" fillId="0" borderId="10" xfId="0" applyNumberFormat="1" applyFont="1" applyBorder="1" applyAlignment="1" applyProtection="1">
      <alignment horizontal="left" vertical="center" indent="1"/>
    </xf>
    <xf numFmtId="164" fontId="4" fillId="0" borderId="10" xfId="0" applyNumberFormat="1" applyFont="1" applyBorder="1" applyAlignment="1" applyProtection="1">
      <alignment horizontal="left" vertical="center" indent="2"/>
    </xf>
    <xf numFmtId="164" fontId="3" fillId="0" borderId="10" xfId="0" applyNumberFormat="1" applyFont="1" applyBorder="1" applyAlignment="1" applyProtection="1">
      <alignment horizontal="left" vertical="center"/>
    </xf>
    <xf numFmtId="4" fontId="0" fillId="0" borderId="25" xfId="0" applyNumberFormat="1" applyBorder="1" applyAlignment="1" applyProtection="1">
      <alignment horizontal="right"/>
    </xf>
    <xf numFmtId="178" fontId="4" fillId="0" borderId="28" xfId="114" applyNumberFormat="1" applyFont="1" applyFill="1" applyBorder="1" applyAlignment="1" applyProtection="1">
      <alignment horizontal="center" vertical="center"/>
    </xf>
    <xf numFmtId="4" fontId="0" fillId="0" borderId="28" xfId="0" applyNumberFormat="1" applyBorder="1" applyAlignment="1" applyProtection="1">
      <alignment horizontal="right" vertical="center"/>
      <protection locked="0"/>
    </xf>
    <xf numFmtId="4" fontId="0" fillId="0" borderId="28" xfId="0" applyNumberFormat="1" applyBorder="1" applyAlignment="1" applyProtection="1">
      <alignment horizontal="right" vertical="center"/>
    </xf>
    <xf numFmtId="4" fontId="0" fillId="0" borderId="10" xfId="0" applyNumberFormat="1" applyBorder="1" applyAlignment="1" applyProtection="1">
      <alignment horizontal="right" vertical="center"/>
      <protection locked="0"/>
    </xf>
    <xf numFmtId="4" fontId="0" fillId="0" borderId="10" xfId="0" applyNumberFormat="1" applyBorder="1" applyAlignment="1" applyProtection="1">
      <alignment horizontal="right" vertical="center"/>
    </xf>
    <xf numFmtId="4" fontId="0" fillId="0" borderId="11" xfId="0" applyNumberFormat="1" applyBorder="1" applyAlignment="1" applyProtection="1">
      <alignment horizontal="right" vertical="center"/>
    </xf>
    <xf numFmtId="164" fontId="4" fillId="0" borderId="10" xfId="0" applyNumberFormat="1" applyFont="1" applyFill="1" applyBorder="1" applyAlignment="1" applyProtection="1">
      <alignment horizontal="left" vertical="center" indent="1"/>
    </xf>
    <xf numFmtId="4" fontId="2" fillId="0" borderId="21" xfId="0" applyNumberFormat="1" applyFont="1" applyBorder="1" applyAlignment="1" applyProtection="1">
      <alignment horizontal="center" vertical="center" wrapText="1"/>
    </xf>
    <xf numFmtId="165" fontId="28" fillId="0" borderId="14" xfId="114" applyNumberFormat="1" applyFont="1" applyFill="1" applyBorder="1" applyAlignment="1" applyProtection="1"/>
    <xf numFmtId="165" fontId="28" fillId="0" borderId="22" xfId="114" applyNumberFormat="1" applyFont="1" applyFill="1" applyBorder="1" applyAlignment="1" applyProtection="1"/>
    <xf numFmtId="164" fontId="0" fillId="0" borderId="20" xfId="0" applyNumberFormat="1" applyBorder="1" applyAlignment="1" applyProtection="1"/>
    <xf numFmtId="0" fontId="3" fillId="0" borderId="19" xfId="0" applyFont="1" applyBorder="1" applyAlignment="1" applyProtection="1">
      <alignment wrapText="1"/>
    </xf>
    <xf numFmtId="176" fontId="28" fillId="0" borderId="19" xfId="114" applyNumberFormat="1" applyFont="1" applyFill="1" applyBorder="1" applyAlignment="1" applyProtection="1">
      <alignment horizontal="right" vertical="center"/>
    </xf>
    <xf numFmtId="4" fontId="0" fillId="0" borderId="21" xfId="0" applyNumberFormat="1" applyBorder="1" applyAlignment="1" applyProtection="1">
      <alignment horizontal="right"/>
    </xf>
    <xf numFmtId="164" fontId="46" fillId="0" borderId="11" xfId="0" applyNumberFormat="1" applyFont="1" applyBorder="1" applyAlignment="1" applyProtection="1">
      <alignment horizontal="center"/>
    </xf>
    <xf numFmtId="0" fontId="3" fillId="0" borderId="20" xfId="0" applyFont="1" applyBorder="1" applyAlignment="1" applyProtection="1">
      <alignment wrapText="1"/>
    </xf>
    <xf numFmtId="165" fontId="28" fillId="0" borderId="19" xfId="114" applyNumberFormat="1" applyFont="1" applyFill="1" applyBorder="1" applyAlignment="1" applyProtection="1">
      <alignment horizontal="left" wrapText="1"/>
    </xf>
    <xf numFmtId="0" fontId="4" fillId="0" borderId="19" xfId="114" applyNumberFormat="1" applyFont="1" applyFill="1" applyBorder="1" applyAlignment="1" applyProtection="1">
      <alignment horizontal="center" wrapText="1"/>
    </xf>
    <xf numFmtId="165" fontId="42" fillId="0" borderId="19" xfId="114" applyNumberFormat="1" applyFont="1" applyFill="1" applyBorder="1" applyAlignment="1" applyProtection="1">
      <alignment horizontal="center" wrapText="1"/>
    </xf>
    <xf numFmtId="178" fontId="4" fillId="0" borderId="19" xfId="114" applyNumberFormat="1" applyFont="1" applyFill="1" applyBorder="1" applyAlignment="1" applyProtection="1">
      <alignment horizontal="center"/>
    </xf>
    <xf numFmtId="165" fontId="42" fillId="0" borderId="14" xfId="114" applyNumberFormat="1" applyFont="1" applyFill="1" applyBorder="1" applyAlignment="1" applyProtection="1">
      <alignment horizontal="center" wrapText="1"/>
    </xf>
    <xf numFmtId="1" fontId="4" fillId="0" borderId="14" xfId="114" applyNumberFormat="1" applyFont="1" applyFill="1" applyBorder="1" applyAlignment="1" applyProtection="1">
      <alignment horizontal="center"/>
    </xf>
    <xf numFmtId="4" fontId="0" fillId="0" borderId="22" xfId="0" applyNumberFormat="1" applyBorder="1" applyAlignment="1" applyProtection="1">
      <alignment horizontal="right"/>
    </xf>
    <xf numFmtId="3" fontId="0" fillId="0" borderId="10" xfId="0" applyNumberFormat="1" applyBorder="1" applyAlignment="1" applyProtection="1">
      <alignment horizontal="center"/>
    </xf>
    <xf numFmtId="165" fontId="28" fillId="0" borderId="28" xfId="114" applyNumberFormat="1" applyFont="1" applyFill="1" applyBorder="1" applyAlignment="1" applyProtection="1">
      <alignment horizontal="left" vertical="center" wrapText="1"/>
    </xf>
    <xf numFmtId="165" fontId="42" fillId="0" borderId="10" xfId="114" applyNumberFormat="1" applyFont="1" applyFill="1" applyBorder="1" applyAlignment="1" applyProtection="1">
      <alignment horizontal="left" vertical="center" wrapText="1" indent="1"/>
    </xf>
    <xf numFmtId="165" fontId="42" fillId="0" borderId="10" xfId="114" applyNumberFormat="1" applyFont="1" applyFill="1" applyBorder="1" applyAlignment="1" applyProtection="1">
      <alignment horizontal="left" vertical="center" wrapText="1" indent="2"/>
    </xf>
    <xf numFmtId="165" fontId="28" fillId="0" borderId="10" xfId="114" applyNumberFormat="1" applyFont="1" applyFill="1" applyBorder="1" applyAlignment="1" applyProtection="1">
      <alignment horizontal="left" vertical="center" wrapText="1"/>
    </xf>
    <xf numFmtId="165" fontId="28" fillId="0" borderId="10" xfId="114" applyNumberFormat="1" applyFont="1" applyFill="1" applyBorder="1" applyAlignment="1" applyProtection="1">
      <alignment horizontal="left" vertical="center"/>
    </xf>
    <xf numFmtId="0" fontId="4" fillId="0" borderId="14" xfId="114" applyNumberFormat="1" applyFont="1" applyFill="1" applyBorder="1" applyAlignment="1" applyProtection="1">
      <alignment horizontal="center" vertical="center" wrapText="1"/>
    </xf>
    <xf numFmtId="164" fontId="0" fillId="0" borderId="28" xfId="0" applyNumberFormat="1" applyBorder="1" applyAlignment="1" applyProtection="1">
      <alignment horizontal="left" vertical="center"/>
    </xf>
    <xf numFmtId="164" fontId="46" fillId="0" borderId="11" xfId="0" applyNumberFormat="1" applyFont="1" applyBorder="1" applyAlignment="1" applyProtection="1">
      <alignment horizontal="left" vertical="center"/>
    </xf>
    <xf numFmtId="164" fontId="0" fillId="0" borderId="10" xfId="0" applyNumberFormat="1" applyBorder="1" applyAlignment="1" applyProtection="1">
      <alignment horizontal="left" vertical="center"/>
    </xf>
    <xf numFmtId="164" fontId="0" fillId="0" borderId="10" xfId="0" applyNumberFormat="1" applyBorder="1" applyAlignment="1" applyProtection="1">
      <alignment horizontal="left" vertical="center" indent="1"/>
    </xf>
    <xf numFmtId="164" fontId="0" fillId="0" borderId="10" xfId="0" applyNumberFormat="1" applyFont="1" applyFill="1" applyBorder="1" applyAlignment="1" applyProtection="1">
      <alignment horizontal="left" vertical="center" indent="1"/>
    </xf>
    <xf numFmtId="164" fontId="3" fillId="0" borderId="20" xfId="0" applyNumberFormat="1" applyFont="1" applyBorder="1" applyAlignment="1" applyProtection="1">
      <alignment horizontal="left" vertical="center"/>
    </xf>
    <xf numFmtId="0" fontId="4" fillId="0" borderId="14" xfId="114" applyNumberFormat="1" applyFont="1" applyFill="1" applyBorder="1" applyAlignment="1" applyProtection="1">
      <alignment horizontal="center" wrapText="1"/>
    </xf>
    <xf numFmtId="178" fontId="4" fillId="0" borderId="14" xfId="114" applyNumberFormat="1" applyFont="1" applyFill="1" applyBorder="1" applyAlignment="1" applyProtection="1">
      <alignment horizontal="center"/>
    </xf>
    <xf numFmtId="176" fontId="28" fillId="0" borderId="14" xfId="114" applyNumberFormat="1" applyFont="1" applyFill="1" applyBorder="1" applyAlignment="1" applyProtection="1">
      <alignment horizontal="right" vertical="center"/>
    </xf>
    <xf numFmtId="165" fontId="28" fillId="0" borderId="20" xfId="114" applyNumberFormat="1" applyFont="1" applyFill="1" applyBorder="1" applyAlignment="1" applyProtection="1">
      <alignment horizontal="left" wrapText="1"/>
    </xf>
    <xf numFmtId="165" fontId="28" fillId="0" borderId="15" xfId="114" applyNumberFormat="1" applyFont="1" applyFill="1" applyBorder="1" applyAlignment="1" applyProtection="1">
      <alignment horizontal="left" wrapText="1"/>
    </xf>
    <xf numFmtId="1" fontId="4" fillId="0" borderId="10" xfId="114" applyNumberFormat="1" applyFont="1" applyFill="1" applyBorder="1" applyAlignment="1" applyProtection="1">
      <alignment horizontal="center" vertical="center"/>
    </xf>
    <xf numFmtId="178" fontId="4" fillId="0" borderId="10" xfId="114" applyNumberFormat="1" applyFont="1" applyFill="1" applyBorder="1" applyAlignment="1" applyProtection="1">
      <alignment horizontal="center" vertical="center"/>
    </xf>
    <xf numFmtId="178" fontId="4" fillId="0" borderId="11" xfId="114" applyNumberFormat="1" applyFont="1" applyFill="1" applyBorder="1" applyAlignment="1" applyProtection="1">
      <alignment horizontal="center" vertical="center"/>
    </xf>
    <xf numFmtId="0" fontId="4" fillId="0" borderId="0" xfId="114" applyNumberFormat="1" applyFill="1" applyBorder="1" applyAlignment="1" applyProtection="1">
      <alignment horizontal="center" vertical="center"/>
    </xf>
    <xf numFmtId="165" fontId="28" fillId="0" borderId="15" xfId="114" applyNumberFormat="1" applyFont="1" applyFill="1" applyBorder="1" applyAlignment="1" applyProtection="1"/>
    <xf numFmtId="165" fontId="28" fillId="0" borderId="14" xfId="114" applyNumberFormat="1" applyFont="1" applyFill="1" applyBorder="1" applyAlignment="1" applyProtection="1">
      <alignment horizontal="left"/>
    </xf>
    <xf numFmtId="176" fontId="28" fillId="0" borderId="29" xfId="114" applyNumberFormat="1" applyFont="1" applyFill="1" applyBorder="1" applyAlignment="1" applyProtection="1">
      <alignment horizontal="right" vertical="center"/>
    </xf>
    <xf numFmtId="165" fontId="42" fillId="0" borderId="23" xfId="114" applyNumberFormat="1" applyFont="1" applyFill="1" applyBorder="1" applyAlignment="1" applyProtection="1">
      <alignment horizontal="left" wrapText="1" indent="2"/>
    </xf>
    <xf numFmtId="164" fontId="46" fillId="0" borderId="15" xfId="0" applyNumberFormat="1" applyFont="1" applyBorder="1" applyAlignment="1" applyProtection="1">
      <alignment horizontal="center" vertical="center"/>
    </xf>
    <xf numFmtId="165" fontId="28" fillId="0" borderId="32" xfId="114" applyNumberFormat="1" applyFont="1" applyFill="1" applyBorder="1" applyAlignment="1" applyProtection="1">
      <alignment horizontal="left"/>
    </xf>
    <xf numFmtId="164" fontId="0" fillId="0" borderId="31" xfId="0" applyNumberFormat="1" applyBorder="1" applyAlignment="1" applyProtection="1"/>
    <xf numFmtId="165" fontId="42" fillId="0" borderId="23" xfId="114" applyNumberFormat="1" applyFont="1" applyFill="1" applyBorder="1" applyAlignment="1" applyProtection="1">
      <alignment horizontal="left" vertical="center" wrapText="1"/>
    </xf>
    <xf numFmtId="0" fontId="4" fillId="0" borderId="10" xfId="114" applyNumberFormat="1" applyFont="1" applyFill="1" applyBorder="1" applyAlignment="1" applyProtection="1">
      <alignment horizontal="center" vertical="center" wrapText="1"/>
    </xf>
    <xf numFmtId="165" fontId="42" fillId="0" borderId="23" xfId="114" applyNumberFormat="1" applyFont="1" applyFill="1" applyBorder="1" applyAlignment="1" applyProtection="1">
      <alignment horizontal="left" wrapText="1"/>
    </xf>
    <xf numFmtId="178" fontId="4" fillId="0" borderId="26" xfId="114" applyNumberFormat="1" applyFont="1" applyFill="1" applyBorder="1" applyAlignment="1" applyProtection="1">
      <alignment horizontal="center" vertical="center"/>
    </xf>
    <xf numFmtId="165" fontId="42" fillId="0" borderId="23" xfId="114" applyNumberFormat="1" applyFont="1" applyFill="1" applyBorder="1" applyAlignment="1" applyProtection="1">
      <alignment horizontal="left" vertical="center" wrapText="1" indent="1"/>
    </xf>
    <xf numFmtId="165" fontId="42" fillId="0" borderId="23" xfId="114" applyNumberFormat="1" applyFont="1" applyFill="1" applyBorder="1" applyAlignment="1" applyProtection="1">
      <alignment horizontal="left" vertical="center" wrapText="1" indent="2"/>
    </xf>
    <xf numFmtId="165" fontId="42" fillId="0" borderId="23" xfId="114" applyNumberFormat="1" applyFont="1" applyFill="1" applyBorder="1" applyAlignment="1" applyProtection="1">
      <alignment horizontal="left" vertical="top" wrapText="1" indent="2"/>
    </xf>
    <xf numFmtId="0" fontId="4" fillId="0" borderId="16" xfId="114" applyNumberFormat="1" applyFont="1" applyFill="1" applyBorder="1" applyAlignment="1" applyProtection="1">
      <alignment horizontal="center" wrapText="1"/>
    </xf>
    <xf numFmtId="0" fontId="4" fillId="0" borderId="16" xfId="114" applyNumberFormat="1" applyFont="1" applyFill="1" applyBorder="1" applyAlignment="1" applyProtection="1">
      <alignment horizontal="center" vertical="center" wrapText="1"/>
    </xf>
    <xf numFmtId="0" fontId="4" fillId="0" borderId="16" xfId="114" applyNumberFormat="1" applyFont="1" applyFill="1" applyBorder="1" applyAlignment="1" applyProtection="1">
      <alignment horizontal="center" vertical="top" wrapText="1"/>
    </xf>
    <xf numFmtId="178" fontId="4" fillId="0" borderId="10" xfId="114" applyNumberFormat="1" applyFont="1" applyFill="1" applyBorder="1" applyAlignment="1" applyProtection="1">
      <alignment horizontal="center"/>
    </xf>
    <xf numFmtId="0" fontId="4" fillId="0" borderId="14" xfId="114" applyNumberFormat="1" applyFill="1" applyBorder="1" applyAlignment="1" applyProtection="1"/>
    <xf numFmtId="0" fontId="4" fillId="0" borderId="28" xfId="114" applyNumberFormat="1" applyFont="1" applyFill="1" applyBorder="1" applyAlignment="1" applyProtection="1">
      <alignment horizontal="center" vertical="center" wrapText="1"/>
    </xf>
    <xf numFmtId="0" fontId="4" fillId="0" borderId="11" xfId="114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 applyProtection="1">
      <alignment wrapText="1"/>
    </xf>
    <xf numFmtId="0" fontId="4" fillId="0" borderId="32" xfId="0" applyFont="1" applyBorder="1" applyAlignment="1" applyProtection="1">
      <alignment horizontal="center" wrapText="1"/>
    </xf>
    <xf numFmtId="3" fontId="0" fillId="0" borderId="32" xfId="0" applyNumberFormat="1" applyBorder="1" applyAlignment="1" applyProtection="1">
      <alignment horizontal="center"/>
    </xf>
    <xf numFmtId="4" fontId="0" fillId="0" borderId="33" xfId="0" applyNumberFormat="1" applyBorder="1" applyAlignment="1" applyProtection="1">
      <alignment horizontal="right"/>
    </xf>
    <xf numFmtId="0" fontId="4" fillId="0" borderId="10" xfId="121" applyFont="1" applyFill="1" applyBorder="1" applyAlignment="1" applyProtection="1">
      <alignment wrapText="1"/>
    </xf>
    <xf numFmtId="164" fontId="0" fillId="0" borderId="11" xfId="0" applyNumberFormat="1" applyFont="1" applyFill="1" applyBorder="1" applyAlignment="1" applyProtection="1">
      <alignment horizontal="left" vertical="center" indent="1"/>
    </xf>
    <xf numFmtId="165" fontId="42" fillId="0" borderId="11" xfId="114" applyNumberFormat="1" applyFont="1" applyFill="1" applyBorder="1" applyAlignment="1" applyProtection="1">
      <alignment horizontal="left" vertical="center" wrapText="1" indent="1"/>
    </xf>
    <xf numFmtId="0" fontId="3" fillId="25" borderId="32" xfId="114" applyNumberFormat="1" applyFont="1" applyFill="1" applyBorder="1" applyAlignment="1" applyProtection="1">
      <alignment horizontal="center"/>
    </xf>
    <xf numFmtId="165" fontId="28" fillId="0" borderId="21" xfId="114" applyNumberFormat="1" applyFont="1" applyFill="1" applyBorder="1" applyAlignment="1" applyProtection="1">
      <alignment horizontal="left" vertical="center" wrapText="1"/>
    </xf>
    <xf numFmtId="178" fontId="4" fillId="0" borderId="30" xfId="114" applyNumberFormat="1" applyFont="1" applyFill="1" applyBorder="1" applyAlignment="1" applyProtection="1">
      <alignment horizontal="center" vertical="center"/>
    </xf>
    <xf numFmtId="164" fontId="4" fillId="0" borderId="11" xfId="0" applyNumberFormat="1" applyFont="1" applyBorder="1" applyAlignment="1" applyProtection="1">
      <alignment horizontal="left" vertical="center" indent="1"/>
    </xf>
    <xf numFmtId="0" fontId="0" fillId="0" borderId="10" xfId="0" applyBorder="1" applyProtection="1"/>
    <xf numFmtId="0" fontId="3" fillId="0" borderId="10" xfId="121" applyFont="1" applyFill="1" applyBorder="1" applyAlignment="1" applyProtection="1">
      <alignment wrapText="1"/>
    </xf>
    <xf numFmtId="4" fontId="0" fillId="0" borderId="23" xfId="0" applyNumberFormat="1" applyBorder="1" applyAlignment="1" applyProtection="1">
      <alignment horizontal="left"/>
    </xf>
    <xf numFmtId="175" fontId="28" fillId="0" borderId="10" xfId="114" applyNumberFormat="1" applyFont="1" applyFill="1" applyBorder="1" applyAlignment="1" applyProtection="1">
      <alignment horizontal="left"/>
    </xf>
    <xf numFmtId="175" fontId="42" fillId="0" borderId="10" xfId="114" applyNumberFormat="1" applyFont="1" applyFill="1" applyBorder="1" applyAlignment="1" applyProtection="1">
      <alignment horizontal="left" vertical="center" indent="1"/>
    </xf>
    <xf numFmtId="175" fontId="42" fillId="0" borderId="10" xfId="114" applyNumberFormat="1" applyFont="1" applyFill="1" applyBorder="1" applyAlignment="1" applyProtection="1">
      <alignment horizontal="left" vertical="center"/>
    </xf>
    <xf numFmtId="175" fontId="28" fillId="0" borderId="10" xfId="114" applyNumberFormat="1" applyFont="1" applyFill="1" applyBorder="1" applyAlignment="1" applyProtection="1">
      <alignment horizontal="left" vertical="center"/>
    </xf>
    <xf numFmtId="175" fontId="42" fillId="0" borderId="13" xfId="114" applyNumberFormat="1" applyFont="1" applyFill="1" applyBorder="1" applyAlignment="1" applyProtection="1">
      <alignment horizontal="left" vertical="center"/>
    </xf>
    <xf numFmtId="165" fontId="42" fillId="0" borderId="10" xfId="114" applyNumberFormat="1" applyFont="1" applyFill="1" applyBorder="1" applyAlignment="1" applyProtection="1">
      <alignment horizontal="center" vertical="top" wrapText="1"/>
    </xf>
    <xf numFmtId="165" fontId="42" fillId="0" borderId="11" xfId="114" applyNumberFormat="1" applyFont="1" applyFill="1" applyBorder="1" applyAlignment="1" applyProtection="1">
      <alignment horizontal="center" vertical="top" wrapText="1"/>
    </xf>
    <xf numFmtId="165" fontId="42" fillId="0" borderId="28" xfId="114" applyNumberFormat="1" applyFont="1" applyFill="1" applyBorder="1" applyAlignment="1" applyProtection="1">
      <alignment horizontal="center" vertical="top" wrapText="1"/>
    </xf>
    <xf numFmtId="0" fontId="38" fillId="24" borderId="17" xfId="1" applyNumberFormat="1" applyFont="1" applyBorder="1" applyAlignment="1" applyProtection="1">
      <alignment horizontal="left"/>
    </xf>
    <xf numFmtId="0" fontId="38" fillId="24" borderId="18" xfId="1" applyNumberFormat="1" applyFont="1" applyBorder="1" applyAlignment="1" applyProtection="1">
      <alignment horizontal="left"/>
    </xf>
    <xf numFmtId="0" fontId="38" fillId="24" borderId="18" xfId="1" applyNumberFormat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left"/>
    </xf>
    <xf numFmtId="0" fontId="38" fillId="24" borderId="24" xfId="1" applyNumberFormat="1" applyFont="1" applyBorder="1" applyAlignment="1" applyProtection="1">
      <alignment horizontal="left"/>
    </xf>
    <xf numFmtId="0" fontId="38" fillId="24" borderId="16" xfId="1" applyNumberFormat="1" applyFont="1" applyBorder="1" applyAlignment="1" applyProtection="1">
      <alignment horizontal="left"/>
    </xf>
    <xf numFmtId="0" fontId="38" fillId="24" borderId="0" xfId="1" applyNumberFormat="1" applyFont="1" applyBorder="1" applyAlignment="1" applyProtection="1">
      <alignment horizontal="left"/>
    </xf>
    <xf numFmtId="0" fontId="38" fillId="24" borderId="0" xfId="1" applyNumberFormat="1" applyFont="1" applyBorder="1" applyAlignment="1" applyProtection="1">
      <alignment horizontal="center"/>
    </xf>
    <xf numFmtId="4" fontId="38" fillId="24" borderId="0" xfId="1" applyNumberFormat="1" applyFont="1" applyBorder="1" applyAlignment="1" applyProtection="1">
      <alignment horizontal="center"/>
    </xf>
    <xf numFmtId="0" fontId="0" fillId="0" borderId="0" xfId="0" applyBorder="1" applyAlignment="1" applyProtection="1"/>
    <xf numFmtId="0" fontId="38" fillId="24" borderId="15" xfId="1" applyNumberFormat="1" applyFont="1" applyBorder="1" applyAlignment="1" applyProtection="1"/>
    <xf numFmtId="0" fontId="38" fillId="24" borderId="14" xfId="1" applyNumberFormat="1" applyFont="1" applyBorder="1" applyAlignment="1" applyProtection="1"/>
    <xf numFmtId="0" fontId="38" fillId="24" borderId="14" xfId="1" applyNumberFormat="1" applyFont="1" applyBorder="1" applyAlignment="1" applyProtection="1">
      <alignment horizontal="center"/>
    </xf>
    <xf numFmtId="4" fontId="38" fillId="24" borderId="14" xfId="1" applyNumberFormat="1" applyFont="1" applyBorder="1" applyAlignment="1" applyProtection="1">
      <alignment horizontal="center"/>
    </xf>
    <xf numFmtId="4" fontId="38" fillId="24" borderId="14" xfId="1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4" fontId="0" fillId="0" borderId="19" xfId="0" applyNumberFormat="1" applyBorder="1" applyAlignment="1" applyProtection="1">
      <alignment horizontal="right"/>
    </xf>
    <xf numFmtId="0" fontId="0" fillId="0" borderId="0" xfId="0" applyBorder="1"/>
    <xf numFmtId="165" fontId="42" fillId="0" borderId="23" xfId="121" applyNumberFormat="1" applyFont="1" applyFill="1" applyBorder="1" applyAlignment="1" applyProtection="1">
      <alignment horizontal="left" vertical="top" wrapText="1" indent="2"/>
    </xf>
    <xf numFmtId="4" fontId="0" fillId="0" borderId="19" xfId="0" applyNumberFormat="1" applyBorder="1" applyAlignment="1" applyProtection="1">
      <alignment horizontal="center"/>
    </xf>
    <xf numFmtId="0" fontId="4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left"/>
    </xf>
    <xf numFmtId="0" fontId="0" fillId="0" borderId="16" xfId="0" applyBorder="1" applyAlignment="1" applyProtection="1"/>
    <xf numFmtId="0" fontId="0" fillId="0" borderId="0" xfId="0" applyBorder="1" applyAlignment="1" applyProtection="1">
      <alignment horizontal="center"/>
    </xf>
    <xf numFmtId="0" fontId="4" fillId="0" borderId="1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4" fontId="2" fillId="0" borderId="19" xfId="0" applyNumberFormat="1" applyFont="1" applyBorder="1" applyAlignment="1" applyProtection="1">
      <alignment horizontal="center" vertical="center" wrapText="1"/>
    </xf>
    <xf numFmtId="0" fontId="46" fillId="0" borderId="15" xfId="0" applyFont="1" applyBorder="1" applyAlignment="1" applyProtection="1">
      <alignment horizontal="center" wrapText="1"/>
    </xf>
    <xf numFmtId="0" fontId="0" fillId="0" borderId="0" xfId="0" applyAlignment="1" applyProtection="1">
      <alignment vertical="top"/>
    </xf>
    <xf numFmtId="0" fontId="0" fillId="0" borderId="10" xfId="0" applyBorder="1" applyAlignment="1" applyProtection="1">
      <alignment vertical="top"/>
    </xf>
    <xf numFmtId="3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>
      <alignment vertical="top"/>
    </xf>
    <xf numFmtId="4" fontId="0" fillId="0" borderId="10" xfId="0" applyNumberFormat="1" applyBorder="1" applyAlignment="1" applyProtection="1">
      <alignment horizontal="center"/>
    </xf>
    <xf numFmtId="0" fontId="38" fillId="24" borderId="22" xfId="1" applyNumberFormat="1" applyFont="1" applyBorder="1" applyAlignment="1" applyProtection="1"/>
    <xf numFmtId="176" fontId="28" fillId="0" borderId="28" xfId="114" applyNumberFormat="1" applyFont="1" applyFill="1" applyBorder="1" applyAlignment="1" applyProtection="1">
      <alignment horizontal="right" vertical="center"/>
    </xf>
    <xf numFmtId="176" fontId="28" fillId="0" borderId="10" xfId="114" applyNumberFormat="1" applyFont="1" applyFill="1" applyBorder="1" applyAlignment="1" applyProtection="1">
      <alignment horizontal="right" vertical="center"/>
    </xf>
    <xf numFmtId="165" fontId="42" fillId="0" borderId="22" xfId="114" applyNumberFormat="1" applyFont="1" applyFill="1" applyBorder="1" applyAlignment="1" applyProtection="1">
      <alignment horizontal="left" vertical="center" wrapText="1" indent="1"/>
    </xf>
    <xf numFmtId="0" fontId="4" fillId="0" borderId="15" xfId="114" applyNumberFormat="1" applyFont="1" applyFill="1" applyBorder="1" applyAlignment="1" applyProtection="1">
      <alignment horizontal="center" vertical="center" wrapText="1"/>
    </xf>
    <xf numFmtId="4" fontId="0" fillId="0" borderId="11" xfId="0" applyNumberFormat="1" applyBorder="1" applyAlignment="1" applyProtection="1">
      <alignment horizontal="right" vertical="center"/>
      <protection locked="0"/>
    </xf>
    <xf numFmtId="164" fontId="3" fillId="0" borderId="11" xfId="0" applyNumberFormat="1" applyFont="1" applyBorder="1" applyAlignment="1" applyProtection="1">
      <alignment horizontal="left" vertical="center"/>
    </xf>
    <xf numFmtId="164" fontId="4" fillId="0" borderId="11" xfId="0" applyNumberFormat="1" applyFont="1" applyBorder="1" applyAlignment="1" applyProtection="1">
      <alignment horizontal="left" vertical="center" indent="2"/>
    </xf>
    <xf numFmtId="165" fontId="42" fillId="0" borderId="22" xfId="121" applyNumberFormat="1" applyFont="1" applyFill="1" applyBorder="1" applyAlignment="1" applyProtection="1">
      <alignment horizontal="left" vertical="top" wrapText="1" indent="2"/>
    </xf>
    <xf numFmtId="165" fontId="28" fillId="0" borderId="22" xfId="114" applyNumberFormat="1" applyFont="1" applyFill="1" applyBorder="1" applyAlignment="1" applyProtection="1">
      <alignment horizontal="left" wrapText="1"/>
    </xf>
    <xf numFmtId="164" fontId="0" fillId="0" borderId="11" xfId="0" applyNumberFormat="1" applyBorder="1" applyAlignment="1" applyProtection="1">
      <alignment horizontal="left" vertical="center"/>
    </xf>
    <xf numFmtId="0" fontId="0" fillId="0" borderId="14" xfId="0" applyBorder="1" applyAlignment="1" applyProtection="1">
      <alignment vertical="top"/>
    </xf>
    <xf numFmtId="0" fontId="4" fillId="0" borderId="11" xfId="114" applyNumberFormat="1" applyFont="1" applyFill="1" applyBorder="1" applyAlignment="1" applyProtection="1">
      <alignment horizontal="center" wrapText="1"/>
    </xf>
    <xf numFmtId="164" fontId="4" fillId="0" borderId="28" xfId="0" applyNumberFormat="1" applyFont="1" applyBorder="1" applyAlignment="1" applyProtection="1">
      <alignment horizontal="left" vertical="center" indent="1"/>
    </xf>
    <xf numFmtId="165" fontId="42" fillId="0" borderId="28" xfId="114" applyNumberFormat="1" applyFont="1" applyFill="1" applyBorder="1" applyAlignment="1" applyProtection="1">
      <alignment horizontal="left" vertical="center" wrapText="1" indent="1"/>
    </xf>
    <xf numFmtId="0" fontId="4" fillId="0" borderId="20" xfId="114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0" fontId="4" fillId="0" borderId="19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0" fillId="0" borderId="19" xfId="0" applyBorder="1" applyAlignment="1" applyProtection="1"/>
    <xf numFmtId="7" fontId="38" fillId="24" borderId="0" xfId="1" applyNumberFormat="1" applyFont="1" applyBorder="1" applyAlignment="1" applyProtection="1">
      <alignment horizontal="center"/>
    </xf>
    <xf numFmtId="0" fontId="38" fillId="24" borderId="23" xfId="1" applyNumberFormat="1" applyFont="1" applyBorder="1" applyAlignment="1" applyProtection="1"/>
    <xf numFmtId="0" fontId="4" fillId="0" borderId="16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23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wrapText="1"/>
    </xf>
    <xf numFmtId="0" fontId="3" fillId="0" borderId="14" xfId="0" applyFont="1" applyBorder="1" applyAlignment="1" applyProtection="1">
      <alignment wrapText="1"/>
    </xf>
    <xf numFmtId="0" fontId="3" fillId="0" borderId="22" xfId="0" applyFont="1" applyBorder="1" applyAlignment="1" applyProtection="1">
      <alignment wrapText="1"/>
    </xf>
    <xf numFmtId="0" fontId="3" fillId="0" borderId="27" xfId="0" applyFont="1" applyBorder="1" applyAlignment="1" applyProtection="1">
      <alignment wrapText="1"/>
    </xf>
    <xf numFmtId="165" fontId="28" fillId="0" borderId="27" xfId="114" applyNumberFormat="1" applyFont="1" applyFill="1" applyBorder="1" applyAlignment="1" applyProtection="1">
      <alignment horizontal="left" wrapText="1"/>
    </xf>
    <xf numFmtId="7" fontId="38" fillId="24" borderId="14" xfId="1" applyNumberFormat="1" applyFont="1" applyBorder="1" applyAlignment="1" applyProtection="1">
      <alignment horizontal="center"/>
    </xf>
    <xf numFmtId="0" fontId="38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</cellXfs>
  <cellStyles count="133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2 2" xfId="122"/>
    <cellStyle name="Blank 2 3" xfId="127"/>
    <cellStyle name="Blank 3" xfId="31"/>
    <cellStyle name="Blank 4" xfId="116"/>
    <cellStyle name="Blank 5" xfId="126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3Sctn 2 2" xfId="123"/>
    <cellStyle name="C3Sctn 2 3" xfId="129"/>
    <cellStyle name="C3Sctn 3" xfId="117"/>
    <cellStyle name="C3Sctn 4" xfId="128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Currency 2" xfId="124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Hyperlink 2" xfId="115"/>
    <cellStyle name="Hyperlink 2 2" xfId="132"/>
    <cellStyle name="Input 2" xfId="78"/>
    <cellStyle name="Linked Cell 2" xfId="79"/>
    <cellStyle name="Neutral 2" xfId="80"/>
    <cellStyle name="Normal" xfId="0" builtinId="0"/>
    <cellStyle name="Normal 10" xfId="118"/>
    <cellStyle name="Normal 2" xfId="81"/>
    <cellStyle name="Normal 2 2" xfId="121"/>
    <cellStyle name="Normal 2 3" xfId="130"/>
    <cellStyle name="Normal 3" xfId="82"/>
    <cellStyle name="Normal 3 2" xfId="111"/>
    <cellStyle name="Normal 4" xfId="83"/>
    <cellStyle name="Normal 5" xfId="84"/>
    <cellStyle name="Normal 5 2" xfId="131"/>
    <cellStyle name="Normal 5 3" xfId="119"/>
    <cellStyle name="Normal 6" xfId="1"/>
    <cellStyle name="Normal 7" xfId="110"/>
    <cellStyle name="Normal 7 2" xfId="113"/>
    <cellStyle name="Normal 8" xfId="114"/>
    <cellStyle name="Normal 8 2" xfId="120"/>
    <cellStyle name="Normal 9" xfId="125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G156"/>
  <sheetViews>
    <sheetView tabSelected="1" view="pageBreakPreview" zoomScale="85" zoomScaleNormal="100" zoomScaleSheetLayoutView="85" zoomScalePageLayoutView="85" workbookViewId="0">
      <selection activeCell="F10" sqref="F10"/>
    </sheetView>
  </sheetViews>
  <sheetFormatPr defaultRowHeight="12.75" x14ac:dyDescent="0.2"/>
  <cols>
    <col min="1" max="1" width="5.7109375" style="14" customWidth="1"/>
    <col min="2" max="2" width="31.140625" style="14" customWidth="1"/>
    <col min="3" max="3" width="12.5703125" style="14" customWidth="1"/>
    <col min="4" max="4" width="13.7109375" style="4" customWidth="1"/>
    <col min="5" max="5" width="10.7109375" style="3" customWidth="1"/>
    <col min="6" max="6" width="12.42578125" style="1" customWidth="1"/>
    <col min="7" max="7" width="13.85546875" style="1" customWidth="1"/>
  </cols>
  <sheetData>
    <row r="1" spans="1:7" x14ac:dyDescent="0.2">
      <c r="A1" s="178"/>
      <c r="B1" s="179"/>
      <c r="C1" s="177" t="s">
        <v>2</v>
      </c>
      <c r="D1" s="177"/>
      <c r="E1" s="143"/>
      <c r="F1" s="140"/>
      <c r="G1" s="40"/>
    </row>
    <row r="2" spans="1:7" x14ac:dyDescent="0.2">
      <c r="A2" s="175"/>
      <c r="B2" s="176"/>
      <c r="C2" s="144" t="s">
        <v>120</v>
      </c>
      <c r="D2" s="144"/>
      <c r="E2" s="131"/>
      <c r="F2" s="145"/>
      <c r="G2" s="106"/>
    </row>
    <row r="3" spans="1:7" x14ac:dyDescent="0.2">
      <c r="A3" s="182" t="s">
        <v>121</v>
      </c>
      <c r="B3" s="183"/>
      <c r="C3" s="183"/>
      <c r="D3" s="183"/>
      <c r="E3" s="183"/>
      <c r="F3" s="183"/>
      <c r="G3" s="184"/>
    </row>
    <row r="4" spans="1:7" x14ac:dyDescent="0.2">
      <c r="A4" s="146" t="s">
        <v>3</v>
      </c>
      <c r="B4" s="125"/>
      <c r="C4" s="125"/>
      <c r="D4" s="147"/>
      <c r="E4" s="131"/>
      <c r="F4" s="145"/>
      <c r="G4" s="106"/>
    </row>
    <row r="5" spans="1:7" ht="22.5" x14ac:dyDescent="0.2">
      <c r="A5" s="148" t="s">
        <v>4</v>
      </c>
      <c r="B5" s="148" t="s">
        <v>5</v>
      </c>
      <c r="C5" s="149" t="s">
        <v>52</v>
      </c>
      <c r="D5" s="149" t="s">
        <v>6</v>
      </c>
      <c r="E5" s="16" t="s">
        <v>53</v>
      </c>
      <c r="F5" s="16" t="s">
        <v>7</v>
      </c>
      <c r="G5" s="16" t="s">
        <v>8</v>
      </c>
    </row>
    <row r="6" spans="1:7" x14ac:dyDescent="0.2">
      <c r="A6" s="150"/>
      <c r="B6" s="150"/>
      <c r="C6" s="151"/>
      <c r="D6" s="151"/>
      <c r="E6" s="152"/>
      <c r="F6" s="152"/>
      <c r="G6" s="34"/>
    </row>
    <row r="7" spans="1:7" ht="12.75" customHeight="1" x14ac:dyDescent="0.2">
      <c r="A7" s="153" t="s">
        <v>38</v>
      </c>
      <c r="B7" s="72" t="s">
        <v>37</v>
      </c>
      <c r="C7" s="35"/>
      <c r="D7" s="35"/>
      <c r="E7" s="35"/>
      <c r="F7" s="35"/>
      <c r="G7" s="36"/>
    </row>
    <row r="8" spans="1:7" ht="25.5" x14ac:dyDescent="0.2">
      <c r="A8" s="22" t="s">
        <v>39</v>
      </c>
      <c r="B8" s="51" t="s">
        <v>36</v>
      </c>
      <c r="C8" s="112" t="s">
        <v>62</v>
      </c>
      <c r="D8" s="87"/>
      <c r="E8" s="27"/>
      <c r="F8" s="29"/>
      <c r="G8" s="29"/>
    </row>
    <row r="9" spans="1:7" x14ac:dyDescent="0.2">
      <c r="A9" s="23" t="s">
        <v>40</v>
      </c>
      <c r="B9" s="52" t="s">
        <v>12</v>
      </c>
      <c r="C9" s="112" t="s">
        <v>9</v>
      </c>
      <c r="D9" s="87"/>
      <c r="E9" s="68"/>
      <c r="F9" s="31"/>
      <c r="G9" s="31"/>
    </row>
    <row r="10" spans="1:7" ht="25.5" x14ac:dyDescent="0.2">
      <c r="A10" s="24" t="s">
        <v>41</v>
      </c>
      <c r="B10" s="142" t="s">
        <v>116</v>
      </c>
      <c r="C10" s="112" t="s">
        <v>9</v>
      </c>
      <c r="D10" s="87" t="s">
        <v>0</v>
      </c>
      <c r="E10" s="68">
        <v>5</v>
      </c>
      <c r="F10" s="30"/>
      <c r="G10" s="31">
        <f t="shared" ref="G10:G73" si="0">ROUND(E10*F10,2)</f>
        <v>0</v>
      </c>
    </row>
    <row r="11" spans="1:7" ht="25.5" x14ac:dyDescent="0.2">
      <c r="A11" s="24" t="s">
        <v>42</v>
      </c>
      <c r="B11" s="142" t="s">
        <v>117</v>
      </c>
      <c r="C11" s="112" t="s">
        <v>9</v>
      </c>
      <c r="D11" s="87" t="s">
        <v>0</v>
      </c>
      <c r="E11" s="68">
        <v>1</v>
      </c>
      <c r="F11" s="30"/>
      <c r="G11" s="31">
        <f t="shared" si="0"/>
        <v>0</v>
      </c>
    </row>
    <row r="12" spans="1:7" x14ac:dyDescent="0.2">
      <c r="A12" s="23" t="s">
        <v>43</v>
      </c>
      <c r="B12" s="52" t="s">
        <v>13</v>
      </c>
      <c r="C12" s="112" t="s">
        <v>9</v>
      </c>
      <c r="D12" s="87"/>
      <c r="E12" s="68"/>
      <c r="F12" s="31"/>
      <c r="G12" s="31"/>
    </row>
    <row r="13" spans="1:7" ht="25.5" x14ac:dyDescent="0.2">
      <c r="A13" s="24" t="s">
        <v>41</v>
      </c>
      <c r="B13" s="142" t="s">
        <v>116</v>
      </c>
      <c r="C13" s="112" t="s">
        <v>9</v>
      </c>
      <c r="D13" s="87" t="s">
        <v>0</v>
      </c>
      <c r="E13" s="68">
        <v>3</v>
      </c>
      <c r="F13" s="30"/>
      <c r="G13" s="31">
        <f t="shared" si="0"/>
        <v>0</v>
      </c>
    </row>
    <row r="14" spans="1:7" x14ac:dyDescent="0.2">
      <c r="A14" s="23" t="s">
        <v>44</v>
      </c>
      <c r="B14" s="52" t="s">
        <v>14</v>
      </c>
      <c r="C14" s="112" t="s">
        <v>9</v>
      </c>
      <c r="D14" s="87"/>
      <c r="E14" s="68"/>
      <c r="F14" s="31"/>
      <c r="G14" s="31"/>
    </row>
    <row r="15" spans="1:7" ht="25.5" x14ac:dyDescent="0.2">
      <c r="A15" s="24" t="s">
        <v>41</v>
      </c>
      <c r="B15" s="142" t="s">
        <v>116</v>
      </c>
      <c r="C15" s="112" t="s">
        <v>9</v>
      </c>
      <c r="D15" s="87" t="s">
        <v>0</v>
      </c>
      <c r="E15" s="68">
        <v>13</v>
      </c>
      <c r="F15" s="30"/>
      <c r="G15" s="31">
        <f t="shared" si="0"/>
        <v>0</v>
      </c>
    </row>
    <row r="16" spans="1:7" ht="25.5" x14ac:dyDescent="0.2">
      <c r="A16" s="24" t="s">
        <v>42</v>
      </c>
      <c r="B16" s="142" t="s">
        <v>117</v>
      </c>
      <c r="C16" s="112" t="s">
        <v>9</v>
      </c>
      <c r="D16" s="87" t="s">
        <v>0</v>
      </c>
      <c r="E16" s="68">
        <v>5</v>
      </c>
      <c r="F16" s="30"/>
      <c r="G16" s="31">
        <f t="shared" si="0"/>
        <v>0</v>
      </c>
    </row>
    <row r="17" spans="1:7" x14ac:dyDescent="0.2">
      <c r="A17" s="23" t="s">
        <v>45</v>
      </c>
      <c r="B17" s="52" t="s">
        <v>15</v>
      </c>
      <c r="C17" s="112" t="s">
        <v>9</v>
      </c>
      <c r="D17" s="87"/>
      <c r="E17" s="68"/>
      <c r="F17" s="31"/>
      <c r="G17" s="31"/>
    </row>
    <row r="18" spans="1:7" ht="25.5" x14ac:dyDescent="0.2">
      <c r="A18" s="24" t="s">
        <v>41</v>
      </c>
      <c r="B18" s="142" t="s">
        <v>118</v>
      </c>
      <c r="C18" s="112"/>
      <c r="D18" s="87" t="s">
        <v>0</v>
      </c>
      <c r="E18" s="68">
        <v>1</v>
      </c>
      <c r="F18" s="30"/>
      <c r="G18" s="31">
        <f t="shared" ref="G18" si="1">ROUND(E18*F18,2)</f>
        <v>0</v>
      </c>
    </row>
    <row r="19" spans="1:7" ht="25.5" x14ac:dyDescent="0.2">
      <c r="A19" s="24" t="s">
        <v>42</v>
      </c>
      <c r="B19" s="142" t="s">
        <v>116</v>
      </c>
      <c r="C19" s="112" t="s">
        <v>9</v>
      </c>
      <c r="D19" s="87" t="s">
        <v>0</v>
      </c>
      <c r="E19" s="68">
        <v>8</v>
      </c>
      <c r="F19" s="30"/>
      <c r="G19" s="31">
        <f t="shared" si="0"/>
        <v>0</v>
      </c>
    </row>
    <row r="20" spans="1:7" ht="25.5" x14ac:dyDescent="0.2">
      <c r="A20" s="24" t="s">
        <v>119</v>
      </c>
      <c r="B20" s="142" t="s">
        <v>117</v>
      </c>
      <c r="C20" s="112" t="s">
        <v>9</v>
      </c>
      <c r="D20" s="87" t="s">
        <v>0</v>
      </c>
      <c r="E20" s="68">
        <v>3</v>
      </c>
      <c r="F20" s="30"/>
      <c r="G20" s="31">
        <f t="shared" si="0"/>
        <v>0</v>
      </c>
    </row>
    <row r="21" spans="1:7" x14ac:dyDescent="0.2">
      <c r="A21" s="23" t="s">
        <v>46</v>
      </c>
      <c r="B21" s="52" t="s">
        <v>16</v>
      </c>
      <c r="C21" s="112" t="s">
        <v>9</v>
      </c>
      <c r="D21" s="87"/>
      <c r="E21" s="68"/>
      <c r="F21" s="31"/>
      <c r="G21" s="31"/>
    </row>
    <row r="22" spans="1:7" ht="25.5" x14ac:dyDescent="0.2">
      <c r="A22" s="24" t="s">
        <v>41</v>
      </c>
      <c r="B22" s="142" t="s">
        <v>116</v>
      </c>
      <c r="C22" s="112" t="s">
        <v>9</v>
      </c>
      <c r="D22" s="87" t="s">
        <v>0</v>
      </c>
      <c r="E22" s="68">
        <v>1</v>
      </c>
      <c r="F22" s="30"/>
      <c r="G22" s="31">
        <f t="shared" si="0"/>
        <v>0</v>
      </c>
    </row>
    <row r="23" spans="1:7" ht="25.5" x14ac:dyDescent="0.2">
      <c r="A23" s="24" t="s">
        <v>42</v>
      </c>
      <c r="B23" s="142" t="s">
        <v>117</v>
      </c>
      <c r="C23" s="112" t="s">
        <v>9</v>
      </c>
      <c r="D23" s="87" t="s">
        <v>0</v>
      </c>
      <c r="E23" s="68">
        <v>2</v>
      </c>
      <c r="F23" s="30"/>
      <c r="G23" s="31">
        <f t="shared" si="0"/>
        <v>0</v>
      </c>
    </row>
    <row r="24" spans="1:7" x14ac:dyDescent="0.2">
      <c r="A24" s="23" t="s">
        <v>47</v>
      </c>
      <c r="B24" s="52" t="s">
        <v>17</v>
      </c>
      <c r="C24" s="112" t="s">
        <v>9</v>
      </c>
      <c r="D24" s="87"/>
      <c r="E24" s="68"/>
      <c r="F24" s="31"/>
      <c r="G24" s="31"/>
    </row>
    <row r="25" spans="1:7" ht="25.5" x14ac:dyDescent="0.2">
      <c r="A25" s="24" t="s">
        <v>41</v>
      </c>
      <c r="B25" s="142" t="s">
        <v>118</v>
      </c>
      <c r="C25" s="112" t="s">
        <v>9</v>
      </c>
      <c r="D25" s="87" t="s">
        <v>0</v>
      </c>
      <c r="E25" s="68">
        <v>1</v>
      </c>
      <c r="F25" s="30"/>
      <c r="G25" s="31">
        <f>ROUND(E25*F25,2)</f>
        <v>0</v>
      </c>
    </row>
    <row r="26" spans="1:7" x14ac:dyDescent="0.2">
      <c r="A26" s="23" t="s">
        <v>48</v>
      </c>
      <c r="B26" s="52" t="s">
        <v>18</v>
      </c>
      <c r="C26" s="112" t="s">
        <v>9</v>
      </c>
      <c r="D26" s="87"/>
      <c r="E26" s="68"/>
      <c r="F26" s="31"/>
      <c r="G26" s="31"/>
    </row>
    <row r="27" spans="1:7" ht="25.5" x14ac:dyDescent="0.2">
      <c r="A27" s="24" t="s">
        <v>41</v>
      </c>
      <c r="B27" s="142" t="s">
        <v>116</v>
      </c>
      <c r="C27" s="112" t="s">
        <v>9</v>
      </c>
      <c r="D27" s="87" t="s">
        <v>0</v>
      </c>
      <c r="E27" s="68">
        <v>1</v>
      </c>
      <c r="F27" s="30"/>
      <c r="G27" s="31">
        <f t="shared" si="0"/>
        <v>0</v>
      </c>
    </row>
    <row r="28" spans="1:7" x14ac:dyDescent="0.2">
      <c r="A28" s="24"/>
      <c r="B28" s="53"/>
      <c r="C28" s="112"/>
      <c r="D28" s="87"/>
      <c r="E28" s="68"/>
      <c r="F28" s="31"/>
      <c r="G28" s="31"/>
    </row>
    <row r="29" spans="1:7" ht="25.5" x14ac:dyDescent="0.2">
      <c r="A29" s="25" t="s">
        <v>49</v>
      </c>
      <c r="B29" s="54" t="s">
        <v>51</v>
      </c>
      <c r="C29" s="112" t="s">
        <v>62</v>
      </c>
      <c r="D29" s="87"/>
      <c r="E29" s="69"/>
      <c r="F29" s="31"/>
      <c r="G29" s="31"/>
    </row>
    <row r="30" spans="1:7" x14ac:dyDescent="0.2">
      <c r="A30" s="23" t="s">
        <v>40</v>
      </c>
      <c r="B30" s="52" t="s">
        <v>12</v>
      </c>
      <c r="C30" s="112" t="s">
        <v>9</v>
      </c>
      <c r="D30" s="87"/>
      <c r="E30" s="69"/>
      <c r="F30" s="31"/>
      <c r="G30" s="31"/>
    </row>
    <row r="31" spans="1:7" ht="25.5" x14ac:dyDescent="0.2">
      <c r="A31" s="24" t="s">
        <v>41</v>
      </c>
      <c r="B31" s="142" t="s">
        <v>116</v>
      </c>
      <c r="C31" s="112" t="s">
        <v>9</v>
      </c>
      <c r="D31" s="87" t="s">
        <v>34</v>
      </c>
      <c r="E31" s="69">
        <v>5</v>
      </c>
      <c r="F31" s="30"/>
      <c r="G31" s="31">
        <f t="shared" si="0"/>
        <v>0</v>
      </c>
    </row>
    <row r="32" spans="1:7" x14ac:dyDescent="0.2">
      <c r="A32" s="23" t="s">
        <v>43</v>
      </c>
      <c r="B32" s="52" t="s">
        <v>13</v>
      </c>
      <c r="C32" s="112" t="s">
        <v>9</v>
      </c>
      <c r="D32" s="87"/>
      <c r="E32" s="69"/>
      <c r="F32" s="31"/>
      <c r="G32" s="31"/>
    </row>
    <row r="33" spans="1:7" ht="25.5" x14ac:dyDescent="0.2">
      <c r="A33" s="24" t="s">
        <v>41</v>
      </c>
      <c r="B33" s="142" t="s">
        <v>116</v>
      </c>
      <c r="C33" s="112" t="s">
        <v>9</v>
      </c>
      <c r="D33" s="87" t="s">
        <v>34</v>
      </c>
      <c r="E33" s="69">
        <v>1</v>
      </c>
      <c r="F33" s="30"/>
      <c r="G33" s="31">
        <f t="shared" si="0"/>
        <v>0</v>
      </c>
    </row>
    <row r="34" spans="1:7" x14ac:dyDescent="0.2">
      <c r="A34" s="23" t="s">
        <v>44</v>
      </c>
      <c r="B34" s="52" t="s">
        <v>14</v>
      </c>
      <c r="C34" s="112" t="s">
        <v>9</v>
      </c>
      <c r="D34" s="87"/>
      <c r="E34" s="69"/>
      <c r="F34" s="31"/>
      <c r="G34" s="31"/>
    </row>
    <row r="35" spans="1:7" ht="25.5" x14ac:dyDescent="0.2">
      <c r="A35" s="24" t="s">
        <v>41</v>
      </c>
      <c r="B35" s="142" t="s">
        <v>116</v>
      </c>
      <c r="C35" s="112" t="s">
        <v>9</v>
      </c>
      <c r="D35" s="87" t="s">
        <v>34</v>
      </c>
      <c r="E35" s="69">
        <v>3</v>
      </c>
      <c r="F35" s="30"/>
      <c r="G35" s="31">
        <f t="shared" si="0"/>
        <v>0</v>
      </c>
    </row>
    <row r="36" spans="1:7" ht="25.5" x14ac:dyDescent="0.2">
      <c r="A36" s="166" t="s">
        <v>42</v>
      </c>
      <c r="B36" s="167" t="s">
        <v>117</v>
      </c>
      <c r="C36" s="113" t="s">
        <v>9</v>
      </c>
      <c r="D36" s="163" t="s">
        <v>34</v>
      </c>
      <c r="E36" s="70">
        <v>1</v>
      </c>
      <c r="F36" s="164"/>
      <c r="G36" s="32">
        <f t="shared" si="0"/>
        <v>0</v>
      </c>
    </row>
    <row r="37" spans="1:7" x14ac:dyDescent="0.2">
      <c r="A37" s="172" t="s">
        <v>45</v>
      </c>
      <c r="B37" s="173" t="s">
        <v>15</v>
      </c>
      <c r="C37" s="114" t="s">
        <v>9</v>
      </c>
      <c r="D37" s="174"/>
      <c r="E37" s="27"/>
      <c r="F37" s="29"/>
      <c r="G37" s="29"/>
    </row>
    <row r="38" spans="1:7" ht="25.5" x14ac:dyDescent="0.2">
      <c r="A38" s="24" t="s">
        <v>41</v>
      </c>
      <c r="B38" s="142" t="s">
        <v>118</v>
      </c>
      <c r="C38" s="112"/>
      <c r="D38" s="87" t="s">
        <v>34</v>
      </c>
      <c r="E38" s="69">
        <v>1.1000000000000001</v>
      </c>
      <c r="F38" s="30"/>
      <c r="G38" s="31">
        <f t="shared" ref="G38" si="2">ROUND(E38*F38,2)</f>
        <v>0</v>
      </c>
    </row>
    <row r="39" spans="1:7" ht="25.5" x14ac:dyDescent="0.2">
      <c r="A39" s="24" t="s">
        <v>42</v>
      </c>
      <c r="B39" s="142" t="s">
        <v>116</v>
      </c>
      <c r="C39" s="112" t="s">
        <v>9</v>
      </c>
      <c r="D39" s="87" t="s">
        <v>34</v>
      </c>
      <c r="E39" s="69">
        <v>28</v>
      </c>
      <c r="F39" s="30"/>
      <c r="G39" s="31">
        <f t="shared" si="0"/>
        <v>0</v>
      </c>
    </row>
    <row r="40" spans="1:7" s="141" customFormat="1" ht="25.5" x14ac:dyDescent="0.2">
      <c r="A40" s="24" t="s">
        <v>119</v>
      </c>
      <c r="B40" s="142" t="s">
        <v>117</v>
      </c>
      <c r="C40" s="112" t="s">
        <v>9</v>
      </c>
      <c r="D40" s="87" t="s">
        <v>34</v>
      </c>
      <c r="E40" s="69">
        <v>3.5</v>
      </c>
      <c r="F40" s="30"/>
      <c r="G40" s="31">
        <f t="shared" si="0"/>
        <v>0</v>
      </c>
    </row>
    <row r="41" spans="1:7" x14ac:dyDescent="0.2">
      <c r="A41" s="23" t="s">
        <v>46</v>
      </c>
      <c r="B41" s="52" t="s">
        <v>16</v>
      </c>
      <c r="C41" s="112" t="s">
        <v>9</v>
      </c>
      <c r="D41" s="87"/>
      <c r="E41" s="68"/>
      <c r="F41" s="31"/>
      <c r="G41" s="31"/>
    </row>
    <row r="42" spans="1:7" ht="25.5" x14ac:dyDescent="0.2">
      <c r="A42" s="24" t="s">
        <v>41</v>
      </c>
      <c r="B42" s="142" t="s">
        <v>116</v>
      </c>
      <c r="C42" s="112" t="s">
        <v>9</v>
      </c>
      <c r="D42" s="87" t="s">
        <v>34</v>
      </c>
      <c r="E42" s="69">
        <v>1</v>
      </c>
      <c r="F42" s="30"/>
      <c r="G42" s="31">
        <f t="shared" si="0"/>
        <v>0</v>
      </c>
    </row>
    <row r="43" spans="1:7" x14ac:dyDescent="0.2">
      <c r="A43" s="24"/>
      <c r="B43" s="53"/>
      <c r="C43" s="112"/>
      <c r="D43" s="87"/>
      <c r="E43" s="69"/>
      <c r="F43" s="31"/>
      <c r="G43" s="31"/>
    </row>
    <row r="44" spans="1:7" ht="12.75" customHeight="1" x14ac:dyDescent="0.2">
      <c r="A44" s="25" t="s">
        <v>50</v>
      </c>
      <c r="B44" s="55" t="s">
        <v>19</v>
      </c>
      <c r="C44" s="112" t="s">
        <v>62</v>
      </c>
      <c r="D44" s="87"/>
      <c r="E44" s="69"/>
      <c r="F44" s="31"/>
      <c r="G44" s="31"/>
    </row>
    <row r="45" spans="1:7" x14ac:dyDescent="0.2">
      <c r="A45" s="23" t="s">
        <v>40</v>
      </c>
      <c r="B45" s="52" t="s">
        <v>20</v>
      </c>
      <c r="C45" s="112" t="s">
        <v>9</v>
      </c>
      <c r="D45" s="87"/>
      <c r="E45" s="69"/>
      <c r="F45" s="31"/>
      <c r="G45" s="31"/>
    </row>
    <row r="46" spans="1:7" ht="25.5" x14ac:dyDescent="0.2">
      <c r="A46" s="24" t="s">
        <v>41</v>
      </c>
      <c r="B46" s="53" t="s">
        <v>21</v>
      </c>
      <c r="C46" s="112"/>
      <c r="D46" s="87" t="s">
        <v>34</v>
      </c>
      <c r="E46" s="69">
        <v>39</v>
      </c>
      <c r="F46" s="30"/>
      <c r="G46" s="31">
        <f t="shared" si="0"/>
        <v>0</v>
      </c>
    </row>
    <row r="47" spans="1:7" x14ac:dyDescent="0.2">
      <c r="A47" s="23" t="s">
        <v>43</v>
      </c>
      <c r="B47" s="52" t="s">
        <v>12</v>
      </c>
      <c r="C47" s="112" t="s">
        <v>9</v>
      </c>
      <c r="D47" s="87"/>
      <c r="E47" s="69"/>
      <c r="F47" s="31"/>
      <c r="G47" s="31"/>
    </row>
    <row r="48" spans="1:7" ht="25.5" x14ac:dyDescent="0.2">
      <c r="A48" s="24" t="s">
        <v>41</v>
      </c>
      <c r="B48" s="53" t="s">
        <v>21</v>
      </c>
      <c r="C48" s="112"/>
      <c r="D48" s="87" t="s">
        <v>34</v>
      </c>
      <c r="E48" s="69">
        <v>4</v>
      </c>
      <c r="F48" s="30"/>
      <c r="G48" s="31">
        <f t="shared" si="0"/>
        <v>0</v>
      </c>
    </row>
    <row r="49" spans="1:7" x14ac:dyDescent="0.2">
      <c r="A49" s="23" t="s">
        <v>44</v>
      </c>
      <c r="B49" s="52" t="s">
        <v>13</v>
      </c>
      <c r="C49" s="112" t="s">
        <v>9</v>
      </c>
      <c r="D49" s="87"/>
      <c r="E49" s="69"/>
      <c r="F49" s="31"/>
      <c r="G49" s="31"/>
    </row>
    <row r="50" spans="1:7" ht="25.5" x14ac:dyDescent="0.2">
      <c r="A50" s="24" t="s">
        <v>41</v>
      </c>
      <c r="B50" s="53" t="s">
        <v>21</v>
      </c>
      <c r="C50" s="112"/>
      <c r="D50" s="87" t="s">
        <v>34</v>
      </c>
      <c r="E50" s="69">
        <v>8</v>
      </c>
      <c r="F50" s="30"/>
      <c r="G50" s="31">
        <f t="shared" si="0"/>
        <v>0</v>
      </c>
    </row>
    <row r="51" spans="1:7" x14ac:dyDescent="0.2">
      <c r="A51" s="24"/>
      <c r="B51" s="53"/>
      <c r="C51" s="112"/>
      <c r="D51" s="87"/>
      <c r="E51" s="69"/>
      <c r="F51" s="31"/>
      <c r="G51" s="31"/>
    </row>
    <row r="52" spans="1:7" ht="25.5" x14ac:dyDescent="0.2">
      <c r="A52" s="25" t="s">
        <v>54</v>
      </c>
      <c r="B52" s="54" t="s">
        <v>22</v>
      </c>
      <c r="C52" s="112" t="s">
        <v>62</v>
      </c>
      <c r="D52" s="87"/>
      <c r="E52" s="69"/>
      <c r="F52" s="31"/>
      <c r="G52" s="31"/>
    </row>
    <row r="53" spans="1:7" x14ac:dyDescent="0.2">
      <c r="A53" s="23" t="s">
        <v>40</v>
      </c>
      <c r="B53" s="52" t="s">
        <v>20</v>
      </c>
      <c r="C53" s="112" t="s">
        <v>9</v>
      </c>
      <c r="D53" s="87" t="s">
        <v>0</v>
      </c>
      <c r="E53" s="68">
        <v>39</v>
      </c>
      <c r="F53" s="30"/>
      <c r="G53" s="31">
        <f t="shared" si="0"/>
        <v>0</v>
      </c>
    </row>
    <row r="54" spans="1:7" x14ac:dyDescent="0.2">
      <c r="A54" s="23" t="s">
        <v>43</v>
      </c>
      <c r="B54" s="52" t="s">
        <v>12</v>
      </c>
      <c r="C54" s="112" t="s">
        <v>9</v>
      </c>
      <c r="D54" s="87" t="s">
        <v>0</v>
      </c>
      <c r="E54" s="68">
        <v>2</v>
      </c>
      <c r="F54" s="30"/>
      <c r="G54" s="31">
        <f t="shared" si="0"/>
        <v>0</v>
      </c>
    </row>
    <row r="55" spans="1:7" x14ac:dyDescent="0.2">
      <c r="A55" s="23" t="s">
        <v>44</v>
      </c>
      <c r="B55" s="52" t="s">
        <v>13</v>
      </c>
      <c r="C55" s="112" t="s">
        <v>9</v>
      </c>
      <c r="D55" s="87" t="s">
        <v>0</v>
      </c>
      <c r="E55" s="68">
        <v>4</v>
      </c>
      <c r="F55" s="30"/>
      <c r="G55" s="31">
        <f t="shared" si="0"/>
        <v>0</v>
      </c>
    </row>
    <row r="56" spans="1:7" x14ac:dyDescent="0.2">
      <c r="A56" s="23"/>
      <c r="B56" s="52"/>
      <c r="C56" s="112"/>
      <c r="D56" s="87"/>
      <c r="E56" s="68"/>
      <c r="F56" s="31"/>
      <c r="G56" s="31"/>
    </row>
    <row r="57" spans="1:7" x14ac:dyDescent="0.2">
      <c r="A57" s="25" t="s">
        <v>58</v>
      </c>
      <c r="B57" s="54" t="s">
        <v>23</v>
      </c>
      <c r="C57" s="112" t="s">
        <v>32</v>
      </c>
      <c r="D57" s="87"/>
      <c r="E57" s="69"/>
      <c r="F57" s="31"/>
      <c r="G57" s="31"/>
    </row>
    <row r="58" spans="1:7" x14ac:dyDescent="0.2">
      <c r="A58" s="23" t="s">
        <v>40</v>
      </c>
      <c r="B58" s="52" t="s">
        <v>24</v>
      </c>
      <c r="C58" s="112" t="s">
        <v>9</v>
      </c>
      <c r="D58" s="87" t="s">
        <v>34</v>
      </c>
      <c r="E58" s="69">
        <v>3121</v>
      </c>
      <c r="F58" s="30"/>
      <c r="G58" s="31">
        <f t="shared" si="0"/>
        <v>0</v>
      </c>
    </row>
    <row r="59" spans="1:7" x14ac:dyDescent="0.2">
      <c r="A59" s="23"/>
      <c r="B59" s="52"/>
      <c r="C59" s="112"/>
      <c r="D59" s="87"/>
      <c r="E59" s="69"/>
      <c r="F59" s="31"/>
      <c r="G59" s="31"/>
    </row>
    <row r="60" spans="1:7" x14ac:dyDescent="0.2">
      <c r="A60" s="25" t="s">
        <v>59</v>
      </c>
      <c r="B60" s="54" t="s">
        <v>25</v>
      </c>
      <c r="C60" s="112" t="s">
        <v>32</v>
      </c>
      <c r="D60" s="87"/>
      <c r="E60" s="69"/>
      <c r="F60" s="31"/>
      <c r="G60" s="31"/>
    </row>
    <row r="61" spans="1:7" x14ac:dyDescent="0.2">
      <c r="A61" s="23" t="s">
        <v>40</v>
      </c>
      <c r="B61" s="52" t="s">
        <v>20</v>
      </c>
      <c r="C61" s="112" t="s">
        <v>9</v>
      </c>
      <c r="D61" s="87" t="s">
        <v>34</v>
      </c>
      <c r="E61" s="69">
        <v>390</v>
      </c>
      <c r="F61" s="30"/>
      <c r="G61" s="31">
        <f t="shared" si="0"/>
        <v>0</v>
      </c>
    </row>
    <row r="62" spans="1:7" x14ac:dyDescent="0.2">
      <c r="A62" s="23" t="s">
        <v>43</v>
      </c>
      <c r="B62" s="52" t="s">
        <v>12</v>
      </c>
      <c r="C62" s="112" t="s">
        <v>9</v>
      </c>
      <c r="D62" s="87" t="s">
        <v>34</v>
      </c>
      <c r="E62" s="69">
        <v>20</v>
      </c>
      <c r="F62" s="30"/>
      <c r="G62" s="31">
        <f t="shared" si="0"/>
        <v>0</v>
      </c>
    </row>
    <row r="63" spans="1:7" x14ac:dyDescent="0.2">
      <c r="A63" s="33" t="s">
        <v>44</v>
      </c>
      <c r="B63" s="52" t="s">
        <v>13</v>
      </c>
      <c r="C63" s="112" t="s">
        <v>9</v>
      </c>
      <c r="D63" s="87" t="s">
        <v>34</v>
      </c>
      <c r="E63" s="69">
        <v>40</v>
      </c>
      <c r="F63" s="30"/>
      <c r="G63" s="31">
        <f t="shared" si="0"/>
        <v>0</v>
      </c>
    </row>
    <row r="64" spans="1:7" x14ac:dyDescent="0.2">
      <c r="A64" s="103"/>
      <c r="B64" s="99"/>
      <c r="C64" s="113"/>
      <c r="D64" s="56"/>
      <c r="E64" s="70"/>
      <c r="F64" s="32"/>
      <c r="G64" s="32"/>
    </row>
    <row r="65" spans="1:7" x14ac:dyDescent="0.2">
      <c r="A65" s="19"/>
      <c r="B65" s="188" t="s">
        <v>37</v>
      </c>
      <c r="C65" s="188"/>
      <c r="D65" s="188"/>
      <c r="E65" s="188"/>
      <c r="F65" s="18" t="s">
        <v>55</v>
      </c>
      <c r="G65" s="26">
        <f>SUM(G8:G64)</f>
        <v>0</v>
      </c>
    </row>
    <row r="66" spans="1:7" x14ac:dyDescent="0.2">
      <c r="A66" s="37"/>
      <c r="B66" s="42"/>
      <c r="C66" s="38"/>
      <c r="D66" s="38"/>
      <c r="E66" s="38"/>
      <c r="F66" s="39"/>
      <c r="G66" s="40"/>
    </row>
    <row r="67" spans="1:7" x14ac:dyDescent="0.2">
      <c r="A67" s="41" t="s">
        <v>56</v>
      </c>
      <c r="B67" s="185" t="s">
        <v>57</v>
      </c>
      <c r="C67" s="186"/>
      <c r="D67" s="186"/>
      <c r="E67" s="186"/>
      <c r="F67" s="186"/>
      <c r="G67" s="187"/>
    </row>
    <row r="68" spans="1:7" ht="25.5" x14ac:dyDescent="0.2">
      <c r="A68" s="22" t="s">
        <v>71</v>
      </c>
      <c r="B68" s="17" t="s">
        <v>63</v>
      </c>
      <c r="C68" s="112" t="s">
        <v>62</v>
      </c>
      <c r="D68" s="87"/>
      <c r="E68" s="69"/>
      <c r="F68" s="31"/>
      <c r="G68" s="31"/>
    </row>
    <row r="69" spans="1:7" x14ac:dyDescent="0.2">
      <c r="A69" s="23" t="s">
        <v>40</v>
      </c>
      <c r="B69" s="81" t="s">
        <v>64</v>
      </c>
      <c r="C69" s="112" t="s">
        <v>9</v>
      </c>
      <c r="D69" s="87"/>
      <c r="E69" s="69"/>
      <c r="F69" s="31"/>
      <c r="G69" s="31"/>
    </row>
    <row r="70" spans="1:7" ht="25.5" x14ac:dyDescent="0.2">
      <c r="A70" s="24" t="s">
        <v>41</v>
      </c>
      <c r="B70" s="75" t="s">
        <v>65</v>
      </c>
      <c r="C70" s="112" t="s">
        <v>9</v>
      </c>
      <c r="D70" s="87" t="s">
        <v>10</v>
      </c>
      <c r="E70" s="69">
        <v>6</v>
      </c>
      <c r="F70" s="30"/>
      <c r="G70" s="31">
        <f t="shared" si="0"/>
        <v>0</v>
      </c>
    </row>
    <row r="71" spans="1:7" x14ac:dyDescent="0.2">
      <c r="A71" s="59"/>
      <c r="B71" s="75"/>
      <c r="C71" s="112"/>
      <c r="D71" s="87"/>
      <c r="E71" s="69"/>
      <c r="F71" s="31"/>
      <c r="G71" s="31"/>
    </row>
    <row r="72" spans="1:7" ht="25.5" x14ac:dyDescent="0.2">
      <c r="A72" s="165" t="s">
        <v>72</v>
      </c>
      <c r="B72" s="168" t="s">
        <v>66</v>
      </c>
      <c r="C72" s="113" t="s">
        <v>62</v>
      </c>
      <c r="D72" s="163"/>
      <c r="E72" s="70"/>
      <c r="F72" s="32"/>
      <c r="G72" s="32"/>
    </row>
    <row r="73" spans="1:7" ht="25.5" x14ac:dyDescent="0.2">
      <c r="A73" s="23" t="s">
        <v>40</v>
      </c>
      <c r="B73" s="83" t="s">
        <v>67</v>
      </c>
      <c r="C73" s="112" t="s">
        <v>9</v>
      </c>
      <c r="D73" s="87" t="s">
        <v>0</v>
      </c>
      <c r="E73" s="68">
        <v>2</v>
      </c>
      <c r="F73" s="30"/>
      <c r="G73" s="31">
        <f t="shared" si="0"/>
        <v>0</v>
      </c>
    </row>
    <row r="74" spans="1:7" x14ac:dyDescent="0.2">
      <c r="A74" s="23" t="s">
        <v>43</v>
      </c>
      <c r="B74" s="83" t="s">
        <v>68</v>
      </c>
      <c r="C74" s="112" t="s">
        <v>9</v>
      </c>
      <c r="D74" s="87" t="s">
        <v>0</v>
      </c>
      <c r="E74" s="68">
        <v>2</v>
      </c>
      <c r="F74" s="30"/>
      <c r="G74" s="31">
        <f t="shared" ref="G74:G125" si="3">ROUND(E74*F74,2)</f>
        <v>0</v>
      </c>
    </row>
    <row r="75" spans="1:7" x14ac:dyDescent="0.2">
      <c r="A75" s="23" t="s">
        <v>44</v>
      </c>
      <c r="B75" s="83" t="s">
        <v>73</v>
      </c>
      <c r="C75" s="112" t="s">
        <v>9</v>
      </c>
      <c r="D75" s="80" t="s">
        <v>0</v>
      </c>
      <c r="E75" s="68">
        <v>1</v>
      </c>
      <c r="F75" s="30"/>
      <c r="G75" s="31">
        <f t="shared" ref="G75" si="4">ROUND(E75*F75,2)</f>
        <v>0</v>
      </c>
    </row>
    <row r="76" spans="1:7" x14ac:dyDescent="0.2">
      <c r="A76" s="59"/>
      <c r="B76" s="83"/>
      <c r="C76" s="112"/>
      <c r="D76" s="87"/>
      <c r="E76" s="68"/>
      <c r="F76" s="31"/>
      <c r="G76" s="31"/>
    </row>
    <row r="77" spans="1:7" x14ac:dyDescent="0.2">
      <c r="A77" s="25" t="s">
        <v>93</v>
      </c>
      <c r="B77" s="20" t="s">
        <v>70</v>
      </c>
      <c r="C77" s="112"/>
      <c r="D77" s="87" t="s">
        <v>10</v>
      </c>
      <c r="E77" s="69">
        <v>12</v>
      </c>
      <c r="F77" s="30"/>
      <c r="G77" s="31">
        <f t="shared" ref="G77" si="5">ROUND(E77*F77,2)</f>
        <v>0</v>
      </c>
    </row>
    <row r="78" spans="1:7" x14ac:dyDescent="0.2">
      <c r="A78" s="59"/>
      <c r="B78" s="20"/>
      <c r="C78" s="112"/>
      <c r="D78" s="87"/>
      <c r="E78" s="69"/>
      <c r="F78" s="31"/>
      <c r="G78" s="31"/>
    </row>
    <row r="79" spans="1:7" x14ac:dyDescent="0.2">
      <c r="A79" s="25" t="s">
        <v>110</v>
      </c>
      <c r="B79" s="105" t="s">
        <v>111</v>
      </c>
      <c r="C79" s="112" t="s">
        <v>113</v>
      </c>
      <c r="D79" s="87"/>
      <c r="E79" s="69"/>
      <c r="F79" s="31"/>
      <c r="G79" s="31"/>
    </row>
    <row r="80" spans="1:7" x14ac:dyDescent="0.2">
      <c r="A80" s="23" t="s">
        <v>40</v>
      </c>
      <c r="B80" s="97" t="s">
        <v>114</v>
      </c>
      <c r="C80" s="154"/>
      <c r="D80" s="87" t="s">
        <v>0</v>
      </c>
      <c r="E80" s="68">
        <v>2</v>
      </c>
      <c r="F80" s="30"/>
      <c r="G80" s="31">
        <f t="shared" ref="G80" si="6">ROUND(E80*F80,2)</f>
        <v>0</v>
      </c>
    </row>
    <row r="81" spans="1:7" x14ac:dyDescent="0.2">
      <c r="A81" s="104"/>
      <c r="B81" s="104"/>
      <c r="C81" s="155"/>
      <c r="D81" s="104"/>
      <c r="E81" s="104"/>
      <c r="F81" s="104"/>
      <c r="G81" s="104"/>
    </row>
    <row r="82" spans="1:7" x14ac:dyDescent="0.2">
      <c r="A82" s="25" t="s">
        <v>112</v>
      </c>
      <c r="B82" s="17" t="s">
        <v>69</v>
      </c>
      <c r="C82" s="112" t="s">
        <v>32</v>
      </c>
      <c r="D82" s="87" t="s">
        <v>10</v>
      </c>
      <c r="E82" s="69">
        <v>48</v>
      </c>
      <c r="F82" s="30"/>
      <c r="G82" s="31">
        <f t="shared" si="3"/>
        <v>0</v>
      </c>
    </row>
    <row r="83" spans="1:7" x14ac:dyDescent="0.2">
      <c r="A83" s="25"/>
      <c r="B83" s="21"/>
      <c r="C83" s="113"/>
      <c r="D83" s="92"/>
      <c r="E83" s="70"/>
      <c r="F83" s="32"/>
      <c r="G83" s="32"/>
    </row>
    <row r="84" spans="1:7" ht="12" customHeight="1" x14ac:dyDescent="0.2">
      <c r="A84" s="62"/>
      <c r="B84" s="189" t="s">
        <v>57</v>
      </c>
      <c r="C84" s="189"/>
      <c r="D84" s="189"/>
      <c r="E84" s="189"/>
      <c r="F84" s="39" t="s">
        <v>94</v>
      </c>
      <c r="G84" s="40">
        <f>SUM(G68:G83)</f>
        <v>0</v>
      </c>
    </row>
    <row r="85" spans="1:7" ht="12" customHeight="1" x14ac:dyDescent="0.2">
      <c r="A85" s="62"/>
      <c r="B85" s="66"/>
      <c r="C85" s="45"/>
      <c r="D85" s="44"/>
      <c r="E85" s="46"/>
      <c r="F85" s="39"/>
      <c r="G85" s="40"/>
    </row>
    <row r="86" spans="1:7" ht="12" customHeight="1" x14ac:dyDescent="0.2">
      <c r="A86" s="76" t="s">
        <v>74</v>
      </c>
      <c r="B86" s="67" t="s">
        <v>95</v>
      </c>
      <c r="C86" s="47"/>
      <c r="D86" s="63"/>
      <c r="E86" s="64"/>
      <c r="F86" s="65"/>
      <c r="G86" s="49"/>
    </row>
    <row r="87" spans="1:7" ht="12" customHeight="1" x14ac:dyDescent="0.2">
      <c r="A87" s="107" t="s">
        <v>87</v>
      </c>
      <c r="B87" s="17" t="s">
        <v>26</v>
      </c>
      <c r="C87" s="112" t="s">
        <v>33</v>
      </c>
      <c r="D87" s="71"/>
      <c r="E87" s="27"/>
      <c r="F87" s="160"/>
      <c r="G87" s="29"/>
    </row>
    <row r="88" spans="1:7" ht="25.5" customHeight="1" x14ac:dyDescent="0.2">
      <c r="A88" s="108" t="s">
        <v>40</v>
      </c>
      <c r="B88" s="53" t="s">
        <v>27</v>
      </c>
      <c r="C88" s="112"/>
      <c r="D88" s="87" t="s">
        <v>35</v>
      </c>
      <c r="E88" s="69">
        <v>273</v>
      </c>
      <c r="F88" s="30"/>
      <c r="G88" s="31">
        <f t="shared" ref="G88:G89" si="7">ROUND(E88*F88,2)</f>
        <v>0</v>
      </c>
    </row>
    <row r="89" spans="1:7" ht="25.5" customHeight="1" x14ac:dyDescent="0.2">
      <c r="A89" s="108" t="s">
        <v>43</v>
      </c>
      <c r="B89" s="53" t="s">
        <v>28</v>
      </c>
      <c r="C89" s="112"/>
      <c r="D89" s="87" t="s">
        <v>35</v>
      </c>
      <c r="E89" s="69">
        <v>10</v>
      </c>
      <c r="F89" s="30"/>
      <c r="G89" s="31">
        <f t="shared" si="7"/>
        <v>0</v>
      </c>
    </row>
    <row r="90" spans="1:7" ht="36.75" customHeight="1" x14ac:dyDescent="0.2">
      <c r="A90" s="108" t="s">
        <v>44</v>
      </c>
      <c r="B90" s="53" t="s">
        <v>29</v>
      </c>
      <c r="C90" s="112"/>
      <c r="D90" s="87" t="s">
        <v>35</v>
      </c>
      <c r="E90" s="69">
        <v>13</v>
      </c>
      <c r="F90" s="30"/>
      <c r="G90" s="31">
        <f t="shared" ref="G90" si="8">ROUND(E90*F90,2)</f>
        <v>0</v>
      </c>
    </row>
    <row r="91" spans="1:7" ht="12" customHeight="1" x14ac:dyDescent="0.2">
      <c r="A91" s="109"/>
      <c r="B91" s="85"/>
      <c r="C91" s="112"/>
      <c r="D91" s="87"/>
      <c r="E91" s="69"/>
      <c r="F91" s="161"/>
      <c r="G91" s="31"/>
    </row>
    <row r="92" spans="1:7" ht="12" customHeight="1" x14ac:dyDescent="0.2">
      <c r="A92" s="107" t="s">
        <v>88</v>
      </c>
      <c r="B92" s="17" t="s">
        <v>96</v>
      </c>
      <c r="C92" s="112" t="s">
        <v>97</v>
      </c>
      <c r="D92" s="87"/>
      <c r="E92" s="69"/>
      <c r="F92" s="161"/>
      <c r="G92" s="31"/>
    </row>
    <row r="93" spans="1:7" ht="12" customHeight="1" x14ac:dyDescent="0.2">
      <c r="A93" s="108" t="s">
        <v>40</v>
      </c>
      <c r="B93" s="83" t="s">
        <v>98</v>
      </c>
      <c r="C93" s="112" t="s">
        <v>9</v>
      </c>
      <c r="D93" s="87" t="s">
        <v>35</v>
      </c>
      <c r="E93" s="69">
        <v>10</v>
      </c>
      <c r="F93" s="30"/>
      <c r="G93" s="31">
        <f t="shared" ref="G93" si="9">ROUND(E93*F93,2)</f>
        <v>0</v>
      </c>
    </row>
    <row r="94" spans="1:7" ht="12" customHeight="1" x14ac:dyDescent="0.2">
      <c r="A94" s="109"/>
      <c r="B94" s="83"/>
      <c r="C94" s="112"/>
      <c r="D94" s="87"/>
      <c r="E94" s="69"/>
      <c r="F94" s="161"/>
      <c r="G94" s="31"/>
    </row>
    <row r="95" spans="1:7" ht="12" customHeight="1" x14ac:dyDescent="0.2">
      <c r="A95" s="107" t="s">
        <v>89</v>
      </c>
      <c r="B95" s="17" t="s">
        <v>60</v>
      </c>
      <c r="C95" s="112" t="s">
        <v>100</v>
      </c>
      <c r="D95" s="87"/>
      <c r="E95" s="69"/>
      <c r="F95" s="161"/>
      <c r="G95" s="31"/>
    </row>
    <row r="96" spans="1:7" ht="12" customHeight="1" x14ac:dyDescent="0.2">
      <c r="A96" s="108" t="s">
        <v>40</v>
      </c>
      <c r="B96" s="83" t="s">
        <v>30</v>
      </c>
      <c r="C96" s="112" t="s">
        <v>9</v>
      </c>
      <c r="D96" s="87" t="s">
        <v>34</v>
      </c>
      <c r="E96" s="69">
        <v>23</v>
      </c>
      <c r="F96" s="30"/>
      <c r="G96" s="31">
        <f t="shared" ref="G96:G98" si="10">ROUND(E96*F96,2)</f>
        <v>0</v>
      </c>
    </row>
    <row r="97" spans="1:7" ht="12" customHeight="1" x14ac:dyDescent="0.2">
      <c r="A97" s="108" t="s">
        <v>43</v>
      </c>
      <c r="B97" s="83" t="s">
        <v>31</v>
      </c>
      <c r="C97" s="112" t="s">
        <v>9</v>
      </c>
      <c r="D97" s="87" t="s">
        <v>34</v>
      </c>
      <c r="E97" s="69">
        <v>10</v>
      </c>
      <c r="F97" s="30"/>
      <c r="G97" s="31">
        <f t="shared" si="10"/>
        <v>0</v>
      </c>
    </row>
    <row r="98" spans="1:7" ht="12" customHeight="1" x14ac:dyDescent="0.2">
      <c r="A98" s="108" t="s">
        <v>44</v>
      </c>
      <c r="B98" s="83" t="s">
        <v>99</v>
      </c>
      <c r="C98" s="112" t="s">
        <v>9</v>
      </c>
      <c r="D98" s="87" t="s">
        <v>34</v>
      </c>
      <c r="E98" s="69">
        <v>5</v>
      </c>
      <c r="F98" s="30"/>
      <c r="G98" s="31">
        <f t="shared" si="10"/>
        <v>0</v>
      </c>
    </row>
    <row r="99" spans="1:7" ht="12" customHeight="1" x14ac:dyDescent="0.2">
      <c r="A99" s="109"/>
      <c r="B99" s="83"/>
      <c r="C99" s="112"/>
      <c r="D99" s="87"/>
      <c r="E99" s="69"/>
      <c r="F99" s="161"/>
      <c r="G99" s="31"/>
    </row>
    <row r="100" spans="1:7" ht="25.5" customHeight="1" x14ac:dyDescent="0.2">
      <c r="A100" s="110" t="s">
        <v>90</v>
      </c>
      <c r="B100" s="15" t="s">
        <v>61</v>
      </c>
      <c r="C100" s="112" t="s">
        <v>91</v>
      </c>
      <c r="D100" s="87" t="s">
        <v>92</v>
      </c>
      <c r="E100" s="69">
        <v>71</v>
      </c>
      <c r="F100" s="30"/>
      <c r="G100" s="31">
        <f t="shared" ref="G100" si="11">ROUND(E100*F100,2)</f>
        <v>0</v>
      </c>
    </row>
    <row r="101" spans="1:7" ht="12" customHeight="1" x14ac:dyDescent="0.2">
      <c r="A101" s="109"/>
      <c r="B101" s="79"/>
      <c r="C101" s="112"/>
      <c r="D101" s="87"/>
      <c r="E101" s="69"/>
      <c r="F101" s="161"/>
      <c r="G101" s="31"/>
    </row>
    <row r="102" spans="1:7" ht="12" customHeight="1" x14ac:dyDescent="0.2">
      <c r="A102" s="111"/>
      <c r="B102" s="189" t="s">
        <v>95</v>
      </c>
      <c r="C102" s="189"/>
      <c r="D102" s="189"/>
      <c r="E102" s="189"/>
      <c r="F102" s="74" t="s">
        <v>108</v>
      </c>
      <c r="G102" s="26">
        <f>SUM(G87:G101)</f>
        <v>0</v>
      </c>
    </row>
    <row r="103" spans="1:7" x14ac:dyDescent="0.2">
      <c r="A103" s="57"/>
      <c r="B103" s="43"/>
      <c r="C103" s="45"/>
      <c r="D103" s="44"/>
      <c r="E103" s="46"/>
      <c r="F103" s="140"/>
      <c r="G103" s="40"/>
    </row>
    <row r="104" spans="1:7" x14ac:dyDescent="0.2">
      <c r="A104" s="58" t="s">
        <v>101</v>
      </c>
      <c r="B104" s="73" t="s">
        <v>75</v>
      </c>
      <c r="C104" s="47"/>
      <c r="D104" s="90"/>
      <c r="E104" s="48"/>
      <c r="F104" s="12"/>
      <c r="G104" s="49"/>
    </row>
    <row r="105" spans="1:7" ht="24" customHeight="1" x14ac:dyDescent="0.2">
      <c r="A105" s="22" t="s">
        <v>102</v>
      </c>
      <c r="B105" s="101" t="s">
        <v>86</v>
      </c>
      <c r="C105" s="114" t="s">
        <v>76</v>
      </c>
      <c r="D105" s="91" t="s">
        <v>77</v>
      </c>
      <c r="E105" s="102">
        <v>20</v>
      </c>
      <c r="F105" s="28"/>
      <c r="G105" s="29">
        <f t="shared" si="3"/>
        <v>0</v>
      </c>
    </row>
    <row r="106" spans="1:7" x14ac:dyDescent="0.2">
      <c r="A106" s="59"/>
      <c r="B106" s="20"/>
      <c r="C106" s="112"/>
      <c r="D106" s="80"/>
      <c r="E106" s="82"/>
      <c r="F106" s="31"/>
      <c r="G106" s="31"/>
    </row>
    <row r="107" spans="1:7" ht="12.75" customHeight="1" x14ac:dyDescent="0.2">
      <c r="A107" s="25" t="s">
        <v>103</v>
      </c>
      <c r="B107" s="20" t="s">
        <v>85</v>
      </c>
      <c r="C107" s="112" t="s">
        <v>78</v>
      </c>
      <c r="D107" s="80" t="s">
        <v>79</v>
      </c>
      <c r="E107" s="82">
        <v>50</v>
      </c>
      <c r="F107" s="30"/>
      <c r="G107" s="31">
        <f t="shared" si="3"/>
        <v>0</v>
      </c>
    </row>
    <row r="108" spans="1:7" x14ac:dyDescent="0.2">
      <c r="A108" s="59"/>
      <c r="B108" s="84"/>
      <c r="C108" s="112"/>
      <c r="D108" s="87"/>
      <c r="E108" s="69"/>
      <c r="F108" s="31"/>
      <c r="G108" s="31"/>
    </row>
    <row r="109" spans="1:7" ht="25.5" x14ac:dyDescent="0.2">
      <c r="A109" s="25" t="s">
        <v>104</v>
      </c>
      <c r="B109" s="20" t="s">
        <v>82</v>
      </c>
      <c r="C109" s="112" t="s">
        <v>115</v>
      </c>
      <c r="D109" s="86"/>
      <c r="E109" s="89"/>
      <c r="F109" s="31"/>
      <c r="G109" s="31"/>
    </row>
    <row r="110" spans="1:7" x14ac:dyDescent="0.2">
      <c r="A110" s="60" t="s">
        <v>40</v>
      </c>
      <c r="B110" s="83" t="s">
        <v>20</v>
      </c>
      <c r="C110" s="112" t="s">
        <v>9</v>
      </c>
      <c r="D110" s="80" t="s">
        <v>0</v>
      </c>
      <c r="E110" s="156">
        <v>5</v>
      </c>
      <c r="F110" s="30"/>
      <c r="G110" s="31">
        <f t="shared" ref="G110" si="12">ROUND(E110*F110,2)</f>
        <v>0</v>
      </c>
    </row>
    <row r="111" spans="1:7" x14ac:dyDescent="0.2">
      <c r="A111" s="23" t="s">
        <v>43</v>
      </c>
      <c r="B111" s="83" t="s">
        <v>12</v>
      </c>
      <c r="C111" s="157"/>
      <c r="D111" s="80" t="s">
        <v>0</v>
      </c>
      <c r="E111" s="156">
        <v>1</v>
      </c>
      <c r="F111" s="30"/>
      <c r="G111" s="31">
        <f t="shared" ref="G111:G112" si="13">ROUND(E111*F111,2)</f>
        <v>0</v>
      </c>
    </row>
    <row r="112" spans="1:7" x14ac:dyDescent="0.2">
      <c r="A112" s="23" t="s">
        <v>44</v>
      </c>
      <c r="B112" s="83" t="s">
        <v>13</v>
      </c>
      <c r="C112" s="112" t="s">
        <v>9</v>
      </c>
      <c r="D112" s="80" t="s">
        <v>0</v>
      </c>
      <c r="E112" s="156">
        <v>1</v>
      </c>
      <c r="F112" s="30"/>
      <c r="G112" s="31">
        <f t="shared" si="13"/>
        <v>0</v>
      </c>
    </row>
    <row r="113" spans="1:7" x14ac:dyDescent="0.2">
      <c r="A113" s="169"/>
      <c r="B113" s="162"/>
      <c r="C113" s="170"/>
      <c r="D113" s="163"/>
      <c r="E113" s="171"/>
      <c r="F113" s="32"/>
      <c r="G113" s="32"/>
    </row>
    <row r="114" spans="1:7" ht="38.25" x14ac:dyDescent="0.2">
      <c r="A114" s="25" t="s">
        <v>105</v>
      </c>
      <c r="B114" s="20" t="s">
        <v>83</v>
      </c>
      <c r="C114" s="112" t="s">
        <v>115</v>
      </c>
      <c r="D114" s="86"/>
      <c r="E114" s="158"/>
      <c r="F114" s="31"/>
      <c r="G114" s="31"/>
    </row>
    <row r="115" spans="1:7" x14ac:dyDescent="0.2">
      <c r="A115" s="60" t="s">
        <v>40</v>
      </c>
      <c r="B115" s="83" t="s">
        <v>20</v>
      </c>
      <c r="C115" s="157"/>
      <c r="D115" s="158" t="s">
        <v>34</v>
      </c>
      <c r="E115" s="131">
        <v>20</v>
      </c>
      <c r="F115" s="30"/>
      <c r="G115" s="31">
        <f t="shared" ref="G115" si="14">ROUND(E115*F115,2)</f>
        <v>0</v>
      </c>
    </row>
    <row r="116" spans="1:7" x14ac:dyDescent="0.2">
      <c r="A116" s="23" t="s">
        <v>43</v>
      </c>
      <c r="B116" s="83" t="s">
        <v>12</v>
      </c>
      <c r="C116" s="112" t="s">
        <v>9</v>
      </c>
      <c r="D116" s="158" t="s">
        <v>34</v>
      </c>
      <c r="E116" s="131">
        <v>5</v>
      </c>
      <c r="F116" s="30"/>
      <c r="G116" s="31">
        <f t="shared" ref="G116:G117" si="15">ROUND(E116*F116,2)</f>
        <v>0</v>
      </c>
    </row>
    <row r="117" spans="1:7" x14ac:dyDescent="0.2">
      <c r="A117" s="23" t="s">
        <v>44</v>
      </c>
      <c r="B117" s="83" t="s">
        <v>13</v>
      </c>
      <c r="C117" s="112"/>
      <c r="D117" s="158" t="s">
        <v>34</v>
      </c>
      <c r="E117" s="131">
        <v>5</v>
      </c>
      <c r="F117" s="30"/>
      <c r="G117" s="31">
        <f t="shared" si="15"/>
        <v>0</v>
      </c>
    </row>
    <row r="118" spans="1:7" x14ac:dyDescent="0.2">
      <c r="A118" s="59"/>
      <c r="B118" s="83"/>
      <c r="C118" s="112"/>
      <c r="D118" s="87"/>
      <c r="E118" s="69"/>
      <c r="F118" s="31"/>
      <c r="G118" s="31"/>
    </row>
    <row r="119" spans="1:7" ht="25.5" x14ac:dyDescent="0.2">
      <c r="A119" s="25" t="s">
        <v>106</v>
      </c>
      <c r="B119" s="20" t="s">
        <v>80</v>
      </c>
      <c r="C119" s="112" t="s">
        <v>62</v>
      </c>
      <c r="D119" s="87"/>
      <c r="E119" s="69"/>
      <c r="F119" s="31"/>
      <c r="G119" s="31"/>
    </row>
    <row r="120" spans="1:7" x14ac:dyDescent="0.2">
      <c r="A120" s="60" t="s">
        <v>40</v>
      </c>
      <c r="B120" s="83" t="s">
        <v>81</v>
      </c>
      <c r="C120" s="112"/>
      <c r="D120" s="69" t="s">
        <v>0</v>
      </c>
      <c r="E120" s="156">
        <v>2</v>
      </c>
      <c r="F120" s="30"/>
      <c r="G120" s="31">
        <f t="shared" ref="G120" si="16">ROUND(E120*F120,2)</f>
        <v>0</v>
      </c>
    </row>
    <row r="121" spans="1:7" x14ac:dyDescent="0.2">
      <c r="A121" s="59"/>
      <c r="B121" s="83"/>
      <c r="C121" s="112"/>
      <c r="D121" s="87"/>
      <c r="E121" s="69"/>
      <c r="F121" s="31"/>
      <c r="G121" s="31"/>
    </row>
    <row r="122" spans="1:7" ht="38.25" x14ac:dyDescent="0.2">
      <c r="A122" s="25" t="s">
        <v>107</v>
      </c>
      <c r="B122" s="20" t="s">
        <v>84</v>
      </c>
      <c r="C122" s="112" t="s">
        <v>62</v>
      </c>
      <c r="D122" s="88"/>
      <c r="E122" s="69"/>
      <c r="F122" s="31"/>
      <c r="G122" s="31"/>
    </row>
    <row r="123" spans="1:7" x14ac:dyDescent="0.2">
      <c r="A123" s="60" t="s">
        <v>40</v>
      </c>
      <c r="B123" s="83" t="s">
        <v>20</v>
      </c>
      <c r="C123" s="112"/>
      <c r="D123" s="80" t="s">
        <v>0</v>
      </c>
      <c r="E123" s="68">
        <v>5</v>
      </c>
      <c r="F123" s="30"/>
      <c r="G123" s="31">
        <f t="shared" ref="G123" si="17">ROUND(E123*F123,2)</f>
        <v>0</v>
      </c>
    </row>
    <row r="124" spans="1:7" x14ac:dyDescent="0.2">
      <c r="A124" s="60" t="s">
        <v>43</v>
      </c>
      <c r="B124" s="83" t="s">
        <v>12</v>
      </c>
      <c r="C124" s="112" t="s">
        <v>9</v>
      </c>
      <c r="D124" s="80" t="s">
        <v>0</v>
      </c>
      <c r="E124" s="50">
        <v>1</v>
      </c>
      <c r="F124" s="30"/>
      <c r="G124" s="31">
        <f t="shared" si="3"/>
        <v>0</v>
      </c>
    </row>
    <row r="125" spans="1:7" x14ac:dyDescent="0.2">
      <c r="A125" s="61" t="s">
        <v>44</v>
      </c>
      <c r="B125" s="83" t="s">
        <v>13</v>
      </c>
      <c r="C125" s="112" t="s">
        <v>9</v>
      </c>
      <c r="D125" s="80" t="s">
        <v>0</v>
      </c>
      <c r="E125" s="50">
        <v>1</v>
      </c>
      <c r="F125" s="30"/>
      <c r="G125" s="31">
        <f t="shared" si="3"/>
        <v>0</v>
      </c>
    </row>
    <row r="126" spans="1:7" x14ac:dyDescent="0.2">
      <c r="A126" s="98"/>
      <c r="B126" s="99"/>
      <c r="C126" s="113"/>
      <c r="D126" s="92"/>
      <c r="E126" s="5"/>
      <c r="F126" s="32"/>
      <c r="G126" s="32"/>
    </row>
    <row r="127" spans="1:7" ht="13.5" thickBot="1" x14ac:dyDescent="0.25">
      <c r="A127" s="78"/>
      <c r="B127" s="77" t="s">
        <v>75</v>
      </c>
      <c r="C127" s="93"/>
      <c r="D127" s="94"/>
      <c r="E127" s="95"/>
      <c r="F127" s="100" t="s">
        <v>109</v>
      </c>
      <c r="G127" s="96">
        <f>SUM(G105:G126)</f>
        <v>0</v>
      </c>
    </row>
    <row r="128" spans="1:7" ht="15" thickTop="1" x14ac:dyDescent="0.2">
      <c r="A128" s="115"/>
      <c r="B128" s="116"/>
      <c r="C128" s="116"/>
      <c r="D128" s="117"/>
      <c r="E128" s="118"/>
      <c r="F128" s="119"/>
      <c r="G128" s="120"/>
    </row>
    <row r="129" spans="1:7" ht="14.25" x14ac:dyDescent="0.2">
      <c r="A129" s="121"/>
      <c r="B129" s="122"/>
      <c r="C129" s="122"/>
      <c r="D129" s="123"/>
      <c r="E129" s="124"/>
      <c r="F129" s="180"/>
      <c r="G129" s="181"/>
    </row>
    <row r="130" spans="1:7" ht="14.25" x14ac:dyDescent="0.2">
      <c r="A130" s="121" t="s">
        <v>11</v>
      </c>
      <c r="B130" s="125"/>
      <c r="C130" s="125"/>
      <c r="D130" s="123"/>
      <c r="E130" s="124"/>
      <c r="F130" s="190">
        <f>SUM(G127,G102,G84,G65)</f>
        <v>0</v>
      </c>
      <c r="G130" s="191"/>
    </row>
    <row r="131" spans="1:7" ht="14.25" x14ac:dyDescent="0.2">
      <c r="A131" s="126"/>
      <c r="B131" s="127"/>
      <c r="C131" s="127"/>
      <c r="D131" s="128"/>
      <c r="E131" s="129"/>
      <c r="F131" s="130"/>
      <c r="G131" s="159"/>
    </row>
    <row r="132" spans="1:7" x14ac:dyDescent="0.2">
      <c r="A132" s="37"/>
      <c r="B132" s="7"/>
      <c r="C132" s="7"/>
      <c r="D132" s="8"/>
      <c r="E132" s="131"/>
      <c r="F132" s="6"/>
      <c r="G132" s="40"/>
    </row>
    <row r="133" spans="1:7" x14ac:dyDescent="0.2">
      <c r="A133" s="132"/>
      <c r="B133" s="7"/>
      <c r="C133" s="7"/>
      <c r="D133" s="8"/>
      <c r="E133" s="194"/>
      <c r="F133" s="194"/>
      <c r="G133" s="195"/>
    </row>
    <row r="134" spans="1:7" x14ac:dyDescent="0.2">
      <c r="A134" s="132"/>
      <c r="B134" s="7"/>
      <c r="C134" s="7"/>
      <c r="D134" s="8"/>
      <c r="E134" s="192" t="s">
        <v>1</v>
      </c>
      <c r="F134" s="192"/>
      <c r="G134" s="134"/>
    </row>
    <row r="135" spans="1:7" x14ac:dyDescent="0.2">
      <c r="A135" s="135"/>
      <c r="B135" s="136"/>
      <c r="C135" s="136"/>
      <c r="D135" s="137"/>
      <c r="E135" s="133"/>
      <c r="F135" s="12"/>
      <c r="G135" s="49"/>
    </row>
    <row r="136" spans="1:7" x14ac:dyDescent="0.2">
      <c r="A136" s="10"/>
      <c r="B136" s="10"/>
      <c r="C136" s="10"/>
      <c r="D136" s="11"/>
      <c r="E136" s="9"/>
      <c r="F136" s="2"/>
      <c r="G136" s="2"/>
    </row>
    <row r="137" spans="1:7" x14ac:dyDescent="0.2">
      <c r="A137" s="13"/>
      <c r="B137" s="10"/>
      <c r="C137" s="10"/>
      <c r="D137" s="11"/>
      <c r="E137" s="9"/>
      <c r="F137" s="2"/>
      <c r="G137" s="2"/>
    </row>
    <row r="138" spans="1:7" x14ac:dyDescent="0.2">
      <c r="A138" s="138"/>
      <c r="B138" s="193"/>
      <c r="C138" s="193"/>
      <c r="D138" s="193"/>
      <c r="E138" s="193"/>
      <c r="F138" s="139"/>
      <c r="G138" s="139"/>
    </row>
    <row r="139" spans="1:7" x14ac:dyDescent="0.2">
      <c r="A139" s="138"/>
      <c r="B139" s="193"/>
      <c r="C139" s="193"/>
      <c r="D139" s="193"/>
      <c r="E139" s="193"/>
      <c r="F139" s="139"/>
      <c r="G139" s="139"/>
    </row>
    <row r="140" spans="1:7" x14ac:dyDescent="0.2">
      <c r="A140" s="138"/>
      <c r="B140" s="193"/>
      <c r="C140" s="193"/>
      <c r="D140" s="193"/>
      <c r="E140" s="193"/>
      <c r="F140" s="139"/>
      <c r="G140" s="139"/>
    </row>
    <row r="141" spans="1:7" x14ac:dyDescent="0.2">
      <c r="A141" s="138"/>
      <c r="B141" s="193"/>
      <c r="C141" s="193"/>
      <c r="D141" s="193"/>
      <c r="E141" s="193"/>
      <c r="F141" s="139"/>
      <c r="G141" s="139"/>
    </row>
    <row r="142" spans="1:7" x14ac:dyDescent="0.2">
      <c r="A142" s="138"/>
      <c r="B142" s="193"/>
      <c r="C142" s="193"/>
      <c r="D142" s="193"/>
      <c r="E142" s="193"/>
      <c r="F142" s="139"/>
      <c r="G142" s="139"/>
    </row>
    <row r="143" spans="1:7" x14ac:dyDescent="0.2">
      <c r="A143" s="138"/>
      <c r="B143" s="193"/>
      <c r="C143" s="193"/>
      <c r="D143" s="193"/>
      <c r="E143" s="193"/>
      <c r="F143" s="139"/>
      <c r="G143" s="139"/>
    </row>
    <row r="144" spans="1:7" x14ac:dyDescent="0.2">
      <c r="A144" s="138"/>
      <c r="B144" s="193"/>
      <c r="C144" s="193"/>
      <c r="D144" s="193"/>
      <c r="E144" s="193"/>
      <c r="F144" s="139"/>
      <c r="G144" s="139"/>
    </row>
    <row r="145" spans="1:7" x14ac:dyDescent="0.2">
      <c r="A145" s="138"/>
      <c r="B145" s="193"/>
      <c r="C145" s="193"/>
      <c r="D145" s="193"/>
      <c r="E145" s="193"/>
      <c r="F145" s="139"/>
      <c r="G145" s="139"/>
    </row>
    <row r="146" spans="1:7" x14ac:dyDescent="0.2">
      <c r="A146" s="138"/>
      <c r="B146" s="193"/>
      <c r="C146" s="193"/>
      <c r="D146" s="193"/>
      <c r="E146" s="193"/>
      <c r="F146" s="139"/>
      <c r="G146" s="139"/>
    </row>
    <row r="147" spans="1:7" x14ac:dyDescent="0.2">
      <c r="A147" s="138"/>
      <c r="B147" s="193"/>
      <c r="C147" s="193"/>
      <c r="D147" s="193"/>
      <c r="E147" s="193"/>
      <c r="F147" s="139"/>
      <c r="G147" s="139"/>
    </row>
    <row r="148" spans="1:7" x14ac:dyDescent="0.2">
      <c r="A148" s="138"/>
      <c r="B148" s="193"/>
      <c r="C148" s="193"/>
      <c r="D148" s="193"/>
      <c r="E148" s="193"/>
      <c r="F148" s="139"/>
      <c r="G148" s="139"/>
    </row>
    <row r="149" spans="1:7" x14ac:dyDescent="0.2">
      <c r="A149" s="138"/>
      <c r="B149" s="193"/>
      <c r="C149" s="193"/>
      <c r="D149" s="193"/>
      <c r="E149" s="193"/>
      <c r="F149" s="139"/>
      <c r="G149" s="139"/>
    </row>
    <row r="150" spans="1:7" x14ac:dyDescent="0.2">
      <c r="A150" s="138"/>
      <c r="B150" s="193"/>
      <c r="C150" s="193"/>
      <c r="D150" s="193"/>
      <c r="E150" s="193"/>
      <c r="F150" s="139"/>
      <c r="G150" s="139"/>
    </row>
    <row r="151" spans="1:7" x14ac:dyDescent="0.2">
      <c r="A151" s="138"/>
      <c r="B151" s="193"/>
      <c r="C151" s="193"/>
      <c r="D151" s="193"/>
      <c r="E151" s="193"/>
      <c r="F151" s="139"/>
      <c r="G151" s="139"/>
    </row>
    <row r="152" spans="1:7" x14ac:dyDescent="0.2">
      <c r="A152" s="138"/>
      <c r="B152" s="193"/>
      <c r="C152" s="193"/>
      <c r="D152" s="193"/>
      <c r="E152" s="193"/>
      <c r="F152" s="139"/>
      <c r="G152" s="139"/>
    </row>
    <row r="153" spans="1:7" x14ac:dyDescent="0.2">
      <c r="A153" s="138"/>
      <c r="B153" s="193"/>
      <c r="C153" s="193"/>
      <c r="D153" s="193"/>
      <c r="E153" s="193"/>
      <c r="F153" s="139"/>
      <c r="G153" s="139"/>
    </row>
    <row r="154" spans="1:7" x14ac:dyDescent="0.2">
      <c r="A154" s="138"/>
      <c r="B154" s="193"/>
      <c r="C154" s="193"/>
      <c r="D154" s="193"/>
      <c r="E154" s="193"/>
      <c r="F154" s="139"/>
      <c r="G154" s="139"/>
    </row>
    <row r="155" spans="1:7" x14ac:dyDescent="0.2">
      <c r="A155" s="138"/>
      <c r="B155" s="193"/>
      <c r="C155" s="193"/>
      <c r="D155" s="193"/>
      <c r="E155" s="193"/>
      <c r="F155" s="139"/>
      <c r="G155" s="139"/>
    </row>
    <row r="156" spans="1:7" x14ac:dyDescent="0.2">
      <c r="A156" s="10"/>
      <c r="B156" s="10"/>
      <c r="C156" s="10"/>
      <c r="D156" s="11"/>
      <c r="E156" s="9"/>
      <c r="F156" s="2"/>
      <c r="G156" s="2"/>
    </row>
  </sheetData>
  <sheetProtection password="83AF" sheet="1" objects="1" scenarios="1" selectLockedCells="1"/>
  <mergeCells count="30">
    <mergeCell ref="B155:E155"/>
    <mergeCell ref="B148:E148"/>
    <mergeCell ref="B149:E149"/>
    <mergeCell ref="B152:E152"/>
    <mergeCell ref="B153:E153"/>
    <mergeCell ref="B151:E151"/>
    <mergeCell ref="B150:E150"/>
    <mergeCell ref="F130:G130"/>
    <mergeCell ref="E134:F134"/>
    <mergeCell ref="B138:E138"/>
    <mergeCell ref="B146:E146"/>
    <mergeCell ref="B154:E154"/>
    <mergeCell ref="B147:E147"/>
    <mergeCell ref="B142:E142"/>
    <mergeCell ref="B143:E143"/>
    <mergeCell ref="B144:E144"/>
    <mergeCell ref="B145:E145"/>
    <mergeCell ref="B139:E139"/>
    <mergeCell ref="B140:E140"/>
    <mergeCell ref="B141:E141"/>
    <mergeCell ref="E133:G133"/>
    <mergeCell ref="A2:B2"/>
    <mergeCell ref="C1:D1"/>
    <mergeCell ref="A1:B1"/>
    <mergeCell ref="F129:G129"/>
    <mergeCell ref="A3:G3"/>
    <mergeCell ref="B67:G67"/>
    <mergeCell ref="B65:E65"/>
    <mergeCell ref="B102:E102"/>
    <mergeCell ref="B84:E84"/>
  </mergeCells>
  <phoneticPr fontId="0" type="noConversion"/>
  <dataValidations xWindow="500" yWindow="52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8:F127 F8:F66">
      <formula1>IF(F8&gt;=0.01,ROUND(F8,2),0.01)</formula1>
    </dataValidation>
  </dataValidations>
  <pageMargins left="0.25" right="0.25" top="0.75" bottom="0.75" header="0.3" footer="0.3"/>
  <pageSetup fitToHeight="0" orientation="portrait" r:id="rId1"/>
  <headerFooter alignWithMargins="0">
    <oddHeader xml:space="preserve">&amp;LThe City of Winnipeg
Tender No.53-2020
&amp;C                     &amp;R Bid Submission
Page &amp;P           </oddHeader>
    <oddFooter xml:space="preserve">&amp;R____________________________
Name of Bidder                    </oddFooter>
  </headerFooter>
  <rowBreaks count="3" manualBreakCount="3">
    <brk id="36" max="6" man="1"/>
    <brk id="72" max="6" man="1"/>
    <brk id="113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Aguirre Pineda, Francisco</cp:lastModifiedBy>
  <cp:lastPrinted>2020-04-30T19:59:44Z</cp:lastPrinted>
  <dcterms:created xsi:type="dcterms:W3CDTF">1999-10-18T14:40:40Z</dcterms:created>
  <dcterms:modified xsi:type="dcterms:W3CDTF">2020-05-05T19:07:17Z</dcterms:modified>
</cp:coreProperties>
</file>