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900 Shoal Lake Aqueduct Intake Process Upgrades\4-CA\01-Bid Op Docs\529-2020 RFP Mussel\04-Final Documents\"/>
    </mc:Choice>
  </mc:AlternateContent>
  <xr:revisionPtr revIDLastSave="0" documentId="13_ncr:1_{D160A2FF-51DA-4B50-986B-D933A0CEBA1E}" xr6:coauthVersionLast="36" xr6:coauthVersionMax="36" xr10:uidLastSave="{00000000-0000-0000-0000-000000000000}"/>
  <bookViews>
    <workbookView xWindow="0" yWindow="0" windowWidth="13980" windowHeight="925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2" l="1"/>
  <c r="G12" i="2" l="1"/>
  <c r="G10" i="2"/>
  <c r="G13" i="2" l="1"/>
  <c r="G11" i="2" l="1"/>
  <c r="G7" i="2" l="1"/>
  <c r="A7" i="2"/>
  <c r="A8" i="2" s="1"/>
  <c r="A9" i="2" s="1"/>
  <c r="A10" i="2" s="1"/>
  <c r="A11" i="2" l="1"/>
  <c r="A12" i="2" s="1"/>
  <c r="A13" i="2" s="1"/>
  <c r="A14" i="2" s="1"/>
  <c r="A15" i="2" s="1"/>
  <c r="G6" i="2"/>
  <c r="G8" i="2" l="1"/>
  <c r="G9" i="2"/>
  <c r="G15" i="2"/>
  <c r="F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<sst xmlns="http://schemas.openxmlformats.org/spreadsheetml/2006/main" count="42" uniqueCount="32">
  <si>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</si>
  <si>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</si>
  <si>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</si>
  <si>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</si>
  <si>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</si>
  <si>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</si>
  <si>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</si>
  <si>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</si>
  <si>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</si>
  <si>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</si>
  <si>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</si>
  <si>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 xml:space="preserve">Regulator and Authority Interfacing </t>
  </si>
  <si>
    <t>Additional Work Allowance</t>
  </si>
  <si>
    <t>Fixed Fee</t>
  </si>
  <si>
    <t>D6, D12</t>
  </si>
  <si>
    <t>D6, D13</t>
  </si>
  <si>
    <t>Project Management</t>
  </si>
  <si>
    <t>Historical Information and Stakeholder Engagement</t>
  </si>
  <si>
    <t>Deacon Reservoirs Invasive Mussel Control System Option Analysis</t>
  </si>
  <si>
    <t>SLAIF Invasive Mussel Control System Detail Design</t>
  </si>
  <si>
    <t>D5, D6, D9</t>
  </si>
  <si>
    <t>D6, D14</t>
  </si>
  <si>
    <t>D6, D8, D16 to D19, E1</t>
  </si>
  <si>
    <t>D6, D10</t>
  </si>
  <si>
    <t>D6, D11</t>
  </si>
  <si>
    <t>D6, D15</t>
  </si>
  <si>
    <t>Deacon Reserviors Invasive Mussel Control System Preliminary Design Report</t>
  </si>
  <si>
    <t>Deacon Reservoirs Invasive Mussel Control System Geotechnical Report</t>
  </si>
  <si>
    <t>D6, D16</t>
  </si>
  <si>
    <t>SLAIF Invasive Mussel Control System Dosing Analysis for Real Property</t>
  </si>
  <si>
    <t>SLAIF Invasive Mussel Control System Dosing Analysis for Tangible Personnel Property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</si>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</sst>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4" fontId="0" fillId="0" borderId="22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164" fontId="0" fillId="0" borderId="25" xfId="0" applyNumberFormat="1" applyBorder="1" applyAlignment="1" applyProtection="1">
      <alignment vertical="top"/>
    </xf>
    <xf numFmtId="0" fontId="0" fillId="0" borderId="26" xfId="0" applyBorder="1" applyAlignment="1" applyProtection="1">
      <alignment vertical="top" wrapText="1"/>
    </xf>
    <xf numFmtId="0" fontId="0" fillId="0" borderId="26" xfId="0" applyBorder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top" wrapText="1"/>
    </xf>
    <xf numFmtId="3" fontId="0" fillId="0" borderId="26" xfId="0" applyNumberFormat="1" applyBorder="1" applyAlignment="1" applyProtection="1">
      <alignment horizontal="center" vertical="top"/>
    </xf>
    <xf numFmtId="4" fontId="0" fillId="0" borderId="26" xfId="0" applyNumberFormat="1" applyBorder="1" applyAlignment="1" applyProtection="1">
      <alignment horizontal="right" vertical="top"/>
      <protection locked="0"/>
    </xf>
    <xf numFmtId="4" fontId="0" fillId="0" borderId="27" xfId="0" applyNumberFormat="1" applyBorder="1" applyAlignment="1" applyProtection="1">
      <alignment horizontal="right" vertical="top"/>
    </xf>
    <xf numFmtId="164" fontId="0" fillId="0" borderId="28" xfId="0" applyNumberFormat="1" applyBorder="1" applyAlignment="1" applyProtection="1">
      <alignment vertical="top"/>
    </xf>
    <xf numFmtId="0" fontId="0" fillId="0" borderId="30" xfId="0" applyBorder="1" applyAlignment="1" applyProtection="1">
      <alignment vertical="top" wrapText="1"/>
    </xf>
    <xf numFmtId="0" fontId="0" fillId="0" borderId="30" xfId="0" applyBorder="1" applyAlignment="1" applyProtection="1">
      <alignment horizontal="center" vertical="top" wrapText="1"/>
    </xf>
    <xf numFmtId="0" fontId="0" fillId="0" borderId="29" xfId="0" applyBorder="1" applyAlignment="1" applyProtection="1">
      <alignment vertical="top" wrapText="1"/>
    </xf>
    <xf numFmtId="0" fontId="0" fillId="0" borderId="29" xfId="0" applyBorder="1" applyAlignment="1" applyProtection="1">
      <alignment horizontal="center" vertical="top" wrapText="1"/>
    </xf>
    <xf numFmtId="4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 vertical="top"/>
    </xf>
    <xf numFmtId="0" fontId="0" fillId="0" borderId="0" xfId="0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 applyProtection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="115" zoomScaleNormal="100" zoomScaleSheetLayoutView="100" zoomScalePageLayoutView="115" workbookViewId="0">
      <selection activeCell="F14" sqref="F14"/>
    </sheetView>
  </sheetViews>
  <sheetFormatPr defaultRowHeight="12.75" x14ac:dyDescent="0.2"/>
  <cols>
    <col min="1" max="1" width="5.7109375" style="28" customWidth="1"/>
    <col min="2" max="2" width="31.140625" style="28" customWidth="1"/>
    <col min="3" max="3" width="12.5703125" style="28" customWidth="1"/>
    <col min="4" max="4" width="13.7109375" style="20" customWidth="1"/>
    <col min="5" max="5" width="10.7109375" style="14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8</v>
      </c>
      <c r="D1" s="64"/>
      <c r="E1" s="42"/>
      <c r="F1" s="9"/>
      <c r="G1" s="9"/>
    </row>
    <row r="2" spans="1:7" x14ac:dyDescent="0.2">
      <c r="A2" s="63"/>
      <c r="B2" s="63"/>
      <c r="C2" s="43" t="s">
        <v>10</v>
      </c>
      <c r="D2" s="43"/>
      <c r="E2" s="42"/>
      <c r="F2" s="10"/>
      <c r="G2" s="10"/>
    </row>
    <row r="3" spans="1:7" x14ac:dyDescent="0.2">
      <c r="A3" s="68"/>
      <c r="B3" s="63"/>
      <c r="C3" s="44"/>
      <c r="D3" s="45"/>
      <c r="E3" s="42"/>
      <c r="F3" s="10"/>
      <c r="G3" s="10"/>
    </row>
    <row r="4" spans="1:7" x14ac:dyDescent="0.2">
      <c r="A4" s="46" t="s">
        <v>9</v>
      </c>
      <c r="B4" s="46"/>
      <c r="C4" s="46"/>
      <c r="D4" s="47"/>
      <c r="E4" s="42"/>
      <c r="F4" s="10"/>
      <c r="G4" s="10"/>
    </row>
    <row r="5" spans="1:7" ht="22.5" x14ac:dyDescent="0.2">
      <c r="A5" s="48" t="s">
        <v>0</v>
      </c>
      <c r="B5" s="48" t="s">
        <v>1</v>
      </c>
      <c r="C5" s="49" t="s">
        <v>7</v>
      </c>
      <c r="D5" s="49" t="s">
        <v>3</v>
      </c>
      <c r="E5" s="50" t="s">
        <v>2</v>
      </c>
      <c r="F5" s="19" t="s">
        <v>4</v>
      </c>
      <c r="G5" s="19" t="s">
        <v>5</v>
      </c>
    </row>
    <row r="6" spans="1:7" ht="30.75" customHeight="1" x14ac:dyDescent="0.2">
      <c r="A6" s="30">
        <v>1</v>
      </c>
      <c r="B6" s="31" t="s">
        <v>16</v>
      </c>
      <c r="C6" s="32" t="s">
        <v>22</v>
      </c>
      <c r="D6" s="33" t="s">
        <v>13</v>
      </c>
      <c r="E6" s="34">
        <v>1</v>
      </c>
      <c r="F6" s="35">
        <v>0</v>
      </c>
      <c r="G6" s="36">
        <f>ROUND(E6*F6,2)</f>
        <v>0</v>
      </c>
    </row>
    <row r="7" spans="1:7" ht="32.25" customHeight="1" x14ac:dyDescent="0.2">
      <c r="A7" s="37">
        <f>A6+1</f>
        <v>2</v>
      </c>
      <c r="B7" s="38" t="s">
        <v>17</v>
      </c>
      <c r="C7" s="39" t="s">
        <v>20</v>
      </c>
      <c r="D7" s="33" t="s">
        <v>13</v>
      </c>
      <c r="E7" s="34">
        <v>1</v>
      </c>
      <c r="F7" s="35">
        <v>0</v>
      </c>
      <c r="G7" s="36">
        <f t="shared" ref="G7" si="0">ROUND(E7*F7,2)</f>
        <v>0</v>
      </c>
    </row>
    <row r="8" spans="1:7" ht="30" customHeight="1" x14ac:dyDescent="0.2">
      <c r="A8" s="37">
        <f t="shared" ref="A8:A10" si="1">A7+1</f>
        <v>3</v>
      </c>
      <c r="B8" s="40" t="s">
        <v>18</v>
      </c>
      <c r="C8" s="41" t="s">
        <v>23</v>
      </c>
      <c r="D8" s="33" t="s">
        <v>13</v>
      </c>
      <c r="E8" s="34">
        <v>1</v>
      </c>
      <c r="F8" s="35">
        <v>0</v>
      </c>
      <c r="G8" s="36">
        <f t="shared" ref="G8:G15" si="2">ROUND(E8*F8,2)</f>
        <v>0</v>
      </c>
    </row>
    <row r="9" spans="1:7" ht="28.5" customHeight="1" x14ac:dyDescent="0.2">
      <c r="A9" s="37">
        <f t="shared" si="1"/>
        <v>4</v>
      </c>
      <c r="B9" s="40" t="s">
        <v>11</v>
      </c>
      <c r="C9" s="41" t="s">
        <v>24</v>
      </c>
      <c r="D9" s="33" t="s">
        <v>13</v>
      </c>
      <c r="E9" s="34">
        <v>1</v>
      </c>
      <c r="F9" s="35">
        <v>0</v>
      </c>
      <c r="G9" s="36">
        <f t="shared" si="2"/>
        <v>0</v>
      </c>
    </row>
    <row r="10" spans="1:7" ht="38.25" customHeight="1" x14ac:dyDescent="0.2">
      <c r="A10" s="37">
        <f t="shared" si="1"/>
        <v>5</v>
      </c>
      <c r="B10" s="40" t="s">
        <v>27</v>
      </c>
      <c r="C10" s="41" t="s">
        <v>14</v>
      </c>
      <c r="D10" s="33" t="s">
        <v>13</v>
      </c>
      <c r="E10" s="34">
        <v>1</v>
      </c>
      <c r="F10" s="35">
        <v>0</v>
      </c>
      <c r="G10" s="36">
        <f t="shared" si="2"/>
        <v>0</v>
      </c>
    </row>
    <row r="11" spans="1:7" ht="38.25" customHeight="1" x14ac:dyDescent="0.2">
      <c r="A11" s="37">
        <f>A10+1</f>
        <v>6</v>
      </c>
      <c r="B11" s="40" t="s">
        <v>26</v>
      </c>
      <c r="C11" s="41" t="s">
        <v>15</v>
      </c>
      <c r="D11" s="33" t="s">
        <v>13</v>
      </c>
      <c r="E11" s="34">
        <v>1</v>
      </c>
      <c r="F11" s="35">
        <v>0</v>
      </c>
      <c r="G11" s="36">
        <f t="shared" ref="G11" si="3">ROUND(E11*F11,2)</f>
        <v>0</v>
      </c>
    </row>
    <row r="12" spans="1:7" ht="42.75" customHeight="1" x14ac:dyDescent="0.2">
      <c r="A12" s="37">
        <f>A11+1</f>
        <v>7</v>
      </c>
      <c r="B12" s="40" t="s">
        <v>29</v>
      </c>
      <c r="C12" s="41" t="s">
        <v>21</v>
      </c>
      <c r="D12" s="33" t="s">
        <v>13</v>
      </c>
      <c r="E12" s="34">
        <v>1</v>
      </c>
      <c r="F12" s="35">
        <v>0</v>
      </c>
      <c r="G12" s="36">
        <f t="shared" si="2"/>
        <v>0</v>
      </c>
    </row>
    <row r="13" spans="1:7" ht="42" customHeight="1" x14ac:dyDescent="0.2">
      <c r="A13" s="37">
        <f>A12+1</f>
        <v>8</v>
      </c>
      <c r="B13" s="40" t="s">
        <v>30</v>
      </c>
      <c r="C13" s="41" t="s">
        <v>21</v>
      </c>
      <c r="D13" s="33" t="s">
        <v>13</v>
      </c>
      <c r="E13" s="34">
        <v>1</v>
      </c>
      <c r="F13" s="35">
        <v>0</v>
      </c>
      <c r="G13" s="36">
        <f t="shared" ref="G13" si="4">ROUND(E13*F13,2)</f>
        <v>0</v>
      </c>
    </row>
    <row r="14" spans="1:7" ht="33" customHeight="1" x14ac:dyDescent="0.2">
      <c r="A14" s="37">
        <f t="shared" ref="A14:A15" si="5">A13+1</f>
        <v>9</v>
      </c>
      <c r="B14" s="40" t="s">
        <v>19</v>
      </c>
      <c r="C14" s="41" t="s">
        <v>25</v>
      </c>
      <c r="D14" s="33" t="s">
        <v>13</v>
      </c>
      <c r="E14" s="34">
        <v>1</v>
      </c>
      <c r="F14" s="35">
        <v>0</v>
      </c>
      <c r="G14" s="36">
        <f t="shared" si="2"/>
        <v>0</v>
      </c>
    </row>
    <row r="15" spans="1:7" ht="28.5" customHeight="1" thickBot="1" x14ac:dyDescent="0.25">
      <c r="A15" s="37">
        <f t="shared" si="5"/>
        <v>10</v>
      </c>
      <c r="B15" s="40" t="s">
        <v>12</v>
      </c>
      <c r="C15" s="41" t="s">
        <v>28</v>
      </c>
      <c r="D15" s="33" t="s">
        <v>13</v>
      </c>
      <c r="E15" s="34">
        <v>1</v>
      </c>
      <c r="F15" s="51">
        <v>50000</v>
      </c>
      <c r="G15" s="36">
        <f t="shared" si="2"/>
        <v>50000</v>
      </c>
    </row>
    <row r="16" spans="1:7" ht="15" thickTop="1" x14ac:dyDescent="0.2">
      <c r="A16" s="2"/>
      <c r="B16" s="3"/>
      <c r="C16" s="3"/>
      <c r="D16" s="21"/>
      <c r="E16" s="15"/>
      <c r="F16" s="11"/>
      <c r="G16" s="27"/>
    </row>
    <row r="17" spans="1:7" ht="14.25" x14ac:dyDescent="0.2">
      <c r="A17" s="4"/>
      <c r="B17" s="5"/>
      <c r="C17" s="5"/>
      <c r="D17" s="22"/>
      <c r="E17" s="16"/>
      <c r="F17" s="66"/>
      <c r="G17" s="67"/>
    </row>
    <row r="18" spans="1:7" ht="14.25" x14ac:dyDescent="0.2">
      <c r="A18" s="4" t="s">
        <v>31</v>
      </c>
      <c r="C18" s="46"/>
      <c r="D18" s="22"/>
      <c r="E18" s="16"/>
      <c r="F18" s="69">
        <f>SUM(G6:G15)</f>
        <v>50000</v>
      </c>
      <c r="G18" s="70"/>
    </row>
    <row r="19" spans="1:7" ht="14.25" x14ac:dyDescent="0.2">
      <c r="A19" s="6"/>
      <c r="B19" s="7"/>
      <c r="C19" s="7"/>
      <c r="D19" s="29"/>
      <c r="E19" s="17"/>
      <c r="F19" s="12"/>
      <c r="G19" s="7"/>
    </row>
    <row r="20" spans="1:7" x14ac:dyDescent="0.2">
      <c r="A20" s="23"/>
      <c r="B20" s="52"/>
      <c r="C20" s="52"/>
      <c r="D20" s="54"/>
      <c r="E20" s="42"/>
      <c r="F20" s="9"/>
      <c r="G20" s="56"/>
    </row>
    <row r="21" spans="1:7" x14ac:dyDescent="0.2">
      <c r="A21" s="24"/>
      <c r="B21" s="52"/>
      <c r="C21" s="52"/>
      <c r="D21" s="54"/>
      <c r="E21" s="18"/>
      <c r="F21" s="13"/>
      <c r="G21" s="26"/>
    </row>
    <row r="22" spans="1:7" x14ac:dyDescent="0.2">
      <c r="A22" s="24"/>
      <c r="B22" s="52"/>
      <c r="C22" s="52"/>
      <c r="D22" s="54"/>
      <c r="E22" s="71" t="s">
        <v>6</v>
      </c>
      <c r="F22" s="71"/>
      <c r="G22" s="57"/>
    </row>
    <row r="23" spans="1:7" x14ac:dyDescent="0.2">
      <c r="A23" s="25"/>
      <c r="B23" s="53"/>
      <c r="C23" s="53"/>
      <c r="D23" s="55"/>
      <c r="E23" s="58"/>
      <c r="F23" s="59"/>
      <c r="G23" s="60"/>
    </row>
    <row r="25" spans="1:7" x14ac:dyDescent="0.2">
      <c r="A25" s="8"/>
    </row>
    <row r="26" spans="1:7" x14ac:dyDescent="0.2">
      <c r="A26" s="61"/>
      <c r="B26" s="72"/>
      <c r="C26" s="72"/>
      <c r="D26" s="72"/>
      <c r="E26" s="72"/>
      <c r="F26" s="62"/>
      <c r="G26" s="62"/>
    </row>
    <row r="27" spans="1:7" x14ac:dyDescent="0.2">
      <c r="A27" s="61"/>
      <c r="B27" s="72"/>
      <c r="C27" s="72"/>
      <c r="D27" s="72"/>
      <c r="E27" s="72"/>
      <c r="F27" s="62"/>
      <c r="G27" s="62"/>
    </row>
    <row r="28" spans="1:7" x14ac:dyDescent="0.2">
      <c r="A28" s="61"/>
      <c r="B28" s="72"/>
      <c r="C28" s="72"/>
      <c r="D28" s="72"/>
      <c r="E28" s="72"/>
      <c r="F28" s="62"/>
      <c r="G28" s="62"/>
    </row>
    <row r="29" spans="1:7" x14ac:dyDescent="0.2">
      <c r="A29" s="61"/>
      <c r="B29" s="72"/>
      <c r="C29" s="72"/>
      <c r="D29" s="72"/>
      <c r="E29" s="72"/>
      <c r="F29" s="62"/>
      <c r="G29" s="62"/>
    </row>
    <row r="30" spans="1:7" x14ac:dyDescent="0.2">
      <c r="A30" s="61"/>
      <c r="B30" s="72"/>
      <c r="C30" s="72"/>
      <c r="D30" s="72"/>
      <c r="E30" s="72"/>
      <c r="F30" s="62"/>
      <c r="G30" s="62"/>
    </row>
    <row r="31" spans="1:7" x14ac:dyDescent="0.2">
      <c r="A31" s="61"/>
      <c r="B31" s="72"/>
      <c r="C31" s="72"/>
      <c r="D31" s="72"/>
      <c r="E31" s="72"/>
      <c r="F31" s="62"/>
      <c r="G31" s="62"/>
    </row>
    <row r="32" spans="1:7" x14ac:dyDescent="0.2">
      <c r="A32" s="61"/>
      <c r="B32" s="72"/>
      <c r="C32" s="72"/>
      <c r="D32" s="72"/>
      <c r="E32" s="72"/>
      <c r="F32" s="62"/>
      <c r="G32" s="62"/>
    </row>
    <row r="33" spans="1:7" x14ac:dyDescent="0.2">
      <c r="A33" s="61"/>
      <c r="B33" s="72"/>
      <c r="C33" s="72"/>
      <c r="D33" s="72"/>
      <c r="E33" s="72"/>
      <c r="F33" s="62"/>
      <c r="G33" s="62"/>
    </row>
    <row r="34" spans="1:7" x14ac:dyDescent="0.2">
      <c r="A34" s="61"/>
      <c r="B34" s="72"/>
      <c r="C34" s="72"/>
      <c r="D34" s="72"/>
      <c r="E34" s="72"/>
      <c r="F34" s="62"/>
      <c r="G34" s="62"/>
    </row>
    <row r="35" spans="1:7" x14ac:dyDescent="0.2">
      <c r="A35" s="61"/>
      <c r="B35" s="72"/>
      <c r="C35" s="72"/>
      <c r="D35" s="72"/>
      <c r="E35" s="72"/>
      <c r="F35" s="62"/>
      <c r="G35" s="62"/>
    </row>
    <row r="36" spans="1:7" x14ac:dyDescent="0.2">
      <c r="A36" s="61"/>
      <c r="B36" s="72"/>
      <c r="C36" s="72"/>
      <c r="D36" s="72"/>
      <c r="E36" s="72"/>
      <c r="F36" s="62"/>
      <c r="G36" s="62"/>
    </row>
  </sheetData>
  <sheetProtection algorithmName="SHA-512" hashValue="bXoRvly7t0F9E1MSUcWD130MLKZq5qSLRgvQhJAV+mwCBNH4UubX7LIEQZphMi2fIK+7cfFUu+gU3vft6P4Exg==" saltValue="CW+vZju852VQHzE6+5OwkA==" spinCount="100000" sheet="1" objects="1" scenarios="1" selectLockedCells="1"/>
  <mergeCells count="18">
    <mergeCell ref="B36:E36"/>
    <mergeCell ref="B29:E29"/>
    <mergeCell ref="B30:E30"/>
    <mergeCell ref="B33:E33"/>
    <mergeCell ref="B34:E34"/>
    <mergeCell ref="B32:E32"/>
    <mergeCell ref="B31:E31"/>
    <mergeCell ref="F18:G18"/>
    <mergeCell ref="E22:F22"/>
    <mergeCell ref="B35:E35"/>
    <mergeCell ref="B28:E28"/>
    <mergeCell ref="B26:E26"/>
    <mergeCell ref="B27:E27"/>
    <mergeCell ref="A2:B2"/>
    <mergeCell ref="C1:D1"/>
    <mergeCell ref="A1:B1"/>
    <mergeCell ref="F17:G17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No.529-2020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Brooks, Jeff</cp:lastModifiedBy>
  <cp:lastPrinted>2019-07-17T15:52:54Z</cp:lastPrinted>
  <dcterms:created xsi:type="dcterms:W3CDTF">1999-10-18T14:40:40Z</dcterms:created>
  <dcterms:modified xsi:type="dcterms:W3CDTF">2020-08-13T21:08:38Z</dcterms:modified>
</cp:coreProperties>
</file>