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codeName="ThisWorkbook" defaultThemeVersion="124226"/>
  <mc:AlternateContent xmlns:mc="http://schemas.openxmlformats.org/markup-compatibility/2006">
    <mc:Choice Requires="x15">
      <x15ac:absPath xmlns:x15ac="http://schemas.microsoft.com/office/spreadsheetml/2010/11/ac" url="O:\Dbaker\Contract Admin\2020\2020 Outfalls\Procurement\460-2020\"/>
    </mc:Choice>
  </mc:AlternateContent>
  <xr:revisionPtr revIDLastSave="0" documentId="13_ncr:1_{AF3E9C3F-3E54-4AA0-B1C4-19795DFB1C7E}" xr6:coauthVersionLast="36" xr6:coauthVersionMax="36" xr10:uidLastSave="{00000000-0000-0000-0000-000000000000}"/>
  <bookViews>
    <workbookView xWindow="0" yWindow="0" windowWidth="17970" windowHeight="5355" activeTab="1" xr2:uid="{00000000-000D-0000-FFFF-FFFF00000000}"/>
  </bookViews>
  <sheets>
    <sheet name="Instructions" sheetId="10" r:id="rId1"/>
    <sheet name="Unit prices" sheetId="2" r:id="rId2"/>
    <sheet name="Lump Sum Price (with Deductions" sheetId="9" r:id="rId3"/>
    <sheet name="Sheet1" sheetId="7" state="hidden" r:id="rId4"/>
    <sheet name="Sample - Unit Prices" sheetId="14" r:id="rId5"/>
    <sheet name="Checking Process" sheetId="12" r:id="rId6"/>
  </sheets>
  <externalReferences>
    <externalReference r:id="rId7"/>
    <externalReference r:id="rId8"/>
    <externalReference r:id="rId9"/>
  </externalReferences>
  <definedNames>
    <definedName name="_11TENDER_SUBMISSI" localSheetId="4">'Sample - Unit Prices'!#REF!</definedName>
    <definedName name="_12TENDER_SUBMISSI" localSheetId="4">'[1]FORM B - PRICES'!#REF!</definedName>
    <definedName name="_12TENDER_SUBMISSI">'[2]FORM B; PRICES'!#REF!</definedName>
    <definedName name="_1PAGE_1_OF_13" localSheetId="5">[3]Sample!#REF!</definedName>
    <definedName name="_3PAGE_1_OF_13" localSheetId="4">'Sample - Unit Prices'!#REF!</definedName>
    <definedName name="_4PAGE_1_OF_13" localSheetId="4">'[1]FORM B - PRICES'!#REF!</definedName>
    <definedName name="_4PAGE_1_OF_13">'[2]FORM B; PRICES'!#REF!</definedName>
    <definedName name="_5TENDER_NO._181" localSheetId="5">[3]Sample!#REF!</definedName>
    <definedName name="_7TENDER_NO._181" localSheetId="4">'Sample - Unit Prices'!#REF!</definedName>
    <definedName name="_8TENDER_NO._181" localSheetId="4">'[1]FORM B - PRICES'!#REF!</definedName>
    <definedName name="_8TENDER_NO._181">'[2]FORM B; PRICES'!#REF!</definedName>
    <definedName name="_9TENDER_SUBMISSI" localSheetId="5">[3]Sample!#REF!</definedName>
    <definedName name="_xlnm._FilterDatabase" localSheetId="5" hidden="1">'Checking Process'!$A$3:$A$47</definedName>
    <definedName name="_xlnm._FilterDatabase" localSheetId="4" hidden="1">'Sample - Unit Prices'!$B$4:$H$5</definedName>
    <definedName name="_xlnm._FilterDatabase" localSheetId="1" hidden="1">'Unit prices'!$A$5:$F$20</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5">[3]Sample!#REF!</definedName>
    <definedName name="HEADER" localSheetId="4">'Sample - Unit Prices'!#REF!</definedName>
    <definedName name="HEADER">'[2]FORM B; PRICES'!#REF!</definedName>
    <definedName name="_xlnm.Print_Area" localSheetId="5">'Checking Process'!$A$1:$A$51</definedName>
    <definedName name="_xlnm.Print_Area" localSheetId="0">Instructions!$A$1:$A$27</definedName>
    <definedName name="_xlnm.Print_Area" localSheetId="2">'Lump Sum Price (with Deductions'!$A$1:$G$35</definedName>
    <definedName name="_xlnm.Print_Area" localSheetId="4">'Sample - Unit Prices'!$B$1:$H$36</definedName>
    <definedName name="_xlnm.Print_Area" localSheetId="1">'Unit prices'!$A$1:$F$20</definedName>
    <definedName name="Print_Area_1" localSheetId="2">'Lump Sum Price (with Deductions'!$A$6:$F$26</definedName>
    <definedName name="Print_Area_1">'Unit prices'!$A$6:$F$20</definedName>
    <definedName name="Print_Area_2" localSheetId="2">#REF!</definedName>
    <definedName name="Print_Area_2">#REF!</definedName>
    <definedName name="_xlnm.Print_Titles" localSheetId="2">'Lump Sum Price (with Deductions'!$1:$5</definedName>
    <definedName name="_xlnm.Print_Titles" localSheetId="4">'Sample - Unit Prices'!$1:$5</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5">[3]Sample!#REF!</definedName>
    <definedName name="TEMP" localSheetId="4">'Sample - Unit Prices'!#REF!</definedName>
    <definedName name="TEMP">'[2]FORM B; PRICES'!#REF!</definedName>
    <definedName name="TESTHEAD" localSheetId="5">[3]Sample!#REF!</definedName>
    <definedName name="TESTHEAD" localSheetId="4">'Sample - Unit Prices'!#REF!</definedName>
    <definedName name="TESTHEAD">'[2]FORM B; PRICES'!#REF!</definedName>
    <definedName name="XEVERYTHING" localSheetId="4">'Sample - Unit Prices'!$B$1:$IV$34</definedName>
    <definedName name="XEverything">#REF!</definedName>
    <definedName name="XITEMS" localSheetId="4">'Sample - Unit Prices'!$B$6:$IV$34</definedName>
    <definedName name="XItems">#REF!</definedName>
  </definedNames>
  <calcPr calcId="191029"/>
</workbook>
</file>

<file path=xl/calcChain.xml><?xml version="1.0" encoding="utf-8"?>
<calcChain xmlns="http://schemas.openxmlformats.org/spreadsheetml/2006/main">
  <c r="F7" i="2" l="1"/>
  <c r="F8" i="2"/>
  <c r="F9" i="2"/>
  <c r="F10" i="2"/>
  <c r="F11" i="2"/>
  <c r="F12" i="2"/>
  <c r="F13" i="2"/>
  <c r="F6" i="2"/>
  <c r="F18" i="2" l="1"/>
  <c r="F17" i="2"/>
  <c r="A7" i="2"/>
  <c r="A8" i="2" s="1"/>
  <c r="A9" i="2" s="1"/>
  <c r="A10" i="2" s="1"/>
  <c r="A11" i="2" s="1"/>
  <c r="A12" i="2" s="1"/>
  <c r="A13" i="2" s="1"/>
  <c r="A17" i="2" s="1"/>
  <c r="A18" i="2" s="1"/>
  <c r="F15" i="2" l="1"/>
  <c r="F20" i="2" s="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21" i="9" l="1"/>
  <c r="G19" i="9"/>
  <c r="G20" i="9"/>
  <c r="G22" i="9"/>
  <c r="G23" i="9"/>
  <c r="G24" i="9"/>
  <c r="G25" i="9"/>
  <c r="G26" i="9"/>
  <c r="G18" i="9" l="1"/>
  <c r="E30" i="9" s="1"/>
  <c r="E10" i="9" l="1"/>
  <c r="A20" i="9" l="1"/>
  <c r="A21" i="9" s="1"/>
  <c r="A22" i="9" s="1"/>
  <c r="A23" i="9" s="1"/>
  <c r="A24" i="9" s="1"/>
  <c r="A25" i="9" s="1"/>
  <c r="A26" i="9" s="1"/>
  <c r="A19" i="9"/>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<sst xmlns="http://schemas.openxmlformats.org/spreadsheetml/2006/main" count="225" uniqueCount="162">
  <si>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</si>
  <si>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</si>
  <si>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</si>
  <si>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</si>
  <si>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</si>
  <si>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</si>
  <si>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</si>
  <si>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</si>
  <si>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</si>
  <si>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</si>
  <si>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</si>
  <si>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</si>
  <si>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</si>
  <si>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</si>
  <si>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</si>
  <si>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</si>
  <si>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</si>
  <si>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</si>
  <si>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</si>
  <si>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</si>
  <si>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</si>
  <si>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</si>
  <si>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</si>
  <si>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</si>
  <si>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</si>
  <si>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</si>
  <si>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</si>
  <si>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</si>
  <si>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</si>
  <si>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</si>
  <si>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</si>
  <si>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The following naming convention must be used   -  ####-YYYY Electronic Form B: Prices.xlsx</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</si>
  <si>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</si>
  <si>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</si>
  <si>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</si>
  <si>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</si>
  <si>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</si>
  <si>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</si>
  <si>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</si>
  <si>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</si>
  <si>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</si>
  <si>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</si>
  <si>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</si>
  <si>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</si>
  <si>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</si>
  <si>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</si>
  <si>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</si>
  <si>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</si>
  <si>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</si>
  <si>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</si>
  <si>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</si>
  <si>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</si>
  <si>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</si>
  <si>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</si>
  <si>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</si>
  <si>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</si>
  <si>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</si>
  <si>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</si>
  <si>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</si>
  <si>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</si>
  <si>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</si>
  <si>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</si>
  <si>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</si>
  <si>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</si>
  <si>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</si>
  <si>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</si>
  <si>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</si>
  <si>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</si>
  <si>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</si>
  <si>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</si>
  <si>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</si>
  <si>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</si>
  <si>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</si>
  <si>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</si>
  <si>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</si>
  <si>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</si>
  <si>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</si>
  <si>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</si>
  <si>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</si>
  <si>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</si>
  <si>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</si>
  <si>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</si>
  <si>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</si>
  <si>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</si>
  <si>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</si>
  <si>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</si>
  <si>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</si>
  <si>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</si>
  <si>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</si>
  <si>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</si>
  <si>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</si>
  <si>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</si>
  <si>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</si>
  <si>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</si>
  <si>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</si>
  <si>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</si>
  <si>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</si>
  <si>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</si>
  <si>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</si>
  <si>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</si>
  <si>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</si>
  <si>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</si>
  <si>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</si>
  <si>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</si>
  <si>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</si>
  <si>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</si>
  <si>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</si>
  <si>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</si>
  <si>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</si>
  <si>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</si>
  <si>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</si>
  <si>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</si>
  <si>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</si>
  <si>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</si>
  <si>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</si>
  <si>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</si>
  <si>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</si>
  <si>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</si>
  <si>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</si>
  <si>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</si>
  <si>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</si>
  <si>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</si>
  <si>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</si>
  <si>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</si>
  <si>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</si>
  <si>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</si>
  <si>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</si>
  <si>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</si>
  <si>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</si>
  <si>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</si>
  <si>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</si>
  <si>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</si>
  <si>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</si>
  <si>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</si>
  <si>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</si>
  <si>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</si>
  <si>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</si>
  <si>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</si>
  <si>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</si>
  <si>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</si>
  <si>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</si>
  <si>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</si>
  <si>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r>
      <t>3.  The electronic Form B:Prices (</t>
    </r>
    <r>
      <rPr>
        <i/>
        <sz val="12"/>
        <rFont val="Arial"/>
        <family val="2"/>
      </rPr>
      <t xml:space="preserve">Unit Prices Version 1, and Version 3 Lump Sum with deductions </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</si>
  <si>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Contact the contracts officer if you have any questions with the templates. </t>
  </si>
  <si>
    <r>
      <t>1.  Lock all cells except those in the Unit Price column (</t>
    </r>
    <r>
      <rPr>
        <sz val="12"/>
        <color rgb="FFFF0000"/>
        <rFont val="Arial"/>
        <family val="2"/>
      </rPr>
      <t>and name of Bidder)</t>
    </r>
    <r>
      <rPr>
        <sz val="12"/>
        <rFont val="Arial"/>
        <family val="2"/>
      </rPr>
      <t xml:space="preserve"> that require an entry by the bidder, using right click&gt; </t>
    </r>
    <r>
      <rPr>
        <sz val="12"/>
        <color rgb="FFFF0000"/>
        <rFont val="Arial"/>
        <family val="2"/>
      </rPr>
      <t>Format Cells&gt;Protection tab</t>
    </r>
    <r>
      <rPr>
        <sz val="12"/>
        <rFont val="Arial"/>
        <family val="2"/>
      </rPr>
      <t xml:space="preserve">, ensure the Locked check box is selected. </t>
    </r>
  </si>
  <si>
    <t>Preliminary Engineering</t>
  </si>
  <si>
    <t>Design and Specification Development</t>
  </si>
  <si>
    <t>Contract Document Preperation</t>
  </si>
  <si>
    <t>Procurement Process</t>
  </si>
  <si>
    <t>Resident Construction Services</t>
  </si>
  <si>
    <t>Record Drawings</t>
  </si>
  <si>
    <t>Non-Resident Construction Services</t>
  </si>
  <si>
    <t>Geotechnical Investigation</t>
  </si>
  <si>
    <t>TB</t>
  </si>
  <si>
    <t>Fee Amount (A)</t>
  </si>
  <si>
    <t>Allowable Disbursements (B)</t>
  </si>
  <si>
    <t>Amount (A) + (B)</t>
  </si>
  <si>
    <t>Sub-Total</t>
  </si>
  <si>
    <t>Underground Structures</t>
  </si>
  <si>
    <t>Material Testing</t>
  </si>
  <si>
    <t>allowance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</si>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</sst>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5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s>
  <cellStyleXfs count="116">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cellStyleXfs>
  <cellXfs count="167">
    <xf numFmtId="0" fontId="0" fillId="0" borderId="0" xfId="0"/>
    <xf numFmtId="4" fontId="0" fillId="0" borderId="0" xfId="0" applyNumberFormat="1" applyAlignment="1">
      <alignment horizontal="right"/>
    </xf>
    <xf numFmtId="4" fontId="0" fillId="0" borderId="0" xfId="0" applyNumberFormat="1" applyAlignment="1">
      <alignment horizontal="left"/>
    </xf>
    <xf numFmtId="4" fontId="0" fillId="0" borderId="0" xfId="0" applyNumberFormat="1" applyAlignment="1" applyProtection="1">
      <alignment horizontal="right"/>
    </xf>
    <xf numFmtId="4" fontId="0" fillId="0" borderId="0" xfId="0" applyNumberFormat="1" applyAlignment="1" applyProtection="1">
      <alignment horizontal="left"/>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0" fillId="0" borderId="0" xfId="0" applyAlignment="1"/>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1" xfId="0" applyNumberFormat="1" applyBorder="1" applyAlignment="1" applyProtection="1"/>
    <xf numFmtId="0" fontId="0" fillId="0" borderId="22" xfId="0" applyBorder="1" applyAlignment="1" applyProtection="1">
      <alignment wrapText="1"/>
    </xf>
    <xf numFmtId="0" fontId="3" fillId="0" borderId="22" xfId="0" applyFont="1" applyBorder="1" applyAlignment="1" applyProtection="1">
      <alignment horizontal="center" wrapText="1"/>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xf>
    <xf numFmtId="164" fontId="0" fillId="0" borderId="24" xfId="0" applyNumberFormat="1" applyBorder="1" applyAlignment="1" applyProtection="1"/>
    <xf numFmtId="0" fontId="0" fillId="0" borderId="25" xfId="0" applyBorder="1" applyAlignment="1" applyProtection="1">
      <alignment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26" xfId="112" applyNumberFormat="1" applyFill="1" applyBorder="1" applyAlignment="1">
      <alignment horizontal="center"/>
    </xf>
    <xf numFmtId="0" fontId="46" fillId="0" borderId="26" xfId="112" applyNumberFormat="1" applyFill="1" applyBorder="1" applyAlignment="1">
      <alignment horizontal="center" vertical="top"/>
    </xf>
    <xf numFmtId="0" fontId="46" fillId="0" borderId="27" xfId="112" applyNumberFormat="1" applyFill="1" applyBorder="1" applyAlignment="1">
      <alignment horizontal="center"/>
    </xf>
    <xf numFmtId="0" fontId="46" fillId="0" borderId="26" xfId="112" applyNumberFormat="1" applyFill="1" applyBorder="1" applyAlignment="1">
      <alignment horizontal="center"/>
    </xf>
    <xf numFmtId="0" fontId="46" fillId="0" borderId="28" xfId="112" applyNumberFormat="1" applyFill="1" applyBorder="1" applyAlignment="1">
      <alignment horizontal="center"/>
    </xf>
    <xf numFmtId="3" fontId="46" fillId="0" borderId="28" xfId="112" applyNumberFormat="1" applyFill="1" applyBorder="1" applyAlignment="1">
      <alignment horizontal="center"/>
    </xf>
    <xf numFmtId="7" fontId="46" fillId="0" borderId="28" xfId="112" applyNumberFormat="1" applyFill="1" applyBorder="1" applyAlignment="1">
      <alignment horizontal="right"/>
    </xf>
    <xf numFmtId="7" fontId="46" fillId="0" borderId="29" xfId="112" applyNumberFormat="1" applyFill="1" applyBorder="1" applyAlignment="1">
      <alignment horizontal="right"/>
    </xf>
    <xf numFmtId="0" fontId="46" fillId="0" borderId="30" xfId="112" applyNumberFormat="1" applyFill="1" applyBorder="1" applyAlignment="1">
      <alignment vertical="top"/>
    </xf>
    <xf numFmtId="0" fontId="46" fillId="0" borderId="31" xfId="112" applyNumberFormat="1" applyFill="1" applyBorder="1"/>
    <xf numFmtId="0" fontId="46" fillId="0" borderId="30" xfId="112" applyNumberFormat="1" applyFill="1" applyBorder="1" applyAlignment="1">
      <alignment horizontal="center"/>
    </xf>
    <xf numFmtId="0" fontId="46" fillId="0" borderId="32" xfId="112" applyNumberFormat="1" applyFill="1" applyBorder="1"/>
    <xf numFmtId="3" fontId="46" fillId="0" borderId="32" xfId="112" applyNumberFormat="1" applyFill="1" applyBorder="1" applyAlignment="1">
      <alignment horizontal="center"/>
    </xf>
    <xf numFmtId="7" fontId="46" fillId="0" borderId="32" xfId="112" applyNumberFormat="1" applyFill="1" applyBorder="1" applyAlignment="1">
      <alignment horizontal="right"/>
    </xf>
    <xf numFmtId="0" fontId="46" fillId="0" borderId="32" xfId="112" applyNumberFormat="1" applyFill="1" applyBorder="1" applyAlignment="1">
      <alignment horizontal="right"/>
    </xf>
    <xf numFmtId="7" fontId="46" fillId="0" borderId="33"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6"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37"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2" xfId="0" applyNumberFormat="1" applyBorder="1" applyAlignment="1" applyProtection="1">
      <alignment horizontal="center"/>
    </xf>
    <xf numFmtId="0" fontId="0" fillId="0" borderId="0" xfId="0" applyAlignment="1"/>
    <xf numFmtId="3" fontId="0" fillId="0" borderId="25"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3" fillId="0" borderId="0" xfId="0" applyFont="1" applyAlignment="1">
      <alignment horizontal="center"/>
    </xf>
    <xf numFmtId="4" fontId="0" fillId="0" borderId="12" xfId="0" applyNumberFormat="1" applyBorder="1" applyAlignment="1" applyProtection="1">
      <alignment horizontal="right"/>
      <protection locked="0"/>
    </xf>
    <xf numFmtId="4" fontId="0" fillId="0" borderId="12" xfId="0" applyNumberFormat="1" applyBorder="1" applyAlignment="1" applyProtection="1">
      <alignment horizontal="right"/>
    </xf>
    <xf numFmtId="0" fontId="2" fillId="0" borderId="12" xfId="0" applyFont="1" applyBorder="1" applyAlignment="1" applyProtection="1">
      <alignment horizontal="left" wrapText="1"/>
    </xf>
    <xf numFmtId="0" fontId="3" fillId="0" borderId="12" xfId="0" applyFont="1" applyBorder="1" applyAlignment="1" applyProtection="1">
      <alignment wrapText="1"/>
    </xf>
    <xf numFmtId="0" fontId="1" fillId="0" borderId="12" xfId="0" applyFont="1" applyBorder="1" applyAlignment="1" applyProtection="1">
      <alignment horizontal="left" wrapText="1"/>
    </xf>
    <xf numFmtId="0" fontId="0" fillId="0" borderId="12" xfId="0" applyBorder="1" applyAlignment="1" applyProtection="1"/>
    <xf numFmtId="0" fontId="1" fillId="0" borderId="12" xfId="0" applyFont="1" applyBorder="1" applyAlignment="1" applyProtection="1">
      <alignment horizontal="center" wrapText="1"/>
    </xf>
    <xf numFmtId="0" fontId="2" fillId="0" borderId="12" xfId="0" applyFont="1" applyBorder="1" applyAlignment="1" applyProtection="1">
      <alignment wrapText="1"/>
    </xf>
    <xf numFmtId="0" fontId="0" fillId="0" borderId="0" xfId="0" applyNumberFormat="1" applyAlignment="1" applyProtection="1">
      <alignment horizontal="left"/>
    </xf>
    <xf numFmtId="0" fontId="0" fillId="0" borderId="0" xfId="0" applyAlignment="1" applyProtection="1"/>
    <xf numFmtId="0" fontId="3" fillId="0" borderId="0" xfId="0" applyNumberFormat="1" applyFont="1" applyAlignment="1" applyProtection="1">
      <alignment horizontal="left"/>
    </xf>
    <xf numFmtId="0" fontId="37" fillId="24" borderId="19" xfId="1" applyNumberFormat="1" applyFont="1" applyBorder="1" applyAlignment="1" applyProtection="1">
      <alignment horizontal="center"/>
    </xf>
    <xf numFmtId="0" fontId="0" fillId="0" borderId="0" xfId="0" applyNumberFormat="1" applyAlignment="1">
      <alignment horizontal="left"/>
    </xf>
    <xf numFmtId="4" fontId="37" fillId="24" borderId="0" xfId="1" applyNumberFormat="1" applyFont="1" applyBorder="1" applyAlignment="1" applyProtection="1">
      <alignment horizontal="left"/>
    </xf>
    <xf numFmtId="0" fontId="3" fillId="0" borderId="0" xfId="0" applyFont="1" applyAlignment="1">
      <alignment horizontal="center"/>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0"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0" xfId="0" applyNumberFormat="1" applyBorder="1" applyAlignment="1" applyProtection="1">
      <alignment horizontal="center"/>
      <protection locked="0"/>
    </xf>
    <xf numFmtId="0" fontId="46" fillId="0" borderId="17" xfId="112" applyNumberFormat="1" applyFill="1" applyBorder="1" applyAlignment="1"/>
    <xf numFmtId="0" fontId="46" fillId="0" borderId="18" xfId="112" applyNumberFormat="1" applyFill="1" applyBorder="1" applyAlignment="1"/>
    <xf numFmtId="7" fontId="46" fillId="0" borderId="34" xfId="112" applyNumberFormat="1" applyFill="1" applyBorder="1" applyAlignment="1">
      <alignment horizontal="center"/>
    </xf>
    <xf numFmtId="0" fontId="46" fillId="0" borderId="35" xfId="112" applyNumberFormat="1" applyFill="1" applyBorder="1" applyAlignment="1"/>
  </cellXfs>
  <cellStyles count="116">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view="pageBreakPreview" topLeftCell="A10" zoomScale="85" zoomScaleNormal="100" zoomScaleSheetLayoutView="85" zoomScalePageLayoutView="80" workbookViewId="0">
      <selection activeCell="A9" sqref="A9"/>
    </sheetView>
  </sheetViews>
  <sheetFormatPr defaultRowHeight="12.75" x14ac:dyDescent="0.2"/>
  <cols>
    <col min="1" max="1" width="107.85546875" customWidth="1"/>
  </cols>
  <sheetData>
    <row r="1" spans="1:1" ht="20.25" x14ac:dyDescent="0.2">
      <c r="A1" s="31" t="s">
        <v>28</v>
      </c>
    </row>
    <row r="2" spans="1:1" ht="13.5" customHeight="1" x14ac:dyDescent="0.2">
      <c r="A2" s="31"/>
    </row>
    <row r="3" spans="1:1" ht="69" customHeight="1" x14ac:dyDescent="0.2">
      <c r="A3" s="45" t="s">
        <v>32</v>
      </c>
    </row>
    <row r="4" spans="1:1" ht="15" x14ac:dyDescent="0.2">
      <c r="A4" s="33"/>
    </row>
    <row r="5" spans="1:1" ht="18" x14ac:dyDescent="0.2">
      <c r="A5" s="34" t="s">
        <v>16</v>
      </c>
    </row>
    <row r="6" spans="1:1" ht="15.75" x14ac:dyDescent="0.2">
      <c r="A6" s="30" t="s">
        <v>17</v>
      </c>
    </row>
    <row r="7" spans="1:1" ht="15" x14ac:dyDescent="0.2">
      <c r="A7" s="46" t="s">
        <v>136</v>
      </c>
    </row>
    <row r="9" spans="1:1" ht="51.75" customHeight="1" x14ac:dyDescent="0.2">
      <c r="A9" s="46" t="s">
        <v>94</v>
      </c>
    </row>
    <row r="11" spans="1:1" ht="75.75" customHeight="1" x14ac:dyDescent="0.2">
      <c r="A11" s="46" t="s">
        <v>142</v>
      </c>
    </row>
    <row r="12" spans="1:1" ht="12" customHeight="1" x14ac:dyDescent="0.2">
      <c r="A12" s="36"/>
    </row>
    <row r="13" spans="1:1" ht="38.25" customHeight="1" x14ac:dyDescent="0.2">
      <c r="A13" s="46" t="s">
        <v>92</v>
      </c>
    </row>
    <row r="14" spans="1:1" ht="8.25" customHeight="1" x14ac:dyDescent="0.2">
      <c r="A14" s="36"/>
    </row>
    <row r="15" spans="1:1" ht="15" x14ac:dyDescent="0.2">
      <c r="A15" s="36" t="s">
        <v>29</v>
      </c>
    </row>
    <row r="16" spans="1:1" ht="15" x14ac:dyDescent="0.2">
      <c r="A16" s="36"/>
    </row>
    <row r="17" spans="1:1" ht="15.75" x14ac:dyDescent="0.2">
      <c r="A17" s="30" t="s">
        <v>18</v>
      </c>
    </row>
    <row r="18" spans="1:1" ht="36" customHeight="1" x14ac:dyDescent="0.2">
      <c r="A18" s="46" t="s">
        <v>133</v>
      </c>
    </row>
    <row r="19" spans="1:1" ht="30" x14ac:dyDescent="0.2">
      <c r="A19" s="45" t="s">
        <v>144</v>
      </c>
    </row>
    <row r="20" spans="1:1" ht="15" x14ac:dyDescent="0.2">
      <c r="A20" s="45"/>
    </row>
    <row r="21" spans="1:1" ht="72" customHeight="1" x14ac:dyDescent="0.2">
      <c r="A21" s="46" t="s">
        <v>128</v>
      </c>
    </row>
    <row r="22" spans="1:1" ht="15" x14ac:dyDescent="0.2">
      <c r="A22" s="36"/>
    </row>
    <row r="23" spans="1:1" ht="15.75" x14ac:dyDescent="0.2">
      <c r="A23" s="30" t="s">
        <v>30</v>
      </c>
    </row>
    <row r="24" spans="1:1" ht="15" x14ac:dyDescent="0.2">
      <c r="A24" s="29" t="s">
        <v>31</v>
      </c>
    </row>
    <row r="25" spans="1:1" ht="15" x14ac:dyDescent="0.2">
      <c r="A25" s="36"/>
    </row>
    <row r="26" spans="1:1" ht="15.75" x14ac:dyDescent="0.2">
      <c r="A26" s="30" t="s">
        <v>91</v>
      </c>
    </row>
    <row r="27" spans="1:1" ht="25.5" customHeight="1" x14ac:dyDescent="0.2">
      <c r="A27" s="46" t="s">
        <v>143</v>
      </c>
    </row>
    <row r="28" spans="1:1" ht="15" x14ac:dyDescent="0.2">
      <c r="A28" s="36"/>
    </row>
    <row r="29" spans="1:1" ht="15" x14ac:dyDescent="0.2">
      <c r="A29" s="36"/>
    </row>
    <row r="30" spans="1:1" ht="15" x14ac:dyDescent="0.2">
      <c r="A30" s="36"/>
    </row>
    <row r="31" spans="1:1" ht="15" x14ac:dyDescent="0.2">
      <c r="A31" s="36"/>
    </row>
  </sheetData>
  <hyperlinks>
    <hyperlink ref="A24" r:id="rId1"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20"/>
  <sheetViews>
    <sheetView showGridLines="0" tabSelected="1" view="pageLayout" zoomScale="90" zoomScaleNormal="100" zoomScaleSheetLayoutView="100" zoomScalePageLayoutView="90" workbookViewId="0">
      <selection activeCell="D6" sqref="D6"/>
    </sheetView>
  </sheetViews>
  <sheetFormatPr defaultRowHeight="12.75" x14ac:dyDescent="0.2"/>
  <cols>
    <col min="1" max="1" width="5.7109375" style="133" customWidth="1"/>
    <col min="2" max="2" width="33.85546875" style="133" customWidth="1"/>
    <col min="3" max="3" width="11.28515625" style="13" customWidth="1"/>
    <col min="4" max="4" width="12.28515625" style="7" customWidth="1"/>
    <col min="5" max="5" width="14.140625" style="1" customWidth="1"/>
    <col min="6" max="6" width="13.85546875" style="1" customWidth="1"/>
  </cols>
  <sheetData>
    <row r="1" spans="1:6" x14ac:dyDescent="0.2">
      <c r="A1" s="152"/>
      <c r="B1" s="152"/>
      <c r="C1" s="142"/>
      <c r="F1" s="3"/>
    </row>
    <row r="2" spans="1:6" x14ac:dyDescent="0.2">
      <c r="A2" s="151"/>
      <c r="B2" s="151"/>
      <c r="C2" s="141"/>
      <c r="E2" s="2"/>
      <c r="F2" s="4"/>
    </row>
    <row r="3" spans="1:6" x14ac:dyDescent="0.2">
      <c r="A3" s="153"/>
      <c r="B3" s="151"/>
      <c r="C3" s="14"/>
      <c r="E3" s="2"/>
      <c r="F3" s="4"/>
    </row>
    <row r="4" spans="1:6" x14ac:dyDescent="0.2">
      <c r="A4" s="117" t="s">
        <v>10</v>
      </c>
      <c r="B4" s="117"/>
      <c r="E4" s="2"/>
      <c r="F4" s="4"/>
    </row>
    <row r="5" spans="1:6" ht="22.5" x14ac:dyDescent="0.2">
      <c r="A5" s="147" t="s">
        <v>0</v>
      </c>
      <c r="B5" s="147" t="s">
        <v>1</v>
      </c>
      <c r="C5" s="149" t="s">
        <v>3</v>
      </c>
      <c r="D5" s="10" t="s">
        <v>154</v>
      </c>
      <c r="E5" s="11" t="s">
        <v>155</v>
      </c>
      <c r="F5" s="12" t="s">
        <v>156</v>
      </c>
    </row>
    <row r="6" spans="1:6" x14ac:dyDescent="0.2">
      <c r="A6" s="21">
        <v>1</v>
      </c>
      <c r="B6" s="18" t="s">
        <v>145</v>
      </c>
      <c r="C6" s="19" t="s">
        <v>13</v>
      </c>
      <c r="D6" s="143">
        <v>0</v>
      </c>
      <c r="E6" s="143">
        <v>0</v>
      </c>
      <c r="F6" s="144">
        <f>ROUND(D6+E6,2)</f>
        <v>0</v>
      </c>
    </row>
    <row r="7" spans="1:6" x14ac:dyDescent="0.2">
      <c r="A7" s="21">
        <f>A6+1</f>
        <v>2</v>
      </c>
      <c r="B7" s="148" t="s">
        <v>152</v>
      </c>
      <c r="C7" s="19" t="s">
        <v>13</v>
      </c>
      <c r="D7" s="143">
        <v>0</v>
      </c>
      <c r="E7" s="143">
        <v>0</v>
      </c>
      <c r="F7" s="144">
        <f t="shared" ref="F7:F13" si="0">ROUND(D7+E7,2)</f>
        <v>0</v>
      </c>
    </row>
    <row r="8" spans="1:6" ht="12.75" customHeight="1" x14ac:dyDescent="0.2">
      <c r="A8" s="21">
        <f t="shared" ref="A8:A13" si="1">A7+1</f>
        <v>3</v>
      </c>
      <c r="B8" s="18" t="s">
        <v>146</v>
      </c>
      <c r="C8" s="19" t="s">
        <v>13</v>
      </c>
      <c r="D8" s="143">
        <v>0</v>
      </c>
      <c r="E8" s="143">
        <v>0</v>
      </c>
      <c r="F8" s="144">
        <f t="shared" si="0"/>
        <v>0</v>
      </c>
    </row>
    <row r="9" spans="1:6" x14ac:dyDescent="0.2">
      <c r="A9" s="21">
        <f t="shared" si="1"/>
        <v>4</v>
      </c>
      <c r="B9" s="18" t="s">
        <v>147</v>
      </c>
      <c r="C9" s="19" t="s">
        <v>13</v>
      </c>
      <c r="D9" s="143">
        <v>0</v>
      </c>
      <c r="E9" s="143">
        <v>0</v>
      </c>
      <c r="F9" s="144">
        <f t="shared" si="0"/>
        <v>0</v>
      </c>
    </row>
    <row r="10" spans="1:6" x14ac:dyDescent="0.2">
      <c r="A10" s="21">
        <f t="shared" si="1"/>
        <v>5</v>
      </c>
      <c r="B10" s="18" t="s">
        <v>148</v>
      </c>
      <c r="C10" s="19" t="s">
        <v>13</v>
      </c>
      <c r="D10" s="143">
        <v>0</v>
      </c>
      <c r="E10" s="143">
        <v>0</v>
      </c>
      <c r="F10" s="144">
        <f t="shared" si="0"/>
        <v>0</v>
      </c>
    </row>
    <row r="11" spans="1:6" x14ac:dyDescent="0.2">
      <c r="A11" s="21">
        <f t="shared" si="1"/>
        <v>6</v>
      </c>
      <c r="B11" s="18" t="s">
        <v>149</v>
      </c>
      <c r="C11" s="19" t="s">
        <v>153</v>
      </c>
      <c r="D11" s="143">
        <v>0</v>
      </c>
      <c r="E11" s="143">
        <v>0</v>
      </c>
      <c r="F11" s="144">
        <f t="shared" si="0"/>
        <v>0</v>
      </c>
    </row>
    <row r="12" spans="1:6" x14ac:dyDescent="0.2">
      <c r="A12" s="21">
        <f t="shared" si="1"/>
        <v>7</v>
      </c>
      <c r="B12" s="18" t="s">
        <v>151</v>
      </c>
      <c r="C12" s="19" t="s">
        <v>13</v>
      </c>
      <c r="D12" s="143">
        <v>0</v>
      </c>
      <c r="E12" s="143">
        <v>0</v>
      </c>
      <c r="F12" s="144">
        <f t="shared" si="0"/>
        <v>0</v>
      </c>
    </row>
    <row r="13" spans="1:6" x14ac:dyDescent="0.2">
      <c r="A13" s="21">
        <f t="shared" si="1"/>
        <v>8</v>
      </c>
      <c r="B13" s="18" t="s">
        <v>150</v>
      </c>
      <c r="C13" s="19" t="s">
        <v>13</v>
      </c>
      <c r="D13" s="143">
        <v>0</v>
      </c>
      <c r="E13" s="143">
        <v>0</v>
      </c>
      <c r="F13" s="144">
        <f t="shared" si="0"/>
        <v>0</v>
      </c>
    </row>
    <row r="14" spans="1:6" x14ac:dyDescent="0.2">
      <c r="A14" s="21"/>
      <c r="B14" s="18"/>
      <c r="C14" s="19"/>
      <c r="D14" s="144"/>
      <c r="E14" s="144"/>
      <c r="F14" s="144"/>
    </row>
    <row r="15" spans="1:6" x14ac:dyDescent="0.2">
      <c r="A15" s="21"/>
      <c r="B15" s="145" t="s">
        <v>157</v>
      </c>
      <c r="C15" s="19"/>
      <c r="D15" s="144"/>
      <c r="E15" s="144"/>
      <c r="F15" s="144">
        <f>SUM(F6:F13)</f>
        <v>0</v>
      </c>
    </row>
    <row r="16" spans="1:6" x14ac:dyDescent="0.2">
      <c r="A16" s="21"/>
      <c r="B16" s="18"/>
      <c r="C16" s="19"/>
      <c r="D16" s="144"/>
      <c r="E16" s="144"/>
      <c r="F16" s="144"/>
    </row>
    <row r="17" spans="1:6" x14ac:dyDescent="0.2">
      <c r="A17" s="21">
        <f>A13+1</f>
        <v>9</v>
      </c>
      <c r="B17" s="146" t="s">
        <v>158</v>
      </c>
      <c r="C17" s="19" t="s">
        <v>160</v>
      </c>
      <c r="D17" s="20"/>
      <c r="E17" s="144">
        <v>20000</v>
      </c>
      <c r="F17" s="144">
        <f>E17</f>
        <v>20000</v>
      </c>
    </row>
    <row r="18" spans="1:6" x14ac:dyDescent="0.2">
      <c r="A18" s="21">
        <f>A17+1</f>
        <v>10</v>
      </c>
      <c r="B18" s="146" t="s">
        <v>159</v>
      </c>
      <c r="C18" s="19" t="s">
        <v>160</v>
      </c>
      <c r="D18" s="20"/>
      <c r="E18" s="144">
        <v>20000</v>
      </c>
      <c r="F18" s="144">
        <f>E18</f>
        <v>20000</v>
      </c>
    </row>
    <row r="19" spans="1:6" x14ac:dyDescent="0.2">
      <c r="A19" s="21"/>
      <c r="B19" s="146"/>
      <c r="C19" s="19"/>
      <c r="D19" s="20"/>
      <c r="E19" s="144"/>
      <c r="F19" s="144"/>
    </row>
    <row r="20" spans="1:6" x14ac:dyDescent="0.2">
      <c r="A20" s="21"/>
      <c r="B20" s="150" t="s">
        <v>161</v>
      </c>
      <c r="C20" s="19"/>
      <c r="D20" s="20"/>
      <c r="E20" s="144"/>
      <c r="F20" s="144">
        <f>SUM(F15:F18)</f>
        <v>40000</v>
      </c>
    </row>
  </sheetData>
  <sheetProtection algorithmName="SHA-512" hashValue="85p3UeoNUE7uK0jq1s9C3qnxaOxKmRMBfkyTUhM6+zoLS4E0coqiIP1WAZDKB2lMKZU/UQ8XA9zUxP+5kHT7Sg==" saltValue="amvSyYE9rmb91Jyz97hxrg==" spinCount="100000" sheet="1" objects="1" scenarios="1" selectLockedCells="1"/>
  <mergeCells count="3">
    <mergeCell ref="A2:B2"/>
    <mergeCell ref="A1:B1"/>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E6:E20 D6:D16" xr:uid="{00000000-0002-0000-0100-000000000000}">
      <formula1>IF(D6&gt;=0.01,ROUND(D6,2),0.01)</formula1>
    </dataValidation>
  </dataValidations>
  <pageMargins left="0.5" right="0.5" top="0.70874999999999999" bottom="0.75" header="0.25" footer="0.25"/>
  <pageSetup fitToHeight="0" orientation="portrait" r:id="rId1"/>
  <headerFooter alignWithMargins="0">
    <oddHeader xml:space="preserve">&amp;LThe City of Winnipeg
Tender No.460-2020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8" sqref="F8:G8"/>
    </sheetView>
  </sheetViews>
  <sheetFormatPr defaultRowHeight="12.75" x14ac:dyDescent="0.2"/>
  <cols>
    <col min="1" max="1" width="5.7109375" style="16" customWidth="1"/>
    <col min="2" max="2" width="22.28515625" style="16" customWidth="1"/>
    <col min="3" max="3" width="12.5703125" style="16" customWidth="1"/>
    <col min="4" max="4" width="9.85546875" style="13" customWidth="1"/>
    <col min="5" max="5" width="14.5703125" style="7" customWidth="1"/>
    <col min="6" max="6" width="13.140625" style="1" customWidth="1"/>
    <col min="7" max="7" width="15.7109375" customWidth="1"/>
  </cols>
  <sheetData>
    <row r="1" spans="1:7" x14ac:dyDescent="0.2">
      <c r="A1" s="42"/>
      <c r="B1" s="42"/>
      <c r="C1" s="157" t="s">
        <v>9</v>
      </c>
      <c r="D1" s="157"/>
      <c r="E1" s="157"/>
      <c r="F1" s="3"/>
    </row>
    <row r="2" spans="1:7" x14ac:dyDescent="0.2">
      <c r="A2" s="155"/>
      <c r="B2" s="155"/>
      <c r="C2" s="158" t="s">
        <v>141</v>
      </c>
      <c r="D2" s="158"/>
      <c r="E2" s="158"/>
      <c r="F2" s="4"/>
    </row>
    <row r="3" spans="1:7" x14ac:dyDescent="0.2">
      <c r="A3" s="43"/>
      <c r="B3" s="43"/>
      <c r="C3" s="44"/>
      <c r="D3" s="14"/>
      <c r="F3" s="4"/>
    </row>
    <row r="4" spans="1:7" x14ac:dyDescent="0.2">
      <c r="A4" s="42" t="s">
        <v>10</v>
      </c>
      <c r="B4" s="42"/>
      <c r="C4" s="42"/>
      <c r="F4" s="4"/>
    </row>
    <row r="5" spans="1:7" ht="22.5" x14ac:dyDescent="0.2">
      <c r="A5" s="8" t="s">
        <v>0</v>
      </c>
      <c r="B5" s="8" t="s">
        <v>1</v>
      </c>
      <c r="C5" s="9" t="s">
        <v>8</v>
      </c>
      <c r="D5" s="9" t="s">
        <v>3</v>
      </c>
      <c r="E5" s="10" t="s">
        <v>2</v>
      </c>
      <c r="F5" s="159" t="s">
        <v>5</v>
      </c>
      <c r="G5" s="160"/>
    </row>
    <row r="6" spans="1:7" ht="21.75" customHeight="1" x14ac:dyDescent="0.2">
      <c r="A6" s="21">
        <v>1</v>
      </c>
      <c r="B6" s="18"/>
      <c r="C6" s="18"/>
      <c r="D6" s="19" t="s">
        <v>13</v>
      </c>
      <c r="E6" s="20">
        <v>1</v>
      </c>
      <c r="F6" s="161">
        <v>0</v>
      </c>
      <c r="G6" s="162"/>
    </row>
    <row r="7" spans="1:7" ht="25.5" customHeight="1" x14ac:dyDescent="0.2">
      <c r="A7" s="5">
        <f>A6+1</f>
        <v>2</v>
      </c>
      <c r="B7" s="6" t="s">
        <v>12</v>
      </c>
      <c r="C7" s="6"/>
      <c r="D7" s="15" t="s">
        <v>13</v>
      </c>
      <c r="E7" s="17">
        <v>1</v>
      </c>
      <c r="F7" s="161">
        <v>0</v>
      </c>
      <c r="G7" s="162"/>
    </row>
    <row r="8" spans="1:7" ht="14.25" x14ac:dyDescent="0.2">
      <c r="A8" s="120"/>
      <c r="B8" s="120"/>
      <c r="C8" s="120"/>
      <c r="D8" s="121"/>
      <c r="E8" s="122"/>
      <c r="F8" s="154"/>
      <c r="G8" s="154"/>
    </row>
    <row r="9" spans="1:7" x14ac:dyDescent="0.2">
      <c r="A9" s="117"/>
      <c r="B9" s="117"/>
      <c r="C9" s="117"/>
      <c r="D9" s="123"/>
      <c r="E9" s="113"/>
      <c r="F9" s="3"/>
      <c r="G9" s="114"/>
    </row>
    <row r="10" spans="1:7" ht="14.25" x14ac:dyDescent="0.2">
      <c r="A10" s="119" t="s">
        <v>11</v>
      </c>
      <c r="B10" s="117"/>
      <c r="C10" s="117"/>
      <c r="D10" s="116"/>
      <c r="E10" s="156">
        <f>SUM(F6:G9)</f>
        <v>0</v>
      </c>
      <c r="F10" s="156"/>
      <c r="G10" s="156"/>
    </row>
    <row r="11" spans="1:7" ht="14.25" x14ac:dyDescent="0.2">
      <c r="A11" s="116"/>
      <c r="B11" s="117"/>
      <c r="C11" s="117"/>
      <c r="D11" s="116"/>
      <c r="E11" s="124"/>
      <c r="F11" s="124"/>
      <c r="G11" s="124"/>
    </row>
    <row r="12" spans="1:7" x14ac:dyDescent="0.2">
      <c r="A12" s="125"/>
      <c r="B12" s="125"/>
      <c r="C12" s="125"/>
      <c r="D12" s="126"/>
      <c r="E12" s="127"/>
      <c r="F12" s="128"/>
      <c r="G12" s="129"/>
    </row>
    <row r="13" spans="1:7" x14ac:dyDescent="0.2">
      <c r="A13" s="117"/>
      <c r="B13" s="117"/>
      <c r="C13" s="117"/>
      <c r="D13" s="123"/>
      <c r="E13" s="113"/>
      <c r="F13" s="3"/>
      <c r="G13" s="114"/>
    </row>
    <row r="14" spans="1:7" x14ac:dyDescent="0.2">
      <c r="A14" s="117"/>
      <c r="B14" s="117"/>
      <c r="C14" s="117"/>
      <c r="D14" s="123"/>
      <c r="E14" s="113"/>
      <c r="F14" s="3"/>
      <c r="G14" s="114"/>
    </row>
    <row r="15" spans="1:7" x14ac:dyDescent="0.2">
      <c r="A15" s="130"/>
      <c r="B15" s="117"/>
      <c r="C15" s="117"/>
      <c r="D15" s="123"/>
      <c r="E15" s="113"/>
      <c r="F15" s="3"/>
      <c r="G15" s="114"/>
    </row>
    <row r="16" spans="1:7" x14ac:dyDescent="0.2">
      <c r="A16" s="131" t="s">
        <v>14</v>
      </c>
      <c r="B16" s="117"/>
      <c r="C16" s="117"/>
      <c r="D16" s="123"/>
      <c r="E16" s="113"/>
      <c r="F16" s="4"/>
      <c r="G16" s="4"/>
    </row>
    <row r="17" spans="1:7" ht="22.5" x14ac:dyDescent="0.2">
      <c r="A17" s="8" t="s">
        <v>0</v>
      </c>
      <c r="B17" s="8" t="s">
        <v>1</v>
      </c>
      <c r="C17" s="9" t="s">
        <v>8</v>
      </c>
      <c r="D17" s="9" t="s">
        <v>3</v>
      </c>
      <c r="E17" s="10" t="s">
        <v>2</v>
      </c>
      <c r="F17" s="11" t="s">
        <v>4</v>
      </c>
      <c r="G17" s="12" t="s">
        <v>5</v>
      </c>
    </row>
    <row r="18" spans="1:7" x14ac:dyDescent="0.2">
      <c r="A18" s="22">
        <v>1</v>
      </c>
      <c r="B18" s="23"/>
      <c r="C18" s="23"/>
      <c r="D18" s="24" t="s">
        <v>6</v>
      </c>
      <c r="E18" s="132">
        <v>0</v>
      </c>
      <c r="F18" s="25">
        <v>0</v>
      </c>
      <c r="G18" s="26">
        <f>ROUND(E18*F18,2)</f>
        <v>0</v>
      </c>
    </row>
    <row r="19" spans="1:7" x14ac:dyDescent="0.2">
      <c r="A19" s="27">
        <f>A18+1</f>
        <v>2</v>
      </c>
      <c r="B19" s="28"/>
      <c r="C19" s="28"/>
      <c r="D19" s="24" t="s">
        <v>6</v>
      </c>
      <c r="E19" s="134">
        <v>0</v>
      </c>
      <c r="F19" s="25">
        <v>0</v>
      </c>
      <c r="G19" s="26">
        <f t="shared" ref="G19:G26" si="0">ROUND(E19*F19,2)</f>
        <v>0</v>
      </c>
    </row>
    <row r="20" spans="1:7" x14ac:dyDescent="0.2">
      <c r="A20" s="27">
        <f t="shared" ref="A20:A26" si="1">A19+1</f>
        <v>3</v>
      </c>
      <c r="B20" s="28"/>
      <c r="C20" s="28"/>
      <c r="D20" s="24" t="s">
        <v>6</v>
      </c>
      <c r="E20" s="134">
        <v>0</v>
      </c>
      <c r="F20" s="25">
        <v>0</v>
      </c>
      <c r="G20" s="26">
        <f t="shared" si="0"/>
        <v>0</v>
      </c>
    </row>
    <row r="21" spans="1:7" x14ac:dyDescent="0.2">
      <c r="A21" s="27">
        <f t="shared" si="1"/>
        <v>4</v>
      </c>
      <c r="B21" s="28"/>
      <c r="C21" s="28"/>
      <c r="D21" s="24" t="s">
        <v>6</v>
      </c>
      <c r="E21" s="134">
        <v>0</v>
      </c>
      <c r="F21" s="25">
        <v>0</v>
      </c>
      <c r="G21" s="26">
        <f t="shared" si="0"/>
        <v>0</v>
      </c>
    </row>
    <row r="22" spans="1:7" x14ac:dyDescent="0.2">
      <c r="A22" s="27">
        <f t="shared" si="1"/>
        <v>5</v>
      </c>
      <c r="B22" s="28"/>
      <c r="C22" s="28"/>
      <c r="D22" s="24" t="s">
        <v>6</v>
      </c>
      <c r="E22" s="134">
        <v>0</v>
      </c>
      <c r="F22" s="25">
        <v>0</v>
      </c>
      <c r="G22" s="26">
        <f t="shared" si="0"/>
        <v>0</v>
      </c>
    </row>
    <row r="23" spans="1:7" x14ac:dyDescent="0.2">
      <c r="A23" s="27">
        <f t="shared" si="1"/>
        <v>6</v>
      </c>
      <c r="B23" s="28"/>
      <c r="C23" s="28"/>
      <c r="D23" s="24" t="s">
        <v>6</v>
      </c>
      <c r="E23" s="134">
        <v>0</v>
      </c>
      <c r="F23" s="25">
        <v>0</v>
      </c>
      <c r="G23" s="26">
        <f t="shared" si="0"/>
        <v>0</v>
      </c>
    </row>
    <row r="24" spans="1:7" x14ac:dyDescent="0.2">
      <c r="A24" s="27">
        <f t="shared" si="1"/>
        <v>7</v>
      </c>
      <c r="B24" s="28"/>
      <c r="C24" s="28"/>
      <c r="D24" s="24" t="s">
        <v>6</v>
      </c>
      <c r="E24" s="134">
        <v>0</v>
      </c>
      <c r="F24" s="25">
        <v>0</v>
      </c>
      <c r="G24" s="26">
        <f t="shared" si="0"/>
        <v>0</v>
      </c>
    </row>
    <row r="25" spans="1:7" x14ac:dyDescent="0.2">
      <c r="A25" s="27">
        <f t="shared" si="1"/>
        <v>8</v>
      </c>
      <c r="B25" s="28"/>
      <c r="C25" s="28"/>
      <c r="D25" s="24" t="s">
        <v>6</v>
      </c>
      <c r="E25" s="134">
        <v>0</v>
      </c>
      <c r="F25" s="25">
        <v>0</v>
      </c>
      <c r="G25" s="26">
        <f t="shared" si="0"/>
        <v>0</v>
      </c>
    </row>
    <row r="26" spans="1:7" x14ac:dyDescent="0.2">
      <c r="A26" s="27">
        <f t="shared" si="1"/>
        <v>9</v>
      </c>
      <c r="B26" s="28"/>
      <c r="C26" s="28"/>
      <c r="D26" s="24" t="s">
        <v>6</v>
      </c>
      <c r="E26" s="134">
        <v>0</v>
      </c>
      <c r="F26" s="25">
        <v>0</v>
      </c>
      <c r="G26" s="26">
        <f t="shared" si="0"/>
        <v>0</v>
      </c>
    </row>
    <row r="27" spans="1:7" x14ac:dyDescent="0.2">
      <c r="A27" s="118"/>
      <c r="B27" s="107"/>
      <c r="C27" s="107"/>
      <c r="D27" s="108"/>
      <c r="E27" s="113"/>
      <c r="F27" s="110"/>
      <c r="G27" s="114"/>
    </row>
    <row r="28" spans="1:7" x14ac:dyDescent="0.2">
      <c r="A28" s="106"/>
      <c r="B28" s="107"/>
      <c r="C28" s="107"/>
      <c r="D28" s="108"/>
      <c r="E28" s="113"/>
      <c r="F28" s="110"/>
      <c r="G28" s="114"/>
    </row>
    <row r="29" spans="1:7" x14ac:dyDescent="0.2">
      <c r="A29" s="106"/>
      <c r="B29" s="107"/>
      <c r="C29" s="107"/>
      <c r="D29" s="108"/>
      <c r="E29" s="113"/>
      <c r="F29" s="110"/>
      <c r="G29" s="114"/>
    </row>
    <row r="30" spans="1:7" ht="14.25" x14ac:dyDescent="0.2">
      <c r="A30" s="119" t="s">
        <v>11</v>
      </c>
      <c r="B30" s="117"/>
      <c r="C30" s="117"/>
      <c r="D30" s="116"/>
      <c r="E30" s="156">
        <f>SUM(G18:G26)</f>
        <v>0</v>
      </c>
      <c r="F30" s="156"/>
      <c r="G30" s="156"/>
    </row>
    <row r="31" spans="1:7" ht="14.25" x14ac:dyDescent="0.2">
      <c r="A31" s="116"/>
      <c r="B31" s="117"/>
      <c r="C31" s="117"/>
      <c r="D31" s="116"/>
      <c r="E31" s="105"/>
      <c r="F31" s="105"/>
      <c r="G31" s="105"/>
    </row>
    <row r="32" spans="1:7" x14ac:dyDescent="0.2">
      <c r="A32" s="106"/>
      <c r="B32" s="107"/>
      <c r="C32" s="107"/>
      <c r="D32" s="108"/>
    </row>
    <row r="33" spans="1:7" ht="25.5" customHeight="1" x14ac:dyDescent="0.2">
      <c r="A33" s="106"/>
      <c r="B33" s="107"/>
      <c r="C33" s="107"/>
      <c r="D33" s="108"/>
      <c r="E33" s="115"/>
      <c r="F33" s="115"/>
      <c r="G33" s="115"/>
    </row>
    <row r="34" spans="1:7" x14ac:dyDescent="0.2">
      <c r="A34" s="106"/>
      <c r="B34" s="107"/>
      <c r="C34" s="107"/>
      <c r="D34" s="108"/>
      <c r="E34" s="109" t="s">
        <v>7</v>
      </c>
      <c r="F34" s="109"/>
      <c r="G34" s="110"/>
    </row>
    <row r="35" spans="1:7" x14ac:dyDescent="0.2">
      <c r="A35" s="106"/>
      <c r="B35" s="111"/>
      <c r="C35" s="111"/>
      <c r="D35" s="112"/>
      <c r="E35" s="113"/>
      <c r="F35" s="3"/>
      <c r="G35" s="114"/>
    </row>
  </sheetData>
  <mergeCells count="9">
    <mergeCell ref="F8:G8"/>
    <mergeCell ref="A2:B2"/>
    <mergeCell ref="E10:G10"/>
    <mergeCell ref="E30:G30"/>
    <mergeCell ref="C1:E1"/>
    <mergeCell ref="C2:E2"/>
    <mergeCell ref="F5:G5"/>
    <mergeCell ref="F6:G6"/>
    <mergeCell ref="F7:G7"/>
  </mergeCells>
  <dataValidations disablePrompts="1"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02" hidden="1" customWidth="1"/>
    <col min="2" max="2" width="11.28515625" style="57" customWidth="1"/>
    <col min="3" max="3" width="47.28515625" style="51" customWidth="1"/>
    <col min="4" max="4" width="16.42578125" style="103" customWidth="1"/>
    <col min="5" max="5" width="8.7109375" style="51" customWidth="1"/>
    <col min="6" max="6" width="15.140625" style="104" customWidth="1"/>
    <col min="7" max="7" width="15.140625" style="102" customWidth="1"/>
    <col min="8" max="8" width="21.5703125" style="102" customWidth="1"/>
    <col min="9" max="9" width="16.5703125" style="51" customWidth="1"/>
    <col min="10" max="10" width="48.28515625" style="51" customWidth="1"/>
    <col min="11" max="16384" width="13.5703125" style="51"/>
  </cols>
  <sheetData>
    <row r="1" spans="1:10" ht="15.75" x14ac:dyDescent="0.2">
      <c r="A1" s="47"/>
      <c r="B1" s="48" t="s">
        <v>33</v>
      </c>
      <c r="C1" s="49"/>
      <c r="D1" s="49"/>
      <c r="E1" s="49"/>
      <c r="F1" s="50"/>
      <c r="G1" s="47"/>
      <c r="H1" s="49"/>
    </row>
    <row r="2" spans="1:10" x14ac:dyDescent="0.2">
      <c r="A2" s="52"/>
      <c r="B2" s="53" t="s">
        <v>34</v>
      </c>
      <c r="C2" s="54"/>
      <c r="D2" s="54"/>
      <c r="E2" s="54"/>
      <c r="F2" s="55"/>
      <c r="G2" s="52"/>
      <c r="H2" s="54"/>
    </row>
    <row r="3" spans="1:10" x14ac:dyDescent="0.2">
      <c r="A3" s="56"/>
      <c r="B3" s="57" t="s">
        <v>10</v>
      </c>
      <c r="C3" s="58"/>
      <c r="D3" s="58"/>
      <c r="E3" s="58"/>
      <c r="F3" s="59"/>
      <c r="G3" s="60"/>
      <c r="H3" s="61"/>
    </row>
    <row r="4" spans="1:10" x14ac:dyDescent="0.2">
      <c r="A4" s="62" t="s">
        <v>35</v>
      </c>
      <c r="B4" s="63" t="s">
        <v>36</v>
      </c>
      <c r="C4" s="64" t="s">
        <v>37</v>
      </c>
      <c r="D4" s="65" t="s">
        <v>38</v>
      </c>
      <c r="E4" s="66" t="s">
        <v>39</v>
      </c>
      <c r="F4" s="67" t="s">
        <v>40</v>
      </c>
      <c r="G4" s="68" t="s">
        <v>41</v>
      </c>
      <c r="H4" s="66" t="s">
        <v>42</v>
      </c>
    </row>
    <row r="5" spans="1:10" ht="15.75" thickBot="1" x14ac:dyDescent="0.25">
      <c r="A5" s="69"/>
      <c r="B5" s="70"/>
      <c r="C5" s="71"/>
      <c r="D5" s="72" t="s">
        <v>43</v>
      </c>
      <c r="E5" s="73"/>
      <c r="F5" s="74" t="s">
        <v>44</v>
      </c>
      <c r="G5" s="75"/>
      <c r="H5" s="76"/>
    </row>
    <row r="6" spans="1:10" ht="36" customHeight="1" thickTop="1" x14ac:dyDescent="0.2">
      <c r="A6" s="78" t="s">
        <v>46</v>
      </c>
      <c r="B6" s="79">
        <v>1</v>
      </c>
      <c r="C6" s="80" t="s">
        <v>97</v>
      </c>
      <c r="D6" s="81" t="s">
        <v>47</v>
      </c>
      <c r="E6" s="82" t="s">
        <v>48</v>
      </c>
      <c r="F6" s="83">
        <v>15500</v>
      </c>
      <c r="G6" s="84"/>
      <c r="H6" s="85">
        <f>ROUND(G6*F6,2)</f>
        <v>0</v>
      </c>
      <c r="I6" s="86"/>
      <c r="J6" s="87"/>
    </row>
    <row r="7" spans="1:10" ht="36" customHeight="1" x14ac:dyDescent="0.2">
      <c r="A7" s="78"/>
      <c r="B7" s="79">
        <v>2</v>
      </c>
      <c r="C7" s="80" t="s">
        <v>98</v>
      </c>
      <c r="D7" s="81" t="s">
        <v>49</v>
      </c>
      <c r="E7" s="82" t="s">
        <v>50</v>
      </c>
      <c r="F7" s="83">
        <v>40</v>
      </c>
      <c r="G7" s="84"/>
      <c r="H7" s="85">
        <f t="shared" ref="H7:H34" si="0">ROUND(G7*F7,2)</f>
        <v>0</v>
      </c>
      <c r="I7" s="86"/>
      <c r="J7" s="87"/>
    </row>
    <row r="8" spans="1:10" ht="36" customHeight="1" x14ac:dyDescent="0.2">
      <c r="A8" s="88" t="s">
        <v>51</v>
      </c>
      <c r="B8" s="79">
        <v>3</v>
      </c>
      <c r="C8" s="80" t="s">
        <v>99</v>
      </c>
      <c r="D8" s="81" t="s">
        <v>52</v>
      </c>
      <c r="E8" s="82" t="s">
        <v>53</v>
      </c>
      <c r="F8" s="83">
        <v>18500</v>
      </c>
      <c r="G8" s="84"/>
      <c r="H8" s="85">
        <f t="shared" si="0"/>
        <v>0</v>
      </c>
      <c r="I8" s="86"/>
      <c r="J8" s="87"/>
    </row>
    <row r="9" spans="1:10" ht="36" customHeight="1" x14ac:dyDescent="0.2">
      <c r="A9" s="88" t="s">
        <v>54</v>
      </c>
      <c r="B9" s="79">
        <v>4</v>
      </c>
      <c r="C9" s="80" t="s">
        <v>100</v>
      </c>
      <c r="D9" s="81" t="s">
        <v>52</v>
      </c>
      <c r="E9" s="82" t="s">
        <v>48</v>
      </c>
      <c r="F9" s="83">
        <v>2000</v>
      </c>
      <c r="G9" s="84"/>
      <c r="H9" s="85">
        <f t="shared" si="0"/>
        <v>0</v>
      </c>
    </row>
    <row r="10" spans="1:10" ht="36" customHeight="1" x14ac:dyDescent="0.2">
      <c r="A10" s="78" t="s">
        <v>55</v>
      </c>
      <c r="B10" s="79">
        <v>5</v>
      </c>
      <c r="C10" s="80" t="s">
        <v>101</v>
      </c>
      <c r="D10" s="81" t="s">
        <v>52</v>
      </c>
      <c r="E10" s="82" t="s">
        <v>53</v>
      </c>
      <c r="F10" s="83">
        <v>350</v>
      </c>
      <c r="G10" s="84"/>
      <c r="H10" s="85">
        <f t="shared" si="0"/>
        <v>0</v>
      </c>
    </row>
    <row r="11" spans="1:10" ht="36" customHeight="1" x14ac:dyDescent="0.2">
      <c r="A11" s="88" t="s">
        <v>56</v>
      </c>
      <c r="B11" s="79">
        <v>6</v>
      </c>
      <c r="C11" s="80" t="s">
        <v>102</v>
      </c>
      <c r="D11" s="90" t="s">
        <v>57</v>
      </c>
      <c r="E11" s="82" t="s">
        <v>53</v>
      </c>
      <c r="F11" s="83">
        <v>17500</v>
      </c>
      <c r="G11" s="84"/>
      <c r="H11" s="85">
        <f t="shared" si="0"/>
        <v>0</v>
      </c>
    </row>
    <row r="12" spans="1:10" ht="36" customHeight="1" x14ac:dyDescent="0.2">
      <c r="A12" s="88" t="s">
        <v>58</v>
      </c>
      <c r="B12" s="79">
        <v>7</v>
      </c>
      <c r="C12" s="80" t="s">
        <v>103</v>
      </c>
      <c r="D12" s="90" t="s">
        <v>59</v>
      </c>
      <c r="E12" s="82" t="s">
        <v>53</v>
      </c>
      <c r="F12" s="83">
        <v>5300</v>
      </c>
      <c r="G12" s="84"/>
      <c r="H12" s="85">
        <f t="shared" si="0"/>
        <v>0</v>
      </c>
    </row>
    <row r="13" spans="1:10" ht="36" customHeight="1" x14ac:dyDescent="0.2">
      <c r="A13" s="91" t="s">
        <v>60</v>
      </c>
      <c r="B13" s="79">
        <v>8</v>
      </c>
      <c r="C13" s="80" t="s">
        <v>104</v>
      </c>
      <c r="D13" s="90" t="s">
        <v>45</v>
      </c>
      <c r="E13" s="82" t="s">
        <v>6</v>
      </c>
      <c r="F13" s="83">
        <v>10</v>
      </c>
      <c r="G13" s="84"/>
      <c r="H13" s="85">
        <f t="shared" si="0"/>
        <v>0</v>
      </c>
      <c r="I13" s="86"/>
      <c r="J13" s="87"/>
    </row>
    <row r="14" spans="1:10" ht="36" customHeight="1" x14ac:dyDescent="0.2">
      <c r="A14" s="91" t="s">
        <v>62</v>
      </c>
      <c r="B14" s="79">
        <v>9</v>
      </c>
      <c r="C14" s="80" t="s">
        <v>105</v>
      </c>
      <c r="D14" s="90" t="s">
        <v>61</v>
      </c>
      <c r="E14" s="82" t="s">
        <v>53</v>
      </c>
      <c r="F14" s="83">
        <v>100</v>
      </c>
      <c r="G14" s="84"/>
      <c r="H14" s="85">
        <f t="shared" si="0"/>
        <v>0</v>
      </c>
    </row>
    <row r="15" spans="1:10" ht="36" customHeight="1" x14ac:dyDescent="0.2">
      <c r="A15" s="91" t="s">
        <v>63</v>
      </c>
      <c r="B15" s="79">
        <v>10</v>
      </c>
      <c r="C15" s="80" t="s">
        <v>106</v>
      </c>
      <c r="D15" s="90" t="s">
        <v>64</v>
      </c>
      <c r="E15" s="82" t="s">
        <v>6</v>
      </c>
      <c r="F15" s="92">
        <v>54</v>
      </c>
      <c r="G15" s="84"/>
      <c r="H15" s="85">
        <f t="shared" si="0"/>
        <v>0</v>
      </c>
    </row>
    <row r="16" spans="1:10" ht="36" customHeight="1" x14ac:dyDescent="0.2">
      <c r="A16" s="91"/>
      <c r="B16" s="79">
        <v>11</v>
      </c>
      <c r="C16" s="80" t="s">
        <v>107</v>
      </c>
      <c r="D16" s="90" t="s">
        <v>65</v>
      </c>
      <c r="E16" s="82" t="s">
        <v>6</v>
      </c>
      <c r="F16" s="92">
        <v>3</v>
      </c>
      <c r="G16" s="84"/>
      <c r="H16" s="85">
        <f t="shared" si="0"/>
        <v>0</v>
      </c>
    </row>
    <row r="17" spans="1:8" ht="36" customHeight="1" x14ac:dyDescent="0.2">
      <c r="A17" s="93"/>
      <c r="B17" s="79">
        <v>12</v>
      </c>
      <c r="C17" s="80" t="s">
        <v>108</v>
      </c>
      <c r="D17" s="90" t="s">
        <v>66</v>
      </c>
      <c r="E17" s="82" t="s">
        <v>6</v>
      </c>
      <c r="F17" s="92">
        <v>5</v>
      </c>
      <c r="G17" s="84"/>
      <c r="H17" s="85">
        <f t="shared" si="0"/>
        <v>0</v>
      </c>
    </row>
    <row r="18" spans="1:8" ht="36" customHeight="1" x14ac:dyDescent="0.2">
      <c r="A18" s="78" t="s">
        <v>67</v>
      </c>
      <c r="B18" s="79">
        <v>14</v>
      </c>
      <c r="C18" s="80" t="s">
        <v>109</v>
      </c>
      <c r="D18" s="90" t="s">
        <v>45</v>
      </c>
      <c r="E18" s="82" t="s">
        <v>53</v>
      </c>
      <c r="F18" s="92">
        <v>12200</v>
      </c>
      <c r="G18" s="84"/>
      <c r="H18" s="85">
        <f t="shared" si="0"/>
        <v>0</v>
      </c>
    </row>
    <row r="19" spans="1:8" ht="36" customHeight="1" x14ac:dyDescent="0.2">
      <c r="A19" s="78" t="s">
        <v>68</v>
      </c>
      <c r="B19" s="79">
        <v>15</v>
      </c>
      <c r="C19" s="80" t="s">
        <v>110</v>
      </c>
      <c r="D19" s="90" t="s">
        <v>45</v>
      </c>
      <c r="E19" s="82" t="s">
        <v>53</v>
      </c>
      <c r="F19" s="92">
        <v>850</v>
      </c>
      <c r="G19" s="84"/>
      <c r="H19" s="85">
        <f t="shared" si="0"/>
        <v>0</v>
      </c>
    </row>
    <row r="20" spans="1:8" ht="36" customHeight="1" x14ac:dyDescent="0.2">
      <c r="A20" s="94" t="s">
        <v>69</v>
      </c>
      <c r="B20" s="79">
        <v>16</v>
      </c>
      <c r="C20" s="80" t="s">
        <v>111</v>
      </c>
      <c r="D20" s="90" t="s">
        <v>70</v>
      </c>
      <c r="E20" s="82" t="s">
        <v>53</v>
      </c>
      <c r="F20" s="92">
        <v>50</v>
      </c>
      <c r="G20" s="84"/>
      <c r="H20" s="85">
        <f t="shared" si="0"/>
        <v>0</v>
      </c>
    </row>
    <row r="21" spans="1:8" ht="36" customHeight="1" x14ac:dyDescent="0.2">
      <c r="A21" s="94" t="s">
        <v>71</v>
      </c>
      <c r="B21" s="79">
        <v>17</v>
      </c>
      <c r="C21" s="80" t="s">
        <v>112</v>
      </c>
      <c r="D21" s="90" t="s">
        <v>72</v>
      </c>
      <c r="E21" s="82" t="s">
        <v>53</v>
      </c>
      <c r="F21" s="92">
        <v>50</v>
      </c>
      <c r="G21" s="84"/>
      <c r="H21" s="85">
        <f t="shared" si="0"/>
        <v>0</v>
      </c>
    </row>
    <row r="22" spans="1:8" ht="36" customHeight="1" x14ac:dyDescent="0.2">
      <c r="A22" s="78" t="s">
        <v>74</v>
      </c>
      <c r="B22" s="79">
        <v>19</v>
      </c>
      <c r="C22" s="80" t="s">
        <v>113</v>
      </c>
      <c r="D22" s="90" t="s">
        <v>73</v>
      </c>
      <c r="E22" s="82" t="s">
        <v>6</v>
      </c>
      <c r="F22" s="92">
        <v>1</v>
      </c>
      <c r="G22" s="84"/>
      <c r="H22" s="85">
        <f t="shared" si="0"/>
        <v>0</v>
      </c>
    </row>
    <row r="23" spans="1:8" ht="36" customHeight="1" x14ac:dyDescent="0.2">
      <c r="A23" s="78" t="s">
        <v>74</v>
      </c>
      <c r="B23" s="79">
        <v>20</v>
      </c>
      <c r="C23" s="80" t="s">
        <v>114</v>
      </c>
      <c r="D23" s="90" t="s">
        <v>73</v>
      </c>
      <c r="E23" s="82" t="s">
        <v>6</v>
      </c>
      <c r="F23" s="92">
        <v>19</v>
      </c>
      <c r="G23" s="84"/>
      <c r="H23" s="85">
        <f t="shared" si="0"/>
        <v>0</v>
      </c>
    </row>
    <row r="24" spans="1:8" ht="36" customHeight="1" x14ac:dyDescent="0.2">
      <c r="A24" s="78"/>
      <c r="B24" s="79">
        <v>21</v>
      </c>
      <c r="C24" s="80" t="s">
        <v>115</v>
      </c>
      <c r="D24" s="90" t="s">
        <v>75</v>
      </c>
      <c r="E24" s="82" t="s">
        <v>6</v>
      </c>
      <c r="F24" s="92">
        <v>2</v>
      </c>
      <c r="G24" s="84"/>
      <c r="H24" s="85">
        <f t="shared" si="0"/>
        <v>0</v>
      </c>
    </row>
    <row r="25" spans="1:8" ht="36" customHeight="1" x14ac:dyDescent="0.2">
      <c r="A25" s="78" t="s">
        <v>76</v>
      </c>
      <c r="B25" s="79">
        <v>22</v>
      </c>
      <c r="C25" s="80" t="s">
        <v>116</v>
      </c>
      <c r="D25" s="90" t="s">
        <v>84</v>
      </c>
      <c r="E25" s="82" t="s">
        <v>6</v>
      </c>
      <c r="F25" s="92">
        <v>1</v>
      </c>
      <c r="G25" s="84"/>
      <c r="H25" s="85">
        <f t="shared" si="0"/>
        <v>0</v>
      </c>
    </row>
    <row r="26" spans="1:8" ht="36" customHeight="1" x14ac:dyDescent="0.2">
      <c r="A26" s="78" t="s">
        <v>78</v>
      </c>
      <c r="B26" s="79">
        <v>23</v>
      </c>
      <c r="C26" s="80" t="s">
        <v>117</v>
      </c>
      <c r="D26" s="90" t="s">
        <v>77</v>
      </c>
      <c r="E26" s="82" t="s">
        <v>6</v>
      </c>
      <c r="F26" s="92">
        <v>17</v>
      </c>
      <c r="G26" s="84"/>
      <c r="H26" s="85">
        <f t="shared" si="0"/>
        <v>0</v>
      </c>
    </row>
    <row r="27" spans="1:8" ht="36" customHeight="1" x14ac:dyDescent="0.2">
      <c r="A27" s="78" t="s">
        <v>79</v>
      </c>
      <c r="B27" s="79">
        <v>25</v>
      </c>
      <c r="C27" s="80" t="s">
        <v>118</v>
      </c>
      <c r="D27" s="90" t="s">
        <v>80</v>
      </c>
      <c r="E27" s="82" t="s">
        <v>6</v>
      </c>
      <c r="F27" s="92">
        <v>11</v>
      </c>
      <c r="G27" s="84"/>
      <c r="H27" s="85">
        <f t="shared" si="0"/>
        <v>0</v>
      </c>
    </row>
    <row r="28" spans="1:8" ht="36" customHeight="1" x14ac:dyDescent="0.2">
      <c r="A28" s="78" t="s">
        <v>82</v>
      </c>
      <c r="B28" s="79">
        <v>26</v>
      </c>
      <c r="C28" s="80" t="s">
        <v>119</v>
      </c>
      <c r="D28" s="90" t="s">
        <v>80</v>
      </c>
      <c r="E28" s="82" t="s">
        <v>6</v>
      </c>
      <c r="F28" s="92">
        <v>2</v>
      </c>
      <c r="G28" s="84"/>
      <c r="H28" s="85">
        <f t="shared" si="0"/>
        <v>0</v>
      </c>
    </row>
    <row r="29" spans="1:8" ht="36" customHeight="1" x14ac:dyDescent="0.2">
      <c r="A29" s="78"/>
      <c r="B29" s="79">
        <v>27</v>
      </c>
      <c r="C29" s="80" t="s">
        <v>120</v>
      </c>
      <c r="D29" s="90" t="s">
        <v>77</v>
      </c>
      <c r="E29" s="82" t="s">
        <v>81</v>
      </c>
      <c r="F29" s="92">
        <v>2</v>
      </c>
      <c r="G29" s="84"/>
      <c r="H29" s="85">
        <f t="shared" si="0"/>
        <v>0</v>
      </c>
    </row>
    <row r="30" spans="1:8" ht="36" customHeight="1" x14ac:dyDescent="0.2">
      <c r="A30" s="78"/>
      <c r="B30" s="79">
        <v>28</v>
      </c>
      <c r="C30" s="80" t="s">
        <v>121</v>
      </c>
      <c r="D30" s="90" t="s">
        <v>77</v>
      </c>
      <c r="E30" s="82" t="s">
        <v>6</v>
      </c>
      <c r="F30" s="92">
        <v>10</v>
      </c>
      <c r="G30" s="84"/>
      <c r="H30" s="85">
        <f t="shared" si="0"/>
        <v>0</v>
      </c>
    </row>
    <row r="31" spans="1:8" ht="36" customHeight="1" x14ac:dyDescent="0.2">
      <c r="A31" s="78" t="s">
        <v>83</v>
      </c>
      <c r="B31" s="79">
        <v>29</v>
      </c>
      <c r="C31" s="80" t="s">
        <v>122</v>
      </c>
      <c r="D31" s="90" t="s">
        <v>80</v>
      </c>
      <c r="E31" s="82" t="s">
        <v>6</v>
      </c>
      <c r="F31" s="92">
        <v>32</v>
      </c>
      <c r="G31" s="84"/>
      <c r="H31" s="85">
        <f t="shared" si="0"/>
        <v>0</v>
      </c>
    </row>
    <row r="32" spans="1:8" ht="36" customHeight="1" x14ac:dyDescent="0.2">
      <c r="A32" s="91" t="s">
        <v>85</v>
      </c>
      <c r="B32" s="79">
        <v>31</v>
      </c>
      <c r="C32" s="80" t="s">
        <v>86</v>
      </c>
      <c r="D32" s="90" t="s">
        <v>87</v>
      </c>
      <c r="E32" s="82" t="s">
        <v>125</v>
      </c>
      <c r="F32" s="92">
        <v>250</v>
      </c>
      <c r="G32" s="89"/>
      <c r="H32" s="85">
        <f t="shared" si="0"/>
        <v>0</v>
      </c>
    </row>
    <row r="33" spans="1:8" ht="36" customHeight="1" x14ac:dyDescent="0.2">
      <c r="A33" s="91" t="s">
        <v>88</v>
      </c>
      <c r="B33" s="79">
        <v>32</v>
      </c>
      <c r="C33" s="80" t="s">
        <v>123</v>
      </c>
      <c r="D33" s="90"/>
      <c r="E33" s="82" t="s">
        <v>53</v>
      </c>
      <c r="F33" s="83">
        <v>100</v>
      </c>
      <c r="G33" s="84"/>
      <c r="H33" s="85">
        <f t="shared" si="0"/>
        <v>0</v>
      </c>
    </row>
    <row r="34" spans="1:8" ht="36" customHeight="1" thickBot="1" x14ac:dyDescent="0.25">
      <c r="A34" s="91" t="s">
        <v>89</v>
      </c>
      <c r="B34" s="79">
        <v>33</v>
      </c>
      <c r="C34" s="80" t="s">
        <v>124</v>
      </c>
      <c r="D34" s="90"/>
      <c r="E34" s="82" t="s">
        <v>53</v>
      </c>
      <c r="F34" s="83">
        <v>250</v>
      </c>
      <c r="G34" s="84"/>
      <c r="H34" s="85">
        <f t="shared" si="0"/>
        <v>0</v>
      </c>
    </row>
    <row r="35" spans="1:8" s="58" customFormat="1" ht="48" customHeight="1" thickTop="1" x14ac:dyDescent="0.2">
      <c r="A35" s="77"/>
      <c r="B35" s="163" t="s">
        <v>90</v>
      </c>
      <c r="C35" s="164"/>
      <c r="D35" s="164"/>
      <c r="E35" s="164"/>
      <c r="F35" s="164"/>
      <c r="G35" s="165"/>
      <c r="H35" s="166"/>
    </row>
    <row r="36" spans="1:8" ht="15.95" customHeight="1" x14ac:dyDescent="0.2">
      <c r="A36" s="95"/>
      <c r="B36" s="96"/>
      <c r="C36" s="97"/>
      <c r="D36" s="98"/>
      <c r="E36" s="97"/>
      <c r="F36" s="99"/>
      <c r="G36" s="100"/>
      <c r="H36" s="101"/>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72"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25" colorId="8" zoomScale="90" zoomScaleNormal="100" zoomScaleSheetLayoutView="90" zoomScalePageLayoutView="80" workbookViewId="0">
      <selection activeCell="A16" sqref="A16"/>
    </sheetView>
  </sheetViews>
  <sheetFormatPr defaultColWidth="11.42578125" defaultRowHeight="15.75" x14ac:dyDescent="0.25"/>
  <cols>
    <col min="1" max="1" width="130.42578125" style="35" customWidth="1"/>
    <col min="2" max="2" width="23.42578125" style="38" customWidth="1"/>
    <col min="3" max="16384" width="11.42578125" style="32"/>
  </cols>
  <sheetData>
    <row r="1" spans="1:2" ht="20.25" x14ac:dyDescent="0.3">
      <c r="A1" s="31" t="s">
        <v>126</v>
      </c>
      <c r="B1" s="39"/>
    </row>
    <row r="2" spans="1:2" ht="20.25" x14ac:dyDescent="0.25">
      <c r="A2" s="31"/>
    </row>
    <row r="3" spans="1:2" ht="21" customHeight="1" x14ac:dyDescent="0.2">
      <c r="A3" s="135" t="s">
        <v>134</v>
      </c>
      <c r="B3" s="40"/>
    </row>
    <row r="4" spans="1:2" ht="18" x14ac:dyDescent="0.2">
      <c r="A4" s="34" t="s">
        <v>15</v>
      </c>
      <c r="B4" s="40"/>
    </row>
    <row r="5" spans="1:2" ht="15" customHeight="1" x14ac:dyDescent="0.2">
      <c r="A5" s="36"/>
      <c r="B5" s="40"/>
    </row>
    <row r="6" spans="1:2" ht="24.6" customHeight="1" x14ac:dyDescent="0.2">
      <c r="A6" s="34" t="s">
        <v>27</v>
      </c>
      <c r="B6" s="40"/>
    </row>
    <row r="7" spans="1:2" ht="45.75" customHeight="1" x14ac:dyDescent="0.2">
      <c r="A7" s="136" t="s">
        <v>26</v>
      </c>
      <c r="B7" s="40"/>
    </row>
    <row r="8" spans="1:2" ht="58.9" customHeight="1" x14ac:dyDescent="0.2">
      <c r="A8" s="136" t="s">
        <v>25</v>
      </c>
      <c r="B8" s="41"/>
    </row>
    <row r="9" spans="1:2" ht="21" customHeight="1" x14ac:dyDescent="0.25">
      <c r="A9" s="137" t="s">
        <v>24</v>
      </c>
      <c r="B9" s="40"/>
    </row>
    <row r="10" spans="1:2" s="37" customFormat="1" ht="45" customHeight="1" x14ac:dyDescent="0.25">
      <c r="A10" s="138" t="s">
        <v>135</v>
      </c>
      <c r="B10" s="40"/>
    </row>
    <row r="11" spans="1:2" ht="21" customHeight="1" x14ac:dyDescent="0.25">
      <c r="A11" s="137" t="s">
        <v>23</v>
      </c>
      <c r="B11" s="40"/>
    </row>
    <row r="12" spans="1:2" ht="53.25" customHeight="1" x14ac:dyDescent="0.2">
      <c r="A12" s="136" t="s">
        <v>22</v>
      </c>
      <c r="B12" s="40"/>
    </row>
    <row r="13" spans="1:2" ht="50.25" customHeight="1" x14ac:dyDescent="0.2">
      <c r="A13" s="138" t="s">
        <v>93</v>
      </c>
      <c r="B13" s="40"/>
    </row>
    <row r="14" spans="1:2" ht="18" customHeight="1" x14ac:dyDescent="0.2">
      <c r="A14" s="138"/>
      <c r="B14" s="40"/>
    </row>
    <row r="15" spans="1:2" ht="18" x14ac:dyDescent="0.25">
      <c r="A15" s="137" t="s">
        <v>130</v>
      </c>
    </row>
    <row r="16" spans="1:2" ht="60.75" customHeight="1" x14ac:dyDescent="0.25">
      <c r="A16" s="138" t="s">
        <v>129</v>
      </c>
    </row>
    <row r="17" spans="1:1" x14ac:dyDescent="0.25">
      <c r="A17" s="138" t="s">
        <v>95</v>
      </c>
    </row>
    <row r="18" spans="1:1" x14ac:dyDescent="0.25">
      <c r="A18" s="138" t="s">
        <v>96</v>
      </c>
    </row>
    <row r="19" spans="1:1" x14ac:dyDescent="0.25">
      <c r="A19" s="138" t="s">
        <v>132</v>
      </c>
    </row>
    <row r="20" spans="1:1" x14ac:dyDescent="0.25">
      <c r="A20" s="138" t="s">
        <v>131</v>
      </c>
    </row>
    <row r="21" spans="1:1" ht="31.5" x14ac:dyDescent="0.25">
      <c r="A21" s="138" t="s">
        <v>140</v>
      </c>
    </row>
    <row r="22" spans="1:1" x14ac:dyDescent="0.25">
      <c r="A22" s="139"/>
    </row>
    <row r="23" spans="1:1" x14ac:dyDescent="0.25">
      <c r="A23" s="139"/>
    </row>
    <row r="24" spans="1:1" x14ac:dyDescent="0.25">
      <c r="A24" s="139"/>
    </row>
    <row r="25" spans="1:1" x14ac:dyDescent="0.25">
      <c r="A25" s="139"/>
    </row>
    <row r="26" spans="1:1" x14ac:dyDescent="0.25">
      <c r="A26" s="139"/>
    </row>
    <row r="27" spans="1:1" x14ac:dyDescent="0.25">
      <c r="A27" s="139"/>
    </row>
    <row r="28" spans="1:1" x14ac:dyDescent="0.25">
      <c r="A28" s="139"/>
    </row>
    <row r="29" spans="1:1" x14ac:dyDescent="0.25">
      <c r="A29" s="139"/>
    </row>
    <row r="30" spans="1:1" x14ac:dyDescent="0.25">
      <c r="A30" s="139"/>
    </row>
    <row r="31" spans="1:1" x14ac:dyDescent="0.25">
      <c r="A31" s="139"/>
    </row>
    <row r="32" spans="1:1" x14ac:dyDescent="0.25">
      <c r="A32" s="139"/>
    </row>
    <row r="33" spans="1:2" x14ac:dyDescent="0.25">
      <c r="A33" s="139"/>
    </row>
    <row r="34" spans="1:2" x14ac:dyDescent="0.25">
      <c r="A34" s="139"/>
    </row>
    <row r="35" spans="1:2" x14ac:dyDescent="0.25">
      <c r="A35" s="139"/>
    </row>
    <row r="36" spans="1:2" x14ac:dyDescent="0.25">
      <c r="A36" s="139"/>
    </row>
    <row r="37" spans="1:2" x14ac:dyDescent="0.25">
      <c r="A37" s="139"/>
    </row>
    <row r="38" spans="1:2" x14ac:dyDescent="0.25">
      <c r="A38" s="139"/>
    </row>
    <row r="39" spans="1:2" x14ac:dyDescent="0.25">
      <c r="A39" s="139"/>
    </row>
    <row r="40" spans="1:2" x14ac:dyDescent="0.25">
      <c r="A40" s="139"/>
    </row>
    <row r="41" spans="1:2" ht="18" x14ac:dyDescent="0.25">
      <c r="A41" s="137" t="s">
        <v>127</v>
      </c>
    </row>
    <row r="42" spans="1:2" ht="13.5" customHeight="1" x14ac:dyDescent="0.25">
      <c r="A42" s="138"/>
    </row>
    <row r="43" spans="1:2" ht="58.5" customHeight="1" x14ac:dyDescent="0.25">
      <c r="A43" s="138" t="s">
        <v>137</v>
      </c>
    </row>
    <row r="44" spans="1:2" ht="15.75" customHeight="1" x14ac:dyDescent="0.25">
      <c r="A44" s="140"/>
      <c r="B44" s="40"/>
    </row>
    <row r="45" spans="1:2" ht="20.25" customHeight="1" x14ac:dyDescent="0.25">
      <c r="A45" s="137" t="s">
        <v>21</v>
      </c>
      <c r="B45" s="40"/>
    </row>
    <row r="46" spans="1:2" ht="30" x14ac:dyDescent="0.2">
      <c r="A46" s="138" t="s">
        <v>20</v>
      </c>
      <c r="B46" s="40"/>
    </row>
    <row r="47" spans="1:2" ht="64.5" customHeight="1" x14ac:dyDescent="0.2">
      <c r="A47" s="138" t="s">
        <v>138</v>
      </c>
      <c r="B47" s="40"/>
    </row>
    <row r="48" spans="1:2" x14ac:dyDescent="0.25">
      <c r="A48" s="139"/>
    </row>
    <row r="49" spans="1:1" ht="18" x14ac:dyDescent="0.25">
      <c r="A49" s="137" t="s">
        <v>19</v>
      </c>
    </row>
    <row r="50" spans="1:1" ht="36" customHeight="1" x14ac:dyDescent="0.25">
      <c r="A50" s="138"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Instructions</vt:lpstr>
      <vt:lpstr>Unit prices</vt:lpstr>
      <vt:lpstr>Lump Sum Price (with Deductions</vt:lpstr>
      <vt:lpstr>Sheet1</vt:lpstr>
      <vt:lpstr>Sample - Unit Prices</vt:lpstr>
      <vt:lpstr>Checking Process</vt:lpstr>
      <vt:lpstr>'Checking Process'!Print_Area</vt:lpstr>
      <vt:lpstr>Instructions!Print_Area</vt:lpstr>
      <vt:lpstr>'Lump Sum Price (with Deductions'!Print_Area</vt:lpstr>
      <vt:lpstr>'Sample - Unit Prices'!Print_Area</vt:lpstr>
      <vt:lpstr>'Unit prices'!Print_Area</vt:lpstr>
      <vt:lpstr>'Lump Sum Price (with Deductions'!Print_Area_1</vt:lpstr>
      <vt:lpstr>Print_Area_1</vt:lpstr>
      <vt:lpstr>'Lump Sum Price (with Deductions'!Print_Titles</vt:lpstr>
      <vt:lpstr>'Sample - Unit Prices'!Print_Titles</vt:lpstr>
      <vt:lpstr>'Unit prices'!Print_Titles</vt:lpstr>
      <vt:lpstr>'Sample - Unit Prices'!XEVERYTHING</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Schirlie, Tami</dc:creator>
  <dc:description>Simple Electronic Bid Form TBP Sept 2019</dc:description>
  <cp:lastModifiedBy>Baker, Duane</cp:lastModifiedBy>
  <cp:lastPrinted>2020-06-29T16:01:59Z</cp:lastPrinted>
  <dcterms:created xsi:type="dcterms:W3CDTF">1999-10-18T14:40:40Z</dcterms:created>
  <dcterms:modified xsi:type="dcterms:W3CDTF">2020-06-30T16:33:00Z</dcterms:modified>
</cp:coreProperties>
</file>