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aveExternalLinkValues="0" defaultThemeVersion="124226"/>
  <bookViews>
    <workbookView xWindow="9576" yWindow="228" windowWidth="9600" windowHeight="10452"/>
  </bookViews>
  <sheets>
    <sheet name="FORM B - PRICES" sheetId="33" r:id="rId1"/>
  </sheets>
  <externalReferences>
    <externalReference r:id="rId2"/>
    <externalReference r:id="rId3"/>
  </externalReferences>
  <definedNames>
    <definedName name="_10PAGE_1_OF_13" localSheetId="0">'[1]FORM B; PRICES'!#REF!</definedName>
    <definedName name="_10PAGE_1_OF_13">'[1]FORM B; PRICES'!#REF!</definedName>
    <definedName name="_12TENDER_SUBMISSI" localSheetId="0">'FORM B - PRICES'!#REF!</definedName>
    <definedName name="_12TENDER_SUBMISSI">'[2]FORM B; PRICES'!#REF!</definedName>
    <definedName name="_20TENDER_NO._181">'[1]FORM B; PRICES'!#REF!</definedName>
    <definedName name="_30TENDER_SUBMISSI">'[1]FORM B; PRICES'!#REF!</definedName>
    <definedName name="_4PAGE_1_OF_13" localSheetId="0">'FORM B - PRICES'!#REF!</definedName>
    <definedName name="_4PAGE_1_OF_13">'[2]FORM B; PRICES'!#REF!</definedName>
    <definedName name="_8TENDER_NO._181" localSheetId="0">'FORM B - PRICES'!#REF!</definedName>
    <definedName name="_8TENDER_NO._181">'[2]FORM B; PRICES'!#REF!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'FORM B - PRICES'!#REF!</definedName>
    <definedName name="HEADER">'[1]FORM B; PRICES'!#REF!</definedName>
    <definedName name="_xlnm.Print_Area" localSheetId="0">'FORM B - PRICES'!$B$6:$H$146</definedName>
    <definedName name="_xlnm.Print_Titles" localSheetId="0">'FORM B - PRICES'!$1:$5</definedName>
    <definedName name="_xlnm.Print_Titles">#REF!</definedName>
    <definedName name="TEMP" localSheetId="0">'FORM B - PRICES'!#REF!</definedName>
    <definedName name="TEMP">'[1]FORM B; PRICES'!#REF!</definedName>
    <definedName name="TESTHEAD" localSheetId="0">'FORM B - PRICES'!#REF!</definedName>
    <definedName name="TESTHEAD">'[1]FORM B; PRICES'!#REF!</definedName>
    <definedName name="XEVERYTHING" localSheetId="0">'FORM B - PRICES'!$B$1:$IV$136</definedName>
    <definedName name="XEverything">#REF!</definedName>
    <definedName name="XITEMS" localSheetId="0">'FORM B - PRICES'!$B$6:$IV$136</definedName>
    <definedName name="XItems">#REF!</definedName>
  </definedNames>
  <calcPr calcId="145621"/>
</workbook>
</file>

<file path=xl/calcChain.xml><?xml version="1.0" encoding="utf-8"?>
<calcChain xmlns="http://schemas.openxmlformats.org/spreadsheetml/2006/main">
  <c r="H120" i="33" l="1"/>
  <c r="H119" i="33"/>
  <c r="C144" i="33" l="1"/>
  <c r="B144" i="33"/>
  <c r="C143" i="33"/>
  <c r="B143" i="33"/>
  <c r="C142" i="33"/>
  <c r="B142" i="33"/>
  <c r="C141" i="33"/>
  <c r="B141" i="33"/>
  <c r="C139" i="33"/>
  <c r="B139" i="33"/>
  <c r="H138" i="33"/>
  <c r="H139" i="33" s="1"/>
  <c r="H144" i="33" s="1"/>
  <c r="C136" i="33"/>
  <c r="B136" i="33"/>
  <c r="H135" i="33"/>
  <c r="H134" i="33"/>
  <c r="H131" i="33"/>
  <c r="H129" i="33"/>
  <c r="H127" i="33"/>
  <c r="H126" i="33"/>
  <c r="H122" i="33"/>
  <c r="H118" i="33"/>
  <c r="H117" i="33"/>
  <c r="H116" i="33"/>
  <c r="H114" i="33"/>
  <c r="H112" i="33"/>
  <c r="H111" i="33"/>
  <c r="C108" i="33"/>
  <c r="B108" i="33"/>
  <c r="H107" i="33"/>
  <c r="H105" i="33"/>
  <c r="H104" i="33"/>
  <c r="H101" i="33"/>
  <c r="H100" i="33"/>
  <c r="H99" i="33"/>
  <c r="H97" i="33"/>
  <c r="H96" i="33"/>
  <c r="H93" i="33"/>
  <c r="H92" i="33"/>
  <c r="H91" i="33"/>
  <c r="H90" i="33"/>
  <c r="H89" i="33"/>
  <c r="H88" i="33"/>
  <c r="H85" i="33"/>
  <c r="H83" i="33"/>
  <c r="H82" i="33"/>
  <c r="H80" i="33"/>
  <c r="H79" i="33"/>
  <c r="H77" i="33"/>
  <c r="H76" i="33"/>
  <c r="H73" i="33"/>
  <c r="H71" i="33"/>
  <c r="H69" i="33"/>
  <c r="H66" i="33"/>
  <c r="H65" i="33"/>
  <c r="H63" i="33"/>
  <c r="H62" i="33"/>
  <c r="C59" i="33"/>
  <c r="B59" i="33"/>
  <c r="H58" i="33"/>
  <c r="H56" i="33"/>
  <c r="H55" i="33"/>
  <c r="H52" i="33"/>
  <c r="H51" i="33"/>
  <c r="H50" i="33"/>
  <c r="H47" i="33"/>
  <c r="H46" i="33"/>
  <c r="H44" i="33"/>
  <c r="H43" i="33"/>
  <c r="H40" i="33"/>
  <c r="H39" i="33"/>
  <c r="H38" i="33"/>
  <c r="H35" i="33"/>
  <c r="H34" i="33"/>
  <c r="H32" i="33"/>
  <c r="H31" i="33"/>
  <c r="H29" i="33"/>
  <c r="H28" i="33"/>
  <c r="H25" i="33"/>
  <c r="H23" i="33"/>
  <c r="H21" i="33"/>
  <c r="H19" i="33"/>
  <c r="H16" i="33"/>
  <c r="H14" i="33"/>
  <c r="H13" i="33"/>
  <c r="H11" i="33"/>
  <c r="H9" i="33"/>
  <c r="H8" i="33"/>
  <c r="H136" i="33" l="1"/>
  <c r="H143" i="33" s="1"/>
  <c r="H108" i="33"/>
  <c r="H142" i="33" s="1"/>
  <c r="H59" i="33"/>
  <c r="H141" i="33" s="1"/>
  <c r="G145" i="33" l="1"/>
</calcChain>
</file>

<file path=xl/sharedStrings.xml><?xml version="1.0" encoding="utf-8"?>
<sst xmlns="http://schemas.openxmlformats.org/spreadsheetml/2006/main" count="550" uniqueCount="249">
  <si>
    <t xml:space="preserve">CW 3235-R9  </t>
  </si>
  <si>
    <t>150 mm Reinforced Sidewalk</t>
  </si>
  <si>
    <t xml:space="preserve">CW 3325-R5  </t>
  </si>
  <si>
    <t>100 mm Sidewalk</t>
  </si>
  <si>
    <t>CW 3510-R9</t>
  </si>
  <si>
    <t>CW 3520-R7</t>
  </si>
  <si>
    <t>C051</t>
  </si>
  <si>
    <t>Sub-Grade Compaction</t>
  </si>
  <si>
    <t>Planing of Pavement</t>
  </si>
  <si>
    <t>A.3</t>
  </si>
  <si>
    <t>A.4</t>
  </si>
  <si>
    <t>A.7</t>
  </si>
  <si>
    <t>Excavation</t>
  </si>
  <si>
    <t>A.9</t>
  </si>
  <si>
    <t>A.11</t>
  </si>
  <si>
    <t>A.12</t>
  </si>
  <si>
    <t>Grading of Boulevards</t>
  </si>
  <si>
    <t>A.13</t>
  </si>
  <si>
    <t>A.14</t>
  </si>
  <si>
    <t>A.15</t>
  </si>
  <si>
    <t>A.16</t>
  </si>
  <si>
    <t>A.17</t>
  </si>
  <si>
    <t>C.1</t>
  </si>
  <si>
    <t>A.5</t>
  </si>
  <si>
    <t>C.2</t>
  </si>
  <si>
    <t>C.3</t>
  </si>
  <si>
    <t>C.4</t>
  </si>
  <si>
    <t>C.5</t>
  </si>
  <si>
    <t>Sodding</t>
  </si>
  <si>
    <t>Seeding</t>
  </si>
  <si>
    <t>B.1</t>
  </si>
  <si>
    <t>B.2</t>
  </si>
  <si>
    <t>B.3</t>
  </si>
  <si>
    <t>B.4</t>
  </si>
  <si>
    <t>B.5</t>
  </si>
  <si>
    <t>B.10</t>
  </si>
  <si>
    <t>B.11</t>
  </si>
  <si>
    <t>Concrete Curb Renewal</t>
  </si>
  <si>
    <t>B.14</t>
  </si>
  <si>
    <t>B.6</t>
  </si>
  <si>
    <t>B.8</t>
  </si>
  <si>
    <t>Drilled Dowels</t>
  </si>
  <si>
    <t>Drilled Tie Bars</t>
  </si>
  <si>
    <t>B.12</t>
  </si>
  <si>
    <t>B.13</t>
  </si>
  <si>
    <t>B.16</t>
  </si>
  <si>
    <t>B.17</t>
  </si>
  <si>
    <t>B.18</t>
  </si>
  <si>
    <t>B.19</t>
  </si>
  <si>
    <t>B.20</t>
  </si>
  <si>
    <t>B.21</t>
  </si>
  <si>
    <t>UNIT PRICE</t>
  </si>
  <si>
    <t/>
  </si>
  <si>
    <t>ITEM</t>
  </si>
  <si>
    <t>DESCRIPTION</t>
  </si>
  <si>
    <t>UNIT</t>
  </si>
  <si>
    <t>AMOUNT</t>
  </si>
  <si>
    <t>m²</t>
  </si>
  <si>
    <t>m³</t>
  </si>
  <si>
    <t>tonne</t>
  </si>
  <si>
    <t>each</t>
  </si>
  <si>
    <t>m</t>
  </si>
  <si>
    <t>A.2</t>
  </si>
  <si>
    <t>MISCELLANEOUS</t>
  </si>
  <si>
    <t>Construction of 150 mm Concrete Pavement (Reinforced)</t>
  </si>
  <si>
    <t>19.1 mm Diameter</t>
  </si>
  <si>
    <t>200 mm Concrete Pavement (Reinforced)</t>
  </si>
  <si>
    <t>150 mm Concrete Pavement (Reinforced)</t>
  </si>
  <si>
    <t>B.9</t>
  </si>
  <si>
    <t>EARTH AND BASE WORKS</t>
  </si>
  <si>
    <t>A.1</t>
  </si>
  <si>
    <t>ADJUSTMENTS</t>
  </si>
  <si>
    <t>LANDSCAPING</t>
  </si>
  <si>
    <t>CODE</t>
  </si>
  <si>
    <t>C001</t>
  </si>
  <si>
    <t>C011</t>
  </si>
  <si>
    <t>C017</t>
  </si>
  <si>
    <t>F001</t>
  </si>
  <si>
    <t>F009</t>
  </si>
  <si>
    <t>G001</t>
  </si>
  <si>
    <t>G002</t>
  </si>
  <si>
    <t>G003</t>
  </si>
  <si>
    <t>G004</t>
  </si>
  <si>
    <t>A004</t>
  </si>
  <si>
    <t>A007</t>
  </si>
  <si>
    <t>A010</t>
  </si>
  <si>
    <t>A012</t>
  </si>
  <si>
    <t>A013</t>
  </si>
  <si>
    <t>A022</t>
  </si>
  <si>
    <t>B004</t>
  </si>
  <si>
    <t>B011</t>
  </si>
  <si>
    <t>B014</t>
  </si>
  <si>
    <t>B094</t>
  </si>
  <si>
    <t>B095</t>
  </si>
  <si>
    <t>B097</t>
  </si>
  <si>
    <t>A.18</t>
  </si>
  <si>
    <t>A.19</t>
  </si>
  <si>
    <t>Pavement Removal</t>
  </si>
  <si>
    <t>Concrete Pavement</t>
  </si>
  <si>
    <t>Supplying and Placing Base Course Material</t>
  </si>
  <si>
    <t xml:space="preserve">Ditch Grading </t>
  </si>
  <si>
    <t xml:space="preserve">Miscellaneous Concrete Slab Renewal </t>
  </si>
  <si>
    <t>Concrete Curb Removal</t>
  </si>
  <si>
    <t>Concrete Curb Installation</t>
  </si>
  <si>
    <t>SD-202C</t>
  </si>
  <si>
    <t>SD-228B</t>
  </si>
  <si>
    <t>i)</t>
  </si>
  <si>
    <t>ii)</t>
  </si>
  <si>
    <t>iii)</t>
  </si>
  <si>
    <t xml:space="preserve">Construction of Asphaltic Concrete Overlay </t>
  </si>
  <si>
    <t>Tie-ins and Approaches</t>
  </si>
  <si>
    <t>Construction of Asphalt Patches</t>
  </si>
  <si>
    <t>Construction of Monolithic Curb and Sidewalk</t>
  </si>
  <si>
    <t>SD-229A,B,C</t>
  </si>
  <si>
    <t>C</t>
  </si>
  <si>
    <t>B.7</t>
  </si>
  <si>
    <t>B001</t>
  </si>
  <si>
    <t>C.6</t>
  </si>
  <si>
    <t>C.7</t>
  </si>
  <si>
    <t>C.8</t>
  </si>
  <si>
    <t>C.9</t>
  </si>
  <si>
    <t>C.10</t>
  </si>
  <si>
    <t>C.11</t>
  </si>
  <si>
    <t>SD-228A</t>
  </si>
  <si>
    <t>SD-205</t>
  </si>
  <si>
    <t>SD-203B</t>
  </si>
  <si>
    <t>Lip Curb</t>
  </si>
  <si>
    <t>A003</t>
  </si>
  <si>
    <t>B002</t>
  </si>
  <si>
    <t>F010</t>
  </si>
  <si>
    <t>Slab Replacement</t>
  </si>
  <si>
    <t>Concrete Pavements, Median Slabs, Bull-noses, and Safety Medians</t>
  </si>
  <si>
    <t>B190</t>
  </si>
  <si>
    <t>B194</t>
  </si>
  <si>
    <t>B195</t>
  </si>
  <si>
    <t>B199</t>
  </si>
  <si>
    <t>B200</t>
  </si>
  <si>
    <t>B201</t>
  </si>
  <si>
    <t>Fill Material</t>
  </si>
  <si>
    <t>A030</t>
  </si>
  <si>
    <t>A033</t>
  </si>
  <si>
    <t>A.22</t>
  </si>
  <si>
    <t>Supplying and Placing Imported Material</t>
  </si>
  <si>
    <t>CW 3170-R3</t>
  </si>
  <si>
    <t>Adjustment of Valve Boxes</t>
  </si>
  <si>
    <t>Valve Box Extensions</t>
  </si>
  <si>
    <t>Removal of Precast Sidewalk Blocks</t>
  </si>
  <si>
    <t>A</t>
  </si>
  <si>
    <t>B</t>
  </si>
  <si>
    <t>B125A</t>
  </si>
  <si>
    <t>B.15</t>
  </si>
  <si>
    <t>Curb Ramp</t>
  </si>
  <si>
    <t>a)</t>
  </si>
  <si>
    <t>Less than 5 sq.m.</t>
  </si>
  <si>
    <t>b)</t>
  </si>
  <si>
    <t>5 sq.m. to 20 sq.m.</t>
  </si>
  <si>
    <t>Greater than 20 sq.m.</t>
  </si>
  <si>
    <t>SD-205,
SD-206A</t>
  </si>
  <si>
    <t>Less than 3 m</t>
  </si>
  <si>
    <t>3 m to 30 m</t>
  </si>
  <si>
    <t>SD-229C,D</t>
  </si>
  <si>
    <t>Type IA</t>
  </si>
  <si>
    <t>C.12</t>
  </si>
  <si>
    <t>A.20</t>
  </si>
  <si>
    <t>B114rl</t>
  </si>
  <si>
    <t>B118rl</t>
  </si>
  <si>
    <t>B119rl</t>
  </si>
  <si>
    <t>B120rl</t>
  </si>
  <si>
    <t>B121rl</t>
  </si>
  <si>
    <t>B126r</t>
  </si>
  <si>
    <t>B131r</t>
  </si>
  <si>
    <t>B132r</t>
  </si>
  <si>
    <t>B135i</t>
  </si>
  <si>
    <t>B136i</t>
  </si>
  <si>
    <t>B150i</t>
  </si>
  <si>
    <t>B154rl</t>
  </si>
  <si>
    <t>B155rl</t>
  </si>
  <si>
    <t>B184rl</t>
  </si>
  <si>
    <t>B219</t>
  </si>
  <si>
    <t>100 mm Concrete Sidewalk</t>
  </si>
  <si>
    <t xml:space="preserve"> width &lt; 600 mm</t>
  </si>
  <si>
    <t xml:space="preserve"> width &gt; or = 600 mm</t>
  </si>
  <si>
    <t>B121rlA</t>
  </si>
  <si>
    <t>B121rlB</t>
  </si>
  <si>
    <t>Detectable Warning Surface Tiles</t>
  </si>
  <si>
    <t xml:space="preserve">CW 3240-R10 </t>
  </si>
  <si>
    <t>Curb Ramp (8-12 mm reveal ht, Integral)</t>
  </si>
  <si>
    <t xml:space="preserve">CW 3230-R8
</t>
  </si>
  <si>
    <t>B097A</t>
  </si>
  <si>
    <t>15 M Deformed Tie Bar</t>
  </si>
  <si>
    <t>CW 3310-R17</t>
  </si>
  <si>
    <t xml:space="preserve">CW 3450-R6 </t>
  </si>
  <si>
    <t>CW 3326-R3</t>
  </si>
  <si>
    <t>Barrier Separate</t>
  </si>
  <si>
    <t>Modified Barrier (150 mm reveal ht, Dowelled)</t>
  </si>
  <si>
    <t>1 - 50 mm Depth (Asphalt)</t>
  </si>
  <si>
    <t>CW 3210-R8</t>
  </si>
  <si>
    <t>Adjustment of Manholes/Catch Basins Frames</t>
  </si>
  <si>
    <t>Supplying and Placing Sub-base Material</t>
  </si>
  <si>
    <t>A007B1</t>
  </si>
  <si>
    <t>50 mm Granular B  Limestone</t>
  </si>
  <si>
    <t>A007C1</t>
  </si>
  <si>
    <t>50 mm Granular C  Limestone</t>
  </si>
  <si>
    <t>A010B1</t>
  </si>
  <si>
    <t>Base Course Material - Granular B Limestone</t>
  </si>
  <si>
    <t>Geotextile Fabric</t>
  </si>
  <si>
    <t>CW 3130-R5</t>
  </si>
  <si>
    <t>B127rB</t>
  </si>
  <si>
    <t>B167rlA</t>
  </si>
  <si>
    <t>CW 3410-R12</t>
  </si>
  <si>
    <t>I001</t>
  </si>
  <si>
    <t>L. sum</t>
  </si>
  <si>
    <t>Mobilization/Demobilization</t>
  </si>
  <si>
    <t>CW 3110-R21</t>
  </si>
  <si>
    <t>FORM B: PRICES</t>
  </si>
  <si>
    <t>(SEE B9)</t>
  </si>
  <si>
    <t>UNIT PRICES</t>
  </si>
  <si>
    <t>SPEC.</t>
  </si>
  <si>
    <t>APPROX.</t>
  </si>
  <si>
    <t>REF.</t>
  </si>
  <si>
    <t>QUANTITY</t>
  </si>
  <si>
    <t>Wellington Crescent New Local Sidewalk - Renfrew Street to Lindsay Street</t>
  </si>
  <si>
    <t>A.6</t>
  </si>
  <si>
    <t>ROADWORKS - REMOVALS/RENEWALS</t>
  </si>
  <si>
    <t>A.8</t>
  </si>
  <si>
    <t>A.10</t>
  </si>
  <si>
    <t>Barrier (125 mm reveal ht, Dowelled)</t>
  </si>
  <si>
    <t>ROADWORKS - NEW CONSTRUCTION</t>
  </si>
  <si>
    <t>A.21</t>
  </si>
  <si>
    <t>Relocate Trail Bollard</t>
  </si>
  <si>
    <t>Subtotal:</t>
  </si>
  <si>
    <t>Shamrock Drive New Local Sidewalk - Cliffwood Drive to Capston Road</t>
  </si>
  <si>
    <t xml:space="preserve"> i)</t>
  </si>
  <si>
    <t>Tree Removal</t>
  </si>
  <si>
    <t xml:space="preserve">King Edward Street  New Local Sidewalk – Coatstone Drive to Jefferson Avenue  </t>
  </si>
  <si>
    <t>C.13</t>
  </si>
  <si>
    <t>C.14</t>
  </si>
  <si>
    <t>MOBILIZATION /DEMOLIBIZATION</t>
  </si>
  <si>
    <t>SUMMARY</t>
  </si>
  <si>
    <t xml:space="preserve">TOTAL BID PRICE (GST extra)                                                                              (in figures)                                             </t>
  </si>
  <si>
    <t>E11</t>
  </si>
  <si>
    <t>E9</t>
  </si>
  <si>
    <t>E2</t>
  </si>
  <si>
    <t>A022A1</t>
  </si>
  <si>
    <t>Separation Fabric</t>
  </si>
  <si>
    <t>B157rl</t>
  </si>
  <si>
    <t>B156rl</t>
  </si>
  <si>
    <t>D</t>
  </si>
  <si>
    <t>D.1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</si>
</sst>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7" formatCode="&quot;$&quot;#,##0.00_);\(&quot;$&quot;#,##0.00\)"/>
    <numFmt numFmtId="164" formatCode="&quot;&quot;;&quot;&quot;;&quot;&quot;;&quot;&quot;"/>
    <numFmt numFmtId="165" formatCode="0;0;&quot;&quot;;@"/>
    <numFmt numFmtId="166" formatCode="#\ ###\ ##0.00;;0;[Red]@"/>
    <numFmt numFmtId="167" formatCode="#\ ###\ ##0.00;;0;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0;0;[Red]&quot;###&quot;;@"/>
    <numFmt numFmtId="175" formatCode="&quot;Subtotal: &quot;#\ ###\ ##0.00;;&quot;Subtotal: Nil&quot;;@"/>
    <numFmt numFmtId="176" formatCode="&quot;$&quot;#,##0.00"/>
    <numFmt numFmtId="177" formatCode="#,##0.0"/>
  </numFmts>
  <fonts count="41" x14ac:knownFonts="1">
    <font>
      <sz val="10"/>
      <name val="MS Sans Serif"/>
    </font>
    <font>
      <sz val="11"/>
      <color theme="1"/>
      <name val="Calibri"/>
      <family val="2"/>
      <scheme val="minor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u/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152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2" fillId="0" borderId="0" applyFill="0">
      <alignment horizontal="right" vertical="top"/>
    </xf>
    <xf numFmtId="0" fontId="3" fillId="0" borderId="1" applyFill="0">
      <alignment horizontal="right" vertical="top"/>
    </xf>
    <xf numFmtId="164" fontId="3" fillId="0" borderId="2" applyFill="0">
      <alignment horizontal="right" vertical="top"/>
    </xf>
    <xf numFmtId="0" fontId="3" fillId="0" borderId="1" applyFill="0">
      <alignment horizontal="center" vertical="top" wrapText="1"/>
    </xf>
    <xf numFmtId="0" fontId="5" fillId="0" borderId="3" applyFill="0">
      <alignment horizontal="center" vertical="center" wrapText="1"/>
    </xf>
    <xf numFmtId="0" fontId="3" fillId="0" borderId="1" applyFill="0">
      <alignment horizontal="left" vertical="top" wrapText="1"/>
    </xf>
    <xf numFmtId="0" fontId="6" fillId="0" borderId="1" applyFill="0">
      <alignment horizontal="left" vertical="top" wrapText="1"/>
    </xf>
    <xf numFmtId="165" fontId="7" fillId="0" borderId="4" applyFill="0">
      <alignment horizontal="centerContinuous" wrapText="1"/>
    </xf>
    <xf numFmtId="165" fontId="3" fillId="0" borderId="1" applyFill="0">
      <alignment horizontal="center" vertical="top" wrapText="1"/>
    </xf>
    <xf numFmtId="0" fontId="3" fillId="0" borderId="1" applyFill="0">
      <alignment horizontal="center" wrapText="1"/>
    </xf>
    <xf numFmtId="171" fontId="3" fillId="0" borderId="1" applyFill="0"/>
    <xf numFmtId="166" fontId="3" fillId="0" borderId="1" applyFill="0">
      <alignment horizontal="right"/>
      <protection locked="0"/>
    </xf>
    <xf numFmtId="167" fontId="3" fillId="0" borderId="1" applyFill="0">
      <alignment horizontal="right"/>
      <protection locked="0"/>
    </xf>
    <xf numFmtId="167" fontId="3" fillId="0" borderId="1" applyFill="0"/>
    <xf numFmtId="167" fontId="3" fillId="0" borderId="3" applyFill="0">
      <alignment horizontal="right"/>
    </xf>
    <xf numFmtId="0" fontId="19" fillId="20" borderId="5" applyNumberFormat="0" applyAlignment="0" applyProtection="0"/>
    <xf numFmtId="0" fontId="20" fillId="21" borderId="6" applyNumberFormat="0" applyAlignment="0" applyProtection="0"/>
    <xf numFmtId="0" fontId="4" fillId="0" borderId="1" applyFill="0">
      <alignment horizontal="left" vertical="top"/>
    </xf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5" applyNumberFormat="0" applyAlignment="0" applyProtection="0"/>
    <xf numFmtId="0" fontId="27" fillId="0" borderId="10" applyNumberFormat="0" applyFill="0" applyAlignment="0" applyProtection="0"/>
    <xf numFmtId="0" fontId="28" fillId="22" borderId="0" applyNumberFormat="0" applyBorder="0" applyAlignment="0" applyProtection="0"/>
    <xf numFmtId="0" fontId="15" fillId="0" borderId="0"/>
    <xf numFmtId="0" fontId="13" fillId="24" borderId="11" applyNumberFormat="0" applyFont="0" applyAlignment="0" applyProtection="0"/>
    <xf numFmtId="173" fontId="5" fillId="0" borderId="3" applyNumberFormat="0" applyFont="0" applyFill="0" applyBorder="0" applyAlignment="0" applyProtection="0">
      <alignment horizontal="center" vertical="top" wrapText="1"/>
    </xf>
    <xf numFmtId="0" fontId="29" fillId="20" borderId="12" applyNumberFormat="0" applyAlignment="0" applyProtection="0"/>
    <xf numFmtId="0" fontId="8" fillId="0" borderId="0">
      <alignment horizontal="right"/>
    </xf>
    <xf numFmtId="0" fontId="30" fillId="0" borderId="0" applyNumberFormat="0" applyFill="0" applyBorder="0" applyAlignment="0" applyProtection="0"/>
    <xf numFmtId="0" fontId="3" fillId="0" borderId="0" applyFill="0">
      <alignment horizontal="left"/>
    </xf>
    <xf numFmtId="0" fontId="9" fillId="0" borderId="0" applyFill="0">
      <alignment horizontal="centerContinuous" vertical="center"/>
    </xf>
    <xf numFmtId="170" fontId="12" fillId="0" borderId="0" applyFill="0">
      <alignment horizontal="centerContinuous" vertical="center"/>
    </xf>
    <xf numFmtId="172" fontId="12" fillId="0" borderId="0" applyFill="0">
      <alignment horizontal="centerContinuous" vertical="center"/>
    </xf>
    <xf numFmtId="0" fontId="3" fillId="0" borderId="3">
      <alignment horizontal="centerContinuous" wrapText="1"/>
    </xf>
    <xf numFmtId="168" fontId="10" fillId="0" borderId="0" applyFill="0">
      <alignment horizontal="left"/>
    </xf>
    <xf numFmtId="169" fontId="11" fillId="0" borderId="0" applyFill="0">
      <alignment horizontal="right"/>
    </xf>
    <xf numFmtId="0" fontId="3" fillId="0" borderId="13" applyFill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13" fillId="23" borderId="0"/>
    <xf numFmtId="0" fontId="13" fillId="23" borderId="0"/>
    <xf numFmtId="0" fontId="15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2" fillId="0" borderId="0" applyFill="0">
      <alignment horizontal="right" vertical="top"/>
    </xf>
    <xf numFmtId="0" fontId="3" fillId="0" borderId="1" applyFill="0">
      <alignment horizontal="right" vertical="top"/>
    </xf>
    <xf numFmtId="0" fontId="3" fillId="0" borderId="1" applyFill="0">
      <alignment horizontal="right" vertical="top"/>
    </xf>
    <xf numFmtId="164" fontId="3" fillId="0" borderId="2" applyFill="0">
      <alignment horizontal="right" vertical="top"/>
    </xf>
    <xf numFmtId="0" fontId="3" fillId="0" borderId="1" applyFill="0">
      <alignment horizontal="center" vertical="top" wrapText="1"/>
    </xf>
    <xf numFmtId="0" fontId="3" fillId="0" borderId="1" applyFill="0">
      <alignment horizontal="center" vertical="top" wrapText="1"/>
    </xf>
    <xf numFmtId="0" fontId="5" fillId="0" borderId="3" applyFill="0">
      <alignment horizontal="center" vertical="center" wrapText="1"/>
    </xf>
    <xf numFmtId="0" fontId="3" fillId="0" borderId="1" applyFill="0">
      <alignment horizontal="left" vertical="top" wrapText="1"/>
    </xf>
    <xf numFmtId="0" fontId="3" fillId="0" borderId="1" applyFill="0">
      <alignment horizontal="left" vertical="top" wrapText="1"/>
    </xf>
    <xf numFmtId="0" fontId="6" fillId="0" borderId="1" applyFill="0">
      <alignment horizontal="left" vertical="top" wrapText="1"/>
    </xf>
    <xf numFmtId="0" fontId="6" fillId="0" borderId="1" applyFill="0">
      <alignment horizontal="left" vertical="top" wrapText="1"/>
    </xf>
    <xf numFmtId="165" fontId="7" fillId="0" borderId="4" applyFill="0">
      <alignment horizontal="centerContinuous" wrapText="1"/>
    </xf>
    <xf numFmtId="165" fontId="3" fillId="0" borderId="1" applyFill="0">
      <alignment horizontal="center" vertical="top" wrapText="1"/>
    </xf>
    <xf numFmtId="165" fontId="3" fillId="0" borderId="1" applyFill="0">
      <alignment horizontal="center" vertical="top" wrapText="1"/>
    </xf>
    <xf numFmtId="0" fontId="3" fillId="0" borderId="1" applyFill="0">
      <alignment horizontal="center" wrapText="1"/>
    </xf>
    <xf numFmtId="0" fontId="3" fillId="0" borderId="1" applyFill="0">
      <alignment horizontal="center" wrapText="1"/>
    </xf>
    <xf numFmtId="171" fontId="3" fillId="0" borderId="1" applyFill="0"/>
    <xf numFmtId="171" fontId="3" fillId="0" borderId="1" applyFill="0"/>
    <xf numFmtId="166" fontId="3" fillId="0" borderId="1" applyFill="0">
      <alignment horizontal="right"/>
      <protection locked="0"/>
    </xf>
    <xf numFmtId="166" fontId="3" fillId="0" borderId="1" applyFill="0">
      <alignment horizontal="right"/>
      <protection locked="0"/>
    </xf>
    <xf numFmtId="167" fontId="3" fillId="0" borderId="1" applyFill="0">
      <alignment horizontal="right"/>
      <protection locked="0"/>
    </xf>
    <xf numFmtId="167" fontId="3" fillId="0" borderId="1" applyFill="0">
      <alignment horizontal="right"/>
      <protection locked="0"/>
    </xf>
    <xf numFmtId="167" fontId="3" fillId="0" borderId="1" applyFill="0"/>
    <xf numFmtId="167" fontId="3" fillId="0" borderId="1" applyFill="0"/>
    <xf numFmtId="167" fontId="3" fillId="0" borderId="3" applyFill="0">
      <alignment horizontal="right"/>
    </xf>
    <xf numFmtId="0" fontId="19" fillId="20" borderId="5" applyNumberFormat="0" applyAlignment="0" applyProtection="0"/>
    <xf numFmtId="0" fontId="20" fillId="21" borderId="6" applyNumberFormat="0" applyAlignment="0" applyProtection="0"/>
    <xf numFmtId="0" fontId="4" fillId="0" borderId="1" applyFill="0">
      <alignment horizontal="left" vertical="top"/>
    </xf>
    <xf numFmtId="0" fontId="4" fillId="0" borderId="1" applyFill="0">
      <alignment horizontal="left" vertical="top"/>
    </xf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5" applyNumberFormat="0" applyAlignment="0" applyProtection="0"/>
    <xf numFmtId="0" fontId="27" fillId="0" borderId="10" applyNumberFormat="0" applyFill="0" applyAlignment="0" applyProtection="0"/>
    <xf numFmtId="0" fontId="28" fillId="22" borderId="0" applyNumberFormat="0" applyBorder="0" applyAlignment="0" applyProtection="0"/>
    <xf numFmtId="0" fontId="15" fillId="0" borderId="0"/>
    <xf numFmtId="0" fontId="1" fillId="0" borderId="0"/>
    <xf numFmtId="0" fontId="13" fillId="24" borderId="11" applyNumberFormat="0" applyFont="0" applyAlignment="0" applyProtection="0"/>
    <xf numFmtId="173" fontId="5" fillId="0" borderId="3" applyNumberFormat="0" applyFont="0" applyFill="0" applyBorder="0" applyAlignment="0" applyProtection="0">
      <alignment horizontal="center" vertical="top" wrapText="1"/>
    </xf>
    <xf numFmtId="0" fontId="29" fillId="20" borderId="12" applyNumberFormat="0" applyAlignment="0" applyProtection="0"/>
    <xf numFmtId="0" fontId="8" fillId="0" borderId="0">
      <alignment horizontal="right"/>
    </xf>
    <xf numFmtId="0" fontId="30" fillId="0" borderId="0" applyNumberFormat="0" applyFill="0" applyBorder="0" applyAlignment="0" applyProtection="0"/>
    <xf numFmtId="0" fontId="3" fillId="0" borderId="0" applyFill="0">
      <alignment horizontal="left"/>
    </xf>
    <xf numFmtId="0" fontId="9" fillId="0" borderId="0" applyFill="0">
      <alignment horizontal="centerContinuous" vertical="center"/>
    </xf>
    <xf numFmtId="170" fontId="12" fillId="0" borderId="0" applyFill="0">
      <alignment horizontal="centerContinuous" vertical="center"/>
    </xf>
    <xf numFmtId="172" fontId="12" fillId="0" borderId="0" applyFill="0">
      <alignment horizontal="centerContinuous" vertical="center"/>
    </xf>
    <xf numFmtId="0" fontId="3" fillId="0" borderId="3">
      <alignment horizontal="centerContinuous" wrapText="1"/>
    </xf>
    <xf numFmtId="168" fontId="10" fillId="0" borderId="0" applyFill="0">
      <alignment horizontal="left"/>
    </xf>
    <xf numFmtId="169" fontId="11" fillId="0" borderId="0" applyFill="0">
      <alignment horizontal="right"/>
    </xf>
    <xf numFmtId="0" fontId="3" fillId="0" borderId="13" applyFill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</cellStyleXfs>
  <cellXfs count="128">
    <xf numFmtId="0" fontId="0" fillId="0" borderId="0" xfId="0"/>
    <xf numFmtId="165" fontId="33" fillId="0" borderId="1" xfId="53" applyNumberFormat="1" applyFont="1" applyFill="1" applyBorder="1" applyAlignment="1" applyProtection="1">
      <alignment horizontal="left" vertical="top" wrapText="1"/>
    </xf>
    <xf numFmtId="165" fontId="33" fillId="0" borderId="1" xfId="53" applyNumberFormat="1" applyFont="1" applyFill="1" applyBorder="1" applyAlignment="1" applyProtection="1">
      <alignment horizontal="center" vertical="top" wrapText="1"/>
    </xf>
    <xf numFmtId="174" fontId="13" fillId="0" borderId="1" xfId="69" applyNumberFormat="1" applyFont="1" applyFill="1" applyBorder="1" applyAlignment="1" applyProtection="1">
      <alignment horizontal="left" vertical="top" wrapText="1"/>
    </xf>
    <xf numFmtId="165" fontId="13" fillId="0" borderId="1" xfId="69" applyNumberFormat="1" applyFont="1" applyFill="1" applyBorder="1" applyAlignment="1" applyProtection="1">
      <alignment horizontal="left" vertical="top" wrapText="1"/>
    </xf>
    <xf numFmtId="165" fontId="13" fillId="0" borderId="1" xfId="53" applyNumberFormat="1" applyFont="1" applyFill="1" applyBorder="1" applyAlignment="1" applyProtection="1">
      <alignment horizontal="center" vertical="top" wrapText="1"/>
    </xf>
    <xf numFmtId="0" fontId="13" fillId="0" borderId="1" xfId="69" applyNumberFormat="1" applyFont="1" applyFill="1" applyBorder="1" applyAlignment="1" applyProtection="1">
      <alignment horizontal="center" vertical="top" wrapText="1"/>
    </xf>
    <xf numFmtId="1" fontId="33" fillId="0" borderId="1" xfId="69" applyNumberFormat="1" applyFont="1" applyFill="1" applyBorder="1" applyAlignment="1" applyProtection="1">
      <alignment horizontal="right" vertical="top" wrapText="1"/>
    </xf>
    <xf numFmtId="7" fontId="35" fillId="23" borderId="0" xfId="69" applyNumberFormat="1" applyFont="1" applyAlignment="1">
      <alignment horizontal="centerContinuous" vertical="center"/>
    </xf>
    <xf numFmtId="1" fontId="14" fillId="23" borderId="0" xfId="69" applyNumberFormat="1" applyFont="1" applyAlignment="1">
      <alignment horizontal="centerContinuous" vertical="top"/>
    </xf>
    <xf numFmtId="0" fontId="14" fillId="23" borderId="0" xfId="69" applyNumberFormat="1" applyFont="1" applyAlignment="1">
      <alignment horizontal="centerContinuous" vertical="center"/>
    </xf>
    <xf numFmtId="0" fontId="13" fillId="23" borderId="0" xfId="69" applyNumberFormat="1"/>
    <xf numFmtId="7" fontId="36" fillId="23" borderId="0" xfId="69" applyNumberFormat="1" applyFont="1" applyAlignment="1">
      <alignment horizontal="centerContinuous" vertical="center"/>
    </xf>
    <xf numFmtId="1" fontId="13" fillId="23" borderId="0" xfId="69" applyNumberFormat="1" applyAlignment="1">
      <alignment horizontal="centerContinuous" vertical="top"/>
    </xf>
    <xf numFmtId="0" fontId="13" fillId="23" borderId="0" xfId="69" applyNumberFormat="1" applyAlignment="1">
      <alignment horizontal="centerContinuous" vertical="center"/>
    </xf>
    <xf numFmtId="7" fontId="13" fillId="23" borderId="0" xfId="69" applyNumberFormat="1" applyAlignment="1">
      <alignment horizontal="right"/>
    </xf>
    <xf numFmtId="0" fontId="13" fillId="23" borderId="0" xfId="69" applyNumberFormat="1" applyAlignment="1">
      <alignment vertical="top"/>
    </xf>
    <xf numFmtId="0" fontId="13" fillId="23" borderId="0" xfId="69" applyNumberFormat="1" applyAlignment="1"/>
    <xf numFmtId="7" fontId="13" fillId="23" borderId="0" xfId="69" applyNumberFormat="1" applyAlignment="1">
      <alignment horizontal="centerContinuous" vertical="center"/>
    </xf>
    <xf numFmtId="2" fontId="13" fillId="23" borderId="0" xfId="69" applyNumberFormat="1" applyAlignment="1">
      <alignment horizontal="centerContinuous"/>
    </xf>
    <xf numFmtId="7" fontId="13" fillId="23" borderId="17" xfId="69" applyNumberFormat="1" applyBorder="1" applyAlignment="1">
      <alignment horizontal="center"/>
    </xf>
    <xf numFmtId="0" fontId="13" fillId="23" borderId="17" xfId="69" applyNumberFormat="1" applyBorder="1" applyAlignment="1">
      <alignment horizontal="center" vertical="top"/>
    </xf>
    <xf numFmtId="0" fontId="13" fillId="23" borderId="18" xfId="69" applyNumberFormat="1" applyBorder="1" applyAlignment="1">
      <alignment horizontal="center"/>
    </xf>
    <xf numFmtId="0" fontId="13" fillId="23" borderId="17" xfId="69" applyNumberFormat="1" applyBorder="1" applyAlignment="1">
      <alignment horizontal="center"/>
    </xf>
    <xf numFmtId="0" fontId="13" fillId="23" borderId="19" xfId="69" applyNumberFormat="1" applyBorder="1" applyAlignment="1">
      <alignment horizontal="center"/>
    </xf>
    <xf numFmtId="7" fontId="13" fillId="23" borderId="19" xfId="69" applyNumberFormat="1" applyBorder="1" applyAlignment="1">
      <alignment horizontal="right"/>
    </xf>
    <xf numFmtId="7" fontId="13" fillId="23" borderId="20" xfId="69" applyNumberFormat="1" applyBorder="1" applyAlignment="1">
      <alignment horizontal="right"/>
    </xf>
    <xf numFmtId="0" fontId="13" fillId="23" borderId="21" xfId="69" applyNumberFormat="1" applyBorder="1" applyAlignment="1">
      <alignment vertical="top"/>
    </xf>
    <xf numFmtId="0" fontId="13" fillId="23" borderId="22" xfId="69" applyNumberFormat="1" applyBorder="1"/>
    <xf numFmtId="0" fontId="13" fillId="23" borderId="21" xfId="69" applyNumberFormat="1" applyBorder="1" applyAlignment="1">
      <alignment horizontal="center"/>
    </xf>
    <xf numFmtId="0" fontId="13" fillId="23" borderId="23" xfId="69" applyNumberFormat="1" applyBorder="1"/>
    <xf numFmtId="0" fontId="13" fillId="23" borderId="23" xfId="69" applyNumberFormat="1" applyBorder="1" applyAlignment="1">
      <alignment horizontal="center"/>
    </xf>
    <xf numFmtId="7" fontId="13" fillId="23" borderId="23" xfId="69" applyNumberFormat="1" applyBorder="1" applyAlignment="1">
      <alignment horizontal="right"/>
    </xf>
    <xf numFmtId="0" fontId="13" fillId="23" borderId="23" xfId="69" applyNumberFormat="1" applyBorder="1" applyAlignment="1">
      <alignment horizontal="right"/>
    </xf>
    <xf numFmtId="7" fontId="13" fillId="23" borderId="24" xfId="69" applyNumberFormat="1" applyBorder="1" applyAlignment="1">
      <alignment horizontal="right" vertical="center"/>
    </xf>
    <xf numFmtId="0" fontId="37" fillId="23" borderId="25" xfId="69" applyNumberFormat="1" applyFont="1" applyBorder="1" applyAlignment="1">
      <alignment horizontal="center" vertical="center"/>
    </xf>
    <xf numFmtId="7" fontId="13" fillId="23" borderId="26" xfId="69" applyNumberFormat="1" applyBorder="1" applyAlignment="1">
      <alignment horizontal="right" vertical="center"/>
    </xf>
    <xf numFmtId="7" fontId="13" fillId="23" borderId="29" xfId="69" applyNumberFormat="1" applyBorder="1" applyAlignment="1">
      <alignment horizontal="right" vertical="center"/>
    </xf>
    <xf numFmtId="0" fontId="13" fillId="23" borderId="0" xfId="69" applyNumberFormat="1" applyAlignment="1">
      <alignment vertical="center"/>
    </xf>
    <xf numFmtId="7" fontId="13" fillId="23" borderId="24" xfId="69" applyNumberFormat="1" applyBorder="1" applyAlignment="1">
      <alignment horizontal="right"/>
    </xf>
    <xf numFmtId="0" fontId="37" fillId="23" borderId="25" xfId="69" applyNumberFormat="1" applyFont="1" applyBorder="1" applyAlignment="1">
      <alignment vertical="top"/>
    </xf>
    <xf numFmtId="165" fontId="37" fillId="25" borderId="25" xfId="69" applyNumberFormat="1" applyFont="1" applyFill="1" applyBorder="1" applyAlignment="1" applyProtection="1">
      <alignment horizontal="left" vertical="center"/>
    </xf>
    <xf numFmtId="1" fontId="13" fillId="23" borderId="24" xfId="69" applyNumberFormat="1" applyBorder="1" applyAlignment="1">
      <alignment horizontal="center" vertical="top"/>
    </xf>
    <xf numFmtId="0" fontId="13" fillId="23" borderId="24" xfId="69" applyNumberFormat="1" applyBorder="1" applyAlignment="1">
      <alignment horizontal="center" vertical="top"/>
    </xf>
    <xf numFmtId="7" fontId="13" fillId="23" borderId="25" xfId="69" applyNumberFormat="1" applyBorder="1" applyAlignment="1">
      <alignment horizontal="right"/>
    </xf>
    <xf numFmtId="4" fontId="33" fillId="26" borderId="1" xfId="71" applyNumberFormat="1" applyFont="1" applyFill="1" applyBorder="1" applyAlignment="1" applyProtection="1">
      <alignment horizontal="center" vertical="top" wrapText="1"/>
    </xf>
    <xf numFmtId="174" fontId="33" fillId="0" borderId="1" xfId="71" applyNumberFormat="1" applyFont="1" applyFill="1" applyBorder="1" applyAlignment="1" applyProtection="1">
      <alignment horizontal="left" vertical="top" wrapText="1"/>
    </xf>
    <xf numFmtId="165" fontId="33" fillId="0" borderId="1" xfId="71" applyNumberFormat="1" applyFont="1" applyFill="1" applyBorder="1" applyAlignment="1" applyProtection="1">
      <alignment horizontal="left" vertical="top" wrapText="1"/>
    </xf>
    <xf numFmtId="165" fontId="33" fillId="26" borderId="1" xfId="71" applyNumberFormat="1" applyFont="1" applyFill="1" applyBorder="1" applyAlignment="1" applyProtection="1">
      <alignment horizontal="center" vertical="top" wrapText="1"/>
    </xf>
    <xf numFmtId="0" fontId="33" fillId="0" borderId="1" xfId="71" applyNumberFormat="1" applyFont="1" applyFill="1" applyBorder="1" applyAlignment="1" applyProtection="1">
      <alignment horizontal="center" vertical="top" wrapText="1"/>
    </xf>
    <xf numFmtId="1" fontId="33" fillId="0" borderId="1" xfId="71" applyNumberFormat="1" applyFont="1" applyFill="1" applyBorder="1" applyAlignment="1" applyProtection="1">
      <alignment horizontal="right" vertical="top"/>
    </xf>
    <xf numFmtId="176" fontId="33" fillId="26" borderId="1" xfId="71" applyNumberFormat="1" applyFont="1" applyFill="1" applyBorder="1" applyAlignment="1" applyProtection="1">
      <alignment vertical="top"/>
      <protection locked="0"/>
    </xf>
    <xf numFmtId="176" fontId="33" fillId="0" borderId="1" xfId="71" applyNumberFormat="1" applyFont="1" applyFill="1" applyBorder="1" applyAlignment="1" applyProtection="1">
      <alignment vertical="top"/>
    </xf>
    <xf numFmtId="0" fontId="34" fillId="26" borderId="0" xfId="71" applyFont="1" applyFill="1"/>
    <xf numFmtId="175" fontId="33" fillId="26" borderId="1" xfId="71" applyNumberFormat="1" applyFont="1" applyFill="1" applyBorder="1" applyAlignment="1" applyProtection="1">
      <alignment horizontal="center" vertical="top"/>
    </xf>
    <xf numFmtId="0" fontId="34" fillId="26" borderId="0" xfId="71" applyFont="1" applyFill="1" applyAlignment="1"/>
    <xf numFmtId="0" fontId="33" fillId="26" borderId="1" xfId="71" applyNumberFormat="1" applyFont="1" applyFill="1" applyBorder="1" applyAlignment="1" applyProtection="1">
      <alignment vertical="center"/>
    </xf>
    <xf numFmtId="174" fontId="33" fillId="0" borderId="1" xfId="71" applyNumberFormat="1" applyFont="1" applyFill="1" applyBorder="1" applyAlignment="1" applyProtection="1">
      <alignment horizontal="center" vertical="top" wrapText="1"/>
    </xf>
    <xf numFmtId="165" fontId="33" fillId="0" borderId="1" xfId="71" applyNumberFormat="1" applyFont="1" applyFill="1" applyBorder="1" applyAlignment="1" applyProtection="1">
      <alignment horizontal="center" vertical="top" wrapText="1"/>
    </xf>
    <xf numFmtId="165" fontId="33" fillId="0" borderId="16" xfId="71" applyNumberFormat="1" applyFont="1" applyFill="1" applyBorder="1" applyAlignment="1" applyProtection="1">
      <alignment horizontal="center" vertical="top" wrapText="1"/>
    </xf>
    <xf numFmtId="1" fontId="33" fillId="0" borderId="16" xfId="71" applyNumberFormat="1" applyFont="1" applyFill="1" applyBorder="1" applyAlignment="1" applyProtection="1">
      <alignment horizontal="right" vertical="top"/>
    </xf>
    <xf numFmtId="165" fontId="37" fillId="25" borderId="25" xfId="69" applyNumberFormat="1" applyFont="1" applyFill="1" applyBorder="1" applyAlignment="1" applyProtection="1">
      <alignment horizontal="left" vertical="center" wrapText="1"/>
    </xf>
    <xf numFmtId="1" fontId="13" fillId="23" borderId="24" xfId="69" applyNumberFormat="1" applyBorder="1" applyAlignment="1">
      <alignment vertical="top"/>
    </xf>
    <xf numFmtId="4" fontId="33" fillId="26" borderId="1" xfId="71" applyNumberFormat="1" applyFont="1" applyFill="1" applyBorder="1" applyAlignment="1" applyProtection="1">
      <alignment horizontal="center" vertical="top"/>
    </xf>
    <xf numFmtId="177" fontId="33" fillId="26" borderId="1" xfId="71" applyNumberFormat="1" applyFont="1" applyFill="1" applyBorder="1" applyAlignment="1" applyProtection="1">
      <alignment horizontal="center" vertical="top"/>
    </xf>
    <xf numFmtId="177" fontId="33" fillId="26" borderId="1" xfId="71" applyNumberFormat="1" applyFont="1" applyFill="1" applyBorder="1" applyAlignment="1" applyProtection="1">
      <alignment horizontal="center" vertical="top" wrapText="1"/>
    </xf>
    <xf numFmtId="177" fontId="33" fillId="26" borderId="1" xfId="71" applyNumberFormat="1" applyFont="1" applyFill="1" applyBorder="1" applyAlignment="1" applyProtection="1">
      <alignment horizontal="left" vertical="top" wrapText="1"/>
    </xf>
    <xf numFmtId="174" fontId="33" fillId="0" borderId="1" xfId="71" applyNumberFormat="1" applyFont="1" applyFill="1" applyBorder="1" applyAlignment="1" applyProtection="1">
      <alignment horizontal="right" vertical="top" wrapText="1"/>
    </xf>
    <xf numFmtId="176" fontId="33" fillId="26" borderId="1" xfId="71" applyNumberFormat="1" applyFont="1" applyFill="1" applyBorder="1" applyAlignment="1" applyProtection="1">
      <alignment vertical="top"/>
    </xf>
    <xf numFmtId="174" fontId="33" fillId="26" borderId="1" xfId="71" applyNumberFormat="1" applyFont="1" applyFill="1" applyBorder="1" applyAlignment="1" applyProtection="1">
      <alignment horizontal="right" vertical="top" wrapText="1"/>
    </xf>
    <xf numFmtId="165" fontId="33" fillId="26" borderId="1" xfId="71" applyNumberFormat="1" applyFont="1" applyFill="1" applyBorder="1" applyAlignment="1" applyProtection="1">
      <alignment horizontal="left" vertical="top" wrapText="1"/>
    </xf>
    <xf numFmtId="0" fontId="33" fillId="26" borderId="1" xfId="71" applyNumberFormat="1" applyFont="1" applyFill="1" applyBorder="1" applyAlignment="1" applyProtection="1">
      <alignment horizontal="center" vertical="top" wrapText="1"/>
    </xf>
    <xf numFmtId="1" fontId="33" fillId="26" borderId="1" xfId="71" applyNumberFormat="1" applyFont="1" applyFill="1" applyBorder="1" applyAlignment="1" applyProtection="1">
      <alignment horizontal="right" vertical="top"/>
    </xf>
    <xf numFmtId="0" fontId="34" fillId="0" borderId="0" xfId="71" applyFont="1" applyFill="1" applyAlignment="1" applyProtection="1"/>
    <xf numFmtId="1" fontId="33" fillId="0" borderId="1" xfId="71" applyNumberFormat="1" applyFont="1" applyFill="1" applyBorder="1" applyAlignment="1" applyProtection="1">
      <alignment horizontal="right" vertical="top" wrapText="1"/>
    </xf>
    <xf numFmtId="0" fontId="13" fillId="23" borderId="25" xfId="69" applyNumberFormat="1" applyBorder="1" applyAlignment="1">
      <alignment horizontal="center" vertical="top"/>
    </xf>
    <xf numFmtId="176" fontId="33" fillId="0" borderId="1" xfId="71" applyNumberFormat="1" applyFont="1" applyFill="1" applyBorder="1" applyAlignment="1" applyProtection="1">
      <alignment vertical="top" wrapText="1"/>
    </xf>
    <xf numFmtId="0" fontId="13" fillId="23" borderId="25" xfId="69" applyNumberFormat="1" applyBorder="1" applyAlignment="1">
      <alignment horizontal="left" vertical="top"/>
    </xf>
    <xf numFmtId="0" fontId="13" fillId="23" borderId="24" xfId="69" applyNumberFormat="1" applyBorder="1" applyAlignment="1">
      <alignment vertical="top"/>
    </xf>
    <xf numFmtId="7" fontId="13" fillId="23" borderId="30" xfId="69" applyNumberFormat="1" applyBorder="1" applyAlignment="1">
      <alignment horizontal="right"/>
    </xf>
    <xf numFmtId="0" fontId="37" fillId="23" borderId="30" xfId="69" applyNumberFormat="1" applyFont="1" applyBorder="1" applyAlignment="1">
      <alignment horizontal="center" vertical="center"/>
    </xf>
    <xf numFmtId="7" fontId="13" fillId="23" borderId="25" xfId="69" applyNumberFormat="1" applyBorder="1" applyAlignment="1">
      <alignment horizontal="right" vertical="center"/>
    </xf>
    <xf numFmtId="0" fontId="13" fillId="23" borderId="25" xfId="69" applyNumberFormat="1" applyBorder="1" applyAlignment="1">
      <alignment vertical="top"/>
    </xf>
    <xf numFmtId="7" fontId="13" fillId="23" borderId="30" xfId="69" applyNumberFormat="1" applyBorder="1" applyAlignment="1">
      <alignment horizontal="right" vertical="center"/>
    </xf>
    <xf numFmtId="0" fontId="37" fillId="23" borderId="35" xfId="69" applyNumberFormat="1" applyFont="1" applyBorder="1" applyAlignment="1">
      <alignment horizontal="center" vertical="center"/>
    </xf>
    <xf numFmtId="7" fontId="13" fillId="23" borderId="36" xfId="69" applyNumberFormat="1" applyBorder="1" applyAlignment="1">
      <alignment horizontal="right" vertical="center"/>
    </xf>
    <xf numFmtId="4" fontId="13" fillId="26" borderId="15" xfId="69" applyNumberFormat="1" applyFont="1" applyFill="1" applyBorder="1" applyAlignment="1" applyProtection="1">
      <alignment horizontal="center" vertical="top" wrapText="1"/>
    </xf>
    <xf numFmtId="176" fontId="33" fillId="26" borderId="1" xfId="69" applyNumberFormat="1" applyFont="1" applyFill="1" applyBorder="1" applyAlignment="1" applyProtection="1">
      <alignment vertical="top"/>
      <protection locked="0"/>
    </xf>
    <xf numFmtId="176" fontId="33" fillId="0" borderId="1" xfId="69" applyNumberFormat="1" applyFont="1" applyFill="1" applyBorder="1" applyAlignment="1" applyProtection="1">
      <alignment vertical="top"/>
    </xf>
    <xf numFmtId="7" fontId="13" fillId="23" borderId="31" xfId="69" applyNumberFormat="1" applyBorder="1" applyAlignment="1">
      <alignment horizontal="right" vertical="center"/>
    </xf>
    <xf numFmtId="0" fontId="37" fillId="23" borderId="37" xfId="69" applyNumberFormat="1" applyFont="1" applyBorder="1" applyAlignment="1">
      <alignment horizontal="center" vertical="center"/>
    </xf>
    <xf numFmtId="7" fontId="13" fillId="23" borderId="38" xfId="69" applyNumberFormat="1" applyBorder="1" applyAlignment="1">
      <alignment horizontal="right" vertical="center"/>
    </xf>
    <xf numFmtId="0" fontId="13" fillId="23" borderId="24" xfId="69" applyNumberFormat="1" applyBorder="1" applyAlignment="1">
      <alignment horizontal="right"/>
    </xf>
    <xf numFmtId="0" fontId="13" fillId="23" borderId="39" xfId="69" applyNumberFormat="1" applyBorder="1" applyAlignment="1">
      <alignment vertical="top"/>
    </xf>
    <xf numFmtId="0" fontId="14" fillId="23" borderId="40" xfId="69" applyNumberFormat="1" applyFont="1" applyBorder="1"/>
    <xf numFmtId="0" fontId="13" fillId="23" borderId="40" xfId="69" applyNumberFormat="1" applyBorder="1" applyAlignment="1">
      <alignment horizontal="center"/>
    </xf>
    <xf numFmtId="0" fontId="13" fillId="23" borderId="40" xfId="69" applyNumberFormat="1" applyBorder="1"/>
    <xf numFmtId="0" fontId="13" fillId="23" borderId="0" xfId="69" applyNumberFormat="1" applyBorder="1" applyAlignment="1">
      <alignment horizontal="right"/>
    </xf>
    <xf numFmtId="0" fontId="13" fillId="23" borderId="41" xfId="69" applyNumberFormat="1" applyBorder="1" applyAlignment="1">
      <alignment horizontal="right"/>
    </xf>
    <xf numFmtId="7" fontId="13" fillId="23" borderId="45" xfId="69" applyNumberFormat="1" applyBorder="1" applyAlignment="1">
      <alignment horizontal="right"/>
    </xf>
    <xf numFmtId="7" fontId="13" fillId="23" borderId="50" xfId="69" applyNumberFormat="1" applyBorder="1" applyAlignment="1">
      <alignment horizontal="right"/>
    </xf>
    <xf numFmtId="0" fontId="13" fillId="23" borderId="51" xfId="69" applyNumberFormat="1" applyBorder="1" applyAlignment="1">
      <alignment vertical="top"/>
    </xf>
    <xf numFmtId="0" fontId="13" fillId="23" borderId="13" xfId="69" applyNumberFormat="1" applyBorder="1"/>
    <xf numFmtId="0" fontId="13" fillId="23" borderId="13" xfId="69" applyNumberFormat="1" applyBorder="1" applyAlignment="1">
      <alignment horizontal="center"/>
    </xf>
    <xf numFmtId="7" fontId="13" fillId="23" borderId="13" xfId="69" applyNumberFormat="1" applyBorder="1" applyAlignment="1">
      <alignment horizontal="right"/>
    </xf>
    <xf numFmtId="0" fontId="13" fillId="23" borderId="52" xfId="69" applyNumberFormat="1" applyBorder="1" applyAlignment="1">
      <alignment horizontal="right"/>
    </xf>
    <xf numFmtId="0" fontId="13" fillId="23" borderId="0" xfId="69" applyNumberFormat="1" applyAlignment="1">
      <alignment horizontal="right"/>
    </xf>
    <xf numFmtId="0" fontId="13" fillId="23" borderId="0" xfId="69" applyNumberFormat="1" applyAlignment="1">
      <alignment horizontal="center"/>
    </xf>
    <xf numFmtId="0" fontId="13" fillId="23" borderId="46" xfId="69" applyNumberFormat="1" applyBorder="1" applyAlignment="1"/>
    <xf numFmtId="0" fontId="13" fillId="23" borderId="47" xfId="69" applyNumberFormat="1" applyBorder="1" applyAlignment="1"/>
    <xf numFmtId="7" fontId="13" fillId="23" borderId="48" xfId="69" applyNumberFormat="1" applyBorder="1" applyAlignment="1">
      <alignment horizontal="center"/>
    </xf>
    <xf numFmtId="0" fontId="13" fillId="23" borderId="49" xfId="69" applyNumberFormat="1" applyBorder="1" applyAlignment="1"/>
    <xf numFmtId="1" fontId="38" fillId="23" borderId="24" xfId="69" applyNumberFormat="1" applyFont="1" applyBorder="1" applyAlignment="1">
      <alignment horizontal="left" vertical="center" wrapText="1"/>
    </xf>
    <xf numFmtId="0" fontId="13" fillId="23" borderId="0" xfId="69" applyNumberFormat="1" applyBorder="1" applyAlignment="1">
      <alignment vertical="center" wrapText="1"/>
    </xf>
    <xf numFmtId="0" fontId="13" fillId="23" borderId="34" xfId="69" applyNumberFormat="1" applyBorder="1" applyAlignment="1">
      <alignment vertical="center" wrapText="1"/>
    </xf>
    <xf numFmtId="1" fontId="38" fillId="23" borderId="31" xfId="69" applyNumberFormat="1" applyFont="1" applyBorder="1" applyAlignment="1">
      <alignment horizontal="left" vertical="center" wrapText="1"/>
    </xf>
    <xf numFmtId="0" fontId="13" fillId="23" borderId="32" xfId="69" applyNumberFormat="1" applyBorder="1" applyAlignment="1">
      <alignment vertical="center" wrapText="1"/>
    </xf>
    <xf numFmtId="0" fontId="13" fillId="23" borderId="33" xfId="69" applyNumberFormat="1" applyBorder="1" applyAlignment="1">
      <alignment vertical="center" wrapText="1"/>
    </xf>
    <xf numFmtId="1" fontId="39" fillId="23" borderId="31" xfId="69" applyNumberFormat="1" applyFont="1" applyBorder="1" applyAlignment="1">
      <alignment horizontal="left" vertical="center" wrapText="1"/>
    </xf>
    <xf numFmtId="1" fontId="39" fillId="23" borderId="42" xfId="69" applyNumberFormat="1" applyFont="1" applyBorder="1" applyAlignment="1">
      <alignment horizontal="left" vertical="center" wrapText="1"/>
    </xf>
    <xf numFmtId="0" fontId="13" fillId="23" borderId="43" xfId="69" applyNumberFormat="1" applyBorder="1" applyAlignment="1">
      <alignment vertical="center" wrapText="1"/>
    </xf>
    <xf numFmtId="0" fontId="13" fillId="23" borderId="44" xfId="69" applyNumberFormat="1" applyBorder="1" applyAlignment="1">
      <alignment vertical="center" wrapText="1"/>
    </xf>
    <xf numFmtId="1" fontId="40" fillId="23" borderId="42" xfId="69" applyNumberFormat="1" applyFont="1" applyBorder="1" applyAlignment="1">
      <alignment horizontal="left" vertical="center" wrapText="1"/>
    </xf>
    <xf numFmtId="0" fontId="13" fillId="23" borderId="43" xfId="69" applyNumberFormat="1" applyFont="1" applyBorder="1" applyAlignment="1">
      <alignment vertical="center" wrapText="1"/>
    </xf>
    <xf numFmtId="0" fontId="13" fillId="23" borderId="44" xfId="69" applyNumberFormat="1" applyFont="1" applyBorder="1" applyAlignment="1">
      <alignment vertical="center" wrapText="1"/>
    </xf>
    <xf numFmtId="1" fontId="38" fillId="23" borderId="26" xfId="69" applyNumberFormat="1" applyFont="1" applyBorder="1" applyAlignment="1">
      <alignment horizontal="left" vertical="center" wrapText="1"/>
    </xf>
    <xf numFmtId="0" fontId="13" fillId="23" borderId="27" xfId="69" applyNumberFormat="1" applyBorder="1" applyAlignment="1">
      <alignment vertical="center" wrapText="1"/>
    </xf>
    <xf numFmtId="0" fontId="13" fillId="23" borderId="28" xfId="69" applyNumberFormat="1" applyBorder="1" applyAlignment="1">
      <alignment vertical="center" wrapText="1"/>
    </xf>
  </cellXfs>
  <cellStyles count="152">
    <cellStyle name="20% - Accent1" xfId="1" builtinId="30" customBuiltin="1"/>
    <cellStyle name="20% - Accent1 2" xfId="72"/>
    <cellStyle name="20% - Accent2" xfId="2" builtinId="34" customBuiltin="1"/>
    <cellStyle name="20% - Accent2 2" xfId="73"/>
    <cellStyle name="20% - Accent3" xfId="3" builtinId="38" customBuiltin="1"/>
    <cellStyle name="20% - Accent3 2" xfId="74"/>
    <cellStyle name="20% - Accent4" xfId="4" builtinId="42" customBuiltin="1"/>
    <cellStyle name="20% - Accent4 2" xfId="75"/>
    <cellStyle name="20% - Accent5" xfId="5" builtinId="46" customBuiltin="1"/>
    <cellStyle name="20% - Accent5 2" xfId="76"/>
    <cellStyle name="20% - Accent6" xfId="6" builtinId="50" customBuiltin="1"/>
    <cellStyle name="20% - Accent6 2" xfId="77"/>
    <cellStyle name="40% - Accent1" xfId="7" builtinId="31" customBuiltin="1"/>
    <cellStyle name="40% - Accent1 2" xfId="78"/>
    <cellStyle name="40% - Accent2" xfId="8" builtinId="35" customBuiltin="1"/>
    <cellStyle name="40% - Accent2 2" xfId="79"/>
    <cellStyle name="40% - Accent3" xfId="9" builtinId="39" customBuiltin="1"/>
    <cellStyle name="40% - Accent3 2" xfId="80"/>
    <cellStyle name="40% - Accent4" xfId="10" builtinId="43" customBuiltin="1"/>
    <cellStyle name="40% - Accent4 2" xfId="81"/>
    <cellStyle name="40% - Accent5" xfId="11" builtinId="47" customBuiltin="1"/>
    <cellStyle name="40% - Accent5 2" xfId="82"/>
    <cellStyle name="40% - Accent6" xfId="12" builtinId="51" customBuiltin="1"/>
    <cellStyle name="40% - Accent6 2" xfId="83"/>
    <cellStyle name="60% - Accent1" xfId="13" builtinId="32" customBuiltin="1"/>
    <cellStyle name="60% - Accent1 2" xfId="84"/>
    <cellStyle name="60% - Accent2" xfId="14" builtinId="36" customBuiltin="1"/>
    <cellStyle name="60% - Accent2 2" xfId="85"/>
    <cellStyle name="60% - Accent3" xfId="15" builtinId="40" customBuiltin="1"/>
    <cellStyle name="60% - Accent3 2" xfId="86"/>
    <cellStyle name="60% - Accent4" xfId="16" builtinId="44" customBuiltin="1"/>
    <cellStyle name="60% - Accent4 2" xfId="87"/>
    <cellStyle name="60% - Accent5" xfId="17" builtinId="48" customBuiltin="1"/>
    <cellStyle name="60% - Accent5 2" xfId="88"/>
    <cellStyle name="60% - Accent6" xfId="18" builtinId="52" customBuiltin="1"/>
    <cellStyle name="60% - Accent6 2" xfId="89"/>
    <cellStyle name="Accent1" xfId="19" builtinId="29" customBuiltin="1"/>
    <cellStyle name="Accent1 2" xfId="90"/>
    <cellStyle name="Accent2" xfId="20" builtinId="33" customBuiltin="1"/>
    <cellStyle name="Accent2 2" xfId="91"/>
    <cellStyle name="Accent3" xfId="21" builtinId="37" customBuiltin="1"/>
    <cellStyle name="Accent3 2" xfId="92"/>
    <cellStyle name="Accent4" xfId="22" builtinId="41" customBuiltin="1"/>
    <cellStyle name="Accent4 2" xfId="93"/>
    <cellStyle name="Accent5" xfId="23" builtinId="45" customBuiltin="1"/>
    <cellStyle name="Accent5 2" xfId="94"/>
    <cellStyle name="Accent6" xfId="24" builtinId="49" customBuiltin="1"/>
    <cellStyle name="Accent6 2" xfId="95"/>
    <cellStyle name="Bad" xfId="25" builtinId="27" customBuiltin="1"/>
    <cellStyle name="Bad 2" xfId="96"/>
    <cellStyle name="BigLine" xfId="26"/>
    <cellStyle name="BigLine 2" xfId="97"/>
    <cellStyle name="Blank" xfId="27"/>
    <cellStyle name="Blank 2" xfId="98"/>
    <cellStyle name="Blank 3" xfId="99"/>
    <cellStyle name="BLine" xfId="28"/>
    <cellStyle name="BLine 2" xfId="100"/>
    <cellStyle name="C2" xfId="29"/>
    <cellStyle name="C2 2" xfId="101"/>
    <cellStyle name="C2 3" xfId="102"/>
    <cellStyle name="C2Sctn" xfId="30"/>
    <cellStyle name="C2Sctn 2" xfId="103"/>
    <cellStyle name="C3" xfId="31"/>
    <cellStyle name="C3 2" xfId="104"/>
    <cellStyle name="C3 3" xfId="105"/>
    <cellStyle name="C3Rem" xfId="32"/>
    <cellStyle name="C3Rem 2" xfId="106"/>
    <cellStyle name="C3Rem 3" xfId="107"/>
    <cellStyle name="C3Sctn" xfId="33"/>
    <cellStyle name="C3Sctn 2" xfId="108"/>
    <cellStyle name="C4" xfId="34"/>
    <cellStyle name="C4 2" xfId="109"/>
    <cellStyle name="C4 3" xfId="110"/>
    <cellStyle name="C5" xfId="35"/>
    <cellStyle name="C5 2" xfId="111"/>
    <cellStyle name="C5 3" xfId="112"/>
    <cellStyle name="C6" xfId="36"/>
    <cellStyle name="C6 2" xfId="113"/>
    <cellStyle name="C6 3" xfId="114"/>
    <cellStyle name="C7" xfId="37"/>
    <cellStyle name="C7 2" xfId="115"/>
    <cellStyle name="C7 3" xfId="116"/>
    <cellStyle name="C7Create" xfId="38"/>
    <cellStyle name="C7Create 2" xfId="117"/>
    <cellStyle name="C7Create 3" xfId="118"/>
    <cellStyle name="C8" xfId="39"/>
    <cellStyle name="C8 2" xfId="119"/>
    <cellStyle name="C8 3" xfId="120"/>
    <cellStyle name="C8Sctn" xfId="40"/>
    <cellStyle name="C8Sctn 2" xfId="121"/>
    <cellStyle name="Calculation" xfId="41" builtinId="22" customBuiltin="1"/>
    <cellStyle name="Calculation 2" xfId="122"/>
    <cellStyle name="Check Cell" xfId="42" builtinId="23" customBuiltin="1"/>
    <cellStyle name="Check Cell 2" xfId="123"/>
    <cellStyle name="Continued" xfId="43"/>
    <cellStyle name="Continued 2" xfId="124"/>
    <cellStyle name="Continued 3" xfId="125"/>
    <cellStyle name="Explanatory Text" xfId="44" builtinId="53" customBuiltin="1"/>
    <cellStyle name="Explanatory Text 2" xfId="126"/>
    <cellStyle name="Good" xfId="45" builtinId="26" customBuiltin="1"/>
    <cellStyle name="Good 2" xfId="127"/>
    <cellStyle name="Heading 1" xfId="46" builtinId="16" customBuiltin="1"/>
    <cellStyle name="Heading 1 2" xfId="128"/>
    <cellStyle name="Heading 2" xfId="47" builtinId="17" customBuiltin="1"/>
    <cellStyle name="Heading 2 2" xfId="129"/>
    <cellStyle name="Heading 3" xfId="48" builtinId="18" customBuiltin="1"/>
    <cellStyle name="Heading 3 2" xfId="130"/>
    <cellStyle name="Heading 4" xfId="49" builtinId="19" customBuiltin="1"/>
    <cellStyle name="Heading 4 2" xfId="131"/>
    <cellStyle name="Input" xfId="50" builtinId="20" customBuiltin="1"/>
    <cellStyle name="Input 2" xfId="132"/>
    <cellStyle name="Linked Cell" xfId="51" builtinId="24" customBuiltin="1"/>
    <cellStyle name="Linked Cell 2" xfId="133"/>
    <cellStyle name="Neutral" xfId="52" builtinId="28" customBuiltin="1"/>
    <cellStyle name="Neutral 2" xfId="134"/>
    <cellStyle name="Normal" xfId="0" builtinId="0"/>
    <cellStyle name="Normal 2" xfId="53"/>
    <cellStyle name="Normal 3" xfId="69"/>
    <cellStyle name="Normal 3 2" xfId="70"/>
    <cellStyle name="Normal 4" xfId="135"/>
    <cellStyle name="Normal 5" xfId="136"/>
    <cellStyle name="Normal 6" xfId="71"/>
    <cellStyle name="Note" xfId="54" builtinId="10" customBuiltin="1"/>
    <cellStyle name="Note 2" xfId="137"/>
    <cellStyle name="Null" xfId="55"/>
    <cellStyle name="Null 2" xfId="138"/>
    <cellStyle name="Output" xfId="56" builtinId="21" customBuiltin="1"/>
    <cellStyle name="Output 2" xfId="139"/>
    <cellStyle name="Regular" xfId="57"/>
    <cellStyle name="Regular 2" xfId="140"/>
    <cellStyle name="Title" xfId="58" builtinId="15" customBuiltin="1"/>
    <cellStyle name="Title 2" xfId="141"/>
    <cellStyle name="TitleA" xfId="59"/>
    <cellStyle name="TitleA 2" xfId="142"/>
    <cellStyle name="TitleC" xfId="60"/>
    <cellStyle name="TitleC 2" xfId="143"/>
    <cellStyle name="TitleE8" xfId="61"/>
    <cellStyle name="TitleE8 2" xfId="144"/>
    <cellStyle name="TitleE8x" xfId="62"/>
    <cellStyle name="TitleE8x 2" xfId="145"/>
    <cellStyle name="TitleF" xfId="63"/>
    <cellStyle name="TitleF 2" xfId="146"/>
    <cellStyle name="TitleT" xfId="64"/>
    <cellStyle name="TitleT 2" xfId="147"/>
    <cellStyle name="TitleYC89" xfId="65"/>
    <cellStyle name="TitleYC89 2" xfId="148"/>
    <cellStyle name="TitleZ" xfId="66"/>
    <cellStyle name="TitleZ 2" xfId="149"/>
    <cellStyle name="Total" xfId="67" builtinId="25" customBuiltin="1"/>
    <cellStyle name="Total 2" xfId="150"/>
    <cellStyle name="Warning Text" xfId="68" builtinId="11" customBuiltin="1"/>
    <cellStyle name="Warning Text 2" xfId="151"/>
  </cellStyles>
  <dxfs count="172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212"/>
  <sheetViews>
    <sheetView showZeros="0" tabSelected="1" showOutlineSymbols="0" view="pageBreakPreview" topLeftCell="B1" zoomScale="75" zoomScaleNormal="75" zoomScaleSheetLayoutView="75" workbookViewId="0">
      <selection activeCell="G8" sqref="G8"/>
    </sheetView>
  </sheetViews>
  <sheetFormatPr defaultColWidth="13.5546875" defaultRowHeight="15" x14ac:dyDescent="0.25"/>
  <cols>
    <col min="1" max="1" width="11.88671875" style="106" hidden="1" customWidth="1"/>
    <col min="2" max="2" width="11.33203125" style="16" customWidth="1"/>
    <col min="3" max="3" width="47.33203125" style="11" customWidth="1"/>
    <col min="4" max="4" width="16.44140625" style="107" customWidth="1"/>
    <col min="5" max="5" width="8.6640625" style="11" customWidth="1"/>
    <col min="6" max="6" width="15.109375" style="11" customWidth="1"/>
    <col min="7" max="7" width="15.109375" style="106" customWidth="1"/>
    <col min="8" max="8" width="21.5546875" style="106" customWidth="1"/>
    <col min="9" max="9" width="16.5546875" style="11" customWidth="1"/>
    <col min="10" max="10" width="10.44140625" style="11" bestFit="1" customWidth="1"/>
    <col min="11" max="11" width="96.6640625" style="11" bestFit="1" customWidth="1"/>
    <col min="12" max="16384" width="13.5546875" style="11"/>
  </cols>
  <sheetData>
    <row r="1" spans="1:16" ht="15.6" x14ac:dyDescent="0.25">
      <c r="A1" s="8"/>
      <c r="B1" s="9" t="s">
        <v>214</v>
      </c>
      <c r="C1" s="10"/>
      <c r="D1" s="10"/>
      <c r="E1" s="10"/>
      <c r="F1" s="10"/>
      <c r="G1" s="8"/>
      <c r="H1" s="10"/>
    </row>
    <row r="2" spans="1:16" x14ac:dyDescent="0.25">
      <c r="A2" s="12"/>
      <c r="B2" s="13" t="s">
        <v>215</v>
      </c>
      <c r="C2" s="14"/>
      <c r="D2" s="14"/>
      <c r="E2" s="14"/>
      <c r="F2" s="14"/>
      <c r="G2" s="12"/>
      <c r="H2" s="14"/>
    </row>
    <row r="3" spans="1:16" x14ac:dyDescent="0.25">
      <c r="A3" s="15"/>
      <c r="B3" s="16" t="s">
        <v>216</v>
      </c>
      <c r="C3" s="17"/>
      <c r="D3" s="17"/>
      <c r="E3" s="17"/>
      <c r="F3" s="17"/>
      <c r="G3" s="18"/>
      <c r="H3" s="19"/>
    </row>
    <row r="4" spans="1:16" x14ac:dyDescent="0.25">
      <c r="A4" s="20" t="s">
        <v>73</v>
      </c>
      <c r="B4" s="21" t="s">
        <v>53</v>
      </c>
      <c r="C4" s="22" t="s">
        <v>54</v>
      </c>
      <c r="D4" s="23" t="s">
        <v>217</v>
      </c>
      <c r="E4" s="24" t="s">
        <v>55</v>
      </c>
      <c r="F4" s="24" t="s">
        <v>218</v>
      </c>
      <c r="G4" s="25" t="s">
        <v>51</v>
      </c>
      <c r="H4" s="24" t="s">
        <v>56</v>
      </c>
    </row>
    <row r="5" spans="1:16" ht="15.6" thickBot="1" x14ac:dyDescent="0.3">
      <c r="A5" s="26"/>
      <c r="B5" s="27"/>
      <c r="C5" s="28"/>
      <c r="D5" s="29" t="s">
        <v>219</v>
      </c>
      <c r="E5" s="30"/>
      <c r="F5" s="31" t="s">
        <v>220</v>
      </c>
      <c r="G5" s="32"/>
      <c r="H5" s="33"/>
    </row>
    <row r="6" spans="1:16" s="38" customFormat="1" ht="30" customHeight="1" thickTop="1" x14ac:dyDescent="0.25">
      <c r="A6" s="34"/>
      <c r="B6" s="35" t="s">
        <v>147</v>
      </c>
      <c r="C6" s="125" t="s">
        <v>221</v>
      </c>
      <c r="D6" s="126"/>
      <c r="E6" s="126"/>
      <c r="F6" s="127"/>
      <c r="G6" s="36"/>
      <c r="H6" s="37" t="s">
        <v>52</v>
      </c>
    </row>
    <row r="7" spans="1:16" ht="36" customHeight="1" x14ac:dyDescent="0.25">
      <c r="A7" s="39"/>
      <c r="B7" s="40"/>
      <c r="C7" s="41" t="s">
        <v>69</v>
      </c>
      <c r="D7" s="42"/>
      <c r="E7" s="43" t="s">
        <v>52</v>
      </c>
      <c r="F7" s="43" t="s">
        <v>52</v>
      </c>
      <c r="G7" s="39" t="s">
        <v>52</v>
      </c>
      <c r="H7" s="44"/>
      <c r="I7" s="38"/>
      <c r="J7" s="38"/>
      <c r="K7" s="38"/>
      <c r="L7" s="38"/>
      <c r="M7" s="38"/>
      <c r="N7" s="38"/>
      <c r="O7" s="38"/>
      <c r="P7" s="38"/>
    </row>
    <row r="8" spans="1:16" s="53" customFormat="1" ht="30" customHeight="1" x14ac:dyDescent="0.25">
      <c r="A8" s="45" t="s">
        <v>127</v>
      </c>
      <c r="B8" s="46" t="s">
        <v>70</v>
      </c>
      <c r="C8" s="47" t="s">
        <v>12</v>
      </c>
      <c r="D8" s="48" t="s">
        <v>213</v>
      </c>
      <c r="E8" s="49" t="s">
        <v>58</v>
      </c>
      <c r="F8" s="50">
        <v>150</v>
      </c>
      <c r="G8" s="51"/>
      <c r="H8" s="52">
        <f t="shared" ref="H8:H9" si="0">ROUND(G8*F8,2)</f>
        <v>0</v>
      </c>
      <c r="I8" s="38"/>
      <c r="J8" s="38"/>
      <c r="K8" s="38"/>
      <c r="L8" s="38"/>
      <c r="M8" s="38"/>
      <c r="N8" s="38"/>
      <c r="O8" s="38"/>
      <c r="P8" s="38"/>
    </row>
    <row r="9" spans="1:16" s="55" customFormat="1" ht="30" customHeight="1" x14ac:dyDescent="0.25">
      <c r="A9" s="54" t="s">
        <v>83</v>
      </c>
      <c r="B9" s="46" t="s">
        <v>62</v>
      </c>
      <c r="C9" s="47" t="s">
        <v>7</v>
      </c>
      <c r="D9" s="48" t="s">
        <v>213</v>
      </c>
      <c r="E9" s="49" t="s">
        <v>57</v>
      </c>
      <c r="F9" s="50">
        <v>520</v>
      </c>
      <c r="G9" s="51"/>
      <c r="H9" s="52">
        <f t="shared" si="0"/>
        <v>0</v>
      </c>
      <c r="I9" s="38"/>
      <c r="J9" s="38"/>
      <c r="K9" s="38"/>
      <c r="L9" s="38"/>
      <c r="M9" s="38"/>
      <c r="N9" s="38"/>
      <c r="O9" s="38"/>
      <c r="P9" s="38"/>
    </row>
    <row r="10" spans="1:16" s="53" customFormat="1" ht="32.4" customHeight="1" x14ac:dyDescent="0.25">
      <c r="A10" s="54" t="s">
        <v>84</v>
      </c>
      <c r="B10" s="46" t="s">
        <v>9</v>
      </c>
      <c r="C10" s="47" t="s">
        <v>198</v>
      </c>
      <c r="D10" s="48" t="s">
        <v>213</v>
      </c>
      <c r="E10" s="49"/>
      <c r="F10" s="50"/>
      <c r="G10" s="56"/>
      <c r="H10" s="52"/>
      <c r="I10" s="38"/>
      <c r="J10" s="38"/>
      <c r="K10" s="38"/>
      <c r="L10" s="38"/>
      <c r="M10" s="38"/>
      <c r="N10" s="38"/>
      <c r="O10" s="38"/>
      <c r="P10" s="38"/>
    </row>
    <row r="11" spans="1:16" s="53" customFormat="1" ht="30" customHeight="1" x14ac:dyDescent="0.25">
      <c r="A11" s="54" t="s">
        <v>201</v>
      </c>
      <c r="B11" s="57" t="s">
        <v>106</v>
      </c>
      <c r="C11" s="47" t="s">
        <v>202</v>
      </c>
      <c r="D11" s="58" t="s">
        <v>52</v>
      </c>
      <c r="E11" s="49" t="s">
        <v>59</v>
      </c>
      <c r="F11" s="50">
        <v>65</v>
      </c>
      <c r="G11" s="51"/>
      <c r="H11" s="52">
        <f t="shared" ref="H11:H14" si="1">ROUND(G11*F11,2)</f>
        <v>0</v>
      </c>
      <c r="I11" s="38"/>
      <c r="J11" s="38"/>
      <c r="K11" s="38"/>
      <c r="L11" s="38"/>
      <c r="M11" s="38"/>
      <c r="N11" s="38"/>
      <c r="O11" s="38"/>
      <c r="P11" s="38"/>
    </row>
    <row r="12" spans="1:16" s="53" customFormat="1" ht="38.4" customHeight="1" x14ac:dyDescent="0.25">
      <c r="A12" s="54" t="s">
        <v>85</v>
      </c>
      <c r="B12" s="46" t="s">
        <v>10</v>
      </c>
      <c r="C12" s="47" t="s">
        <v>99</v>
      </c>
      <c r="D12" s="48" t="s">
        <v>213</v>
      </c>
      <c r="E12" s="49"/>
      <c r="F12" s="50"/>
      <c r="G12" s="56"/>
      <c r="H12" s="52"/>
      <c r="I12" s="38"/>
      <c r="J12" s="38"/>
      <c r="K12" s="38"/>
      <c r="L12" s="38"/>
      <c r="M12" s="38"/>
      <c r="N12" s="38"/>
      <c r="O12" s="38"/>
      <c r="P12" s="38"/>
    </row>
    <row r="13" spans="1:16" s="53" customFormat="1" ht="30" customHeight="1" x14ac:dyDescent="0.25">
      <c r="A13" s="54" t="s">
        <v>203</v>
      </c>
      <c r="B13" s="57" t="s">
        <v>106</v>
      </c>
      <c r="C13" s="47" t="s">
        <v>204</v>
      </c>
      <c r="D13" s="58" t="s">
        <v>52</v>
      </c>
      <c r="E13" s="49" t="s">
        <v>58</v>
      </c>
      <c r="F13" s="50">
        <v>65</v>
      </c>
      <c r="G13" s="51"/>
      <c r="H13" s="52">
        <f t="shared" ref="H13" si="2">ROUND(G13*F13,2)</f>
        <v>0</v>
      </c>
      <c r="I13" s="38"/>
      <c r="J13" s="38"/>
      <c r="K13" s="38"/>
      <c r="L13" s="38"/>
      <c r="M13" s="38"/>
      <c r="N13" s="38"/>
      <c r="O13" s="38"/>
      <c r="P13" s="38"/>
    </row>
    <row r="14" spans="1:16" s="55" customFormat="1" ht="30" customHeight="1" x14ac:dyDescent="0.25">
      <c r="A14" s="45" t="s">
        <v>86</v>
      </c>
      <c r="B14" s="46" t="s">
        <v>23</v>
      </c>
      <c r="C14" s="47" t="s">
        <v>16</v>
      </c>
      <c r="D14" s="48" t="s">
        <v>213</v>
      </c>
      <c r="E14" s="49" t="s">
        <v>57</v>
      </c>
      <c r="F14" s="50">
        <v>250</v>
      </c>
      <c r="G14" s="51"/>
      <c r="H14" s="52">
        <f t="shared" si="1"/>
        <v>0</v>
      </c>
      <c r="I14" s="38"/>
      <c r="J14" s="38"/>
      <c r="K14" s="38"/>
      <c r="L14" s="38"/>
      <c r="M14" s="38"/>
      <c r="N14" s="38"/>
      <c r="O14" s="38"/>
      <c r="P14" s="38"/>
    </row>
    <row r="15" spans="1:16" s="55" customFormat="1" ht="30" customHeight="1" x14ac:dyDescent="0.25">
      <c r="A15" s="45" t="s">
        <v>139</v>
      </c>
      <c r="B15" s="46" t="s">
        <v>222</v>
      </c>
      <c r="C15" s="47" t="s">
        <v>138</v>
      </c>
      <c r="D15" s="58" t="s">
        <v>143</v>
      </c>
      <c r="E15" s="49"/>
      <c r="F15" s="50"/>
      <c r="G15" s="56"/>
      <c r="H15" s="52"/>
      <c r="I15" s="38"/>
      <c r="J15" s="38"/>
      <c r="K15" s="38"/>
      <c r="L15" s="38"/>
      <c r="M15" s="38"/>
      <c r="N15" s="38"/>
      <c r="O15" s="38"/>
      <c r="P15" s="38"/>
    </row>
    <row r="16" spans="1:16" s="55" customFormat="1" ht="43.95" customHeight="1" x14ac:dyDescent="0.25">
      <c r="A16" s="45" t="s">
        <v>140</v>
      </c>
      <c r="B16" s="57" t="s">
        <v>106</v>
      </c>
      <c r="C16" s="47" t="s">
        <v>142</v>
      </c>
      <c r="D16" s="59"/>
      <c r="E16" s="49" t="s">
        <v>58</v>
      </c>
      <c r="F16" s="60">
        <v>160</v>
      </c>
      <c r="G16" s="51"/>
      <c r="H16" s="52">
        <f>ROUND(G16*F16,2)</f>
        <v>0</v>
      </c>
      <c r="I16" s="38"/>
      <c r="J16" s="38"/>
      <c r="K16" s="38"/>
      <c r="L16" s="38"/>
      <c r="M16" s="38"/>
      <c r="N16" s="38"/>
      <c r="O16" s="38"/>
      <c r="P16" s="38"/>
    </row>
    <row r="17" spans="1:16" ht="36" customHeight="1" x14ac:dyDescent="0.25">
      <c r="A17" s="39"/>
      <c r="B17" s="40"/>
      <c r="C17" s="61" t="s">
        <v>223</v>
      </c>
      <c r="D17" s="42"/>
      <c r="E17" s="62"/>
      <c r="F17" s="42"/>
      <c r="G17" s="39"/>
      <c r="H17" s="44"/>
      <c r="I17" s="38"/>
      <c r="J17" s="38"/>
      <c r="K17" s="38"/>
      <c r="L17" s="38"/>
      <c r="M17" s="38"/>
      <c r="N17" s="38"/>
      <c r="O17" s="38"/>
      <c r="P17" s="38"/>
    </row>
    <row r="18" spans="1:16" s="53" customFormat="1" ht="30" customHeight="1" x14ac:dyDescent="0.25">
      <c r="A18" s="63" t="s">
        <v>116</v>
      </c>
      <c r="B18" s="46" t="s">
        <v>11</v>
      </c>
      <c r="C18" s="47" t="s">
        <v>97</v>
      </c>
      <c r="D18" s="48" t="s">
        <v>213</v>
      </c>
      <c r="E18" s="49"/>
      <c r="F18" s="50"/>
      <c r="G18" s="56"/>
      <c r="H18" s="52"/>
      <c r="I18" s="38"/>
      <c r="J18" s="38"/>
      <c r="K18" s="38"/>
      <c r="L18" s="38"/>
      <c r="M18" s="38"/>
      <c r="N18" s="38"/>
      <c r="O18" s="38"/>
      <c r="P18" s="38"/>
    </row>
    <row r="19" spans="1:16" s="55" customFormat="1" ht="30" customHeight="1" x14ac:dyDescent="0.25">
      <c r="A19" s="63" t="s">
        <v>128</v>
      </c>
      <c r="B19" s="57" t="s">
        <v>106</v>
      </c>
      <c r="C19" s="47" t="s">
        <v>98</v>
      </c>
      <c r="D19" s="58" t="s">
        <v>52</v>
      </c>
      <c r="E19" s="49" t="s">
        <v>57</v>
      </c>
      <c r="F19" s="50">
        <v>60</v>
      </c>
      <c r="G19" s="51"/>
      <c r="H19" s="52">
        <f>ROUND(G19*F19,2)</f>
        <v>0</v>
      </c>
      <c r="I19" s="38"/>
      <c r="J19" s="38"/>
      <c r="K19" s="38"/>
      <c r="L19" s="38"/>
      <c r="M19" s="38"/>
      <c r="N19" s="38"/>
      <c r="O19" s="38"/>
      <c r="P19" s="38"/>
    </row>
    <row r="20" spans="1:16" s="55" customFormat="1" ht="30" customHeight="1" x14ac:dyDescent="0.25">
      <c r="A20" s="63" t="s">
        <v>89</v>
      </c>
      <c r="B20" s="46" t="s">
        <v>224</v>
      </c>
      <c r="C20" s="47" t="s">
        <v>130</v>
      </c>
      <c r="D20" s="58" t="s">
        <v>187</v>
      </c>
      <c r="E20" s="49"/>
      <c r="F20" s="50"/>
      <c r="G20" s="56"/>
      <c r="H20" s="52"/>
      <c r="I20" s="38"/>
      <c r="J20" s="38"/>
      <c r="K20" s="38"/>
      <c r="L20" s="38"/>
      <c r="M20" s="38"/>
      <c r="N20" s="38"/>
      <c r="O20" s="38"/>
      <c r="P20" s="38"/>
    </row>
    <row r="21" spans="1:16" s="55" customFormat="1" ht="43.95" customHeight="1" x14ac:dyDescent="0.25">
      <c r="A21" s="63" t="s">
        <v>90</v>
      </c>
      <c r="B21" s="57" t="s">
        <v>106</v>
      </c>
      <c r="C21" s="47" t="s">
        <v>66</v>
      </c>
      <c r="D21" s="58" t="s">
        <v>52</v>
      </c>
      <c r="E21" s="49" t="s">
        <v>57</v>
      </c>
      <c r="F21" s="50">
        <v>16</v>
      </c>
      <c r="G21" s="51"/>
      <c r="H21" s="52">
        <f>ROUND(G21*F21,2)</f>
        <v>0</v>
      </c>
      <c r="I21" s="38"/>
      <c r="J21" s="38"/>
      <c r="K21" s="38"/>
      <c r="L21" s="38"/>
      <c r="M21" s="38"/>
      <c r="N21" s="38"/>
      <c r="O21" s="38"/>
      <c r="P21" s="38"/>
    </row>
    <row r="22" spans="1:16" s="55" customFormat="1" ht="30" customHeight="1" x14ac:dyDescent="0.25">
      <c r="A22" s="63" t="s">
        <v>92</v>
      </c>
      <c r="B22" s="46" t="s">
        <v>13</v>
      </c>
      <c r="C22" s="47" t="s">
        <v>41</v>
      </c>
      <c r="D22" s="58" t="s">
        <v>187</v>
      </c>
      <c r="E22" s="49"/>
      <c r="F22" s="50"/>
      <c r="G22" s="56"/>
      <c r="H22" s="52"/>
      <c r="I22" s="38"/>
      <c r="J22" s="38"/>
      <c r="K22" s="38"/>
      <c r="L22" s="38"/>
      <c r="M22" s="38"/>
      <c r="N22" s="38"/>
      <c r="O22" s="38"/>
      <c r="P22" s="38"/>
    </row>
    <row r="23" spans="1:16" s="55" customFormat="1" ht="30" customHeight="1" x14ac:dyDescent="0.25">
      <c r="A23" s="63" t="s">
        <v>93</v>
      </c>
      <c r="B23" s="57" t="s">
        <v>106</v>
      </c>
      <c r="C23" s="47" t="s">
        <v>65</v>
      </c>
      <c r="D23" s="58" t="s">
        <v>52</v>
      </c>
      <c r="E23" s="49" t="s">
        <v>60</v>
      </c>
      <c r="F23" s="50">
        <v>10</v>
      </c>
      <c r="G23" s="51"/>
      <c r="H23" s="52">
        <f>ROUND(G23*F23,2)</f>
        <v>0</v>
      </c>
      <c r="I23" s="38"/>
      <c r="J23" s="38"/>
      <c r="K23" s="38"/>
      <c r="L23" s="38"/>
      <c r="M23" s="38"/>
      <c r="N23" s="38"/>
      <c r="O23" s="38"/>
      <c r="P23" s="38"/>
    </row>
    <row r="24" spans="1:16" s="55" customFormat="1" ht="30" customHeight="1" x14ac:dyDescent="0.25">
      <c r="A24" s="63" t="s">
        <v>94</v>
      </c>
      <c r="B24" s="46" t="s">
        <v>225</v>
      </c>
      <c r="C24" s="47" t="s">
        <v>42</v>
      </c>
      <c r="D24" s="58" t="s">
        <v>187</v>
      </c>
      <c r="E24" s="49"/>
      <c r="F24" s="50"/>
      <c r="G24" s="56"/>
      <c r="H24" s="52"/>
      <c r="I24" s="38"/>
      <c r="J24" s="38"/>
      <c r="K24" s="38"/>
      <c r="L24" s="38"/>
      <c r="M24" s="38"/>
      <c r="N24" s="38"/>
      <c r="O24" s="38"/>
      <c r="P24" s="38"/>
    </row>
    <row r="25" spans="1:16" s="55" customFormat="1" ht="30" customHeight="1" x14ac:dyDescent="0.25">
      <c r="A25" s="64" t="s">
        <v>188</v>
      </c>
      <c r="B25" s="65" t="s">
        <v>106</v>
      </c>
      <c r="C25" s="66" t="s">
        <v>189</v>
      </c>
      <c r="D25" s="65" t="s">
        <v>52</v>
      </c>
      <c r="E25" s="65" t="s">
        <v>60</v>
      </c>
      <c r="F25" s="50">
        <v>180</v>
      </c>
      <c r="G25" s="51"/>
      <c r="H25" s="52">
        <f>ROUND(G25*F25,2)</f>
        <v>0</v>
      </c>
      <c r="I25" s="38"/>
      <c r="J25" s="38"/>
      <c r="K25" s="38"/>
      <c r="L25" s="38"/>
      <c r="M25" s="38"/>
      <c r="N25" s="38"/>
      <c r="O25" s="38"/>
      <c r="P25" s="38"/>
    </row>
    <row r="26" spans="1:16" s="53" customFormat="1" ht="43.95" customHeight="1" x14ac:dyDescent="0.25">
      <c r="A26" s="63" t="s">
        <v>164</v>
      </c>
      <c r="B26" s="46" t="s">
        <v>14</v>
      </c>
      <c r="C26" s="47" t="s">
        <v>101</v>
      </c>
      <c r="D26" s="58" t="s">
        <v>0</v>
      </c>
      <c r="E26" s="49"/>
      <c r="F26" s="50"/>
      <c r="G26" s="56"/>
      <c r="H26" s="52"/>
      <c r="I26" s="38"/>
      <c r="J26" s="38"/>
      <c r="K26" s="38"/>
      <c r="L26" s="38"/>
      <c r="M26" s="38"/>
      <c r="N26" s="38"/>
      <c r="O26" s="38"/>
      <c r="P26" s="38"/>
    </row>
    <row r="27" spans="1:16" s="55" customFormat="1" ht="30" customHeight="1" x14ac:dyDescent="0.25">
      <c r="A27" s="63" t="s">
        <v>165</v>
      </c>
      <c r="B27" s="57" t="s">
        <v>106</v>
      </c>
      <c r="C27" s="47" t="s">
        <v>3</v>
      </c>
      <c r="D27" s="58" t="s">
        <v>123</v>
      </c>
      <c r="E27" s="49"/>
      <c r="F27" s="50"/>
      <c r="G27" s="56"/>
      <c r="H27" s="52"/>
      <c r="I27" s="38"/>
      <c r="J27" s="38"/>
      <c r="K27" s="38"/>
      <c r="L27" s="38"/>
      <c r="M27" s="38"/>
      <c r="N27" s="38"/>
      <c r="O27" s="38"/>
      <c r="P27" s="38"/>
    </row>
    <row r="28" spans="1:16" s="55" customFormat="1" ht="30" customHeight="1" x14ac:dyDescent="0.25">
      <c r="A28" s="63" t="s">
        <v>166</v>
      </c>
      <c r="B28" s="67" t="s">
        <v>152</v>
      </c>
      <c r="C28" s="47" t="s">
        <v>153</v>
      </c>
      <c r="D28" s="58"/>
      <c r="E28" s="49" t="s">
        <v>57</v>
      </c>
      <c r="F28" s="50">
        <v>10</v>
      </c>
      <c r="G28" s="51"/>
      <c r="H28" s="52">
        <f t="shared" ref="H28:H29" si="3">ROUND(G28*F28,2)</f>
        <v>0</v>
      </c>
      <c r="I28" s="38"/>
      <c r="J28" s="38"/>
      <c r="K28" s="38"/>
      <c r="L28" s="38"/>
      <c r="M28" s="38"/>
      <c r="N28" s="38"/>
      <c r="O28" s="38"/>
      <c r="P28" s="38"/>
    </row>
    <row r="29" spans="1:16" s="55" customFormat="1" ht="30" customHeight="1" x14ac:dyDescent="0.25">
      <c r="A29" s="63" t="s">
        <v>167</v>
      </c>
      <c r="B29" s="67" t="s">
        <v>154</v>
      </c>
      <c r="C29" s="47" t="s">
        <v>155</v>
      </c>
      <c r="D29" s="58"/>
      <c r="E29" s="49" t="s">
        <v>57</v>
      </c>
      <c r="F29" s="50">
        <v>60</v>
      </c>
      <c r="G29" s="51"/>
      <c r="H29" s="52">
        <f t="shared" si="3"/>
        <v>0</v>
      </c>
      <c r="I29" s="38"/>
      <c r="J29" s="38"/>
      <c r="K29" s="38"/>
      <c r="L29" s="38"/>
      <c r="M29" s="38"/>
      <c r="N29" s="38"/>
      <c r="O29" s="38"/>
      <c r="P29" s="38"/>
    </row>
    <row r="30" spans="1:16" s="53" customFormat="1" ht="30" customHeight="1" x14ac:dyDescent="0.25">
      <c r="A30" s="63" t="s">
        <v>169</v>
      </c>
      <c r="B30" s="46" t="s">
        <v>15</v>
      </c>
      <c r="C30" s="47" t="s">
        <v>102</v>
      </c>
      <c r="D30" s="58" t="s">
        <v>185</v>
      </c>
      <c r="E30" s="49"/>
      <c r="F30" s="50"/>
      <c r="G30" s="56"/>
      <c r="H30" s="52"/>
      <c r="I30" s="38"/>
      <c r="J30" s="38"/>
      <c r="K30" s="38"/>
      <c r="L30" s="38"/>
      <c r="M30" s="38"/>
      <c r="N30" s="38"/>
      <c r="O30" s="38"/>
      <c r="P30" s="38"/>
    </row>
    <row r="31" spans="1:16" s="55" customFormat="1" ht="30" customHeight="1" x14ac:dyDescent="0.25">
      <c r="A31" s="63" t="s">
        <v>207</v>
      </c>
      <c r="B31" s="57" t="s">
        <v>106</v>
      </c>
      <c r="C31" s="47" t="s">
        <v>193</v>
      </c>
      <c r="D31" s="58" t="s">
        <v>52</v>
      </c>
      <c r="E31" s="49" t="s">
        <v>61</v>
      </c>
      <c r="F31" s="50">
        <v>330</v>
      </c>
      <c r="G31" s="51"/>
      <c r="H31" s="52">
        <f t="shared" ref="H31:H32" si="4">ROUND(G31*F31,2)</f>
        <v>0</v>
      </c>
      <c r="I31" s="38"/>
      <c r="J31" s="38"/>
      <c r="K31" s="38"/>
      <c r="L31" s="38"/>
      <c r="M31" s="38"/>
      <c r="N31" s="38"/>
      <c r="O31" s="38"/>
      <c r="P31" s="38"/>
    </row>
    <row r="32" spans="1:16" s="55" customFormat="1" ht="30" customHeight="1" x14ac:dyDescent="0.25">
      <c r="A32" s="63" t="s">
        <v>171</v>
      </c>
      <c r="B32" s="57" t="s">
        <v>107</v>
      </c>
      <c r="C32" s="47" t="s">
        <v>151</v>
      </c>
      <c r="D32" s="58" t="s">
        <v>52</v>
      </c>
      <c r="E32" s="49" t="s">
        <v>61</v>
      </c>
      <c r="F32" s="50">
        <v>10</v>
      </c>
      <c r="G32" s="51"/>
      <c r="H32" s="52">
        <f t="shared" si="4"/>
        <v>0</v>
      </c>
      <c r="I32" s="38"/>
      <c r="J32" s="38"/>
      <c r="K32" s="38"/>
      <c r="L32" s="38"/>
      <c r="M32" s="38"/>
      <c r="N32" s="38"/>
      <c r="O32" s="38"/>
      <c r="P32" s="38"/>
    </row>
    <row r="33" spans="1:16" s="55" customFormat="1" ht="30" customHeight="1" x14ac:dyDescent="0.25">
      <c r="A33" s="63" t="s">
        <v>172</v>
      </c>
      <c r="B33" s="46" t="s">
        <v>17</v>
      </c>
      <c r="C33" s="47" t="s">
        <v>103</v>
      </c>
      <c r="D33" s="58" t="s">
        <v>185</v>
      </c>
      <c r="E33" s="49"/>
      <c r="F33" s="50"/>
      <c r="G33" s="56"/>
      <c r="H33" s="52"/>
      <c r="I33" s="38"/>
      <c r="J33" s="38"/>
      <c r="K33" s="38"/>
      <c r="L33" s="38"/>
      <c r="M33" s="38"/>
      <c r="N33" s="38"/>
      <c r="O33" s="38"/>
      <c r="P33" s="38"/>
    </row>
    <row r="34" spans="1:16" s="55" customFormat="1" ht="30" customHeight="1" x14ac:dyDescent="0.25">
      <c r="A34" s="63" t="s">
        <v>173</v>
      </c>
      <c r="B34" s="57" t="s">
        <v>106</v>
      </c>
      <c r="C34" s="47" t="s">
        <v>226</v>
      </c>
      <c r="D34" s="58" t="s">
        <v>124</v>
      </c>
      <c r="E34" s="49" t="s">
        <v>61</v>
      </c>
      <c r="F34" s="50">
        <v>30</v>
      </c>
      <c r="G34" s="51"/>
      <c r="H34" s="52">
        <f t="shared" ref="H34:H35" si="5">ROUND(G34*F34,2)</f>
        <v>0</v>
      </c>
      <c r="I34" s="38"/>
      <c r="J34" s="38"/>
      <c r="K34" s="38"/>
      <c r="L34" s="38"/>
      <c r="M34" s="38"/>
      <c r="N34" s="38"/>
      <c r="O34" s="38"/>
      <c r="P34" s="38"/>
    </row>
    <row r="35" spans="1:16" s="55" customFormat="1" ht="30" customHeight="1" x14ac:dyDescent="0.25">
      <c r="A35" s="63" t="s">
        <v>174</v>
      </c>
      <c r="B35" s="57" t="s">
        <v>107</v>
      </c>
      <c r="C35" s="47" t="s">
        <v>186</v>
      </c>
      <c r="D35" s="58" t="s">
        <v>113</v>
      </c>
      <c r="E35" s="49" t="s">
        <v>61</v>
      </c>
      <c r="F35" s="50">
        <v>23</v>
      </c>
      <c r="G35" s="51"/>
      <c r="H35" s="52">
        <f t="shared" si="5"/>
        <v>0</v>
      </c>
      <c r="I35" s="38"/>
      <c r="J35" s="38"/>
      <c r="K35" s="38"/>
      <c r="L35" s="38"/>
      <c r="M35" s="38"/>
      <c r="N35" s="38"/>
      <c r="O35" s="38"/>
      <c r="P35" s="38"/>
    </row>
    <row r="36" spans="1:16" s="55" customFormat="1" ht="30" customHeight="1" x14ac:dyDescent="0.25">
      <c r="A36" s="63" t="s">
        <v>175</v>
      </c>
      <c r="B36" s="46" t="s">
        <v>18</v>
      </c>
      <c r="C36" s="47" t="s">
        <v>37</v>
      </c>
      <c r="D36" s="58" t="s">
        <v>185</v>
      </c>
      <c r="E36" s="49"/>
      <c r="F36" s="50"/>
      <c r="G36" s="56"/>
      <c r="H36" s="52"/>
      <c r="I36" s="38"/>
      <c r="J36" s="38"/>
      <c r="K36" s="38"/>
      <c r="L36" s="38"/>
      <c r="M36" s="38"/>
      <c r="N36" s="38"/>
      <c r="O36" s="38"/>
      <c r="P36" s="38"/>
    </row>
    <row r="37" spans="1:16" s="55" customFormat="1" ht="30" customHeight="1" x14ac:dyDescent="0.25">
      <c r="A37" s="63" t="s">
        <v>176</v>
      </c>
      <c r="B37" s="57" t="s">
        <v>106</v>
      </c>
      <c r="C37" s="47" t="s">
        <v>226</v>
      </c>
      <c r="D37" s="58" t="s">
        <v>157</v>
      </c>
      <c r="E37" s="49"/>
      <c r="F37" s="50"/>
      <c r="G37" s="68"/>
      <c r="H37" s="52"/>
      <c r="I37" s="38"/>
      <c r="J37" s="38"/>
      <c r="K37" s="38"/>
      <c r="L37" s="38"/>
      <c r="M37" s="38"/>
      <c r="N37" s="38"/>
      <c r="O37" s="38"/>
      <c r="P37" s="38"/>
    </row>
    <row r="38" spans="1:16" s="55" customFormat="1" ht="30" customHeight="1" x14ac:dyDescent="0.25">
      <c r="A38" s="63" t="s">
        <v>245</v>
      </c>
      <c r="B38" s="69" t="s">
        <v>152</v>
      </c>
      <c r="C38" s="70" t="s">
        <v>159</v>
      </c>
      <c r="D38" s="48"/>
      <c r="E38" s="71" t="s">
        <v>61</v>
      </c>
      <c r="F38" s="72">
        <v>40</v>
      </c>
      <c r="G38" s="51"/>
      <c r="H38" s="68">
        <f>ROUND(G38*F38,2)</f>
        <v>0</v>
      </c>
      <c r="I38" s="38"/>
      <c r="J38" s="38"/>
      <c r="K38" s="38"/>
      <c r="L38" s="38"/>
      <c r="M38" s="38"/>
      <c r="N38" s="38"/>
      <c r="O38" s="38"/>
      <c r="P38" s="38"/>
    </row>
    <row r="39" spans="1:16" s="55" customFormat="1" ht="30" customHeight="1" x14ac:dyDescent="0.25">
      <c r="A39" s="63" t="s">
        <v>208</v>
      </c>
      <c r="B39" s="57" t="s">
        <v>107</v>
      </c>
      <c r="C39" s="47" t="s">
        <v>194</v>
      </c>
      <c r="D39" s="58" t="s">
        <v>125</v>
      </c>
      <c r="E39" s="49" t="s">
        <v>61</v>
      </c>
      <c r="F39" s="50">
        <v>25</v>
      </c>
      <c r="G39" s="51"/>
      <c r="H39" s="52">
        <f t="shared" ref="H39:H40" si="6">ROUND(G39*F39,2)</f>
        <v>0</v>
      </c>
      <c r="I39" s="38"/>
      <c r="J39" s="38"/>
      <c r="K39" s="38"/>
      <c r="L39" s="38"/>
      <c r="M39" s="38"/>
      <c r="N39" s="38"/>
      <c r="O39" s="38"/>
      <c r="P39" s="38"/>
    </row>
    <row r="40" spans="1:16" s="55" customFormat="1" ht="30" customHeight="1" x14ac:dyDescent="0.25">
      <c r="A40" s="63" t="s">
        <v>177</v>
      </c>
      <c r="B40" s="57" t="s">
        <v>108</v>
      </c>
      <c r="C40" s="47" t="s">
        <v>186</v>
      </c>
      <c r="D40" s="58" t="s">
        <v>160</v>
      </c>
      <c r="E40" s="49" t="s">
        <v>61</v>
      </c>
      <c r="F40" s="50">
        <v>60</v>
      </c>
      <c r="G40" s="51"/>
      <c r="H40" s="52">
        <f t="shared" si="6"/>
        <v>0</v>
      </c>
      <c r="I40" s="38"/>
      <c r="J40" s="38"/>
      <c r="K40" s="38"/>
      <c r="L40" s="38"/>
      <c r="M40" s="38"/>
      <c r="N40" s="38"/>
      <c r="O40" s="38"/>
      <c r="P40" s="38"/>
    </row>
    <row r="41" spans="1:16" s="55" customFormat="1" ht="43.95" customHeight="1" x14ac:dyDescent="0.25">
      <c r="A41" s="63" t="s">
        <v>132</v>
      </c>
      <c r="B41" s="46" t="s">
        <v>19</v>
      </c>
      <c r="C41" s="47" t="s">
        <v>109</v>
      </c>
      <c r="D41" s="58" t="s">
        <v>209</v>
      </c>
      <c r="E41" s="73"/>
      <c r="F41" s="50"/>
      <c r="G41" s="56"/>
      <c r="H41" s="52"/>
      <c r="I41" s="38"/>
      <c r="J41" s="38"/>
      <c r="K41" s="38"/>
      <c r="L41" s="38"/>
      <c r="M41" s="38"/>
      <c r="N41" s="38"/>
      <c r="O41" s="38"/>
      <c r="P41" s="38"/>
    </row>
    <row r="42" spans="1:16" s="55" customFormat="1" ht="30" customHeight="1" x14ac:dyDescent="0.25">
      <c r="A42" s="63" t="s">
        <v>133</v>
      </c>
      <c r="B42" s="57" t="s">
        <v>106</v>
      </c>
      <c r="C42" s="47" t="s">
        <v>110</v>
      </c>
      <c r="D42" s="58"/>
      <c r="E42" s="49"/>
      <c r="F42" s="50"/>
      <c r="G42" s="56"/>
      <c r="H42" s="52"/>
      <c r="I42" s="38"/>
      <c r="J42" s="38"/>
      <c r="K42" s="38"/>
      <c r="L42" s="38"/>
      <c r="M42" s="38"/>
      <c r="N42" s="38"/>
      <c r="O42" s="38"/>
      <c r="P42" s="38"/>
    </row>
    <row r="43" spans="1:16" s="55" customFormat="1" ht="30" customHeight="1" x14ac:dyDescent="0.25">
      <c r="A43" s="63" t="s">
        <v>134</v>
      </c>
      <c r="B43" s="67" t="s">
        <v>152</v>
      </c>
      <c r="C43" s="47" t="s">
        <v>161</v>
      </c>
      <c r="D43" s="58"/>
      <c r="E43" s="49" t="s">
        <v>59</v>
      </c>
      <c r="F43" s="50">
        <v>20</v>
      </c>
      <c r="G43" s="51"/>
      <c r="H43" s="52">
        <f>ROUND(G43*F43,2)</f>
        <v>0</v>
      </c>
      <c r="I43" s="38"/>
      <c r="J43" s="38"/>
      <c r="K43" s="38"/>
      <c r="L43" s="38"/>
      <c r="M43" s="38"/>
      <c r="N43" s="38"/>
      <c r="O43" s="38"/>
      <c r="P43" s="38"/>
    </row>
    <row r="44" spans="1:16" s="55" customFormat="1" ht="30" customHeight="1" x14ac:dyDescent="0.25">
      <c r="A44" s="63" t="s">
        <v>135</v>
      </c>
      <c r="B44" s="46" t="s">
        <v>20</v>
      </c>
      <c r="C44" s="47" t="s">
        <v>111</v>
      </c>
      <c r="D44" s="58" t="s">
        <v>209</v>
      </c>
      <c r="E44" s="49" t="s">
        <v>57</v>
      </c>
      <c r="F44" s="50">
        <v>100</v>
      </c>
      <c r="G44" s="51"/>
      <c r="H44" s="52">
        <f>ROUND(G44*F44,2)</f>
        <v>0</v>
      </c>
      <c r="I44" s="38"/>
      <c r="J44" s="38"/>
      <c r="K44" s="38"/>
      <c r="L44" s="38"/>
      <c r="M44" s="38"/>
      <c r="N44" s="38"/>
      <c r="O44" s="38"/>
      <c r="P44" s="38"/>
    </row>
    <row r="45" spans="1:16" s="53" customFormat="1" ht="30" customHeight="1" x14ac:dyDescent="0.25">
      <c r="A45" s="63" t="s">
        <v>136</v>
      </c>
      <c r="B45" s="46" t="s">
        <v>21</v>
      </c>
      <c r="C45" s="47" t="s">
        <v>8</v>
      </c>
      <c r="D45" s="58" t="s">
        <v>191</v>
      </c>
      <c r="E45" s="49"/>
      <c r="F45" s="50"/>
      <c r="G45" s="56"/>
      <c r="H45" s="52"/>
      <c r="I45" s="38"/>
      <c r="J45" s="38"/>
      <c r="K45" s="38"/>
      <c r="L45" s="38"/>
      <c r="M45" s="38"/>
      <c r="N45" s="38"/>
      <c r="O45" s="38"/>
      <c r="P45" s="38"/>
    </row>
    <row r="46" spans="1:16" s="55" customFormat="1" ht="30" customHeight="1" x14ac:dyDescent="0.25">
      <c r="A46" s="63" t="s">
        <v>137</v>
      </c>
      <c r="B46" s="57" t="s">
        <v>106</v>
      </c>
      <c r="C46" s="47" t="s">
        <v>195</v>
      </c>
      <c r="D46" s="58" t="s">
        <v>52</v>
      </c>
      <c r="E46" s="49" t="s">
        <v>57</v>
      </c>
      <c r="F46" s="50">
        <v>440</v>
      </c>
      <c r="G46" s="51"/>
      <c r="H46" s="52">
        <f t="shared" ref="H46" si="7">ROUND(G46*F46,2)</f>
        <v>0</v>
      </c>
      <c r="I46" s="38"/>
      <c r="J46" s="38"/>
      <c r="K46" s="38"/>
      <c r="L46" s="38"/>
      <c r="M46" s="38"/>
      <c r="N46" s="38"/>
      <c r="O46" s="38"/>
      <c r="P46" s="38"/>
    </row>
    <row r="47" spans="1:16" s="55" customFormat="1" ht="30" customHeight="1" x14ac:dyDescent="0.25">
      <c r="A47" s="63" t="s">
        <v>178</v>
      </c>
      <c r="B47" s="46" t="s">
        <v>95</v>
      </c>
      <c r="C47" s="47" t="s">
        <v>184</v>
      </c>
      <c r="D47" s="58" t="s">
        <v>192</v>
      </c>
      <c r="E47" s="49" t="s">
        <v>60</v>
      </c>
      <c r="F47" s="74">
        <v>16</v>
      </c>
      <c r="G47" s="51"/>
      <c r="H47" s="52">
        <f>ROUND(G47*F47,2)</f>
        <v>0</v>
      </c>
      <c r="I47" s="38"/>
      <c r="J47" s="38"/>
      <c r="K47" s="38"/>
      <c r="L47" s="38"/>
      <c r="M47" s="38"/>
      <c r="N47" s="38"/>
      <c r="O47" s="38"/>
      <c r="P47" s="38"/>
    </row>
    <row r="48" spans="1:16" ht="36" customHeight="1" x14ac:dyDescent="0.25">
      <c r="A48" s="39"/>
      <c r="B48" s="75"/>
      <c r="C48" s="61" t="s">
        <v>227</v>
      </c>
      <c r="D48" s="42"/>
      <c r="E48" s="43"/>
      <c r="F48" s="43"/>
      <c r="G48" s="39"/>
      <c r="H48" s="44"/>
      <c r="I48" s="38"/>
      <c r="J48" s="38"/>
      <c r="K48" s="38"/>
      <c r="L48" s="38"/>
      <c r="M48" s="38"/>
      <c r="N48" s="38"/>
      <c r="O48" s="38"/>
      <c r="P48" s="38"/>
    </row>
    <row r="49" spans="1:16" s="53" customFormat="1" ht="43.95" customHeight="1" x14ac:dyDescent="0.25">
      <c r="A49" s="45" t="s">
        <v>74</v>
      </c>
      <c r="B49" s="46" t="s">
        <v>96</v>
      </c>
      <c r="C49" s="47" t="s">
        <v>131</v>
      </c>
      <c r="D49" s="58" t="s">
        <v>190</v>
      </c>
      <c r="E49" s="49"/>
      <c r="F49" s="74"/>
      <c r="G49" s="56"/>
      <c r="H49" s="76"/>
      <c r="I49" s="38"/>
      <c r="J49" s="38"/>
      <c r="K49" s="38"/>
      <c r="L49" s="38"/>
      <c r="M49" s="38"/>
      <c r="N49" s="38"/>
      <c r="O49" s="38"/>
      <c r="P49" s="38"/>
    </row>
    <row r="50" spans="1:16" s="53" customFormat="1" ht="43.95" customHeight="1" x14ac:dyDescent="0.25">
      <c r="A50" s="45" t="s">
        <v>75</v>
      </c>
      <c r="B50" s="57" t="s">
        <v>106</v>
      </c>
      <c r="C50" s="47" t="s">
        <v>64</v>
      </c>
      <c r="D50" s="58" t="s">
        <v>52</v>
      </c>
      <c r="E50" s="49" t="s">
        <v>57</v>
      </c>
      <c r="F50" s="74">
        <v>65</v>
      </c>
      <c r="G50" s="51"/>
      <c r="H50" s="52">
        <f t="shared" ref="H50:H52" si="8">ROUND(G50*F50,2)</f>
        <v>0</v>
      </c>
      <c r="I50" s="38"/>
      <c r="J50" s="38"/>
      <c r="K50" s="38"/>
      <c r="L50" s="38"/>
      <c r="M50" s="38"/>
      <c r="N50" s="38"/>
      <c r="O50" s="38"/>
      <c r="P50" s="38"/>
    </row>
    <row r="51" spans="1:16" s="53" customFormat="1" ht="43.95" customHeight="1" x14ac:dyDescent="0.25">
      <c r="A51" s="45" t="s">
        <v>76</v>
      </c>
      <c r="B51" s="57" t="s">
        <v>107</v>
      </c>
      <c r="C51" s="47" t="s">
        <v>112</v>
      </c>
      <c r="D51" s="58" t="s">
        <v>105</v>
      </c>
      <c r="E51" s="49" t="s">
        <v>57</v>
      </c>
      <c r="F51" s="74">
        <v>490</v>
      </c>
      <c r="G51" s="51"/>
      <c r="H51" s="52">
        <f t="shared" si="8"/>
        <v>0</v>
      </c>
      <c r="I51" s="38"/>
      <c r="J51" s="38"/>
      <c r="K51" s="38"/>
      <c r="L51" s="38"/>
      <c r="M51" s="38"/>
      <c r="N51" s="38"/>
      <c r="O51" s="38"/>
      <c r="P51" s="38"/>
    </row>
    <row r="52" spans="1:16" s="53" customFormat="1" ht="30" customHeight="1" x14ac:dyDescent="0.25">
      <c r="A52" s="45" t="s">
        <v>6</v>
      </c>
      <c r="B52" s="46" t="s">
        <v>163</v>
      </c>
      <c r="C52" s="47" t="s">
        <v>179</v>
      </c>
      <c r="D52" s="58" t="s">
        <v>2</v>
      </c>
      <c r="E52" s="49" t="s">
        <v>57</v>
      </c>
      <c r="F52" s="74">
        <v>225</v>
      </c>
      <c r="G52" s="51"/>
      <c r="H52" s="52">
        <f t="shared" si="8"/>
        <v>0</v>
      </c>
      <c r="I52" s="38"/>
      <c r="J52" s="38"/>
      <c r="K52" s="38"/>
      <c r="L52" s="38"/>
      <c r="M52" s="38"/>
      <c r="N52" s="38"/>
      <c r="O52" s="38"/>
      <c r="P52" s="38"/>
    </row>
    <row r="53" spans="1:16" ht="36" customHeight="1" x14ac:dyDescent="0.25">
      <c r="A53" s="39"/>
      <c r="B53" s="40"/>
      <c r="C53" s="61" t="s">
        <v>72</v>
      </c>
      <c r="D53" s="42"/>
      <c r="E53" s="62"/>
      <c r="F53" s="42"/>
      <c r="G53" s="39"/>
      <c r="H53" s="44"/>
      <c r="I53" s="38"/>
      <c r="J53" s="38"/>
      <c r="K53" s="38"/>
      <c r="L53" s="38"/>
      <c r="M53" s="38"/>
      <c r="N53" s="38"/>
      <c r="O53" s="38"/>
      <c r="P53" s="38"/>
    </row>
    <row r="54" spans="1:16" s="53" customFormat="1" ht="30" customHeight="1" x14ac:dyDescent="0.25">
      <c r="A54" s="63" t="s">
        <v>79</v>
      </c>
      <c r="B54" s="46" t="s">
        <v>228</v>
      </c>
      <c r="C54" s="47" t="s">
        <v>28</v>
      </c>
      <c r="D54" s="58" t="s">
        <v>4</v>
      </c>
      <c r="E54" s="49"/>
      <c r="F54" s="50"/>
      <c r="G54" s="56"/>
      <c r="H54" s="52"/>
      <c r="I54" s="38"/>
      <c r="J54" s="38"/>
      <c r="K54" s="38"/>
      <c r="L54" s="38"/>
      <c r="M54" s="38"/>
      <c r="N54" s="38"/>
      <c r="O54" s="38"/>
      <c r="P54" s="38"/>
    </row>
    <row r="55" spans="1:16" s="55" customFormat="1" ht="30" customHeight="1" x14ac:dyDescent="0.25">
      <c r="A55" s="63" t="s">
        <v>80</v>
      </c>
      <c r="B55" s="57" t="s">
        <v>106</v>
      </c>
      <c r="C55" s="47" t="s">
        <v>180</v>
      </c>
      <c r="D55" s="58"/>
      <c r="E55" s="49" t="s">
        <v>57</v>
      </c>
      <c r="F55" s="50">
        <v>60</v>
      </c>
      <c r="G55" s="51"/>
      <c r="H55" s="52">
        <f>ROUND(G55*F55,2)</f>
        <v>0</v>
      </c>
      <c r="I55" s="38"/>
      <c r="J55" s="38"/>
      <c r="K55" s="38"/>
      <c r="L55" s="38"/>
      <c r="M55" s="38"/>
      <c r="N55" s="38"/>
      <c r="O55" s="38"/>
      <c r="P55" s="38"/>
    </row>
    <row r="56" spans="1:16" s="55" customFormat="1" ht="30" customHeight="1" x14ac:dyDescent="0.25">
      <c r="A56" s="63" t="s">
        <v>81</v>
      </c>
      <c r="B56" s="57" t="s">
        <v>107</v>
      </c>
      <c r="C56" s="47" t="s">
        <v>181</v>
      </c>
      <c r="D56" s="58"/>
      <c r="E56" s="49" t="s">
        <v>57</v>
      </c>
      <c r="F56" s="50">
        <v>1300</v>
      </c>
      <c r="G56" s="51"/>
      <c r="H56" s="52">
        <f>ROUND(G56*F56,2)</f>
        <v>0</v>
      </c>
      <c r="I56" s="38"/>
      <c r="J56" s="38"/>
      <c r="K56" s="38"/>
      <c r="L56" s="38"/>
      <c r="M56" s="38"/>
      <c r="N56" s="38"/>
      <c r="O56" s="38"/>
      <c r="P56" s="38"/>
    </row>
    <row r="57" spans="1:16" ht="36" customHeight="1" x14ac:dyDescent="0.25">
      <c r="A57" s="39"/>
      <c r="B57" s="77"/>
      <c r="C57" s="61" t="s">
        <v>63</v>
      </c>
      <c r="D57" s="42"/>
      <c r="E57" s="78"/>
      <c r="F57" s="43"/>
      <c r="G57" s="39"/>
      <c r="H57" s="44"/>
      <c r="I57" s="38"/>
      <c r="J57" s="38"/>
      <c r="K57" s="38"/>
      <c r="L57" s="38"/>
      <c r="M57" s="38"/>
      <c r="N57" s="38"/>
      <c r="O57" s="38"/>
      <c r="P57" s="38"/>
    </row>
    <row r="58" spans="1:16" s="55" customFormat="1" ht="30" customHeight="1" x14ac:dyDescent="0.25">
      <c r="A58" s="63"/>
      <c r="B58" s="46" t="s">
        <v>141</v>
      </c>
      <c r="C58" s="47" t="s">
        <v>229</v>
      </c>
      <c r="D58" s="58" t="s">
        <v>240</v>
      </c>
      <c r="E58" s="49" t="s">
        <v>60</v>
      </c>
      <c r="F58" s="74">
        <v>3</v>
      </c>
      <c r="G58" s="51"/>
      <c r="H58" s="52">
        <f>ROUND(G58*F58,2)</f>
        <v>0</v>
      </c>
      <c r="I58" s="38"/>
      <c r="J58" s="38"/>
      <c r="K58" s="38"/>
      <c r="L58" s="38"/>
      <c r="M58" s="38"/>
      <c r="N58" s="38"/>
      <c r="O58" s="38"/>
      <c r="P58" s="38"/>
    </row>
    <row r="59" spans="1:16" ht="30" customHeight="1" thickBot="1" x14ac:dyDescent="0.3">
      <c r="A59" s="79"/>
      <c r="B59" s="80" t="str">
        <f>B6</f>
        <v>A</v>
      </c>
      <c r="C59" s="115" t="str">
        <f>C6</f>
        <v>Wellington Crescent New Local Sidewalk - Renfrew Street to Lindsay Street</v>
      </c>
      <c r="D59" s="116"/>
      <c r="E59" s="116"/>
      <c r="F59" s="117"/>
      <c r="G59" s="79" t="s">
        <v>230</v>
      </c>
      <c r="H59" s="79">
        <f>SUM(H6:H58)</f>
        <v>0</v>
      </c>
      <c r="I59" s="38"/>
      <c r="J59" s="38"/>
      <c r="K59" s="38"/>
      <c r="L59" s="38"/>
      <c r="M59" s="38"/>
      <c r="N59" s="38"/>
      <c r="O59" s="38"/>
      <c r="P59" s="38"/>
    </row>
    <row r="60" spans="1:16" s="38" customFormat="1" ht="30" customHeight="1" thickTop="1" x14ac:dyDescent="0.25">
      <c r="A60" s="34"/>
      <c r="B60" s="35" t="s">
        <v>148</v>
      </c>
      <c r="C60" s="112" t="s">
        <v>231</v>
      </c>
      <c r="D60" s="113"/>
      <c r="E60" s="113"/>
      <c r="F60" s="114"/>
      <c r="G60" s="34"/>
      <c r="H60" s="81"/>
    </row>
    <row r="61" spans="1:16" ht="36" customHeight="1" x14ac:dyDescent="0.25">
      <c r="A61" s="39"/>
      <c r="B61" s="40"/>
      <c r="C61" s="41" t="s">
        <v>69</v>
      </c>
      <c r="D61" s="42"/>
      <c r="E61" s="43" t="s">
        <v>52</v>
      </c>
      <c r="F61" s="43" t="s">
        <v>52</v>
      </c>
      <c r="G61" s="39" t="s">
        <v>52</v>
      </c>
      <c r="H61" s="44"/>
      <c r="I61" s="38"/>
      <c r="J61" s="38"/>
      <c r="K61" s="38"/>
      <c r="L61" s="38"/>
      <c r="M61" s="38"/>
      <c r="N61" s="38"/>
      <c r="O61" s="38"/>
      <c r="P61" s="38"/>
    </row>
    <row r="62" spans="1:16" s="53" customFormat="1" ht="30" customHeight="1" x14ac:dyDescent="0.25">
      <c r="A62" s="45" t="s">
        <v>127</v>
      </c>
      <c r="B62" s="46" t="s">
        <v>30</v>
      </c>
      <c r="C62" s="47" t="s">
        <v>12</v>
      </c>
      <c r="D62" s="48" t="s">
        <v>213</v>
      </c>
      <c r="E62" s="49" t="s">
        <v>58</v>
      </c>
      <c r="F62" s="50">
        <v>230</v>
      </c>
      <c r="G62" s="51"/>
      <c r="H62" s="52">
        <f t="shared" ref="H62:H63" si="9">ROUND(G62*F62,2)</f>
        <v>0</v>
      </c>
      <c r="I62" s="38"/>
      <c r="J62" s="38"/>
      <c r="K62" s="38"/>
      <c r="L62" s="38"/>
      <c r="M62" s="38"/>
      <c r="N62" s="38"/>
      <c r="O62" s="38"/>
      <c r="P62" s="38"/>
    </row>
    <row r="63" spans="1:16" s="55" customFormat="1" ht="30" customHeight="1" x14ac:dyDescent="0.25">
      <c r="A63" s="54" t="s">
        <v>83</v>
      </c>
      <c r="B63" s="46" t="s">
        <v>31</v>
      </c>
      <c r="C63" s="47" t="s">
        <v>7</v>
      </c>
      <c r="D63" s="48" t="s">
        <v>213</v>
      </c>
      <c r="E63" s="49" t="s">
        <v>57</v>
      </c>
      <c r="F63" s="50">
        <v>1150</v>
      </c>
      <c r="G63" s="51"/>
      <c r="H63" s="52">
        <f t="shared" si="9"/>
        <v>0</v>
      </c>
      <c r="I63" s="38"/>
      <c r="J63" s="38"/>
      <c r="K63" s="38"/>
      <c r="L63" s="38"/>
      <c r="M63" s="38"/>
      <c r="N63" s="38"/>
      <c r="O63" s="38"/>
      <c r="P63" s="38"/>
    </row>
    <row r="64" spans="1:16" s="53" customFormat="1" ht="38.4" customHeight="1" x14ac:dyDescent="0.25">
      <c r="A64" s="54" t="s">
        <v>85</v>
      </c>
      <c r="B64" s="46" t="s">
        <v>32</v>
      </c>
      <c r="C64" s="47" t="s">
        <v>99</v>
      </c>
      <c r="D64" s="48" t="s">
        <v>213</v>
      </c>
      <c r="E64" s="49"/>
      <c r="F64" s="50"/>
      <c r="G64" s="56"/>
      <c r="H64" s="52"/>
      <c r="I64" s="38"/>
      <c r="J64" s="38"/>
      <c r="K64" s="38"/>
      <c r="L64" s="38"/>
      <c r="M64" s="38"/>
      <c r="N64" s="38"/>
      <c r="O64" s="38"/>
      <c r="P64" s="38"/>
    </row>
    <row r="65" spans="1:16" s="53" customFormat="1" ht="30" customHeight="1" x14ac:dyDescent="0.25">
      <c r="A65" s="54" t="s">
        <v>203</v>
      </c>
      <c r="B65" s="57" t="s">
        <v>106</v>
      </c>
      <c r="C65" s="47" t="s">
        <v>204</v>
      </c>
      <c r="D65" s="58" t="s">
        <v>52</v>
      </c>
      <c r="E65" s="49" t="s">
        <v>58</v>
      </c>
      <c r="F65" s="50">
        <v>190</v>
      </c>
      <c r="G65" s="51"/>
      <c r="H65" s="52">
        <f t="shared" ref="H65:H66" si="10">ROUND(G65*F65,2)</f>
        <v>0</v>
      </c>
      <c r="I65" s="38"/>
      <c r="J65" s="38"/>
      <c r="K65" s="38"/>
      <c r="L65" s="38"/>
      <c r="M65" s="38"/>
      <c r="N65" s="38"/>
      <c r="O65" s="38"/>
      <c r="P65" s="38"/>
    </row>
    <row r="66" spans="1:16" s="55" customFormat="1" ht="30" customHeight="1" x14ac:dyDescent="0.25">
      <c r="A66" s="45" t="s">
        <v>86</v>
      </c>
      <c r="B66" s="46" t="s">
        <v>33</v>
      </c>
      <c r="C66" s="47" t="s">
        <v>16</v>
      </c>
      <c r="D66" s="48" t="s">
        <v>213</v>
      </c>
      <c r="E66" s="49" t="s">
        <v>57</v>
      </c>
      <c r="F66" s="50">
        <v>1300</v>
      </c>
      <c r="G66" s="51"/>
      <c r="H66" s="52">
        <f t="shared" si="10"/>
        <v>0</v>
      </c>
      <c r="I66" s="38"/>
      <c r="J66" s="38"/>
      <c r="K66" s="38"/>
      <c r="L66" s="38"/>
      <c r="M66" s="38"/>
      <c r="N66" s="38"/>
      <c r="O66" s="38"/>
      <c r="P66" s="38"/>
    </row>
    <row r="67" spans="1:16" ht="36" customHeight="1" x14ac:dyDescent="0.25">
      <c r="A67" s="39"/>
      <c r="B67" s="40"/>
      <c r="C67" s="61" t="s">
        <v>223</v>
      </c>
      <c r="D67" s="42"/>
      <c r="E67" s="62"/>
      <c r="F67" s="42"/>
      <c r="G67" s="39"/>
      <c r="H67" s="44"/>
      <c r="I67" s="38"/>
      <c r="J67" s="38"/>
      <c r="K67" s="38"/>
      <c r="L67" s="38"/>
      <c r="M67" s="38"/>
      <c r="N67" s="38"/>
      <c r="O67" s="38"/>
      <c r="P67" s="38"/>
    </row>
    <row r="68" spans="1:16" s="55" customFormat="1" ht="30" customHeight="1" x14ac:dyDescent="0.25">
      <c r="A68" s="63" t="s">
        <v>89</v>
      </c>
      <c r="B68" s="46" t="s">
        <v>34</v>
      </c>
      <c r="C68" s="47" t="s">
        <v>130</v>
      </c>
      <c r="D68" s="58" t="s">
        <v>187</v>
      </c>
      <c r="E68" s="49"/>
      <c r="F68" s="50"/>
      <c r="G68" s="56"/>
      <c r="H68" s="52"/>
      <c r="I68" s="38"/>
      <c r="J68" s="38"/>
      <c r="K68" s="38"/>
      <c r="L68" s="38"/>
      <c r="M68" s="38"/>
      <c r="N68" s="38"/>
      <c r="O68" s="38"/>
      <c r="P68" s="38"/>
    </row>
    <row r="69" spans="1:16" s="55" customFormat="1" ht="43.95" customHeight="1" x14ac:dyDescent="0.25">
      <c r="A69" s="63" t="s">
        <v>91</v>
      </c>
      <c r="B69" s="57" t="s">
        <v>106</v>
      </c>
      <c r="C69" s="47" t="s">
        <v>67</v>
      </c>
      <c r="D69" s="58" t="s">
        <v>52</v>
      </c>
      <c r="E69" s="49" t="s">
        <v>57</v>
      </c>
      <c r="F69" s="50">
        <v>12</v>
      </c>
      <c r="G69" s="51"/>
      <c r="H69" s="52">
        <f>ROUND(G69*F69,2)</f>
        <v>0</v>
      </c>
      <c r="I69" s="38"/>
      <c r="J69" s="38"/>
      <c r="K69" s="38"/>
      <c r="L69" s="38"/>
      <c r="M69" s="38"/>
      <c r="N69" s="38"/>
      <c r="O69" s="38"/>
      <c r="P69" s="38"/>
    </row>
    <row r="70" spans="1:16" s="55" customFormat="1" ht="30" customHeight="1" x14ac:dyDescent="0.25">
      <c r="A70" s="63" t="s">
        <v>92</v>
      </c>
      <c r="B70" s="46" t="s">
        <v>39</v>
      </c>
      <c r="C70" s="47" t="s">
        <v>41</v>
      </c>
      <c r="D70" s="58" t="s">
        <v>187</v>
      </c>
      <c r="E70" s="49"/>
      <c r="F70" s="50"/>
      <c r="G70" s="56"/>
      <c r="H70" s="52"/>
      <c r="I70" s="38"/>
      <c r="J70" s="38"/>
      <c r="K70" s="38"/>
      <c r="L70" s="38"/>
      <c r="M70" s="38"/>
      <c r="N70" s="38"/>
      <c r="O70" s="38"/>
      <c r="P70" s="38"/>
    </row>
    <row r="71" spans="1:16" s="55" customFormat="1" ht="30" customHeight="1" x14ac:dyDescent="0.25">
      <c r="A71" s="63" t="s">
        <v>93</v>
      </c>
      <c r="B71" s="57" t="s">
        <v>106</v>
      </c>
      <c r="C71" s="47" t="s">
        <v>65</v>
      </c>
      <c r="D71" s="58" t="s">
        <v>52</v>
      </c>
      <c r="E71" s="49" t="s">
        <v>60</v>
      </c>
      <c r="F71" s="50">
        <v>100</v>
      </c>
      <c r="G71" s="51"/>
      <c r="H71" s="52">
        <f>ROUND(G71*F71,2)</f>
        <v>0</v>
      </c>
      <c r="I71" s="38"/>
      <c r="J71" s="38"/>
      <c r="K71" s="38"/>
      <c r="L71" s="38"/>
      <c r="M71" s="38"/>
      <c r="N71" s="38"/>
      <c r="O71" s="38"/>
      <c r="P71" s="38"/>
    </row>
    <row r="72" spans="1:16" s="55" customFormat="1" ht="30" customHeight="1" x14ac:dyDescent="0.25">
      <c r="A72" s="63" t="s">
        <v>94</v>
      </c>
      <c r="B72" s="46" t="s">
        <v>115</v>
      </c>
      <c r="C72" s="47" t="s">
        <v>42</v>
      </c>
      <c r="D72" s="58" t="s">
        <v>187</v>
      </c>
      <c r="E72" s="49"/>
      <c r="F72" s="50"/>
      <c r="G72" s="56"/>
      <c r="H72" s="52"/>
      <c r="I72" s="38"/>
      <c r="J72" s="38"/>
      <c r="K72" s="38"/>
      <c r="L72" s="38"/>
      <c r="M72" s="38"/>
      <c r="N72" s="38"/>
      <c r="O72" s="38"/>
      <c r="P72" s="38"/>
    </row>
    <row r="73" spans="1:16" s="55" customFormat="1" ht="30" customHeight="1" x14ac:dyDescent="0.25">
      <c r="A73" s="64" t="s">
        <v>188</v>
      </c>
      <c r="B73" s="65" t="s">
        <v>106</v>
      </c>
      <c r="C73" s="66" t="s">
        <v>189</v>
      </c>
      <c r="D73" s="65" t="s">
        <v>52</v>
      </c>
      <c r="E73" s="65" t="s">
        <v>60</v>
      </c>
      <c r="F73" s="50">
        <v>30</v>
      </c>
      <c r="G73" s="51"/>
      <c r="H73" s="52">
        <f>ROUND(G73*F73,2)</f>
        <v>0</v>
      </c>
      <c r="I73" s="38"/>
      <c r="J73" s="38"/>
      <c r="K73" s="38"/>
      <c r="L73" s="38"/>
      <c r="M73" s="38"/>
      <c r="N73" s="38"/>
      <c r="O73" s="38"/>
      <c r="P73" s="38"/>
    </row>
    <row r="74" spans="1:16" s="53" customFormat="1" ht="43.95" customHeight="1" x14ac:dyDescent="0.25">
      <c r="A74" s="63" t="s">
        <v>164</v>
      </c>
      <c r="B74" s="46" t="s">
        <v>40</v>
      </c>
      <c r="C74" s="47" t="s">
        <v>101</v>
      </c>
      <c r="D74" s="58" t="s">
        <v>0</v>
      </c>
      <c r="E74" s="49"/>
      <c r="F74" s="50"/>
      <c r="G74" s="56"/>
      <c r="H74" s="52"/>
      <c r="I74" s="38"/>
      <c r="J74" s="38"/>
      <c r="K74" s="38"/>
      <c r="L74" s="38"/>
      <c r="M74" s="38"/>
      <c r="N74" s="38"/>
      <c r="O74" s="38"/>
      <c r="P74" s="38"/>
    </row>
    <row r="75" spans="1:16" s="55" customFormat="1" ht="30" customHeight="1" x14ac:dyDescent="0.25">
      <c r="A75" s="63" t="s">
        <v>165</v>
      </c>
      <c r="B75" s="57" t="s">
        <v>232</v>
      </c>
      <c r="C75" s="47" t="s">
        <v>3</v>
      </c>
      <c r="D75" s="58" t="s">
        <v>123</v>
      </c>
      <c r="E75" s="49"/>
      <c r="F75" s="50"/>
      <c r="G75" s="56"/>
      <c r="H75" s="52"/>
      <c r="I75" s="38"/>
      <c r="J75" s="38"/>
      <c r="K75" s="38"/>
      <c r="L75" s="38"/>
      <c r="M75" s="38"/>
      <c r="N75" s="38"/>
      <c r="O75" s="38"/>
      <c r="P75" s="38"/>
    </row>
    <row r="76" spans="1:16" s="55" customFormat="1" ht="30" customHeight="1" x14ac:dyDescent="0.25">
      <c r="A76" s="63" t="s">
        <v>167</v>
      </c>
      <c r="B76" s="67" t="s">
        <v>152</v>
      </c>
      <c r="C76" s="47" t="s">
        <v>155</v>
      </c>
      <c r="D76" s="58"/>
      <c r="E76" s="49" t="s">
        <v>57</v>
      </c>
      <c r="F76" s="50">
        <v>35</v>
      </c>
      <c r="G76" s="51"/>
      <c r="H76" s="52">
        <f t="shared" ref="H76:H77" si="11">ROUND(G76*F76,2)</f>
        <v>0</v>
      </c>
      <c r="I76" s="38"/>
      <c r="J76" s="38"/>
      <c r="K76" s="38"/>
      <c r="L76" s="38"/>
      <c r="M76" s="38"/>
      <c r="N76" s="38"/>
      <c r="O76" s="38"/>
      <c r="P76" s="38"/>
    </row>
    <row r="77" spans="1:16" s="55" customFormat="1" ht="30" customHeight="1" x14ac:dyDescent="0.25">
      <c r="A77" s="63" t="s">
        <v>168</v>
      </c>
      <c r="B77" s="67" t="s">
        <v>154</v>
      </c>
      <c r="C77" s="47" t="s">
        <v>156</v>
      </c>
      <c r="D77" s="58" t="s">
        <v>52</v>
      </c>
      <c r="E77" s="49" t="s">
        <v>57</v>
      </c>
      <c r="F77" s="50">
        <v>55</v>
      </c>
      <c r="G77" s="51"/>
      <c r="H77" s="52">
        <f t="shared" si="11"/>
        <v>0</v>
      </c>
      <c r="I77" s="38"/>
      <c r="J77" s="38"/>
      <c r="K77" s="38"/>
      <c r="L77" s="38"/>
      <c r="M77" s="38"/>
      <c r="N77" s="38"/>
      <c r="O77" s="38"/>
      <c r="P77" s="38"/>
    </row>
    <row r="78" spans="1:16" s="55" customFormat="1" ht="30" customHeight="1" x14ac:dyDescent="0.25">
      <c r="A78" s="63" t="s">
        <v>182</v>
      </c>
      <c r="B78" s="57" t="s">
        <v>107</v>
      </c>
      <c r="C78" s="47" t="s">
        <v>1</v>
      </c>
      <c r="D78" s="58" t="s">
        <v>52</v>
      </c>
      <c r="E78" s="49"/>
      <c r="F78" s="50"/>
      <c r="G78" s="68"/>
      <c r="H78" s="68"/>
      <c r="I78" s="38"/>
      <c r="J78" s="38"/>
      <c r="K78" s="38"/>
      <c r="L78" s="38"/>
      <c r="M78" s="38"/>
      <c r="N78" s="38"/>
      <c r="O78" s="38"/>
      <c r="P78" s="38"/>
    </row>
    <row r="79" spans="1:16" s="55" customFormat="1" ht="30" customHeight="1" x14ac:dyDescent="0.25">
      <c r="A79" s="63" t="s">
        <v>183</v>
      </c>
      <c r="B79" s="67" t="s">
        <v>152</v>
      </c>
      <c r="C79" s="47" t="s">
        <v>153</v>
      </c>
      <c r="D79" s="58"/>
      <c r="E79" s="49" t="s">
        <v>57</v>
      </c>
      <c r="F79" s="50">
        <v>10</v>
      </c>
      <c r="G79" s="51"/>
      <c r="H79" s="52">
        <f t="shared" ref="H79:H80" si="12">ROUND(G79*F79,2)</f>
        <v>0</v>
      </c>
      <c r="I79" s="38"/>
      <c r="J79" s="38"/>
      <c r="K79" s="38"/>
      <c r="L79" s="38"/>
      <c r="M79" s="38"/>
      <c r="N79" s="38"/>
      <c r="O79" s="38"/>
      <c r="P79" s="38"/>
    </row>
    <row r="80" spans="1:16" s="55" customFormat="1" ht="30" customHeight="1" x14ac:dyDescent="0.25">
      <c r="A80" s="63" t="s">
        <v>149</v>
      </c>
      <c r="B80" s="46" t="s">
        <v>68</v>
      </c>
      <c r="C80" s="47" t="s">
        <v>146</v>
      </c>
      <c r="D80" s="58" t="s">
        <v>0</v>
      </c>
      <c r="E80" s="49" t="s">
        <v>57</v>
      </c>
      <c r="F80" s="50">
        <v>15</v>
      </c>
      <c r="G80" s="51"/>
      <c r="H80" s="52">
        <f t="shared" si="12"/>
        <v>0</v>
      </c>
      <c r="I80" s="38"/>
      <c r="J80" s="38"/>
      <c r="K80" s="38"/>
      <c r="L80" s="38"/>
      <c r="M80" s="38"/>
      <c r="N80" s="38"/>
      <c r="O80" s="38"/>
      <c r="P80" s="38"/>
    </row>
    <row r="81" spans="1:16" s="53" customFormat="1" ht="30" customHeight="1" x14ac:dyDescent="0.25">
      <c r="A81" s="63" t="s">
        <v>169</v>
      </c>
      <c r="B81" s="46" t="s">
        <v>35</v>
      </c>
      <c r="C81" s="47" t="s">
        <v>102</v>
      </c>
      <c r="D81" s="58" t="s">
        <v>185</v>
      </c>
      <c r="E81" s="49"/>
      <c r="F81" s="50"/>
      <c r="G81" s="56"/>
      <c r="H81" s="52"/>
      <c r="I81" s="38"/>
      <c r="J81" s="38"/>
      <c r="K81" s="38"/>
      <c r="L81" s="38"/>
      <c r="M81" s="38"/>
      <c r="N81" s="38"/>
      <c r="O81" s="38"/>
      <c r="P81" s="38"/>
    </row>
    <row r="82" spans="1:16" s="55" customFormat="1" ht="30" customHeight="1" x14ac:dyDescent="0.25">
      <c r="A82" s="63" t="s">
        <v>207</v>
      </c>
      <c r="B82" s="57" t="s">
        <v>106</v>
      </c>
      <c r="C82" s="47" t="s">
        <v>193</v>
      </c>
      <c r="D82" s="58" t="s">
        <v>52</v>
      </c>
      <c r="E82" s="49" t="s">
        <v>61</v>
      </c>
      <c r="F82" s="50">
        <v>50</v>
      </c>
      <c r="G82" s="51"/>
      <c r="H82" s="52">
        <f t="shared" ref="H82:H83" si="13">ROUND(G82*F82,2)</f>
        <v>0</v>
      </c>
      <c r="I82" s="38"/>
      <c r="J82" s="38"/>
      <c r="K82" s="38"/>
      <c r="L82" s="38"/>
      <c r="M82" s="38"/>
      <c r="N82" s="38"/>
      <c r="O82" s="38"/>
      <c r="P82" s="38"/>
    </row>
    <row r="83" spans="1:16" s="55" customFormat="1" ht="30" customHeight="1" x14ac:dyDescent="0.25">
      <c r="A83" s="63" t="s">
        <v>170</v>
      </c>
      <c r="B83" s="57" t="s">
        <v>107</v>
      </c>
      <c r="C83" s="47" t="s">
        <v>126</v>
      </c>
      <c r="D83" s="58" t="s">
        <v>104</v>
      </c>
      <c r="E83" s="49" t="s">
        <v>61</v>
      </c>
      <c r="F83" s="50">
        <v>110</v>
      </c>
      <c r="G83" s="51"/>
      <c r="H83" s="52">
        <f t="shared" si="13"/>
        <v>0</v>
      </c>
      <c r="I83" s="38"/>
      <c r="J83" s="38"/>
      <c r="K83" s="38"/>
      <c r="L83" s="38"/>
      <c r="M83" s="38"/>
      <c r="N83" s="38"/>
      <c r="O83" s="38"/>
      <c r="P83" s="38"/>
    </row>
    <row r="84" spans="1:16" s="55" customFormat="1" ht="30" customHeight="1" x14ac:dyDescent="0.25">
      <c r="A84" s="63" t="s">
        <v>172</v>
      </c>
      <c r="B84" s="46" t="s">
        <v>36</v>
      </c>
      <c r="C84" s="47" t="s">
        <v>103</v>
      </c>
      <c r="D84" s="58" t="s">
        <v>185</v>
      </c>
      <c r="E84" s="49"/>
      <c r="F84" s="50"/>
      <c r="G84" s="56"/>
      <c r="H84" s="52"/>
      <c r="I84" s="38"/>
      <c r="J84" s="38"/>
      <c r="K84" s="38"/>
      <c r="L84" s="38"/>
      <c r="M84" s="38"/>
      <c r="N84" s="38"/>
      <c r="O84" s="38"/>
      <c r="P84" s="38"/>
    </row>
    <row r="85" spans="1:16" s="55" customFormat="1" ht="30" customHeight="1" x14ac:dyDescent="0.25">
      <c r="A85" s="63" t="s">
        <v>174</v>
      </c>
      <c r="B85" s="57" t="s">
        <v>106</v>
      </c>
      <c r="C85" s="47" t="s">
        <v>186</v>
      </c>
      <c r="D85" s="58" t="s">
        <v>113</v>
      </c>
      <c r="E85" s="49" t="s">
        <v>61</v>
      </c>
      <c r="F85" s="50">
        <v>50</v>
      </c>
      <c r="G85" s="51"/>
      <c r="H85" s="52">
        <f t="shared" ref="H85" si="14">ROUND(G85*F85,2)</f>
        <v>0</v>
      </c>
      <c r="I85" s="38"/>
      <c r="J85" s="38"/>
      <c r="K85" s="38"/>
      <c r="L85" s="38"/>
      <c r="M85" s="38"/>
      <c r="N85" s="38"/>
      <c r="O85" s="38"/>
      <c r="P85" s="38"/>
    </row>
    <row r="86" spans="1:16" s="55" customFormat="1" ht="30" customHeight="1" x14ac:dyDescent="0.25">
      <c r="A86" s="63" t="s">
        <v>175</v>
      </c>
      <c r="B86" s="46" t="s">
        <v>43</v>
      </c>
      <c r="C86" s="47" t="s">
        <v>37</v>
      </c>
      <c r="D86" s="58" t="s">
        <v>185</v>
      </c>
      <c r="E86" s="49"/>
      <c r="F86" s="50"/>
      <c r="G86" s="56"/>
      <c r="H86" s="52"/>
      <c r="I86" s="38"/>
      <c r="J86" s="38"/>
      <c r="K86" s="38"/>
      <c r="L86" s="38"/>
      <c r="M86" s="38"/>
      <c r="N86" s="38"/>
      <c r="O86" s="38"/>
      <c r="P86" s="38"/>
    </row>
    <row r="87" spans="1:16" s="55" customFormat="1" ht="30" customHeight="1" x14ac:dyDescent="0.25">
      <c r="A87" s="63" t="s">
        <v>176</v>
      </c>
      <c r="B87" s="57" t="s">
        <v>106</v>
      </c>
      <c r="C87" s="47" t="s">
        <v>226</v>
      </c>
      <c r="D87" s="58" t="s">
        <v>157</v>
      </c>
      <c r="E87" s="49"/>
      <c r="F87" s="50"/>
      <c r="G87" s="68"/>
      <c r="H87" s="52"/>
      <c r="I87" s="38"/>
      <c r="J87" s="38"/>
      <c r="K87" s="38"/>
      <c r="L87" s="38"/>
      <c r="M87" s="38"/>
      <c r="N87" s="38"/>
      <c r="O87" s="38"/>
      <c r="P87" s="38"/>
    </row>
    <row r="88" spans="1:16" s="55" customFormat="1" ht="30" customHeight="1" x14ac:dyDescent="0.25">
      <c r="A88" s="63" t="s">
        <v>246</v>
      </c>
      <c r="B88" s="69" t="s">
        <v>152</v>
      </c>
      <c r="C88" s="70" t="s">
        <v>158</v>
      </c>
      <c r="D88" s="48"/>
      <c r="E88" s="71" t="s">
        <v>61</v>
      </c>
      <c r="F88" s="72">
        <v>10</v>
      </c>
      <c r="G88" s="51"/>
      <c r="H88" s="68">
        <f>ROUND(G88*F88,2)</f>
        <v>0</v>
      </c>
      <c r="I88" s="38"/>
      <c r="J88" s="38"/>
      <c r="K88" s="38"/>
      <c r="L88" s="38"/>
      <c r="M88" s="38"/>
      <c r="N88" s="38"/>
      <c r="O88" s="38"/>
      <c r="P88" s="38"/>
    </row>
    <row r="89" spans="1:16" s="55" customFormat="1" ht="30" customHeight="1" x14ac:dyDescent="0.25">
      <c r="A89" s="63" t="s">
        <v>245</v>
      </c>
      <c r="B89" s="69" t="s">
        <v>154</v>
      </c>
      <c r="C89" s="70" t="s">
        <v>159</v>
      </c>
      <c r="D89" s="48"/>
      <c r="E89" s="71" t="s">
        <v>61</v>
      </c>
      <c r="F89" s="72">
        <v>25</v>
      </c>
      <c r="G89" s="51"/>
      <c r="H89" s="68">
        <f>ROUND(G89*F89,2)</f>
        <v>0</v>
      </c>
      <c r="I89" s="38"/>
      <c r="J89" s="38"/>
      <c r="K89" s="38"/>
      <c r="L89" s="38"/>
      <c r="M89" s="38"/>
      <c r="N89" s="38"/>
      <c r="O89" s="38"/>
      <c r="P89" s="38"/>
    </row>
    <row r="90" spans="1:16" s="55" customFormat="1" ht="30" customHeight="1" x14ac:dyDescent="0.25">
      <c r="A90" s="63" t="s">
        <v>208</v>
      </c>
      <c r="B90" s="57" t="s">
        <v>107</v>
      </c>
      <c r="C90" s="47" t="s">
        <v>194</v>
      </c>
      <c r="D90" s="58" t="s">
        <v>125</v>
      </c>
      <c r="E90" s="49" t="s">
        <v>61</v>
      </c>
      <c r="F90" s="50">
        <v>45</v>
      </c>
      <c r="G90" s="51"/>
      <c r="H90" s="52">
        <f t="shared" ref="H90:H91" si="15">ROUND(G90*F90,2)</f>
        <v>0</v>
      </c>
      <c r="I90" s="38"/>
      <c r="J90" s="38"/>
      <c r="K90" s="38"/>
      <c r="L90" s="38"/>
      <c r="M90" s="38"/>
      <c r="N90" s="38"/>
      <c r="O90" s="38"/>
      <c r="P90" s="38"/>
    </row>
    <row r="91" spans="1:16" s="55" customFormat="1" ht="30" customHeight="1" x14ac:dyDescent="0.25">
      <c r="A91" s="63" t="s">
        <v>177</v>
      </c>
      <c r="B91" s="57" t="s">
        <v>108</v>
      </c>
      <c r="C91" s="47" t="s">
        <v>186</v>
      </c>
      <c r="D91" s="58" t="s">
        <v>160</v>
      </c>
      <c r="E91" s="49" t="s">
        <v>61</v>
      </c>
      <c r="F91" s="50">
        <v>20</v>
      </c>
      <c r="G91" s="51"/>
      <c r="H91" s="52">
        <f t="shared" si="15"/>
        <v>0</v>
      </c>
      <c r="I91" s="38"/>
      <c r="J91" s="38"/>
      <c r="K91" s="38"/>
      <c r="L91" s="38"/>
      <c r="M91" s="38"/>
      <c r="N91" s="38"/>
      <c r="O91" s="38"/>
      <c r="P91" s="38"/>
    </row>
    <row r="92" spans="1:16" s="55" customFormat="1" ht="30" customHeight="1" x14ac:dyDescent="0.25">
      <c r="A92" s="63" t="s">
        <v>135</v>
      </c>
      <c r="B92" s="46" t="s">
        <v>44</v>
      </c>
      <c r="C92" s="47" t="s">
        <v>111</v>
      </c>
      <c r="D92" s="58" t="s">
        <v>209</v>
      </c>
      <c r="E92" s="49" t="s">
        <v>57</v>
      </c>
      <c r="F92" s="50">
        <v>25</v>
      </c>
      <c r="G92" s="51"/>
      <c r="H92" s="52">
        <f>ROUND(G92*F92,2)</f>
        <v>0</v>
      </c>
      <c r="I92" s="38"/>
      <c r="J92" s="38"/>
      <c r="K92" s="38"/>
      <c r="L92" s="38"/>
      <c r="M92" s="38"/>
      <c r="N92" s="38"/>
      <c r="O92" s="38"/>
      <c r="P92" s="38"/>
    </row>
    <row r="93" spans="1:16" s="55" customFormat="1" ht="30" customHeight="1" x14ac:dyDescent="0.25">
      <c r="A93" s="63" t="s">
        <v>178</v>
      </c>
      <c r="B93" s="46" t="s">
        <v>38</v>
      </c>
      <c r="C93" s="47" t="s">
        <v>184</v>
      </c>
      <c r="D93" s="58" t="s">
        <v>192</v>
      </c>
      <c r="E93" s="49" t="s">
        <v>60</v>
      </c>
      <c r="F93" s="74">
        <v>16</v>
      </c>
      <c r="G93" s="51"/>
      <c r="H93" s="52">
        <f>ROUND(G93*F93,2)</f>
        <v>0</v>
      </c>
      <c r="I93" s="38"/>
      <c r="J93" s="38"/>
      <c r="K93" s="38"/>
      <c r="L93" s="38"/>
      <c r="M93" s="38"/>
      <c r="N93" s="38"/>
      <c r="O93" s="38"/>
      <c r="P93" s="38"/>
    </row>
    <row r="94" spans="1:16" ht="36" customHeight="1" x14ac:dyDescent="0.25">
      <c r="A94" s="39"/>
      <c r="B94" s="75"/>
      <c r="C94" s="61" t="s">
        <v>227</v>
      </c>
      <c r="D94" s="42"/>
      <c r="E94" s="43"/>
      <c r="F94" s="43"/>
      <c r="G94" s="39"/>
      <c r="H94" s="44"/>
      <c r="I94" s="38"/>
      <c r="J94" s="38"/>
      <c r="K94" s="38"/>
      <c r="L94" s="38"/>
      <c r="M94" s="38"/>
      <c r="N94" s="38"/>
      <c r="O94" s="38"/>
      <c r="P94" s="38"/>
    </row>
    <row r="95" spans="1:16" s="53" customFormat="1" ht="43.95" customHeight="1" x14ac:dyDescent="0.25">
      <c r="A95" s="45" t="s">
        <v>74</v>
      </c>
      <c r="B95" s="46" t="s">
        <v>150</v>
      </c>
      <c r="C95" s="47" t="s">
        <v>131</v>
      </c>
      <c r="D95" s="58" t="s">
        <v>190</v>
      </c>
      <c r="E95" s="49"/>
      <c r="F95" s="74"/>
      <c r="G95" s="56"/>
      <c r="H95" s="76"/>
      <c r="I95" s="38"/>
      <c r="J95" s="38"/>
      <c r="K95" s="38"/>
      <c r="L95" s="38"/>
      <c r="M95" s="38"/>
      <c r="N95" s="38"/>
      <c r="O95" s="38"/>
      <c r="P95" s="38"/>
    </row>
    <row r="96" spans="1:16" s="53" customFormat="1" ht="43.95" customHeight="1" x14ac:dyDescent="0.25">
      <c r="A96" s="45" t="s">
        <v>76</v>
      </c>
      <c r="B96" s="57" t="s">
        <v>106</v>
      </c>
      <c r="C96" s="47" t="s">
        <v>112</v>
      </c>
      <c r="D96" s="58" t="s">
        <v>105</v>
      </c>
      <c r="E96" s="49" t="s">
        <v>57</v>
      </c>
      <c r="F96" s="74">
        <v>180</v>
      </c>
      <c r="G96" s="51"/>
      <c r="H96" s="52">
        <f t="shared" ref="H96:H97" si="16">ROUND(G96*F96,2)</f>
        <v>0</v>
      </c>
      <c r="I96" s="38"/>
      <c r="J96" s="38"/>
      <c r="K96" s="38"/>
      <c r="L96" s="38"/>
      <c r="M96" s="38"/>
      <c r="N96" s="38"/>
      <c r="O96" s="38"/>
      <c r="P96" s="38"/>
    </row>
    <row r="97" spans="1:16" s="53" customFormat="1" ht="30" customHeight="1" x14ac:dyDescent="0.25">
      <c r="A97" s="45" t="s">
        <v>6</v>
      </c>
      <c r="B97" s="46" t="s">
        <v>45</v>
      </c>
      <c r="C97" s="47" t="s">
        <v>179</v>
      </c>
      <c r="D97" s="58" t="s">
        <v>2</v>
      </c>
      <c r="E97" s="49" t="s">
        <v>57</v>
      </c>
      <c r="F97" s="74">
        <v>765</v>
      </c>
      <c r="G97" s="51"/>
      <c r="H97" s="52">
        <f t="shared" si="16"/>
        <v>0</v>
      </c>
      <c r="I97" s="38"/>
      <c r="J97" s="38"/>
      <c r="K97" s="38"/>
      <c r="L97" s="38"/>
      <c r="M97" s="38"/>
      <c r="N97" s="38"/>
      <c r="O97" s="38"/>
      <c r="P97" s="38"/>
    </row>
    <row r="98" spans="1:16" ht="36" customHeight="1" x14ac:dyDescent="0.25">
      <c r="A98" s="39"/>
      <c r="B98" s="82"/>
      <c r="C98" s="61" t="s">
        <v>71</v>
      </c>
      <c r="D98" s="42"/>
      <c r="E98" s="78"/>
      <c r="F98" s="43"/>
      <c r="G98" s="39"/>
      <c r="H98" s="44"/>
      <c r="I98" s="38"/>
      <c r="J98" s="38"/>
      <c r="K98" s="38"/>
      <c r="L98" s="38"/>
      <c r="M98" s="38"/>
      <c r="N98" s="38"/>
      <c r="O98" s="38"/>
      <c r="P98" s="38"/>
    </row>
    <row r="99" spans="1:16" s="55" customFormat="1" ht="43.95" customHeight="1" x14ac:dyDescent="0.25">
      <c r="A99" s="45" t="s">
        <v>77</v>
      </c>
      <c r="B99" s="46" t="s">
        <v>46</v>
      </c>
      <c r="C99" s="1" t="s">
        <v>197</v>
      </c>
      <c r="D99" s="2" t="s">
        <v>196</v>
      </c>
      <c r="E99" s="49" t="s">
        <v>60</v>
      </c>
      <c r="F99" s="74">
        <v>1</v>
      </c>
      <c r="G99" s="51"/>
      <c r="H99" s="52">
        <f>ROUND(G99*F99,2)</f>
        <v>0</v>
      </c>
      <c r="I99" s="38"/>
      <c r="J99" s="38"/>
      <c r="K99" s="38"/>
      <c r="L99" s="38"/>
      <c r="M99" s="38"/>
      <c r="N99" s="38"/>
      <c r="O99" s="38"/>
      <c r="P99" s="38"/>
    </row>
    <row r="100" spans="1:16" s="53" customFormat="1" ht="30" customHeight="1" x14ac:dyDescent="0.25">
      <c r="A100" s="45" t="s">
        <v>78</v>
      </c>
      <c r="B100" s="46" t="s">
        <v>47</v>
      </c>
      <c r="C100" s="47" t="s">
        <v>144</v>
      </c>
      <c r="D100" s="2" t="s">
        <v>196</v>
      </c>
      <c r="E100" s="49" t="s">
        <v>60</v>
      </c>
      <c r="F100" s="74">
        <v>6</v>
      </c>
      <c r="G100" s="51"/>
      <c r="H100" s="52">
        <f t="shared" ref="H100:H101" si="17">ROUND(G100*F100,2)</f>
        <v>0</v>
      </c>
      <c r="I100" s="38"/>
      <c r="J100" s="38"/>
      <c r="K100" s="38"/>
      <c r="L100" s="38"/>
      <c r="M100" s="38"/>
      <c r="N100" s="38"/>
      <c r="O100" s="38"/>
      <c r="P100" s="38"/>
    </row>
    <row r="101" spans="1:16" s="53" customFormat="1" ht="30" customHeight="1" x14ac:dyDescent="0.25">
      <c r="A101" s="45" t="s">
        <v>129</v>
      </c>
      <c r="B101" s="46" t="s">
        <v>48</v>
      </c>
      <c r="C101" s="47" t="s">
        <v>145</v>
      </c>
      <c r="D101" s="2" t="s">
        <v>196</v>
      </c>
      <c r="E101" s="49" t="s">
        <v>60</v>
      </c>
      <c r="F101" s="74">
        <v>2</v>
      </c>
      <c r="G101" s="51"/>
      <c r="H101" s="52">
        <f t="shared" si="17"/>
        <v>0</v>
      </c>
      <c r="I101" s="38"/>
      <c r="J101" s="38"/>
      <c r="K101" s="38"/>
      <c r="L101" s="38"/>
      <c r="M101" s="38"/>
      <c r="N101" s="38"/>
      <c r="O101" s="38"/>
      <c r="P101" s="38"/>
    </row>
    <row r="102" spans="1:16" ht="36" customHeight="1" x14ac:dyDescent="0.25">
      <c r="A102" s="39"/>
      <c r="B102" s="40"/>
      <c r="C102" s="61" t="s">
        <v>72</v>
      </c>
      <c r="D102" s="42"/>
      <c r="E102" s="62"/>
      <c r="F102" s="42"/>
      <c r="G102" s="39"/>
      <c r="H102" s="44"/>
      <c r="I102" s="38"/>
      <c r="J102" s="38"/>
      <c r="K102" s="38"/>
      <c r="L102" s="38"/>
      <c r="M102" s="38"/>
      <c r="N102" s="38"/>
      <c r="O102" s="38"/>
      <c r="P102" s="38"/>
    </row>
    <row r="103" spans="1:16" s="53" customFormat="1" ht="30" customHeight="1" x14ac:dyDescent="0.25">
      <c r="A103" s="63" t="s">
        <v>79</v>
      </c>
      <c r="B103" s="46" t="s">
        <v>49</v>
      </c>
      <c r="C103" s="47" t="s">
        <v>28</v>
      </c>
      <c r="D103" s="58" t="s">
        <v>4</v>
      </c>
      <c r="E103" s="49"/>
      <c r="F103" s="50"/>
      <c r="G103" s="56"/>
      <c r="H103" s="52"/>
      <c r="I103" s="38"/>
      <c r="J103" s="38"/>
      <c r="K103" s="38"/>
      <c r="L103" s="38"/>
      <c r="M103" s="38"/>
      <c r="N103" s="38"/>
      <c r="O103" s="38"/>
      <c r="P103" s="38"/>
    </row>
    <row r="104" spans="1:16" s="55" customFormat="1" ht="30" customHeight="1" x14ac:dyDescent="0.25">
      <c r="A104" s="63" t="s">
        <v>80</v>
      </c>
      <c r="B104" s="57" t="s">
        <v>106</v>
      </c>
      <c r="C104" s="47" t="s">
        <v>180</v>
      </c>
      <c r="D104" s="58"/>
      <c r="E104" s="49" t="s">
        <v>57</v>
      </c>
      <c r="F104" s="50">
        <v>60</v>
      </c>
      <c r="G104" s="51"/>
      <c r="H104" s="52">
        <f>ROUND(G104*F104,2)</f>
        <v>0</v>
      </c>
      <c r="I104" s="38"/>
      <c r="J104" s="38"/>
      <c r="K104" s="38"/>
      <c r="L104" s="38"/>
      <c r="M104" s="38"/>
      <c r="N104" s="38"/>
      <c r="O104" s="38"/>
      <c r="P104" s="38"/>
    </row>
    <row r="105" spans="1:16" s="55" customFormat="1" ht="30" customHeight="1" x14ac:dyDescent="0.25">
      <c r="A105" s="63" t="s">
        <v>81</v>
      </c>
      <c r="B105" s="57" t="s">
        <v>107</v>
      </c>
      <c r="C105" s="47" t="s">
        <v>181</v>
      </c>
      <c r="D105" s="58"/>
      <c r="E105" s="49" t="s">
        <v>57</v>
      </c>
      <c r="F105" s="50">
        <v>1300</v>
      </c>
      <c r="G105" s="51"/>
      <c r="H105" s="52">
        <f>ROUND(G105*F105,2)</f>
        <v>0</v>
      </c>
      <c r="I105" s="38"/>
      <c r="J105" s="38"/>
      <c r="K105" s="38"/>
      <c r="L105" s="38"/>
      <c r="M105" s="38"/>
      <c r="N105" s="38"/>
      <c r="O105" s="38"/>
      <c r="P105" s="38"/>
    </row>
    <row r="106" spans="1:16" ht="36" customHeight="1" x14ac:dyDescent="0.25">
      <c r="A106" s="39"/>
      <c r="B106" s="77"/>
      <c r="C106" s="61" t="s">
        <v>63</v>
      </c>
      <c r="D106" s="42"/>
      <c r="E106" s="78"/>
      <c r="F106" s="43"/>
      <c r="G106" s="39"/>
      <c r="H106" s="44"/>
      <c r="I106" s="38"/>
      <c r="J106" s="38"/>
      <c r="K106" s="38"/>
      <c r="L106" s="38"/>
      <c r="M106" s="38"/>
      <c r="N106" s="38"/>
      <c r="O106" s="38"/>
      <c r="P106" s="38"/>
    </row>
    <row r="107" spans="1:16" s="55" customFormat="1" ht="30" customHeight="1" x14ac:dyDescent="0.25">
      <c r="A107" s="63"/>
      <c r="B107" s="46" t="s">
        <v>50</v>
      </c>
      <c r="C107" s="47" t="s">
        <v>233</v>
      </c>
      <c r="D107" s="58" t="s">
        <v>241</v>
      </c>
      <c r="E107" s="49" t="s">
        <v>60</v>
      </c>
      <c r="F107" s="74">
        <v>4</v>
      </c>
      <c r="G107" s="51"/>
      <c r="H107" s="52">
        <f>ROUND(G107*F107,2)</f>
        <v>0</v>
      </c>
      <c r="I107" s="38"/>
      <c r="J107" s="38"/>
      <c r="K107" s="38"/>
      <c r="L107" s="38"/>
      <c r="M107" s="38"/>
      <c r="N107" s="38"/>
      <c r="O107" s="38"/>
      <c r="P107" s="38"/>
    </row>
    <row r="108" spans="1:16" s="38" customFormat="1" ht="30" customHeight="1" thickBot="1" x14ac:dyDescent="0.3">
      <c r="A108" s="83"/>
      <c r="B108" s="80" t="str">
        <f>B60</f>
        <v>B</v>
      </c>
      <c r="C108" s="115" t="str">
        <f>C60</f>
        <v>Shamrock Drive New Local Sidewalk - Cliffwood Drive to Capston Road</v>
      </c>
      <c r="D108" s="116"/>
      <c r="E108" s="116"/>
      <c r="F108" s="117"/>
      <c r="G108" s="83" t="s">
        <v>230</v>
      </c>
      <c r="H108" s="83">
        <f>SUM(H60:H107)</f>
        <v>0</v>
      </c>
    </row>
    <row r="109" spans="1:16" s="38" customFormat="1" ht="30" customHeight="1" thickTop="1" x14ac:dyDescent="0.25">
      <c r="A109" s="34"/>
      <c r="B109" s="35" t="s">
        <v>114</v>
      </c>
      <c r="C109" s="112" t="s">
        <v>234</v>
      </c>
      <c r="D109" s="113"/>
      <c r="E109" s="113"/>
      <c r="F109" s="114"/>
      <c r="G109" s="34"/>
      <c r="H109" s="81"/>
    </row>
    <row r="110" spans="1:16" ht="36" customHeight="1" x14ac:dyDescent="0.25">
      <c r="A110" s="39"/>
      <c r="B110" s="40"/>
      <c r="C110" s="41" t="s">
        <v>69</v>
      </c>
      <c r="D110" s="42"/>
      <c r="E110" s="43" t="s">
        <v>52</v>
      </c>
      <c r="F110" s="43" t="s">
        <v>52</v>
      </c>
      <c r="G110" s="39" t="s">
        <v>52</v>
      </c>
      <c r="H110" s="44"/>
      <c r="I110" s="38"/>
      <c r="J110" s="38"/>
      <c r="K110" s="38"/>
      <c r="L110" s="38"/>
      <c r="M110" s="38"/>
      <c r="N110" s="38"/>
      <c r="O110" s="38"/>
      <c r="P110" s="38"/>
    </row>
    <row r="111" spans="1:16" s="53" customFormat="1" ht="30" customHeight="1" x14ac:dyDescent="0.25">
      <c r="A111" s="45" t="s">
        <v>127</v>
      </c>
      <c r="B111" s="46" t="s">
        <v>22</v>
      </c>
      <c r="C111" s="47" t="s">
        <v>12</v>
      </c>
      <c r="D111" s="48" t="s">
        <v>213</v>
      </c>
      <c r="E111" s="49" t="s">
        <v>58</v>
      </c>
      <c r="F111" s="50">
        <v>65</v>
      </c>
      <c r="G111" s="51"/>
      <c r="H111" s="52">
        <f t="shared" ref="H111:H112" si="18">ROUND(G111*F111,2)</f>
        <v>0</v>
      </c>
      <c r="I111" s="38"/>
      <c r="J111" s="38"/>
      <c r="K111" s="38"/>
      <c r="L111" s="38"/>
      <c r="M111" s="38"/>
      <c r="N111" s="38"/>
      <c r="O111" s="38"/>
      <c r="P111" s="38"/>
    </row>
    <row r="112" spans="1:16" s="55" customFormat="1" ht="30" customHeight="1" x14ac:dyDescent="0.25">
      <c r="A112" s="54" t="s">
        <v>83</v>
      </c>
      <c r="B112" s="46" t="s">
        <v>24</v>
      </c>
      <c r="C112" s="47" t="s">
        <v>7</v>
      </c>
      <c r="D112" s="48" t="s">
        <v>213</v>
      </c>
      <c r="E112" s="49" t="s">
        <v>57</v>
      </c>
      <c r="F112" s="50">
        <v>310</v>
      </c>
      <c r="G112" s="51"/>
      <c r="H112" s="52">
        <f t="shared" si="18"/>
        <v>0</v>
      </c>
      <c r="I112" s="38"/>
      <c r="J112" s="38"/>
      <c r="K112" s="38"/>
      <c r="L112" s="38"/>
      <c r="M112" s="38"/>
      <c r="N112" s="38"/>
      <c r="O112" s="38"/>
      <c r="P112" s="38"/>
    </row>
    <row r="113" spans="1:16" s="53" customFormat="1" ht="32.4" customHeight="1" x14ac:dyDescent="0.25">
      <c r="A113" s="54" t="s">
        <v>84</v>
      </c>
      <c r="B113" s="46" t="s">
        <v>25</v>
      </c>
      <c r="C113" s="47" t="s">
        <v>198</v>
      </c>
      <c r="D113" s="48" t="s">
        <v>213</v>
      </c>
      <c r="E113" s="49"/>
      <c r="F113" s="50"/>
      <c r="G113" s="56"/>
      <c r="H113" s="52"/>
      <c r="I113" s="38"/>
      <c r="J113" s="38"/>
      <c r="K113" s="38"/>
      <c r="L113" s="38"/>
      <c r="M113" s="38"/>
      <c r="N113" s="38"/>
      <c r="O113" s="38"/>
      <c r="P113" s="38"/>
    </row>
    <row r="114" spans="1:16" s="53" customFormat="1" ht="30" customHeight="1" x14ac:dyDescent="0.25">
      <c r="A114" s="54" t="s">
        <v>199</v>
      </c>
      <c r="B114" s="57" t="s">
        <v>106</v>
      </c>
      <c r="C114" s="47" t="s">
        <v>200</v>
      </c>
      <c r="D114" s="58" t="s">
        <v>52</v>
      </c>
      <c r="E114" s="49" t="s">
        <v>59</v>
      </c>
      <c r="F114" s="50">
        <v>120</v>
      </c>
      <c r="G114" s="51"/>
      <c r="H114" s="52">
        <f t="shared" ref="H114" si="19">ROUND(G114*F114,2)</f>
        <v>0</v>
      </c>
      <c r="I114" s="38"/>
      <c r="J114" s="38"/>
      <c r="K114" s="38"/>
      <c r="L114" s="38"/>
      <c r="M114" s="38"/>
      <c r="N114" s="38"/>
      <c r="O114" s="38"/>
      <c r="P114" s="38"/>
    </row>
    <row r="115" spans="1:16" s="53" customFormat="1" ht="38.4" customHeight="1" x14ac:dyDescent="0.25">
      <c r="A115" s="54" t="s">
        <v>85</v>
      </c>
      <c r="B115" s="46" t="s">
        <v>26</v>
      </c>
      <c r="C115" s="47" t="s">
        <v>99</v>
      </c>
      <c r="D115" s="48" t="s">
        <v>213</v>
      </c>
      <c r="E115" s="49"/>
      <c r="F115" s="50"/>
      <c r="G115" s="56"/>
      <c r="H115" s="52"/>
      <c r="I115" s="38"/>
      <c r="J115" s="38"/>
      <c r="K115" s="38"/>
      <c r="L115" s="38"/>
      <c r="M115" s="38"/>
      <c r="N115" s="38"/>
      <c r="O115" s="38"/>
      <c r="P115" s="38"/>
    </row>
    <row r="116" spans="1:16" s="53" customFormat="1" ht="30" customHeight="1" x14ac:dyDescent="0.25">
      <c r="A116" s="54" t="s">
        <v>203</v>
      </c>
      <c r="B116" s="57" t="s">
        <v>106</v>
      </c>
      <c r="C116" s="47" t="s">
        <v>204</v>
      </c>
      <c r="D116" s="58" t="s">
        <v>52</v>
      </c>
      <c r="E116" s="49" t="s">
        <v>58</v>
      </c>
      <c r="F116" s="50">
        <v>30</v>
      </c>
      <c r="G116" s="51"/>
      <c r="H116" s="52">
        <f t="shared" ref="H116:H120" si="20">ROUND(G116*F116,2)</f>
        <v>0</v>
      </c>
      <c r="I116" s="38"/>
      <c r="J116" s="38"/>
      <c r="K116" s="38"/>
      <c r="L116" s="38"/>
      <c r="M116" s="38"/>
      <c r="N116" s="38"/>
      <c r="O116" s="38"/>
      <c r="P116" s="38"/>
    </row>
    <row r="117" spans="1:16" s="55" customFormat="1" ht="30" customHeight="1" x14ac:dyDescent="0.25">
      <c r="A117" s="45" t="s">
        <v>86</v>
      </c>
      <c r="B117" s="46" t="s">
        <v>27</v>
      </c>
      <c r="C117" s="47" t="s">
        <v>16</v>
      </c>
      <c r="D117" s="48" t="s">
        <v>213</v>
      </c>
      <c r="E117" s="49" t="s">
        <v>57</v>
      </c>
      <c r="F117" s="50">
        <v>1250</v>
      </c>
      <c r="G117" s="51"/>
      <c r="H117" s="52">
        <f t="shared" si="20"/>
        <v>0</v>
      </c>
      <c r="I117" s="38"/>
      <c r="J117" s="38"/>
      <c r="K117" s="38"/>
      <c r="L117" s="38"/>
      <c r="M117" s="38"/>
      <c r="N117" s="38"/>
      <c r="O117" s="38"/>
      <c r="P117" s="38"/>
    </row>
    <row r="118" spans="1:16" s="55" customFormat="1" ht="30" customHeight="1" x14ac:dyDescent="0.25">
      <c r="A118" s="54" t="s">
        <v>87</v>
      </c>
      <c r="B118" s="46" t="s">
        <v>117</v>
      </c>
      <c r="C118" s="47" t="s">
        <v>100</v>
      </c>
      <c r="D118" s="48" t="s">
        <v>213</v>
      </c>
      <c r="E118" s="49" t="s">
        <v>57</v>
      </c>
      <c r="F118" s="50">
        <v>140</v>
      </c>
      <c r="G118" s="51"/>
      <c r="H118" s="52">
        <f t="shared" si="20"/>
        <v>0</v>
      </c>
      <c r="I118" s="38"/>
      <c r="J118" s="38"/>
      <c r="K118" s="38"/>
      <c r="L118" s="38"/>
      <c r="M118" s="38"/>
      <c r="N118" s="38"/>
      <c r="O118" s="38"/>
      <c r="P118" s="38"/>
    </row>
    <row r="119" spans="1:16" s="53" customFormat="1" ht="38.4" customHeight="1" x14ac:dyDescent="0.25">
      <c r="A119" s="54" t="s">
        <v>88</v>
      </c>
      <c r="B119" s="46" t="s">
        <v>118</v>
      </c>
      <c r="C119" s="47" t="s">
        <v>205</v>
      </c>
      <c r="D119" s="48" t="s">
        <v>206</v>
      </c>
      <c r="E119" s="49"/>
      <c r="F119" s="50"/>
      <c r="G119" s="68"/>
      <c r="H119" s="52">
        <f t="shared" si="20"/>
        <v>0</v>
      </c>
      <c r="I119" s="38"/>
      <c r="J119" s="38"/>
      <c r="K119" s="38"/>
    </row>
    <row r="120" spans="1:16" s="53" customFormat="1" ht="30" customHeight="1" x14ac:dyDescent="0.25">
      <c r="A120" s="54" t="s">
        <v>243</v>
      </c>
      <c r="B120" s="57" t="s">
        <v>106</v>
      </c>
      <c r="C120" s="47" t="s">
        <v>244</v>
      </c>
      <c r="D120" s="58" t="s">
        <v>52</v>
      </c>
      <c r="E120" s="49" t="s">
        <v>57</v>
      </c>
      <c r="F120" s="50">
        <v>310</v>
      </c>
      <c r="G120" s="51"/>
      <c r="H120" s="52">
        <f t="shared" si="20"/>
        <v>0</v>
      </c>
      <c r="I120" s="38"/>
      <c r="J120" s="38"/>
      <c r="K120" s="38"/>
    </row>
    <row r="121" spans="1:16" s="55" customFormat="1" ht="30" customHeight="1" x14ac:dyDescent="0.25">
      <c r="A121" s="45" t="s">
        <v>139</v>
      </c>
      <c r="B121" s="46" t="s">
        <v>119</v>
      </c>
      <c r="C121" s="47" t="s">
        <v>138</v>
      </c>
      <c r="D121" s="58" t="s">
        <v>143</v>
      </c>
      <c r="E121" s="49"/>
      <c r="F121" s="50"/>
      <c r="G121" s="56"/>
      <c r="H121" s="52"/>
      <c r="I121" s="38"/>
      <c r="J121" s="38"/>
      <c r="K121" s="38"/>
      <c r="L121" s="38"/>
      <c r="M121" s="38"/>
      <c r="N121" s="38"/>
      <c r="O121" s="38"/>
      <c r="P121" s="38"/>
    </row>
    <row r="122" spans="1:16" s="55" customFormat="1" ht="43.95" customHeight="1" x14ac:dyDescent="0.25">
      <c r="A122" s="45" t="s">
        <v>140</v>
      </c>
      <c r="B122" s="57" t="s">
        <v>106</v>
      </c>
      <c r="C122" s="47" t="s">
        <v>142</v>
      </c>
      <c r="D122" s="59"/>
      <c r="E122" s="49" t="s">
        <v>58</v>
      </c>
      <c r="F122" s="60">
        <v>200</v>
      </c>
      <c r="G122" s="51"/>
      <c r="H122" s="52">
        <f>ROUND(G122*F122,2)</f>
        <v>0</v>
      </c>
      <c r="I122" s="38"/>
      <c r="J122" s="38"/>
      <c r="K122" s="38"/>
      <c r="L122" s="38"/>
      <c r="M122" s="38"/>
      <c r="N122" s="38"/>
      <c r="O122" s="38"/>
      <c r="P122" s="38"/>
    </row>
    <row r="123" spans="1:16" ht="36" customHeight="1" x14ac:dyDescent="0.25">
      <c r="A123" s="39"/>
      <c r="B123" s="40"/>
      <c r="C123" s="61" t="s">
        <v>223</v>
      </c>
      <c r="D123" s="42"/>
      <c r="E123" s="62"/>
      <c r="F123" s="42"/>
      <c r="G123" s="39"/>
      <c r="H123" s="44"/>
      <c r="I123" s="38"/>
      <c r="J123" s="38"/>
      <c r="K123" s="38"/>
      <c r="L123" s="38"/>
      <c r="M123" s="38"/>
      <c r="N123" s="38"/>
      <c r="O123" s="38"/>
      <c r="P123" s="38"/>
    </row>
    <row r="124" spans="1:16" s="53" customFormat="1" ht="43.95" customHeight="1" x14ac:dyDescent="0.25">
      <c r="A124" s="63" t="s">
        <v>164</v>
      </c>
      <c r="B124" s="46" t="s">
        <v>120</v>
      </c>
      <c r="C124" s="47" t="s">
        <v>101</v>
      </c>
      <c r="D124" s="58" t="s">
        <v>0</v>
      </c>
      <c r="E124" s="49"/>
      <c r="F124" s="50"/>
      <c r="G124" s="56"/>
      <c r="H124" s="52"/>
      <c r="I124" s="38"/>
      <c r="J124" s="38"/>
      <c r="K124" s="38"/>
      <c r="L124" s="38"/>
      <c r="M124" s="38"/>
      <c r="N124" s="38"/>
      <c r="O124" s="38"/>
      <c r="P124" s="38"/>
    </row>
    <row r="125" spans="1:16" s="55" customFormat="1" ht="30" customHeight="1" x14ac:dyDescent="0.25">
      <c r="A125" s="63" t="s">
        <v>165</v>
      </c>
      <c r="B125" s="57" t="s">
        <v>106</v>
      </c>
      <c r="C125" s="47" t="s">
        <v>3</v>
      </c>
      <c r="D125" s="58" t="s">
        <v>123</v>
      </c>
      <c r="E125" s="49"/>
      <c r="F125" s="50"/>
      <c r="G125" s="56"/>
      <c r="H125" s="52"/>
      <c r="I125" s="38"/>
      <c r="J125" s="38"/>
      <c r="K125" s="38"/>
      <c r="L125" s="38"/>
      <c r="M125" s="38"/>
      <c r="N125" s="38"/>
      <c r="O125" s="38"/>
      <c r="P125" s="38"/>
    </row>
    <row r="126" spans="1:16" s="55" customFormat="1" ht="30" customHeight="1" x14ac:dyDescent="0.25">
      <c r="A126" s="63" t="s">
        <v>167</v>
      </c>
      <c r="B126" s="67" t="s">
        <v>152</v>
      </c>
      <c r="C126" s="47" t="s">
        <v>155</v>
      </c>
      <c r="D126" s="58"/>
      <c r="E126" s="49" t="s">
        <v>57</v>
      </c>
      <c r="F126" s="50">
        <v>27</v>
      </c>
      <c r="G126" s="51"/>
      <c r="H126" s="52">
        <f t="shared" ref="H126" si="21">ROUND(G126*F126,2)</f>
        <v>0</v>
      </c>
      <c r="I126" s="38"/>
      <c r="J126" s="38"/>
      <c r="K126" s="38"/>
      <c r="L126" s="38"/>
      <c r="M126" s="38"/>
      <c r="N126" s="38"/>
      <c r="O126" s="38"/>
      <c r="P126" s="38"/>
    </row>
    <row r="127" spans="1:16" s="55" customFormat="1" ht="30" customHeight="1" x14ac:dyDescent="0.25">
      <c r="A127" s="63" t="s">
        <v>178</v>
      </c>
      <c r="B127" s="46" t="s">
        <v>121</v>
      </c>
      <c r="C127" s="47" t="s">
        <v>184</v>
      </c>
      <c r="D127" s="58" t="s">
        <v>192</v>
      </c>
      <c r="E127" s="49" t="s">
        <v>60</v>
      </c>
      <c r="F127" s="74">
        <v>2</v>
      </c>
      <c r="G127" s="51"/>
      <c r="H127" s="52">
        <f>ROUND(G127*F127,2)</f>
        <v>0</v>
      </c>
      <c r="I127" s="38"/>
      <c r="J127" s="38"/>
      <c r="K127" s="38"/>
      <c r="L127" s="38"/>
      <c r="M127" s="38"/>
      <c r="N127" s="38"/>
      <c r="O127" s="38"/>
      <c r="P127" s="38"/>
    </row>
    <row r="128" spans="1:16" ht="36" customHeight="1" x14ac:dyDescent="0.25">
      <c r="A128" s="39"/>
      <c r="B128" s="75"/>
      <c r="C128" s="61" t="s">
        <v>227</v>
      </c>
      <c r="D128" s="42"/>
      <c r="E128" s="43"/>
      <c r="F128" s="43"/>
      <c r="G128" s="39"/>
      <c r="H128" s="44"/>
      <c r="I128" s="38"/>
      <c r="J128" s="38"/>
      <c r="K128" s="38"/>
      <c r="L128" s="38"/>
      <c r="M128" s="38"/>
      <c r="N128" s="38"/>
      <c r="O128" s="38"/>
      <c r="P128" s="38"/>
    </row>
    <row r="129" spans="1:16" s="53" customFormat="1" ht="30" customHeight="1" x14ac:dyDescent="0.25">
      <c r="A129" s="45" t="s">
        <v>6</v>
      </c>
      <c r="B129" s="46" t="s">
        <v>122</v>
      </c>
      <c r="C129" s="47" t="s">
        <v>179</v>
      </c>
      <c r="D129" s="58" t="s">
        <v>2</v>
      </c>
      <c r="E129" s="49" t="s">
        <v>57</v>
      </c>
      <c r="F129" s="74">
        <v>210</v>
      </c>
      <c r="G129" s="51"/>
      <c r="H129" s="52">
        <f t="shared" ref="H129" si="22">ROUND(G129*F129,2)</f>
        <v>0</v>
      </c>
      <c r="I129" s="38"/>
      <c r="J129" s="38"/>
      <c r="K129" s="38"/>
      <c r="L129" s="38"/>
      <c r="M129" s="38"/>
      <c r="N129" s="38"/>
      <c r="O129" s="38"/>
      <c r="P129" s="38"/>
    </row>
    <row r="130" spans="1:16" ht="36" customHeight="1" x14ac:dyDescent="0.25">
      <c r="A130" s="39"/>
      <c r="B130" s="82"/>
      <c r="C130" s="61" t="s">
        <v>71</v>
      </c>
      <c r="D130" s="42"/>
      <c r="E130" s="78"/>
      <c r="F130" s="43"/>
      <c r="G130" s="39"/>
      <c r="H130" s="44"/>
      <c r="I130" s="38"/>
      <c r="J130" s="38"/>
      <c r="K130" s="38"/>
      <c r="L130" s="38"/>
      <c r="M130" s="38"/>
      <c r="N130" s="38"/>
      <c r="O130" s="38"/>
      <c r="P130" s="38"/>
    </row>
    <row r="131" spans="1:16" s="53" customFormat="1" ht="30" customHeight="1" x14ac:dyDescent="0.25">
      <c r="A131" s="45" t="s">
        <v>78</v>
      </c>
      <c r="B131" s="46" t="s">
        <v>162</v>
      </c>
      <c r="C131" s="47" t="s">
        <v>144</v>
      </c>
      <c r="D131" s="2" t="s">
        <v>196</v>
      </c>
      <c r="E131" s="49" t="s">
        <v>60</v>
      </c>
      <c r="F131" s="74">
        <v>1</v>
      </c>
      <c r="G131" s="51"/>
      <c r="H131" s="52">
        <f t="shared" ref="H131" si="23">ROUND(G131*F131,2)</f>
        <v>0</v>
      </c>
      <c r="I131" s="38"/>
      <c r="J131" s="38"/>
      <c r="K131" s="38"/>
      <c r="L131" s="38"/>
      <c r="M131" s="38"/>
      <c r="N131" s="38"/>
      <c r="O131" s="38"/>
      <c r="P131" s="38"/>
    </row>
    <row r="132" spans="1:16" ht="36" customHeight="1" x14ac:dyDescent="0.25">
      <c r="A132" s="39"/>
      <c r="B132" s="40"/>
      <c r="C132" s="61" t="s">
        <v>72</v>
      </c>
      <c r="D132" s="42"/>
      <c r="E132" s="62"/>
      <c r="F132" s="42"/>
      <c r="G132" s="39"/>
      <c r="H132" s="44"/>
      <c r="I132" s="38"/>
      <c r="J132" s="38"/>
      <c r="K132" s="38"/>
      <c r="L132" s="38"/>
      <c r="M132" s="38"/>
      <c r="N132" s="38"/>
      <c r="O132" s="38"/>
      <c r="P132" s="38"/>
    </row>
    <row r="133" spans="1:16" s="53" customFormat="1" ht="30" customHeight="1" x14ac:dyDescent="0.25">
      <c r="A133" s="63" t="s">
        <v>79</v>
      </c>
      <c r="B133" s="46" t="s">
        <v>235</v>
      </c>
      <c r="C133" s="47" t="s">
        <v>28</v>
      </c>
      <c r="D133" s="58" t="s">
        <v>4</v>
      </c>
      <c r="E133" s="49"/>
      <c r="F133" s="50"/>
      <c r="G133" s="56"/>
      <c r="H133" s="52"/>
      <c r="I133" s="38"/>
      <c r="J133" s="38"/>
      <c r="K133" s="38"/>
      <c r="L133" s="38"/>
      <c r="M133" s="38"/>
      <c r="N133" s="38"/>
      <c r="O133" s="38"/>
      <c r="P133" s="38"/>
    </row>
    <row r="134" spans="1:16" s="55" customFormat="1" ht="30" customHeight="1" x14ac:dyDescent="0.25">
      <c r="A134" s="63" t="s">
        <v>81</v>
      </c>
      <c r="B134" s="57" t="s">
        <v>106</v>
      </c>
      <c r="C134" s="47" t="s">
        <v>181</v>
      </c>
      <c r="D134" s="58"/>
      <c r="E134" s="49" t="s">
        <v>57</v>
      </c>
      <c r="F134" s="50">
        <v>390</v>
      </c>
      <c r="G134" s="51"/>
      <c r="H134" s="52">
        <f>ROUND(G134*F134,2)</f>
        <v>0</v>
      </c>
      <c r="I134" s="38"/>
      <c r="J134" s="38"/>
      <c r="K134" s="38"/>
      <c r="L134" s="38"/>
      <c r="M134" s="38"/>
      <c r="N134" s="38"/>
      <c r="O134" s="38"/>
      <c r="P134" s="38"/>
    </row>
    <row r="135" spans="1:16" s="55" customFormat="1" ht="30" customHeight="1" x14ac:dyDescent="0.25">
      <c r="A135" s="63" t="s">
        <v>82</v>
      </c>
      <c r="B135" s="46" t="s">
        <v>236</v>
      </c>
      <c r="C135" s="47" t="s">
        <v>29</v>
      </c>
      <c r="D135" s="58" t="s">
        <v>5</v>
      </c>
      <c r="E135" s="49" t="s">
        <v>57</v>
      </c>
      <c r="F135" s="50">
        <v>860</v>
      </c>
      <c r="G135" s="51"/>
      <c r="H135" s="52">
        <f>ROUND(G135*F135,2)</f>
        <v>0</v>
      </c>
      <c r="I135" s="38"/>
      <c r="J135" s="38"/>
      <c r="K135" s="38"/>
      <c r="L135" s="38"/>
      <c r="M135" s="38"/>
      <c r="N135" s="38"/>
      <c r="O135" s="38"/>
      <c r="P135" s="38"/>
    </row>
    <row r="136" spans="1:16" s="38" customFormat="1" ht="30" customHeight="1" thickBot="1" x14ac:dyDescent="0.3">
      <c r="A136" s="83"/>
      <c r="B136" s="80" t="str">
        <f>B109</f>
        <v>C</v>
      </c>
      <c r="C136" s="115" t="str">
        <f>C109</f>
        <v xml:space="preserve">King Edward Street  New Local Sidewalk – Coatstone Drive to Jefferson Avenue  </v>
      </c>
      <c r="D136" s="116"/>
      <c r="E136" s="116"/>
      <c r="F136" s="117"/>
      <c r="G136" s="83" t="s">
        <v>230</v>
      </c>
      <c r="H136" s="83">
        <f>SUM(H109:H135)</f>
        <v>0</v>
      </c>
    </row>
    <row r="137" spans="1:16" s="38" customFormat="1" ht="30" customHeight="1" thickTop="1" x14ac:dyDescent="0.25">
      <c r="A137" s="34"/>
      <c r="B137" s="84" t="s">
        <v>247</v>
      </c>
      <c r="C137" s="112" t="s">
        <v>237</v>
      </c>
      <c r="D137" s="113"/>
      <c r="E137" s="113"/>
      <c r="F137" s="114"/>
      <c r="G137" s="34"/>
      <c r="H137" s="85"/>
    </row>
    <row r="138" spans="1:16" ht="30" customHeight="1" x14ac:dyDescent="0.25">
      <c r="A138" s="86" t="s">
        <v>210</v>
      </c>
      <c r="B138" s="3" t="s">
        <v>248</v>
      </c>
      <c r="C138" s="4" t="s">
        <v>212</v>
      </c>
      <c r="D138" s="5" t="s">
        <v>242</v>
      </c>
      <c r="E138" s="6" t="s">
        <v>211</v>
      </c>
      <c r="F138" s="7">
        <v>1</v>
      </c>
      <c r="G138" s="87"/>
      <c r="H138" s="88">
        <f t="shared" ref="H138" si="24">ROUND(G138*F138,2)</f>
        <v>0</v>
      </c>
      <c r="I138" s="38"/>
      <c r="J138" s="38"/>
      <c r="K138" s="38"/>
      <c r="L138" s="38"/>
      <c r="M138" s="38"/>
      <c r="N138" s="38"/>
      <c r="O138" s="38"/>
      <c r="P138" s="38"/>
    </row>
    <row r="139" spans="1:16" s="38" customFormat="1" ht="30" customHeight="1" thickBot="1" x14ac:dyDescent="0.3">
      <c r="A139" s="89"/>
      <c r="B139" s="90" t="str">
        <f>B137</f>
        <v>D</v>
      </c>
      <c r="C139" s="115" t="str">
        <f>C137</f>
        <v>MOBILIZATION /DEMOLIBIZATION</v>
      </c>
      <c r="D139" s="116"/>
      <c r="E139" s="116"/>
      <c r="F139" s="117"/>
      <c r="G139" s="83" t="s">
        <v>230</v>
      </c>
      <c r="H139" s="91">
        <f>H138</f>
        <v>0</v>
      </c>
    </row>
    <row r="140" spans="1:16" ht="36" customHeight="1" thickTop="1" x14ac:dyDescent="0.3">
      <c r="A140" s="92"/>
      <c r="B140" s="93"/>
      <c r="C140" s="94" t="s">
        <v>238</v>
      </c>
      <c r="D140" s="95"/>
      <c r="E140" s="96"/>
      <c r="F140" s="96"/>
      <c r="G140" s="97"/>
      <c r="H140" s="98"/>
      <c r="I140" s="38"/>
      <c r="J140" s="38"/>
      <c r="K140" s="38"/>
      <c r="L140" s="38"/>
      <c r="M140" s="38"/>
      <c r="N140" s="38"/>
      <c r="O140" s="38"/>
      <c r="P140" s="38"/>
    </row>
    <row r="141" spans="1:16" ht="30" customHeight="1" thickBot="1" x14ac:dyDescent="0.3">
      <c r="A141" s="79"/>
      <c r="B141" s="80" t="str">
        <f>B6</f>
        <v>A</v>
      </c>
      <c r="C141" s="118" t="str">
        <f>C6</f>
        <v>Wellington Crescent New Local Sidewalk - Renfrew Street to Lindsay Street</v>
      </c>
      <c r="D141" s="116"/>
      <c r="E141" s="116"/>
      <c r="F141" s="117"/>
      <c r="G141" s="79" t="s">
        <v>230</v>
      </c>
      <c r="H141" s="79">
        <f>H59</f>
        <v>0</v>
      </c>
      <c r="I141" s="38"/>
      <c r="J141" s="38"/>
      <c r="K141" s="38"/>
      <c r="L141" s="38"/>
      <c r="M141" s="38"/>
      <c r="N141" s="38"/>
      <c r="O141" s="38"/>
      <c r="P141" s="38"/>
    </row>
    <row r="142" spans="1:16" ht="30" customHeight="1" thickTop="1" thickBot="1" x14ac:dyDescent="0.3">
      <c r="A142" s="79"/>
      <c r="B142" s="80" t="str">
        <f>B60</f>
        <v>B</v>
      </c>
      <c r="C142" s="119" t="str">
        <f>C60</f>
        <v>Shamrock Drive New Local Sidewalk - Cliffwood Drive to Capston Road</v>
      </c>
      <c r="D142" s="120"/>
      <c r="E142" s="120"/>
      <c r="F142" s="121"/>
      <c r="G142" s="79" t="s">
        <v>230</v>
      </c>
      <c r="H142" s="79">
        <f>H108</f>
        <v>0</v>
      </c>
      <c r="I142" s="38"/>
      <c r="J142" s="38"/>
      <c r="K142" s="38"/>
      <c r="L142" s="38"/>
      <c r="M142" s="38"/>
      <c r="N142" s="38"/>
      <c r="O142" s="38"/>
      <c r="P142" s="38"/>
    </row>
    <row r="143" spans="1:16" ht="30" customHeight="1" thickTop="1" thickBot="1" x14ac:dyDescent="0.3">
      <c r="A143" s="79"/>
      <c r="B143" s="80" t="str">
        <f>B109</f>
        <v>C</v>
      </c>
      <c r="C143" s="119" t="str">
        <f>C109</f>
        <v xml:space="preserve">King Edward Street  New Local Sidewalk – Coatstone Drive to Jefferson Avenue  </v>
      </c>
      <c r="D143" s="120"/>
      <c r="E143" s="120"/>
      <c r="F143" s="121"/>
      <c r="G143" s="79" t="s">
        <v>230</v>
      </c>
      <c r="H143" s="79">
        <f>H136</f>
        <v>0</v>
      </c>
      <c r="I143" s="38"/>
      <c r="J143" s="38"/>
      <c r="K143" s="38"/>
      <c r="L143" s="38"/>
      <c r="M143" s="38"/>
      <c r="N143" s="38"/>
      <c r="O143" s="38"/>
      <c r="P143" s="38"/>
    </row>
    <row r="144" spans="1:16" ht="30" customHeight="1" thickTop="1" thickBot="1" x14ac:dyDescent="0.3">
      <c r="A144" s="99"/>
      <c r="B144" s="80" t="str">
        <f>B137</f>
        <v>D</v>
      </c>
      <c r="C144" s="122" t="str">
        <f>C137</f>
        <v>MOBILIZATION /DEMOLIBIZATION</v>
      </c>
      <c r="D144" s="123"/>
      <c r="E144" s="123"/>
      <c r="F144" s="124"/>
      <c r="G144" s="99" t="s">
        <v>230</v>
      </c>
      <c r="H144" s="99">
        <f>H139</f>
        <v>0</v>
      </c>
      <c r="I144" s="38"/>
      <c r="J144" s="38"/>
      <c r="K144" s="38"/>
      <c r="L144" s="38"/>
      <c r="M144" s="38"/>
      <c r="N144" s="38"/>
      <c r="O144" s="38"/>
      <c r="P144" s="38"/>
    </row>
    <row r="145" spans="1:16" s="17" customFormat="1" ht="37.950000000000003" customHeight="1" thickTop="1" x14ac:dyDescent="0.25">
      <c r="A145" s="39"/>
      <c r="B145" s="108" t="s">
        <v>239</v>
      </c>
      <c r="C145" s="109"/>
      <c r="D145" s="109"/>
      <c r="E145" s="109"/>
      <c r="F145" s="109"/>
      <c r="G145" s="110">
        <f>SUM(H141:H144)</f>
        <v>0</v>
      </c>
      <c r="H145" s="111"/>
      <c r="I145" s="38"/>
      <c r="J145" s="38"/>
      <c r="K145" s="38"/>
      <c r="L145" s="38"/>
      <c r="M145" s="38"/>
      <c r="N145" s="38"/>
      <c r="O145" s="38"/>
      <c r="P145" s="38"/>
    </row>
    <row r="146" spans="1:16" ht="15.9" customHeight="1" x14ac:dyDescent="0.25">
      <c r="A146" s="100"/>
      <c r="B146" s="101"/>
      <c r="C146" s="102"/>
      <c r="D146" s="103"/>
      <c r="E146" s="102"/>
      <c r="F146" s="102"/>
      <c r="G146" s="104"/>
      <c r="H146" s="105"/>
      <c r="I146" s="38"/>
      <c r="J146" s="38"/>
      <c r="K146" s="38"/>
      <c r="L146" s="38"/>
      <c r="M146" s="38"/>
      <c r="N146" s="38"/>
      <c r="O146" s="38"/>
      <c r="P146" s="38"/>
    </row>
    <row r="147" spans="1:16" x14ac:dyDescent="0.25">
      <c r="I147" s="38"/>
      <c r="J147" s="38"/>
      <c r="K147" s="38"/>
      <c r="L147" s="38"/>
      <c r="M147" s="38"/>
      <c r="N147" s="38"/>
      <c r="O147" s="38"/>
      <c r="P147" s="38"/>
    </row>
    <row r="148" spans="1:16" x14ac:dyDescent="0.25">
      <c r="I148" s="38"/>
      <c r="J148" s="38"/>
      <c r="K148" s="38"/>
      <c r="L148" s="38"/>
      <c r="M148" s="38"/>
      <c r="N148" s="38"/>
      <c r="O148" s="38"/>
      <c r="P148" s="38"/>
    </row>
    <row r="149" spans="1:16" x14ac:dyDescent="0.25">
      <c r="I149" s="38"/>
      <c r="J149" s="38"/>
      <c r="K149" s="38"/>
      <c r="L149" s="38"/>
      <c r="M149" s="38"/>
      <c r="N149" s="38"/>
      <c r="O149" s="38"/>
      <c r="P149" s="38"/>
    </row>
    <row r="150" spans="1:16" x14ac:dyDescent="0.25">
      <c r="I150" s="38"/>
      <c r="J150" s="38"/>
      <c r="K150" s="38"/>
      <c r="L150" s="38"/>
      <c r="M150" s="38"/>
      <c r="N150" s="38"/>
      <c r="O150" s="38"/>
      <c r="P150" s="38"/>
    </row>
    <row r="151" spans="1:16" x14ac:dyDescent="0.25">
      <c r="I151" s="38"/>
      <c r="J151" s="38"/>
      <c r="K151" s="38"/>
      <c r="L151" s="38"/>
      <c r="M151" s="38"/>
      <c r="N151" s="38"/>
      <c r="O151" s="38"/>
      <c r="P151" s="38"/>
    </row>
    <row r="152" spans="1:16" x14ac:dyDescent="0.25">
      <c r="I152" s="38"/>
      <c r="J152" s="38"/>
      <c r="K152" s="38"/>
      <c r="L152" s="38"/>
      <c r="M152" s="38"/>
      <c r="N152" s="38"/>
      <c r="O152" s="38"/>
      <c r="P152" s="38"/>
    </row>
    <row r="153" spans="1:16" x14ac:dyDescent="0.25">
      <c r="I153" s="38"/>
      <c r="J153" s="38"/>
      <c r="K153" s="38"/>
      <c r="L153" s="38"/>
      <c r="M153" s="38"/>
      <c r="N153" s="38"/>
      <c r="O153" s="38"/>
      <c r="P153" s="38"/>
    </row>
    <row r="154" spans="1:16" x14ac:dyDescent="0.25">
      <c r="I154" s="38"/>
      <c r="J154" s="38"/>
      <c r="K154" s="38"/>
      <c r="L154" s="38"/>
      <c r="M154" s="38"/>
      <c r="N154" s="38"/>
      <c r="O154" s="38"/>
      <c r="P154" s="38"/>
    </row>
    <row r="155" spans="1:16" x14ac:dyDescent="0.25">
      <c r="I155" s="38"/>
      <c r="J155" s="38"/>
      <c r="K155" s="38"/>
      <c r="L155" s="38"/>
      <c r="M155" s="38"/>
      <c r="N155" s="38"/>
      <c r="O155" s="38"/>
      <c r="P155" s="38"/>
    </row>
    <row r="156" spans="1:16" x14ac:dyDescent="0.25">
      <c r="I156" s="38"/>
      <c r="J156" s="38"/>
      <c r="K156" s="38"/>
      <c r="L156" s="38"/>
      <c r="M156" s="38"/>
      <c r="N156" s="38"/>
      <c r="O156" s="38"/>
      <c r="P156" s="38"/>
    </row>
    <row r="157" spans="1:16" x14ac:dyDescent="0.25">
      <c r="I157" s="38"/>
      <c r="J157" s="38"/>
      <c r="K157" s="38"/>
      <c r="L157" s="38"/>
      <c r="M157" s="38"/>
      <c r="N157" s="38"/>
      <c r="O157" s="38"/>
      <c r="P157" s="38"/>
    </row>
    <row r="158" spans="1:16" x14ac:dyDescent="0.25">
      <c r="I158" s="38"/>
      <c r="J158" s="38"/>
      <c r="K158" s="38"/>
      <c r="L158" s="38"/>
      <c r="M158" s="38"/>
      <c r="N158" s="38"/>
      <c r="O158" s="38"/>
      <c r="P158" s="38"/>
    </row>
    <row r="159" spans="1:16" x14ac:dyDescent="0.25">
      <c r="I159" s="38"/>
      <c r="J159" s="38"/>
      <c r="K159" s="38"/>
      <c r="L159" s="38"/>
      <c r="M159" s="38"/>
      <c r="N159" s="38"/>
      <c r="O159" s="38"/>
      <c r="P159" s="38"/>
    </row>
    <row r="160" spans="1:16" x14ac:dyDescent="0.25">
      <c r="I160" s="38"/>
      <c r="J160" s="38"/>
      <c r="K160" s="38"/>
      <c r="L160" s="38"/>
      <c r="M160" s="38"/>
      <c r="N160" s="38"/>
      <c r="O160" s="38"/>
      <c r="P160" s="38"/>
    </row>
    <row r="161" spans="9:16" x14ac:dyDescent="0.25">
      <c r="I161" s="38"/>
      <c r="J161" s="38"/>
      <c r="K161" s="38"/>
      <c r="L161" s="38"/>
      <c r="M161" s="38"/>
      <c r="N161" s="38"/>
      <c r="O161" s="38"/>
      <c r="P161" s="38"/>
    </row>
    <row r="162" spans="9:16" x14ac:dyDescent="0.25">
      <c r="I162" s="38"/>
      <c r="J162" s="38"/>
      <c r="K162" s="38"/>
      <c r="L162" s="38"/>
      <c r="M162" s="38"/>
      <c r="N162" s="38"/>
      <c r="O162" s="38"/>
      <c r="P162" s="38"/>
    </row>
    <row r="163" spans="9:16" x14ac:dyDescent="0.25">
      <c r="I163" s="38"/>
      <c r="J163" s="38"/>
      <c r="K163" s="38"/>
      <c r="L163" s="38"/>
      <c r="M163" s="38"/>
      <c r="N163" s="38"/>
      <c r="O163" s="38"/>
      <c r="P163" s="38"/>
    </row>
    <row r="164" spans="9:16" x14ac:dyDescent="0.25">
      <c r="I164" s="38"/>
      <c r="J164" s="38"/>
      <c r="K164" s="38"/>
      <c r="L164" s="38"/>
      <c r="M164" s="38"/>
      <c r="N164" s="38"/>
      <c r="O164" s="38"/>
      <c r="P164" s="38"/>
    </row>
    <row r="165" spans="9:16" x14ac:dyDescent="0.25">
      <c r="I165" s="38"/>
      <c r="J165" s="38"/>
      <c r="K165" s="38"/>
      <c r="L165" s="38"/>
      <c r="M165" s="38"/>
      <c r="N165" s="38"/>
      <c r="O165" s="38"/>
      <c r="P165" s="38"/>
    </row>
    <row r="166" spans="9:16" x14ac:dyDescent="0.25">
      <c r="I166" s="38"/>
      <c r="J166" s="38"/>
      <c r="K166" s="38"/>
      <c r="L166" s="38"/>
      <c r="M166" s="38"/>
      <c r="N166" s="38"/>
      <c r="O166" s="38"/>
      <c r="P166" s="38"/>
    </row>
    <row r="167" spans="9:16" x14ac:dyDescent="0.25">
      <c r="I167" s="38"/>
      <c r="J167" s="38"/>
      <c r="K167" s="38"/>
      <c r="L167" s="38"/>
      <c r="M167" s="38"/>
      <c r="N167" s="38"/>
      <c r="O167" s="38"/>
      <c r="P167" s="38"/>
    </row>
    <row r="168" spans="9:16" x14ac:dyDescent="0.25">
      <c r="I168" s="38"/>
      <c r="J168" s="38"/>
      <c r="K168" s="38"/>
      <c r="L168" s="38"/>
      <c r="M168" s="38"/>
      <c r="N168" s="38"/>
      <c r="O168" s="38"/>
      <c r="P168" s="38"/>
    </row>
    <row r="169" spans="9:16" x14ac:dyDescent="0.25">
      <c r="I169" s="38"/>
      <c r="J169" s="38"/>
      <c r="K169" s="38"/>
      <c r="L169" s="38"/>
      <c r="M169" s="38"/>
      <c r="N169" s="38"/>
      <c r="O169" s="38"/>
      <c r="P169" s="38"/>
    </row>
    <row r="170" spans="9:16" x14ac:dyDescent="0.25">
      <c r="I170" s="38"/>
      <c r="J170" s="38"/>
      <c r="K170" s="38"/>
      <c r="L170" s="38"/>
      <c r="M170" s="38"/>
      <c r="N170" s="38"/>
      <c r="O170" s="38"/>
      <c r="P170" s="38"/>
    </row>
    <row r="171" spans="9:16" x14ac:dyDescent="0.25">
      <c r="I171" s="38"/>
      <c r="J171" s="38"/>
      <c r="K171" s="38"/>
      <c r="L171" s="38"/>
      <c r="M171" s="38"/>
      <c r="N171" s="38"/>
      <c r="O171" s="38"/>
      <c r="P171" s="38"/>
    </row>
    <row r="172" spans="9:16" x14ac:dyDescent="0.25">
      <c r="I172" s="38"/>
      <c r="J172" s="38"/>
      <c r="K172" s="38"/>
      <c r="L172" s="38"/>
      <c r="M172" s="38"/>
      <c r="N172" s="38"/>
      <c r="O172" s="38"/>
      <c r="P172" s="38"/>
    </row>
    <row r="173" spans="9:16" x14ac:dyDescent="0.25">
      <c r="I173" s="38"/>
      <c r="J173" s="38"/>
      <c r="K173" s="38"/>
      <c r="L173" s="38"/>
      <c r="M173" s="38"/>
      <c r="N173" s="38"/>
      <c r="O173" s="38"/>
      <c r="P173" s="38"/>
    </row>
    <row r="174" spans="9:16" x14ac:dyDescent="0.25">
      <c r="I174" s="38"/>
      <c r="J174" s="38"/>
      <c r="K174" s="38"/>
      <c r="L174" s="38"/>
      <c r="M174" s="38"/>
      <c r="N174" s="38"/>
      <c r="O174" s="38"/>
      <c r="P174" s="38"/>
    </row>
    <row r="175" spans="9:16" x14ac:dyDescent="0.25">
      <c r="I175" s="38"/>
      <c r="J175" s="38"/>
      <c r="K175" s="38"/>
      <c r="L175" s="38"/>
      <c r="M175" s="38"/>
      <c r="N175" s="38"/>
      <c r="O175" s="38"/>
      <c r="P175" s="38"/>
    </row>
    <row r="176" spans="9:16" x14ac:dyDescent="0.25">
      <c r="I176" s="38"/>
      <c r="J176" s="38"/>
      <c r="K176" s="38"/>
      <c r="L176" s="38"/>
      <c r="M176" s="38"/>
      <c r="N176" s="38"/>
      <c r="O176" s="38"/>
      <c r="P176" s="38"/>
    </row>
    <row r="177" spans="9:16" x14ac:dyDescent="0.25">
      <c r="I177" s="38"/>
      <c r="J177" s="38"/>
      <c r="K177" s="38"/>
      <c r="L177" s="38"/>
      <c r="M177" s="38"/>
      <c r="N177" s="38"/>
      <c r="O177" s="38"/>
      <c r="P177" s="38"/>
    </row>
    <row r="178" spans="9:16" x14ac:dyDescent="0.25">
      <c r="I178" s="38"/>
      <c r="J178" s="38"/>
      <c r="K178" s="38"/>
      <c r="L178" s="38"/>
      <c r="M178" s="38"/>
      <c r="N178" s="38"/>
      <c r="O178" s="38"/>
      <c r="P178" s="38"/>
    </row>
    <row r="179" spans="9:16" x14ac:dyDescent="0.25">
      <c r="I179" s="38"/>
      <c r="J179" s="38"/>
      <c r="K179" s="38"/>
      <c r="L179" s="38"/>
      <c r="M179" s="38"/>
      <c r="N179" s="38"/>
      <c r="O179" s="38"/>
      <c r="P179" s="38"/>
    </row>
    <row r="180" spans="9:16" x14ac:dyDescent="0.25">
      <c r="I180" s="38"/>
      <c r="J180" s="38"/>
      <c r="K180" s="38"/>
      <c r="L180" s="38"/>
      <c r="M180" s="38"/>
      <c r="N180" s="38"/>
      <c r="O180" s="38"/>
      <c r="P180" s="38"/>
    </row>
    <row r="181" spans="9:16" x14ac:dyDescent="0.25">
      <c r="I181" s="38"/>
      <c r="J181" s="38"/>
      <c r="K181" s="38"/>
      <c r="L181" s="38"/>
      <c r="M181" s="38"/>
      <c r="N181" s="38"/>
      <c r="O181" s="38"/>
      <c r="P181" s="38"/>
    </row>
    <row r="182" spans="9:16" x14ac:dyDescent="0.25">
      <c r="I182" s="38"/>
      <c r="J182" s="38"/>
      <c r="K182" s="38"/>
      <c r="L182" s="38"/>
      <c r="M182" s="38"/>
      <c r="N182" s="38"/>
      <c r="O182" s="38"/>
      <c r="P182" s="38"/>
    </row>
    <row r="183" spans="9:16" x14ac:dyDescent="0.25">
      <c r="I183" s="38"/>
      <c r="J183" s="38"/>
      <c r="K183" s="38"/>
      <c r="L183" s="38"/>
      <c r="M183" s="38"/>
      <c r="N183" s="38"/>
      <c r="O183" s="38"/>
      <c r="P183" s="38"/>
    </row>
    <row r="184" spans="9:16" x14ac:dyDescent="0.25">
      <c r="I184" s="38"/>
      <c r="J184" s="38"/>
      <c r="K184" s="38"/>
      <c r="L184" s="38"/>
      <c r="M184" s="38"/>
      <c r="N184" s="38"/>
      <c r="O184" s="38"/>
      <c r="P184" s="38"/>
    </row>
    <row r="185" spans="9:16" x14ac:dyDescent="0.25">
      <c r="I185" s="38"/>
      <c r="J185" s="38"/>
      <c r="K185" s="38"/>
      <c r="L185" s="38"/>
      <c r="M185" s="38"/>
      <c r="N185" s="38"/>
      <c r="O185" s="38"/>
      <c r="P185" s="38"/>
    </row>
    <row r="186" spans="9:16" x14ac:dyDescent="0.25">
      <c r="I186" s="38"/>
      <c r="J186" s="38"/>
      <c r="K186" s="38"/>
      <c r="L186" s="38"/>
      <c r="M186" s="38"/>
      <c r="N186" s="38"/>
      <c r="O186" s="38"/>
      <c r="P186" s="38"/>
    </row>
    <row r="187" spans="9:16" x14ac:dyDescent="0.25">
      <c r="I187" s="38"/>
      <c r="J187" s="38"/>
      <c r="K187" s="38"/>
      <c r="L187" s="38"/>
      <c r="M187" s="38"/>
      <c r="N187" s="38"/>
      <c r="O187" s="38"/>
      <c r="P187" s="38"/>
    </row>
    <row r="188" spans="9:16" x14ac:dyDescent="0.25">
      <c r="I188" s="38"/>
      <c r="J188" s="38"/>
      <c r="K188" s="38"/>
      <c r="L188" s="38"/>
      <c r="M188" s="38"/>
      <c r="N188" s="38"/>
      <c r="O188" s="38"/>
      <c r="P188" s="38"/>
    </row>
    <row r="189" spans="9:16" x14ac:dyDescent="0.25">
      <c r="I189" s="38"/>
      <c r="J189" s="38"/>
      <c r="K189" s="38"/>
      <c r="L189" s="38"/>
      <c r="M189" s="38"/>
      <c r="N189" s="38"/>
      <c r="O189" s="38"/>
      <c r="P189" s="38"/>
    </row>
    <row r="190" spans="9:16" x14ac:dyDescent="0.25">
      <c r="I190" s="38"/>
      <c r="J190" s="38"/>
      <c r="K190" s="38"/>
      <c r="L190" s="38"/>
      <c r="M190" s="38"/>
      <c r="N190" s="38"/>
      <c r="O190" s="38"/>
      <c r="P190" s="38"/>
    </row>
    <row r="191" spans="9:16" x14ac:dyDescent="0.25">
      <c r="I191" s="38"/>
      <c r="J191" s="38"/>
      <c r="K191" s="38"/>
      <c r="L191" s="38"/>
      <c r="M191" s="38"/>
      <c r="N191" s="38"/>
      <c r="O191" s="38"/>
      <c r="P191" s="38"/>
    </row>
    <row r="192" spans="9:16" x14ac:dyDescent="0.25">
      <c r="I192" s="38"/>
      <c r="J192" s="38"/>
      <c r="K192" s="38"/>
      <c r="L192" s="38"/>
      <c r="M192" s="38"/>
      <c r="N192" s="38"/>
      <c r="O192" s="38"/>
      <c r="P192" s="38"/>
    </row>
    <row r="193" spans="9:16" x14ac:dyDescent="0.25">
      <c r="I193" s="38"/>
      <c r="J193" s="38"/>
      <c r="K193" s="38"/>
      <c r="L193" s="38"/>
      <c r="M193" s="38"/>
      <c r="N193" s="38"/>
      <c r="O193" s="38"/>
      <c r="P193" s="38"/>
    </row>
    <row r="194" spans="9:16" x14ac:dyDescent="0.25">
      <c r="I194" s="38"/>
      <c r="J194" s="38"/>
      <c r="K194" s="38"/>
      <c r="L194" s="38"/>
      <c r="M194" s="38"/>
      <c r="N194" s="38"/>
      <c r="O194" s="38"/>
      <c r="P194" s="38"/>
    </row>
    <row r="195" spans="9:16" x14ac:dyDescent="0.25">
      <c r="I195" s="38"/>
      <c r="J195" s="38"/>
      <c r="K195" s="38"/>
      <c r="L195" s="38"/>
      <c r="M195" s="38"/>
      <c r="N195" s="38"/>
      <c r="O195" s="38"/>
      <c r="P195" s="38"/>
    </row>
    <row r="196" spans="9:16" x14ac:dyDescent="0.25">
      <c r="I196" s="38"/>
      <c r="J196" s="38"/>
      <c r="K196" s="38"/>
      <c r="L196" s="38"/>
      <c r="M196" s="38"/>
      <c r="N196" s="38"/>
      <c r="O196" s="38"/>
      <c r="P196" s="38"/>
    </row>
    <row r="197" spans="9:16" x14ac:dyDescent="0.25">
      <c r="I197" s="38"/>
      <c r="J197" s="38"/>
      <c r="K197" s="38"/>
      <c r="L197" s="38"/>
      <c r="M197" s="38"/>
      <c r="N197" s="38"/>
      <c r="O197" s="38"/>
      <c r="P197" s="38"/>
    </row>
    <row r="198" spans="9:16" x14ac:dyDescent="0.25">
      <c r="I198" s="38"/>
      <c r="J198" s="38"/>
      <c r="K198" s="38"/>
      <c r="L198" s="38"/>
      <c r="M198" s="38"/>
      <c r="N198" s="38"/>
      <c r="O198" s="38"/>
      <c r="P198" s="38"/>
    </row>
    <row r="199" spans="9:16" x14ac:dyDescent="0.25">
      <c r="I199" s="38"/>
      <c r="J199" s="38"/>
      <c r="K199" s="38"/>
      <c r="L199" s="38"/>
      <c r="M199" s="38"/>
      <c r="N199" s="38"/>
      <c r="O199" s="38"/>
      <c r="P199" s="38"/>
    </row>
    <row r="200" spans="9:16" x14ac:dyDescent="0.25">
      <c r="I200" s="38"/>
      <c r="J200" s="38"/>
      <c r="K200" s="38"/>
      <c r="L200" s="38"/>
      <c r="M200" s="38"/>
      <c r="N200" s="38"/>
      <c r="O200" s="38"/>
      <c r="P200" s="38"/>
    </row>
    <row r="201" spans="9:16" x14ac:dyDescent="0.25">
      <c r="I201" s="38"/>
      <c r="J201" s="38"/>
      <c r="K201" s="38"/>
      <c r="L201" s="38"/>
      <c r="M201" s="38"/>
      <c r="N201" s="38"/>
      <c r="O201" s="38"/>
      <c r="P201" s="38"/>
    </row>
    <row r="202" spans="9:16" x14ac:dyDescent="0.25">
      <c r="I202" s="38"/>
      <c r="J202" s="38"/>
      <c r="K202" s="38"/>
      <c r="L202" s="38"/>
      <c r="M202" s="38"/>
      <c r="N202" s="38"/>
      <c r="O202" s="38"/>
      <c r="P202" s="38"/>
    </row>
    <row r="203" spans="9:16" x14ac:dyDescent="0.25">
      <c r="I203" s="38"/>
      <c r="J203" s="38"/>
      <c r="K203" s="38"/>
      <c r="L203" s="38"/>
      <c r="M203" s="38"/>
      <c r="N203" s="38"/>
      <c r="O203" s="38"/>
      <c r="P203" s="38"/>
    </row>
    <row r="204" spans="9:16" x14ac:dyDescent="0.25">
      <c r="I204" s="38"/>
      <c r="J204" s="38"/>
      <c r="K204" s="38"/>
      <c r="L204" s="38"/>
      <c r="M204" s="38"/>
      <c r="N204" s="38"/>
      <c r="O204" s="38"/>
      <c r="P204" s="38"/>
    </row>
    <row r="205" spans="9:16" x14ac:dyDescent="0.25">
      <c r="I205" s="38"/>
      <c r="J205" s="38"/>
      <c r="K205" s="38"/>
      <c r="L205" s="38"/>
      <c r="M205" s="38"/>
      <c r="N205" s="38"/>
      <c r="O205" s="38"/>
      <c r="P205" s="38"/>
    </row>
    <row r="206" spans="9:16" x14ac:dyDescent="0.25">
      <c r="I206" s="38"/>
      <c r="J206" s="38"/>
      <c r="K206" s="38"/>
      <c r="L206" s="38"/>
      <c r="M206" s="38"/>
      <c r="N206" s="38"/>
      <c r="O206" s="38"/>
      <c r="P206" s="38"/>
    </row>
    <row r="207" spans="9:16" x14ac:dyDescent="0.25">
      <c r="I207" s="38"/>
      <c r="J207" s="38"/>
      <c r="K207" s="38"/>
      <c r="L207" s="38"/>
      <c r="M207" s="38"/>
      <c r="N207" s="38"/>
      <c r="O207" s="38"/>
      <c r="P207" s="38"/>
    </row>
    <row r="208" spans="9:16" x14ac:dyDescent="0.25">
      <c r="I208" s="38"/>
      <c r="J208" s="38"/>
      <c r="K208" s="38"/>
      <c r="L208" s="38"/>
      <c r="M208" s="38"/>
      <c r="N208" s="38"/>
      <c r="O208" s="38"/>
      <c r="P208" s="38"/>
    </row>
    <row r="209" spans="9:16" x14ac:dyDescent="0.25">
      <c r="I209" s="38"/>
      <c r="J209" s="38"/>
      <c r="K209" s="38"/>
      <c r="L209" s="38"/>
      <c r="M209" s="38"/>
      <c r="N209" s="38"/>
      <c r="O209" s="38"/>
      <c r="P209" s="38"/>
    </row>
    <row r="210" spans="9:16" x14ac:dyDescent="0.25">
      <c r="I210" s="38"/>
      <c r="J210" s="38"/>
      <c r="K210" s="38"/>
      <c r="L210" s="38"/>
      <c r="M210" s="38"/>
      <c r="N210" s="38"/>
      <c r="O210" s="38"/>
      <c r="P210" s="38"/>
    </row>
    <row r="211" spans="9:16" x14ac:dyDescent="0.25">
      <c r="I211" s="38"/>
      <c r="J211" s="38"/>
      <c r="K211" s="38"/>
      <c r="L211" s="38"/>
      <c r="M211" s="38"/>
      <c r="N211" s="38"/>
      <c r="O211" s="38"/>
      <c r="P211" s="38"/>
    </row>
    <row r="212" spans="9:16" x14ac:dyDescent="0.25">
      <c r="I212" s="38"/>
      <c r="J212" s="38"/>
      <c r="K212" s="38"/>
      <c r="L212" s="38"/>
      <c r="M212" s="38"/>
      <c r="N212" s="38"/>
      <c r="O212" s="38"/>
      <c r="P212" s="38"/>
    </row>
  </sheetData>
  <sheetProtection password="CC3D" sheet="1" objects="1" scenarios="1" selectLockedCells="1"/>
  <mergeCells count="14">
    <mergeCell ref="C136:F136"/>
    <mergeCell ref="C6:F6"/>
    <mergeCell ref="C59:F59"/>
    <mergeCell ref="C60:F60"/>
    <mergeCell ref="C108:F108"/>
    <mergeCell ref="C109:F109"/>
    <mergeCell ref="B145:F145"/>
    <mergeCell ref="G145:H145"/>
    <mergeCell ref="C137:F137"/>
    <mergeCell ref="C139:F139"/>
    <mergeCell ref="C141:F141"/>
    <mergeCell ref="C142:F142"/>
    <mergeCell ref="C143:F143"/>
    <mergeCell ref="C144:F144"/>
  </mergeCells>
  <conditionalFormatting sqref="D138 D15:D16 D20:D21 D26:D32 D36:D38 D41:D46 D49:D51 D74:D76 D92 D95:D96 D124:D126 D133:D134">
    <cfRule type="cellIs" dxfId="171" priority="173" stopIfTrue="1" operator="equal">
      <formula>"CW 2130-R11"</formula>
    </cfRule>
    <cfRule type="cellIs" dxfId="170" priority="174" stopIfTrue="1" operator="equal">
      <formula>"CW 3120-R2"</formula>
    </cfRule>
    <cfRule type="cellIs" dxfId="169" priority="175" stopIfTrue="1" operator="equal">
      <formula>"CW 3240-R7"</formula>
    </cfRule>
  </conditionalFormatting>
  <conditionalFormatting sqref="G138">
    <cfRule type="expression" dxfId="168" priority="172">
      <formula>G138&gt;G145*0.05</formula>
    </cfRule>
  </conditionalFormatting>
  <conditionalFormatting sqref="D8:D9">
    <cfRule type="cellIs" dxfId="167" priority="169" stopIfTrue="1" operator="equal">
      <formula>"CW 2130-R11"</formula>
    </cfRule>
    <cfRule type="cellIs" dxfId="166" priority="170" stopIfTrue="1" operator="equal">
      <formula>"CW 3120-R2"</formula>
    </cfRule>
    <cfRule type="cellIs" dxfId="165" priority="171" stopIfTrue="1" operator="equal">
      <formula>"CW 3240-R7"</formula>
    </cfRule>
  </conditionalFormatting>
  <conditionalFormatting sqref="D10">
    <cfRule type="cellIs" dxfId="164" priority="166" stopIfTrue="1" operator="equal">
      <formula>"CW 2130-R11"</formula>
    </cfRule>
    <cfRule type="cellIs" dxfId="163" priority="167" stopIfTrue="1" operator="equal">
      <formula>"CW 3120-R2"</formula>
    </cfRule>
    <cfRule type="cellIs" dxfId="162" priority="168" stopIfTrue="1" operator="equal">
      <formula>"CW 3240-R7"</formula>
    </cfRule>
  </conditionalFormatting>
  <conditionalFormatting sqref="D11">
    <cfRule type="cellIs" dxfId="161" priority="163" stopIfTrue="1" operator="equal">
      <formula>"CW 2130-R11"</formula>
    </cfRule>
    <cfRule type="cellIs" dxfId="160" priority="164" stopIfTrue="1" operator="equal">
      <formula>"CW 3120-R2"</formula>
    </cfRule>
    <cfRule type="cellIs" dxfId="159" priority="165" stopIfTrue="1" operator="equal">
      <formula>"CW 3240-R7"</formula>
    </cfRule>
  </conditionalFormatting>
  <conditionalFormatting sqref="D14">
    <cfRule type="cellIs" dxfId="158" priority="160" stopIfTrue="1" operator="equal">
      <formula>"CW 2130-R11"</formula>
    </cfRule>
    <cfRule type="cellIs" dxfId="157" priority="161" stopIfTrue="1" operator="equal">
      <formula>"CW 3120-R2"</formula>
    </cfRule>
    <cfRule type="cellIs" dxfId="156" priority="162" stopIfTrue="1" operator="equal">
      <formula>"CW 3240-R7"</formula>
    </cfRule>
  </conditionalFormatting>
  <conditionalFormatting sqref="D18:D19">
    <cfRule type="cellIs" dxfId="155" priority="157" stopIfTrue="1" operator="equal">
      <formula>"CW 2130-R11"</formula>
    </cfRule>
    <cfRule type="cellIs" dxfId="154" priority="158" stopIfTrue="1" operator="equal">
      <formula>"CW 3120-R2"</formula>
    </cfRule>
    <cfRule type="cellIs" dxfId="153" priority="159" stopIfTrue="1" operator="equal">
      <formula>"CW 3240-R7"</formula>
    </cfRule>
  </conditionalFormatting>
  <conditionalFormatting sqref="D22:D23">
    <cfRule type="cellIs" dxfId="152" priority="154" stopIfTrue="1" operator="equal">
      <formula>"CW 2130-R11"</formula>
    </cfRule>
    <cfRule type="cellIs" dxfId="151" priority="155" stopIfTrue="1" operator="equal">
      <formula>"CW 3120-R2"</formula>
    </cfRule>
    <cfRule type="cellIs" dxfId="150" priority="156" stopIfTrue="1" operator="equal">
      <formula>"CW 3240-R7"</formula>
    </cfRule>
  </conditionalFormatting>
  <conditionalFormatting sqref="D24">
    <cfRule type="cellIs" dxfId="149" priority="151" stopIfTrue="1" operator="equal">
      <formula>"CW 2130-R11"</formula>
    </cfRule>
    <cfRule type="cellIs" dxfId="148" priority="152" stopIfTrue="1" operator="equal">
      <formula>"CW 3120-R2"</formula>
    </cfRule>
    <cfRule type="cellIs" dxfId="147" priority="153" stopIfTrue="1" operator="equal">
      <formula>"CW 3240-R7"</formula>
    </cfRule>
  </conditionalFormatting>
  <conditionalFormatting sqref="D25">
    <cfRule type="cellIs" dxfId="146" priority="148" stopIfTrue="1" operator="equal">
      <formula>"CW 2130-R11"</formula>
    </cfRule>
    <cfRule type="cellIs" dxfId="145" priority="149" stopIfTrue="1" operator="equal">
      <formula>"CW 3120-R2"</formula>
    </cfRule>
    <cfRule type="cellIs" dxfId="144" priority="150" stopIfTrue="1" operator="equal">
      <formula>"CW 3240-R7"</formula>
    </cfRule>
  </conditionalFormatting>
  <conditionalFormatting sqref="D33:D34">
    <cfRule type="cellIs" dxfId="143" priority="145" stopIfTrue="1" operator="equal">
      <formula>"CW 2130-R11"</formula>
    </cfRule>
    <cfRule type="cellIs" dxfId="142" priority="146" stopIfTrue="1" operator="equal">
      <formula>"CW 3120-R2"</formula>
    </cfRule>
    <cfRule type="cellIs" dxfId="141" priority="147" stopIfTrue="1" operator="equal">
      <formula>"CW 3240-R7"</formula>
    </cfRule>
  </conditionalFormatting>
  <conditionalFormatting sqref="D35">
    <cfRule type="cellIs" dxfId="140" priority="142" stopIfTrue="1" operator="equal">
      <formula>"CW 2130-R11"</formula>
    </cfRule>
    <cfRule type="cellIs" dxfId="139" priority="143" stopIfTrue="1" operator="equal">
      <formula>"CW 3120-R2"</formula>
    </cfRule>
    <cfRule type="cellIs" dxfId="138" priority="144" stopIfTrue="1" operator="equal">
      <formula>"CW 3240-R7"</formula>
    </cfRule>
  </conditionalFormatting>
  <conditionalFormatting sqref="D39">
    <cfRule type="cellIs" dxfId="137" priority="139" stopIfTrue="1" operator="equal">
      <formula>"CW 2130-R11"</formula>
    </cfRule>
    <cfRule type="cellIs" dxfId="136" priority="140" stopIfTrue="1" operator="equal">
      <formula>"CW 3120-R2"</formula>
    </cfRule>
    <cfRule type="cellIs" dxfId="135" priority="141" stopIfTrue="1" operator="equal">
      <formula>"CW 3240-R7"</formula>
    </cfRule>
  </conditionalFormatting>
  <conditionalFormatting sqref="D40">
    <cfRule type="cellIs" dxfId="134" priority="136" stopIfTrue="1" operator="equal">
      <formula>"CW 2130-R11"</formula>
    </cfRule>
    <cfRule type="cellIs" dxfId="133" priority="137" stopIfTrue="1" operator="equal">
      <formula>"CW 3120-R2"</formula>
    </cfRule>
    <cfRule type="cellIs" dxfId="132" priority="138" stopIfTrue="1" operator="equal">
      <formula>"CW 3240-R7"</formula>
    </cfRule>
  </conditionalFormatting>
  <conditionalFormatting sqref="D47">
    <cfRule type="cellIs" dxfId="131" priority="133" stopIfTrue="1" operator="equal">
      <formula>"CW 2130-R11"</formula>
    </cfRule>
    <cfRule type="cellIs" dxfId="130" priority="134" stopIfTrue="1" operator="equal">
      <formula>"CW 3120-R2"</formula>
    </cfRule>
    <cfRule type="cellIs" dxfId="129" priority="135" stopIfTrue="1" operator="equal">
      <formula>"CW 3240-R7"</formula>
    </cfRule>
  </conditionalFormatting>
  <conditionalFormatting sqref="D52">
    <cfRule type="cellIs" dxfId="128" priority="130" stopIfTrue="1" operator="equal">
      <formula>"CW 2130-R11"</formula>
    </cfRule>
    <cfRule type="cellIs" dxfId="127" priority="131" stopIfTrue="1" operator="equal">
      <formula>"CW 3120-R2"</formula>
    </cfRule>
    <cfRule type="cellIs" dxfId="126" priority="132" stopIfTrue="1" operator="equal">
      <formula>"CW 3240-R7"</formula>
    </cfRule>
  </conditionalFormatting>
  <conditionalFormatting sqref="D54:D56">
    <cfRule type="cellIs" dxfId="125" priority="127" stopIfTrue="1" operator="equal">
      <formula>"CW 2130-R11"</formula>
    </cfRule>
    <cfRule type="cellIs" dxfId="124" priority="128" stopIfTrue="1" operator="equal">
      <formula>"CW 3120-R2"</formula>
    </cfRule>
    <cfRule type="cellIs" dxfId="123" priority="129" stopIfTrue="1" operator="equal">
      <formula>"CW 3240-R7"</formula>
    </cfRule>
  </conditionalFormatting>
  <conditionalFormatting sqref="D58">
    <cfRule type="cellIs" dxfId="122" priority="124" stopIfTrue="1" operator="equal">
      <formula>"CW 2130-R11"</formula>
    </cfRule>
    <cfRule type="cellIs" dxfId="121" priority="125" stopIfTrue="1" operator="equal">
      <formula>"CW 3120-R2"</formula>
    </cfRule>
    <cfRule type="cellIs" dxfId="120" priority="126" stopIfTrue="1" operator="equal">
      <formula>"CW 3240-R7"</formula>
    </cfRule>
  </conditionalFormatting>
  <conditionalFormatting sqref="D12">
    <cfRule type="cellIs" dxfId="119" priority="121" stopIfTrue="1" operator="equal">
      <formula>"CW 2130-R11"</formula>
    </cfRule>
    <cfRule type="cellIs" dxfId="118" priority="122" stopIfTrue="1" operator="equal">
      <formula>"CW 3120-R2"</formula>
    </cfRule>
    <cfRule type="cellIs" dxfId="117" priority="123" stopIfTrue="1" operator="equal">
      <formula>"CW 3240-R7"</formula>
    </cfRule>
  </conditionalFormatting>
  <conditionalFormatting sqref="D13">
    <cfRule type="cellIs" dxfId="116" priority="118" stopIfTrue="1" operator="equal">
      <formula>"CW 2130-R11"</formula>
    </cfRule>
    <cfRule type="cellIs" dxfId="115" priority="119" stopIfTrue="1" operator="equal">
      <formula>"CW 3120-R2"</formula>
    </cfRule>
    <cfRule type="cellIs" dxfId="114" priority="120" stopIfTrue="1" operator="equal">
      <formula>"CW 3240-R7"</formula>
    </cfRule>
  </conditionalFormatting>
  <conditionalFormatting sqref="D64">
    <cfRule type="cellIs" dxfId="113" priority="76" stopIfTrue="1" operator="equal">
      <formula>"CW 2130-R11"</formula>
    </cfRule>
    <cfRule type="cellIs" dxfId="112" priority="77" stopIfTrue="1" operator="equal">
      <formula>"CW 3120-R2"</formula>
    </cfRule>
    <cfRule type="cellIs" dxfId="111" priority="78" stopIfTrue="1" operator="equal">
      <formula>"CW 3240-R7"</formula>
    </cfRule>
  </conditionalFormatting>
  <conditionalFormatting sqref="D65">
    <cfRule type="cellIs" dxfId="110" priority="73" stopIfTrue="1" operator="equal">
      <formula>"CW 2130-R11"</formula>
    </cfRule>
    <cfRule type="cellIs" dxfId="109" priority="74" stopIfTrue="1" operator="equal">
      <formula>"CW 3120-R2"</formula>
    </cfRule>
    <cfRule type="cellIs" dxfId="108" priority="75" stopIfTrue="1" operator="equal">
      <formula>"CW 3240-R7"</formula>
    </cfRule>
  </conditionalFormatting>
  <conditionalFormatting sqref="D68 D86:D87 D81:D82 D89">
    <cfRule type="cellIs" dxfId="107" priority="115" stopIfTrue="1" operator="equal">
      <formula>"CW 2130-R11"</formula>
    </cfRule>
    <cfRule type="cellIs" dxfId="106" priority="116" stopIfTrue="1" operator="equal">
      <formula>"CW 3120-R2"</formula>
    </cfRule>
    <cfRule type="cellIs" dxfId="105" priority="117" stopIfTrue="1" operator="equal">
      <formula>"CW 3240-R7"</formula>
    </cfRule>
  </conditionalFormatting>
  <conditionalFormatting sqref="D62:D63">
    <cfRule type="cellIs" dxfId="104" priority="112" stopIfTrue="1" operator="equal">
      <formula>"CW 2130-R11"</formula>
    </cfRule>
    <cfRule type="cellIs" dxfId="103" priority="113" stopIfTrue="1" operator="equal">
      <formula>"CW 3120-R2"</formula>
    </cfRule>
    <cfRule type="cellIs" dxfId="102" priority="114" stopIfTrue="1" operator="equal">
      <formula>"CW 3240-R7"</formula>
    </cfRule>
  </conditionalFormatting>
  <conditionalFormatting sqref="D66">
    <cfRule type="cellIs" dxfId="101" priority="109" stopIfTrue="1" operator="equal">
      <formula>"CW 2130-R11"</formula>
    </cfRule>
    <cfRule type="cellIs" dxfId="100" priority="110" stopIfTrue="1" operator="equal">
      <formula>"CW 3120-R2"</formula>
    </cfRule>
    <cfRule type="cellIs" dxfId="99" priority="111" stopIfTrue="1" operator="equal">
      <formula>"CW 3240-R7"</formula>
    </cfRule>
  </conditionalFormatting>
  <conditionalFormatting sqref="D70:D71">
    <cfRule type="cellIs" dxfId="98" priority="106" stopIfTrue="1" operator="equal">
      <formula>"CW 2130-R11"</formula>
    </cfRule>
    <cfRule type="cellIs" dxfId="97" priority="107" stopIfTrue="1" operator="equal">
      <formula>"CW 3120-R2"</formula>
    </cfRule>
    <cfRule type="cellIs" dxfId="96" priority="108" stopIfTrue="1" operator="equal">
      <formula>"CW 3240-R7"</formula>
    </cfRule>
  </conditionalFormatting>
  <conditionalFormatting sqref="D72">
    <cfRule type="cellIs" dxfId="95" priority="103" stopIfTrue="1" operator="equal">
      <formula>"CW 2130-R11"</formula>
    </cfRule>
    <cfRule type="cellIs" dxfId="94" priority="104" stopIfTrue="1" operator="equal">
      <formula>"CW 3120-R2"</formula>
    </cfRule>
    <cfRule type="cellIs" dxfId="93" priority="105" stopIfTrue="1" operator="equal">
      <formula>"CW 3240-R7"</formula>
    </cfRule>
  </conditionalFormatting>
  <conditionalFormatting sqref="D73">
    <cfRule type="cellIs" dxfId="92" priority="100" stopIfTrue="1" operator="equal">
      <formula>"CW 2130-R11"</formula>
    </cfRule>
    <cfRule type="cellIs" dxfId="91" priority="101" stopIfTrue="1" operator="equal">
      <formula>"CW 3120-R2"</formula>
    </cfRule>
    <cfRule type="cellIs" dxfId="90" priority="102" stopIfTrue="1" operator="equal">
      <formula>"CW 3240-R7"</formula>
    </cfRule>
  </conditionalFormatting>
  <conditionalFormatting sqref="D84">
    <cfRule type="cellIs" dxfId="89" priority="97" stopIfTrue="1" operator="equal">
      <formula>"CW 2130-R11"</formula>
    </cfRule>
    <cfRule type="cellIs" dxfId="88" priority="98" stopIfTrue="1" operator="equal">
      <formula>"CW 3120-R2"</formula>
    </cfRule>
    <cfRule type="cellIs" dxfId="87" priority="99" stopIfTrue="1" operator="equal">
      <formula>"CW 3240-R7"</formula>
    </cfRule>
  </conditionalFormatting>
  <conditionalFormatting sqref="D85">
    <cfRule type="cellIs" dxfId="86" priority="94" stopIfTrue="1" operator="equal">
      <formula>"CW 2130-R11"</formula>
    </cfRule>
    <cfRule type="cellIs" dxfId="85" priority="95" stopIfTrue="1" operator="equal">
      <formula>"CW 3120-R2"</formula>
    </cfRule>
    <cfRule type="cellIs" dxfId="84" priority="96" stopIfTrue="1" operator="equal">
      <formula>"CW 3240-R7"</formula>
    </cfRule>
  </conditionalFormatting>
  <conditionalFormatting sqref="D90">
    <cfRule type="cellIs" dxfId="83" priority="91" stopIfTrue="1" operator="equal">
      <formula>"CW 2130-R11"</formula>
    </cfRule>
    <cfRule type="cellIs" dxfId="82" priority="92" stopIfTrue="1" operator="equal">
      <formula>"CW 3120-R2"</formula>
    </cfRule>
    <cfRule type="cellIs" dxfId="81" priority="93" stopIfTrue="1" operator="equal">
      <formula>"CW 3240-R7"</formula>
    </cfRule>
  </conditionalFormatting>
  <conditionalFormatting sqref="D93">
    <cfRule type="cellIs" dxfId="80" priority="88" stopIfTrue="1" operator="equal">
      <formula>"CW 2130-R11"</formula>
    </cfRule>
    <cfRule type="cellIs" dxfId="79" priority="89" stopIfTrue="1" operator="equal">
      <formula>"CW 3120-R2"</formula>
    </cfRule>
    <cfRule type="cellIs" dxfId="78" priority="90" stopIfTrue="1" operator="equal">
      <formula>"CW 3240-R7"</formula>
    </cfRule>
  </conditionalFormatting>
  <conditionalFormatting sqref="D97">
    <cfRule type="cellIs" dxfId="77" priority="85" stopIfTrue="1" operator="equal">
      <formula>"CW 2130-R11"</formula>
    </cfRule>
    <cfRule type="cellIs" dxfId="76" priority="86" stopIfTrue="1" operator="equal">
      <formula>"CW 3120-R2"</formula>
    </cfRule>
    <cfRule type="cellIs" dxfId="75" priority="87" stopIfTrue="1" operator="equal">
      <formula>"CW 3240-R7"</formula>
    </cfRule>
  </conditionalFormatting>
  <conditionalFormatting sqref="D103:D105">
    <cfRule type="cellIs" dxfId="74" priority="82" stopIfTrue="1" operator="equal">
      <formula>"CW 2130-R11"</formula>
    </cfRule>
    <cfRule type="cellIs" dxfId="73" priority="83" stopIfTrue="1" operator="equal">
      <formula>"CW 3120-R2"</formula>
    </cfRule>
    <cfRule type="cellIs" dxfId="72" priority="84" stopIfTrue="1" operator="equal">
      <formula>"CW 3240-R7"</formula>
    </cfRule>
  </conditionalFormatting>
  <conditionalFormatting sqref="D107">
    <cfRule type="cellIs" dxfId="71" priority="79" stopIfTrue="1" operator="equal">
      <formula>"CW 2130-R11"</formula>
    </cfRule>
    <cfRule type="cellIs" dxfId="70" priority="80" stopIfTrue="1" operator="equal">
      <formula>"CW 3120-R2"</formula>
    </cfRule>
    <cfRule type="cellIs" dxfId="69" priority="81" stopIfTrue="1" operator="equal">
      <formula>"CW 3240-R7"</formula>
    </cfRule>
  </conditionalFormatting>
  <conditionalFormatting sqref="D69">
    <cfRule type="cellIs" dxfId="68" priority="70" stopIfTrue="1" operator="equal">
      <formula>"CW 2130-R11"</formula>
    </cfRule>
    <cfRule type="cellIs" dxfId="67" priority="71" stopIfTrue="1" operator="equal">
      <formula>"CW 3120-R2"</formula>
    </cfRule>
    <cfRule type="cellIs" dxfId="66" priority="72" stopIfTrue="1" operator="equal">
      <formula>"CW 3240-R7"</formula>
    </cfRule>
  </conditionalFormatting>
  <conditionalFormatting sqref="D77">
    <cfRule type="cellIs" dxfId="65" priority="67" stopIfTrue="1" operator="equal">
      <formula>"CW 2130-R11"</formula>
    </cfRule>
    <cfRule type="cellIs" dxfId="64" priority="68" stopIfTrue="1" operator="equal">
      <formula>"CW 3120-R2"</formula>
    </cfRule>
    <cfRule type="cellIs" dxfId="63" priority="69" stopIfTrue="1" operator="equal">
      <formula>"CW 3240-R7"</formula>
    </cfRule>
  </conditionalFormatting>
  <conditionalFormatting sqref="D78:D79">
    <cfRule type="cellIs" dxfId="62" priority="64" stopIfTrue="1" operator="equal">
      <formula>"CW 2130-R11"</formula>
    </cfRule>
    <cfRule type="cellIs" dxfId="61" priority="65" stopIfTrue="1" operator="equal">
      <formula>"CW 3120-R2"</formula>
    </cfRule>
    <cfRule type="cellIs" dxfId="60" priority="66" stopIfTrue="1" operator="equal">
      <formula>"CW 3240-R7"</formula>
    </cfRule>
  </conditionalFormatting>
  <conditionalFormatting sqref="D80">
    <cfRule type="cellIs" dxfId="59" priority="61" stopIfTrue="1" operator="equal">
      <formula>"CW 2130-R11"</formula>
    </cfRule>
    <cfRule type="cellIs" dxfId="58" priority="62" stopIfTrue="1" operator="equal">
      <formula>"CW 3120-R2"</formula>
    </cfRule>
    <cfRule type="cellIs" dxfId="57" priority="63" stopIfTrue="1" operator="equal">
      <formula>"CW 3240-R7"</formula>
    </cfRule>
  </conditionalFormatting>
  <conditionalFormatting sqref="D83">
    <cfRule type="cellIs" dxfId="56" priority="58" stopIfTrue="1" operator="equal">
      <formula>"CW 2130-R11"</formula>
    </cfRule>
    <cfRule type="cellIs" dxfId="55" priority="59" stopIfTrue="1" operator="equal">
      <formula>"CW 3120-R2"</formula>
    </cfRule>
    <cfRule type="cellIs" dxfId="54" priority="60" stopIfTrue="1" operator="equal">
      <formula>"CW 3240-R7"</formula>
    </cfRule>
  </conditionalFormatting>
  <conditionalFormatting sqref="D88">
    <cfRule type="cellIs" dxfId="53" priority="55" stopIfTrue="1" operator="equal">
      <formula>"CW 2130-R11"</formula>
    </cfRule>
    <cfRule type="cellIs" dxfId="52" priority="56" stopIfTrue="1" operator="equal">
      <formula>"CW 3120-R2"</formula>
    </cfRule>
    <cfRule type="cellIs" dxfId="51" priority="57" stopIfTrue="1" operator="equal">
      <formula>"CW 3240-R7"</formula>
    </cfRule>
  </conditionalFormatting>
  <conditionalFormatting sqref="D91">
    <cfRule type="cellIs" dxfId="50" priority="52" stopIfTrue="1" operator="equal">
      <formula>"CW 2130-R11"</formula>
    </cfRule>
    <cfRule type="cellIs" dxfId="49" priority="53" stopIfTrue="1" operator="equal">
      <formula>"CW 3120-R2"</formula>
    </cfRule>
    <cfRule type="cellIs" dxfId="48" priority="54" stopIfTrue="1" operator="equal">
      <formula>"CW 3240-R7"</formula>
    </cfRule>
  </conditionalFormatting>
  <conditionalFormatting sqref="D99">
    <cfRule type="cellIs" dxfId="47" priority="49" stopIfTrue="1" operator="equal">
      <formula>"CW 2130-R11"</formula>
    </cfRule>
    <cfRule type="cellIs" dxfId="46" priority="50" stopIfTrue="1" operator="equal">
      <formula>"CW 3120-R2"</formula>
    </cfRule>
    <cfRule type="cellIs" dxfId="45" priority="51" stopIfTrue="1" operator="equal">
      <formula>"CW 3240-R7"</formula>
    </cfRule>
  </conditionalFormatting>
  <conditionalFormatting sqref="D115">
    <cfRule type="cellIs" dxfId="44" priority="25" stopIfTrue="1" operator="equal">
      <formula>"CW 2130-R11"</formula>
    </cfRule>
    <cfRule type="cellIs" dxfId="43" priority="26" stopIfTrue="1" operator="equal">
      <formula>"CW 3120-R2"</formula>
    </cfRule>
    <cfRule type="cellIs" dxfId="42" priority="27" stopIfTrue="1" operator="equal">
      <formula>"CW 3240-R7"</formula>
    </cfRule>
  </conditionalFormatting>
  <conditionalFormatting sqref="D100:D101">
    <cfRule type="cellIs" dxfId="41" priority="46" stopIfTrue="1" operator="equal">
      <formula>"CW 2130-R11"</formula>
    </cfRule>
    <cfRule type="cellIs" dxfId="40" priority="47" stopIfTrue="1" operator="equal">
      <formula>"CW 3120-R2"</formula>
    </cfRule>
    <cfRule type="cellIs" dxfId="39" priority="48" stopIfTrue="1" operator="equal">
      <formula>"CW 3240-R7"</formula>
    </cfRule>
  </conditionalFormatting>
  <conditionalFormatting sqref="D121:D122">
    <cfRule type="cellIs" dxfId="38" priority="43" stopIfTrue="1" operator="equal">
      <formula>"CW 2130-R11"</formula>
    </cfRule>
    <cfRule type="cellIs" dxfId="37" priority="44" stopIfTrue="1" operator="equal">
      <formula>"CW 3120-R2"</formula>
    </cfRule>
    <cfRule type="cellIs" dxfId="36" priority="45" stopIfTrue="1" operator="equal">
      <formula>"CW 3240-R7"</formula>
    </cfRule>
  </conditionalFormatting>
  <conditionalFormatting sqref="D111:D112">
    <cfRule type="cellIs" dxfId="35" priority="40" stopIfTrue="1" operator="equal">
      <formula>"CW 2130-R11"</formula>
    </cfRule>
    <cfRule type="cellIs" dxfId="34" priority="41" stopIfTrue="1" operator="equal">
      <formula>"CW 3120-R2"</formula>
    </cfRule>
    <cfRule type="cellIs" dxfId="33" priority="42" stopIfTrue="1" operator="equal">
      <formula>"CW 3240-R7"</formula>
    </cfRule>
  </conditionalFormatting>
  <conditionalFormatting sqref="D113">
    <cfRule type="cellIs" dxfId="32" priority="37" stopIfTrue="1" operator="equal">
      <formula>"CW 2130-R11"</formula>
    </cfRule>
    <cfRule type="cellIs" dxfId="31" priority="38" stopIfTrue="1" operator="equal">
      <formula>"CW 3120-R2"</formula>
    </cfRule>
    <cfRule type="cellIs" dxfId="30" priority="39" stopIfTrue="1" operator="equal">
      <formula>"CW 3240-R7"</formula>
    </cfRule>
  </conditionalFormatting>
  <conditionalFormatting sqref="D117">
    <cfRule type="cellIs" dxfId="29" priority="34" stopIfTrue="1" operator="equal">
      <formula>"CW 2130-R11"</formula>
    </cfRule>
    <cfRule type="cellIs" dxfId="28" priority="35" stopIfTrue="1" operator="equal">
      <formula>"CW 3120-R2"</formula>
    </cfRule>
    <cfRule type="cellIs" dxfId="27" priority="36" stopIfTrue="1" operator="equal">
      <formula>"CW 3240-R7"</formula>
    </cfRule>
  </conditionalFormatting>
  <conditionalFormatting sqref="D127">
    <cfRule type="cellIs" dxfId="26" priority="31" stopIfTrue="1" operator="equal">
      <formula>"CW 2130-R11"</formula>
    </cfRule>
    <cfRule type="cellIs" dxfId="25" priority="32" stopIfTrue="1" operator="equal">
      <formula>"CW 3120-R2"</formula>
    </cfRule>
    <cfRule type="cellIs" dxfId="24" priority="33" stopIfTrue="1" operator="equal">
      <formula>"CW 3240-R7"</formula>
    </cfRule>
  </conditionalFormatting>
  <conditionalFormatting sqref="D129">
    <cfRule type="cellIs" dxfId="23" priority="28" stopIfTrue="1" operator="equal">
      <formula>"CW 2130-R11"</formula>
    </cfRule>
    <cfRule type="cellIs" dxfId="22" priority="29" stopIfTrue="1" operator="equal">
      <formula>"CW 3120-R2"</formula>
    </cfRule>
    <cfRule type="cellIs" dxfId="21" priority="30" stopIfTrue="1" operator="equal">
      <formula>"CW 3240-R7"</formula>
    </cfRule>
  </conditionalFormatting>
  <conditionalFormatting sqref="D116">
    <cfRule type="cellIs" dxfId="20" priority="22" stopIfTrue="1" operator="equal">
      <formula>"CW 2130-R11"</formula>
    </cfRule>
    <cfRule type="cellIs" dxfId="19" priority="23" stopIfTrue="1" operator="equal">
      <formula>"CW 3120-R2"</formula>
    </cfRule>
    <cfRule type="cellIs" dxfId="18" priority="24" stopIfTrue="1" operator="equal">
      <formula>"CW 3240-R7"</formula>
    </cfRule>
  </conditionalFormatting>
  <conditionalFormatting sqref="D118">
    <cfRule type="cellIs" dxfId="17" priority="19" stopIfTrue="1" operator="equal">
      <formula>"CW 2130-R11"</formula>
    </cfRule>
    <cfRule type="cellIs" dxfId="16" priority="20" stopIfTrue="1" operator="equal">
      <formula>"CW 3120-R2"</formula>
    </cfRule>
    <cfRule type="cellIs" dxfId="15" priority="21" stopIfTrue="1" operator="equal">
      <formula>"CW 3240-R7"</formula>
    </cfRule>
  </conditionalFormatting>
  <conditionalFormatting sqref="D131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135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114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119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120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3">
    <dataValidation type="custom" allowBlank="1" showInputMessage="1" showErrorMessage="1" error="If you can enter a Unit  Price in this cell, pLease contact the Contract Administrator immediately!" sqref="G10 G15 G18 G20 G22 G24 G26:G27 G30 G33 G36 G45 G41:G42 G49 G54 G12 G68 G70 G72 G74:G75 G81 G84 G86 G95 G103 G64 G115 G121 G124:G125 G133 G113">
      <formula1>"isblank(G3)"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134:G135 G55:G56 G16 G19 G21 G23 G25 G28:G29 G31:G32 G34:G35 G38:G40 G43:G44 G46:G47 G50:G52 G58 G11 G13:G14 G62:G63 G104:G105 G65:G66 G71 G73 G69 G79:G80 G107 G76:G77 G82:G83 G85 G88:G93 G96:G97 G99:G101 G111:G112 G131 G122 G114 G8:G9 G126:G127 G129 G116:G118 G120">
      <formula1>IF(G8&gt;=0.01,ROUND(G8,2),0.01)</formula1>
    </dataValidation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138">
      <formula1>IF(AND(G138&gt;=0.01,G138&lt;=G145*0.05),ROUND(G138,2),0.01)</formula1>
    </dataValidation>
  </dataValidations>
  <pageMargins left="0.5" right="0.5" top="0.75" bottom="0.75" header="0.25" footer="0.25"/>
  <pageSetup scale="72" orientation="portrait" r:id="rId1"/>
  <headerFooter alignWithMargins="0">
    <oddHeader>&amp;L&amp;10The City of Winnipeg
Tender No. 263-2020
&amp;R&amp;10Bid Submission
&amp;P of &amp;N</oddHeader>
    <oddFooter xml:space="preserve">&amp;R                    </oddFooter>
  </headerFooter>
  <rowBreaks count="4" manualBreakCount="4">
    <brk id="59" max="7" man="1"/>
    <brk id="108" max="7" man="1"/>
    <brk id="136" min="1" max="7" man="1"/>
    <brk id="13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FORM B - PRICES</vt:lpstr>
      <vt:lpstr>'FORM B - PRICES'!Print_Area</vt:lpstr>
      <vt:lpstr>'FORM B - PRICES'!Print_Titles</vt:lpstr>
      <vt:lpstr>'FORM B - PRICES'!XEVERYTHING</vt:lpstr>
      <vt:lpstr>'FORM B - PRICES'!XITEMS</vt:lpstr>
    </vt:vector>
  </TitlesOfParts>
  <Company>City of Winnipeg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</dc:creator>
  <dc:description>Checked by HP on May 11_x000d_
_x000d_
_x000d_
file size 40 542</dc:description>
  <cp:lastModifiedBy>Windows User</cp:lastModifiedBy>
  <cp:lastPrinted>2020-04-27T20:35:24Z</cp:lastPrinted>
  <dcterms:created xsi:type="dcterms:W3CDTF">2000-01-26T18:56:05Z</dcterms:created>
  <dcterms:modified xsi:type="dcterms:W3CDTF">2020-05-11T20:49:11Z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