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120" yWindow="-120" windowWidth="23256" windowHeight="13176"/>
  </bookViews>
  <sheets>
    <sheet name="2-2020 Addendum 2" sheetId="34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'[3]FORM B; PRICES'!#REF!</definedName>
    <definedName name="_1PAGE_1_OF_13" localSheetId="0">'2-2020 Addendum 2'!#REF!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'[3]FORM B; PRICES'!#REF!</definedName>
    <definedName name="_5TENDER_NO._181" localSheetId="0">'2-2020 Addendum 2'!#REF!</definedName>
    <definedName name="_8TENDER_NO._181" localSheetId="0">#REF!</definedName>
    <definedName name="_8TENDER_NO._181">'[3]FORM B; PRICES'!#REF!</definedName>
    <definedName name="_9TENDER_SUBMISSI" localSheetId="0">'2-2020 Addendum 2'!#REF!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'2-2020 Addendum 2'!#REF!</definedName>
    <definedName name="HEADER">'[2]FORM B; PRICES'!#REF!</definedName>
    <definedName name="_xlnm.Print_Area" localSheetId="0">'2-2020 Addendum 2'!$B$1:$H$636</definedName>
    <definedName name="_xlnm.Print_Titles" localSheetId="0">'2-2020 Addendum 2'!$1:$5</definedName>
    <definedName name="_xlnm.Print_Titles">#REF!</definedName>
    <definedName name="TEMP" localSheetId="0">'2-2020 Addendum 2'!#REF!</definedName>
    <definedName name="TEMP">'[2]FORM B; PRICES'!#REF!</definedName>
    <definedName name="TESTHEAD" localSheetId="0">'2-2020 Addendum 2'!#REF!</definedName>
    <definedName name="TESTHEAD">'[2]FORM B; PRICES'!#REF!</definedName>
    <definedName name="XEVERYTHING" localSheetId="0">'2-2020 Addendum 2'!$B$1:$ID$588</definedName>
    <definedName name="XEverything">#REF!</definedName>
    <definedName name="XITEMS" localSheetId="0">'2-2020 Addendum 2'!$B$7:$ID$588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7" i="34" l="1"/>
  <c r="B633" i="34" l="1"/>
  <c r="B629" i="34"/>
  <c r="B621" i="34"/>
  <c r="C620" i="34"/>
  <c r="C633" i="34" s="1"/>
  <c r="H619" i="34"/>
  <c r="H620" i="34" s="1"/>
  <c r="H633" i="34" s="1"/>
  <c r="C617" i="34"/>
  <c r="C631" i="34" s="1"/>
  <c r="B617" i="34"/>
  <c r="B631" i="34" s="1"/>
  <c r="H615" i="34"/>
  <c r="H614" i="34"/>
  <c r="H613" i="34"/>
  <c r="H612" i="34"/>
  <c r="H611" i="34"/>
  <c r="H610" i="34"/>
  <c r="H609" i="34"/>
  <c r="H608" i="34"/>
  <c r="H607" i="34"/>
  <c r="H606" i="34"/>
  <c r="H605" i="34"/>
  <c r="H616" i="34"/>
  <c r="H604" i="34"/>
  <c r="H603" i="34"/>
  <c r="H602" i="34"/>
  <c r="H601" i="34"/>
  <c r="C599" i="34"/>
  <c r="C630" i="34" s="1"/>
  <c r="B599" i="34"/>
  <c r="B630" i="34" s="1"/>
  <c r="H598" i="34"/>
  <c r="H597" i="34"/>
  <c r="H596" i="34"/>
  <c r="H595" i="34"/>
  <c r="H594" i="34"/>
  <c r="H593" i="34"/>
  <c r="H592" i="34"/>
  <c r="H591" i="34"/>
  <c r="H590" i="34"/>
  <c r="H589" i="34"/>
  <c r="C586" i="34"/>
  <c r="C627" i="34" s="1"/>
  <c r="B586" i="34"/>
  <c r="B627" i="34" s="1"/>
  <c r="H585" i="34"/>
  <c r="H583" i="34"/>
  <c r="H581" i="34"/>
  <c r="H579" i="34"/>
  <c r="H577" i="34"/>
  <c r="H575" i="34"/>
  <c r="H571" i="34"/>
  <c r="H569" i="34"/>
  <c r="H568" i="34"/>
  <c r="H566" i="34"/>
  <c r="H564" i="34"/>
  <c r="H563" i="34"/>
  <c r="H561" i="34"/>
  <c r="H559" i="34"/>
  <c r="H557" i="34"/>
  <c r="H556" i="34"/>
  <c r="H555" i="34"/>
  <c r="H554" i="34"/>
  <c r="H553" i="34"/>
  <c r="H551" i="34"/>
  <c r="H550" i="34"/>
  <c r="H549" i="34"/>
  <c r="H548" i="34"/>
  <c r="H544" i="34"/>
  <c r="H542" i="34"/>
  <c r="H541" i="34"/>
  <c r="H539" i="34"/>
  <c r="H537" i="34"/>
  <c r="H536" i="34"/>
  <c r="H534" i="34"/>
  <c r="H532" i="34"/>
  <c r="H530" i="34"/>
  <c r="H529" i="34"/>
  <c r="H528" i="34"/>
  <c r="H527" i="34"/>
  <c r="H525" i="34"/>
  <c r="H524" i="34"/>
  <c r="H523" i="34"/>
  <c r="H522" i="34"/>
  <c r="H518" i="34"/>
  <c r="H516" i="34"/>
  <c r="H515" i="34"/>
  <c r="H513" i="34"/>
  <c r="H511" i="34"/>
  <c r="H510" i="34"/>
  <c r="H508" i="34"/>
  <c r="H507" i="34"/>
  <c r="H505" i="34"/>
  <c r="H503" i="34"/>
  <c r="H501" i="34"/>
  <c r="H500" i="34"/>
  <c r="H499" i="34"/>
  <c r="H498" i="34"/>
  <c r="C493" i="34"/>
  <c r="C626" i="34" s="1"/>
  <c r="B493" i="34"/>
  <c r="B626" i="34" s="1"/>
  <c r="H491" i="34"/>
  <c r="H490" i="34"/>
  <c r="H488" i="34"/>
  <c r="H484" i="34"/>
  <c r="H482" i="34"/>
  <c r="H480" i="34"/>
  <c r="H476" i="34"/>
  <c r="H474" i="34"/>
  <c r="H472" i="34"/>
  <c r="H468" i="34"/>
  <c r="H467" i="34"/>
  <c r="H463" i="34"/>
  <c r="H462" i="34"/>
  <c r="H458" i="34"/>
  <c r="H457" i="34"/>
  <c r="H453" i="34"/>
  <c r="H452" i="34"/>
  <c r="H450" i="34"/>
  <c r="H448" i="34"/>
  <c r="H444" i="34"/>
  <c r="H443" i="34"/>
  <c r="H439" i="34"/>
  <c r="H438" i="34"/>
  <c r="H434" i="34"/>
  <c r="H433" i="34"/>
  <c r="H429" i="34"/>
  <c r="H428" i="34"/>
  <c r="H424" i="34"/>
  <c r="H423" i="34"/>
  <c r="C418" i="34"/>
  <c r="C625" i="34" s="1"/>
  <c r="B418" i="34"/>
  <c r="B625" i="34" s="1"/>
  <c r="H416" i="34"/>
  <c r="H415" i="34"/>
  <c r="H414" i="34"/>
  <c r="H413" i="34"/>
  <c r="H412" i="34"/>
  <c r="H411" i="34"/>
  <c r="H410" i="34"/>
  <c r="H409" i="34"/>
  <c r="H408" i="34"/>
  <c r="H407" i="34"/>
  <c r="H405" i="34"/>
  <c r="H403" i="34"/>
  <c r="H402" i="34"/>
  <c r="H401" i="34"/>
  <c r="H400" i="34"/>
  <c r="H399" i="34"/>
  <c r="H398" i="34"/>
  <c r="H395" i="34"/>
  <c r="H393" i="34"/>
  <c r="H392" i="34"/>
  <c r="H391" i="34"/>
  <c r="H390" i="34"/>
  <c r="H388" i="34"/>
  <c r="H386" i="34"/>
  <c r="H383" i="34"/>
  <c r="H382" i="34"/>
  <c r="H381" i="34"/>
  <c r="H380" i="34"/>
  <c r="H379" i="34"/>
  <c r="H378" i="34"/>
  <c r="H375" i="34"/>
  <c r="H374" i="34"/>
  <c r="H373" i="34"/>
  <c r="H370" i="34"/>
  <c r="H368" i="34"/>
  <c r="H366" i="34"/>
  <c r="H365" i="34"/>
  <c r="H363" i="34"/>
  <c r="H362" i="34"/>
  <c r="H360" i="34"/>
  <c r="H359" i="34"/>
  <c r="H358" i="34"/>
  <c r="H355" i="34"/>
  <c r="H353" i="34"/>
  <c r="C350" i="34"/>
  <c r="C624" i="34" s="1"/>
  <c r="B350" i="34"/>
  <c r="B624" i="34" s="1"/>
  <c r="H348" i="34"/>
  <c r="H347" i="34"/>
  <c r="H346" i="34"/>
  <c r="H345" i="34"/>
  <c r="H343" i="34"/>
  <c r="H342" i="34"/>
  <c r="H341" i="34"/>
  <c r="H340" i="34"/>
  <c r="H339" i="34"/>
  <c r="H338" i="34"/>
  <c r="H337" i="34"/>
  <c r="H336" i="34"/>
  <c r="H334" i="34"/>
  <c r="H332" i="34"/>
  <c r="H331" i="34"/>
  <c r="H330" i="34"/>
  <c r="H329" i="34"/>
  <c r="H328" i="34"/>
  <c r="H327" i="34"/>
  <c r="H325" i="34"/>
  <c r="H323" i="34"/>
  <c r="H319" i="34"/>
  <c r="H317" i="34"/>
  <c r="H315" i="34"/>
  <c r="H314" i="34"/>
  <c r="H313" i="34"/>
  <c r="H312" i="34"/>
  <c r="H310" i="34"/>
  <c r="H308" i="34"/>
  <c r="H305" i="34"/>
  <c r="H304" i="34"/>
  <c r="H303" i="34"/>
  <c r="H302" i="34"/>
  <c r="H301" i="34"/>
  <c r="H300" i="34"/>
  <c r="H297" i="34"/>
  <c r="H296" i="34"/>
  <c r="H295" i="34"/>
  <c r="H292" i="34"/>
  <c r="H290" i="34"/>
  <c r="H288" i="34"/>
  <c r="H287" i="34"/>
  <c r="H286" i="34"/>
  <c r="H284" i="34"/>
  <c r="H283" i="34"/>
  <c r="H282" i="34"/>
  <c r="H281" i="34"/>
  <c r="H279" i="34"/>
  <c r="H278" i="34"/>
  <c r="H277" i="34"/>
  <c r="H274" i="34"/>
  <c r="H272" i="34"/>
  <c r="C269" i="34"/>
  <c r="C623" i="34" s="1"/>
  <c r="B269" i="34"/>
  <c r="B623" i="34" s="1"/>
  <c r="H267" i="34"/>
  <c r="H266" i="34"/>
  <c r="H265" i="34"/>
  <c r="H264" i="34"/>
  <c r="H262" i="34"/>
  <c r="H261" i="34"/>
  <c r="H260" i="34"/>
  <c r="H259" i="34"/>
  <c r="H257" i="34"/>
  <c r="H256" i="34"/>
  <c r="H255" i="34"/>
  <c r="H254" i="34"/>
  <c r="H252" i="34"/>
  <c r="H249" i="34"/>
  <c r="H248" i="34"/>
  <c r="H247" i="34"/>
  <c r="H246" i="34"/>
  <c r="H245" i="34"/>
  <c r="H244" i="34"/>
  <c r="H243" i="34"/>
  <c r="H242" i="34"/>
  <c r="H240" i="34"/>
  <c r="H239" i="34"/>
  <c r="H237" i="34"/>
  <c r="H235" i="34"/>
  <c r="H234" i="34"/>
  <c r="H233" i="34"/>
  <c r="H232" i="34"/>
  <c r="H231" i="34"/>
  <c r="H230" i="34"/>
  <c r="H229" i="34"/>
  <c r="H228" i="34"/>
  <c r="H227" i="34"/>
  <c r="H226" i="34"/>
  <c r="H224" i="34"/>
  <c r="H221" i="34"/>
  <c r="H220" i="34"/>
  <c r="H219" i="34"/>
  <c r="H218" i="34"/>
  <c r="H217" i="34"/>
  <c r="H215" i="34"/>
  <c r="H214" i="34"/>
  <c r="H211" i="34"/>
  <c r="H209" i="34"/>
  <c r="H206" i="34"/>
  <c r="H204" i="34"/>
  <c r="H201" i="34"/>
  <c r="H200" i="34"/>
  <c r="H199" i="34"/>
  <c r="H198" i="34"/>
  <c r="H197" i="34"/>
  <c r="H196" i="34"/>
  <c r="H194" i="34"/>
  <c r="H193" i="34"/>
  <c r="H192" i="34"/>
  <c r="H191" i="34"/>
  <c r="H189" i="34"/>
  <c r="H188" i="34"/>
  <c r="H187" i="34"/>
  <c r="H186" i="34"/>
  <c r="H185" i="34"/>
  <c r="H182" i="34"/>
  <c r="H181" i="34"/>
  <c r="H180" i="34"/>
  <c r="H179" i="34"/>
  <c r="H177" i="34"/>
  <c r="H176" i="34"/>
  <c r="H173" i="34"/>
  <c r="H172" i="34"/>
  <c r="H169" i="34"/>
  <c r="H167" i="34"/>
  <c r="H165" i="34"/>
  <c r="H163" i="34"/>
  <c r="H161" i="34"/>
  <c r="H159" i="34"/>
  <c r="H158" i="34"/>
  <c r="H155" i="34"/>
  <c r="H153" i="34"/>
  <c r="H151" i="34"/>
  <c r="H149" i="34"/>
  <c r="H148" i="34"/>
  <c r="H146" i="34"/>
  <c r="H145" i="34"/>
  <c r="H143" i="34"/>
  <c r="H142" i="34"/>
  <c r="C139" i="34"/>
  <c r="C622" i="34" s="1"/>
  <c r="B139" i="34"/>
  <c r="B622" i="34" s="1"/>
  <c r="H137" i="34"/>
  <c r="H136" i="34"/>
  <c r="H135" i="34"/>
  <c r="H134" i="34"/>
  <c r="H133" i="34"/>
  <c r="H132" i="34"/>
  <c r="H130" i="34"/>
  <c r="H129" i="34"/>
  <c r="H128" i="34"/>
  <c r="H127" i="34"/>
  <c r="H125" i="34"/>
  <c r="H124" i="34"/>
  <c r="H123" i="34"/>
  <c r="H122" i="34"/>
  <c r="H120" i="34"/>
  <c r="H117" i="34"/>
  <c r="H116" i="34"/>
  <c r="H115" i="34"/>
  <c r="H114" i="34"/>
  <c r="H113" i="34"/>
  <c r="H112" i="34"/>
  <c r="H111" i="34"/>
  <c r="H110" i="34"/>
  <c r="H108" i="34"/>
  <c r="H106" i="34"/>
  <c r="H104" i="34"/>
  <c r="H103" i="34"/>
  <c r="H102" i="34"/>
  <c r="H101" i="34"/>
  <c r="H100" i="34"/>
  <c r="H99" i="34"/>
  <c r="H98" i="34"/>
  <c r="H97" i="34"/>
  <c r="H96" i="34"/>
  <c r="H95" i="34"/>
  <c r="H93" i="34"/>
  <c r="H90" i="34"/>
  <c r="H89" i="34"/>
  <c r="H88" i="34"/>
  <c r="H87" i="34"/>
  <c r="H86" i="34"/>
  <c r="H84" i="34"/>
  <c r="H83" i="34"/>
  <c r="H80" i="34"/>
  <c r="H79" i="34"/>
  <c r="H77" i="34"/>
  <c r="H76" i="34"/>
  <c r="H73" i="34"/>
  <c r="H71" i="34"/>
  <c r="H68" i="34"/>
  <c r="H67" i="34"/>
  <c r="H66" i="34"/>
  <c r="H65" i="34"/>
  <c r="H64" i="34"/>
  <c r="H63" i="34"/>
  <c r="H61" i="34"/>
  <c r="H60" i="34"/>
  <c r="H59" i="34"/>
  <c r="H58" i="34"/>
  <c r="H57" i="34"/>
  <c r="H56" i="34"/>
  <c r="H54" i="34"/>
  <c r="H53" i="34"/>
  <c r="H52" i="34"/>
  <c r="H49" i="34"/>
  <c r="H48" i="34"/>
  <c r="H47" i="34"/>
  <c r="H46" i="34"/>
  <c r="H44" i="34"/>
  <c r="H43" i="34"/>
  <c r="H40" i="34"/>
  <c r="H39" i="34"/>
  <c r="H36" i="34"/>
  <c r="H34" i="34"/>
  <c r="H32" i="34"/>
  <c r="H30" i="34"/>
  <c r="H28" i="34"/>
  <c r="H26" i="34"/>
  <c r="H25" i="34"/>
  <c r="H22" i="34"/>
  <c r="H20" i="34"/>
  <c r="H18" i="34"/>
  <c r="H16" i="34"/>
  <c r="H15" i="34"/>
  <c r="H13" i="34"/>
  <c r="H12" i="34"/>
  <c r="H10" i="34"/>
  <c r="H9" i="34"/>
  <c r="H586" i="34" l="1"/>
  <c r="H627" i="34" s="1"/>
  <c r="H418" i="34"/>
  <c r="H625" i="34" s="1"/>
  <c r="H631" i="34"/>
  <c r="H599" i="34"/>
  <c r="H630" i="34" s="1"/>
  <c r="H139" i="34"/>
  <c r="H622" i="34" s="1"/>
  <c r="H350" i="34"/>
  <c r="H624" i="34" s="1"/>
  <c r="H269" i="34"/>
  <c r="H623" i="34" s="1"/>
  <c r="H493" i="34"/>
  <c r="H626" i="34" s="1"/>
  <c r="H628" i="34" l="1"/>
  <c r="H632" i="34"/>
  <c r="G635" i="34" l="1"/>
</calcChain>
</file>

<file path=xl/comments1.xml><?xml version="1.0" encoding="utf-8"?>
<comments xmlns="http://schemas.openxmlformats.org/spreadsheetml/2006/main">
  <authors>
    <author>Pheifer, Henly</author>
  </authors>
  <commentList>
    <comment ref="C46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390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<sst xmlns="http://schemas.openxmlformats.org/spreadsheetml/2006/main" count="2317" uniqueCount="786">
  <si>
    <t>E050A</t>
  </si>
  <si>
    <t>Catch Basin Cleaning</t>
  </si>
  <si>
    <t xml:space="preserve">CW 3235-R9  </t>
  </si>
  <si>
    <t>100 mm Sidewalk</t>
  </si>
  <si>
    <t>CW 2130-R12</t>
  </si>
  <si>
    <t>CW 3120-R4</t>
  </si>
  <si>
    <t>CW 2110-R11</t>
  </si>
  <si>
    <t>F.20</t>
  </si>
  <si>
    <t>F028</t>
  </si>
  <si>
    <t>Adjustment of Traffic Signal Service Box Frames</t>
  </si>
  <si>
    <t>CW 3510-R9</t>
  </si>
  <si>
    <t>Construction of 250 mm Concrete Pavement (Plain-Dowelled)</t>
  </si>
  <si>
    <t>Construction of 230 mm Concrete Pavement (Plain-Dowelled)</t>
  </si>
  <si>
    <t>C050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</si>
  <si>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</si>
  <si>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</si>
  <si>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</si>
  <si>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</si>
  <si>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</si>
  <si>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</si>
  <si>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</si>
  <si>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</si>
  <si>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</si>
  <si>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</si>
  <si>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</si>
  <si>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</si>
  <si>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</si>
  <si>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</si>
  <si>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</si>
  <si>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</si>
  <si>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</si>
  <si>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</si>
  <si>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</si>
  <si>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</si>
  <si>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</si>
  <si>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E023</t>
  </si>
  <si>
    <t>E024</t>
  </si>
  <si>
    <t>E025</t>
  </si>
  <si>
    <t>E026</t>
  </si>
  <si>
    <t>E028</t>
  </si>
  <si>
    <t>E029</t>
  </si>
  <si>
    <t>E036</t>
  </si>
  <si>
    <t>E037</t>
  </si>
  <si>
    <t>E038</t>
  </si>
  <si>
    <t>E042</t>
  </si>
  <si>
    <t>E043</t>
  </si>
  <si>
    <t>E044</t>
  </si>
  <si>
    <t>F015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</si>
  <si>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</si>
  <si>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</si>
  <si>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</si>
  <si>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</si>
  <si>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</si>
  <si>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</si>
  <si>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</si>
  <si>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</si>
  <si>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</si>
  <si>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</si>
  <si>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</si>
  <si>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</si>
  <si>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</si>
  <si>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</si>
  <si>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</si>
  <si>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</si>
  <si>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</si>
  <si>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</si>
  <si>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</si>
  <si>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</si>
  <si>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</si>
  <si>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</si>
  <si>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</si>
  <si>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</si>
  <si>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</si>
  <si>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</si>
  <si>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</si>
  <si>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</si>
  <si>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</si>
  <si>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</si>
  <si>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</si>
  <si>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</si>
  <si>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</si>
  <si>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</si>
  <si>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</si>
  <si>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</si>
  <si>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</si>
  <si>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</si>
  <si>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</si>
  <si>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</si>
  <si>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</si>
  <si>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</si>
  <si>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</si>
  <si>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</si>
  <si>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</si>
  <si>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</si>
  <si>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</si>
  <si>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</si>
  <si>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</si>
  <si>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</si>
  <si>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</si>
  <si>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</si>
  <si>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</si>
  <si>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</si>
  <si>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</si>
  <si>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</si>
  <si>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</si>
  <si>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</si>
  <si>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</si>
  <si>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</si>
  <si>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</si>
  <si>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</si>
  <si>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</si>
  <si>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</si>
  <si>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</si>
  <si>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</si>
  <si>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</si>
  <si>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</si>
  <si>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</si>
  <si>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</si>
  <si>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</si>
  <si>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</si>
  <si>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</si>
  <si>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</si>
  <si>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</si>
  <si>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</si>
  <si>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</si>
  <si>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</si>
  <si>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</si>
  <si>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</si>
  <si>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</si>
  <si>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</si>
  <si>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</si>
  <si>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</si>
  <si>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</si>
  <si>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</si>
  <si>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Construction of 200 mm Concrete Pavement (Plain-Dowelled)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</si>
  <si>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</si>
  <si>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</si>
  <si>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</si>
  <si>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</si>
  <si>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</si>
  <si>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</si>
  <si>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</si>
  <si>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</si>
  <si>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</si>
  <si>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</si>
  <si>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</si>
  <si>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</si>
  <si>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C004</t>
  </si>
  <si>
    <t>C007</t>
  </si>
  <si>
    <t>C010</t>
  </si>
  <si>
    <t>C015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</si>
  <si>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</si>
  <si>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</si>
  <si>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</si>
  <si>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</si>
  <si>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</si>
  <si>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</si>
  <si>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</si>
  <si>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</si>
  <si>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</si>
  <si>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</si>
  <si>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</si>
  <si>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</si>
  <si>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</si>
  <si>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</si>
  <si>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G003</t>
  </si>
  <si>
    <t>A004</t>
  </si>
  <si>
    <t>A007</t>
  </si>
  <si>
    <t>A010</t>
  </si>
  <si>
    <t>A012</t>
  </si>
  <si>
    <t>A016</t>
  </si>
  <si>
    <t>A017</t>
  </si>
  <si>
    <t>A022</t>
  </si>
  <si>
    <t>B003</t>
  </si>
  <si>
    <t>B017</t>
  </si>
  <si>
    <t>B018</t>
  </si>
  <si>
    <t>B019</t>
  </si>
  <si>
    <t>B021</t>
  </si>
  <si>
    <t>B022</t>
  </si>
  <si>
    <t>B023</t>
  </si>
  <si>
    <t>B025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</si>
  <si>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</si>
  <si>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</si>
  <si>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</si>
  <si>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</si>
  <si>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</si>
  <si>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</si>
  <si>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</si>
  <si>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</si>
  <si>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</si>
  <si>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</si>
  <si>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</si>
  <si>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</si>
  <si>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</si>
  <si>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</si>
  <si>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</si>
  <si>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</si>
  <si>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 xml:space="preserve">Miscellaneous Concrete Slab Installation </t>
  </si>
  <si>
    <t xml:space="preserve">Miscellaneous Concrete Slab Renewal </t>
  </si>
  <si>
    <t>SD-226A</t>
  </si>
  <si>
    <t>SD-202B</t>
  </si>
  <si>
    <t>i)</t>
  </si>
  <si>
    <t>ii)</t>
  </si>
  <si>
    <t>iii)</t>
  </si>
  <si>
    <t>iv)</t>
  </si>
  <si>
    <t>v)</t>
  </si>
  <si>
    <t>vi)</t>
  </si>
  <si>
    <t xml:space="preserve">Construction of Asphaltic Concrete Overlay </t>
  </si>
  <si>
    <t>Main Line Paving</t>
  </si>
  <si>
    <t>Tie-ins and Approaches</t>
  </si>
  <si>
    <t>Construction of Monolithic Concrete Bull-noses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</si>
  <si>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</si>
  <si>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</si>
  <si>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</si>
  <si>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</si>
  <si>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</si>
  <si>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</si>
  <si>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</si>
  <si>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</si>
  <si>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</si>
  <si>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</si>
  <si>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</si>
  <si>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</si>
  <si>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</si>
  <si>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</si>
  <si>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</si>
  <si>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</si>
  <si>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SD-228A</t>
  </si>
  <si>
    <t>SD-203B</t>
  </si>
  <si>
    <t>Construction of Monolithic Concrete Median Slabs</t>
  </si>
  <si>
    <t xml:space="preserve">Construction of Asphaltic Concrete Pavements </t>
  </si>
  <si>
    <t>C059</t>
  </si>
  <si>
    <t>C060</t>
  </si>
  <si>
    <t xml:space="preserve">Catch Basin  </t>
  </si>
  <si>
    <t xml:space="preserve">Catch Pit </t>
  </si>
  <si>
    <t>SD-023</t>
  </si>
  <si>
    <t>Sewer Service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</si>
  <si>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</si>
  <si>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</si>
  <si>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</si>
  <si>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</si>
  <si>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</si>
  <si>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</si>
  <si>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</si>
  <si>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</si>
  <si>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</si>
  <si>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</si>
  <si>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</si>
  <si>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</si>
  <si>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</si>
  <si>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B.26</t>
  </si>
  <si>
    <t>C008</t>
  </si>
  <si>
    <t>F010</t>
  </si>
  <si>
    <t>H.1</t>
  </si>
  <si>
    <t>250 mm Concrete Pavement (Type A)</t>
  </si>
  <si>
    <t>250 mm Concrete Pavement (Type B)</t>
  </si>
  <si>
    <t>250 mm Concrete Pavement (Type C)</t>
  </si>
  <si>
    <t>250 mm Concrete Pavement (Type D)</t>
  </si>
  <si>
    <t>230 mm Concrete Pavement (Type A)</t>
  </si>
  <si>
    <t>230 mm Concrete Pavement (Type B)</t>
  </si>
  <si>
    <t>230 mm Concrete Pavement (Type D)</t>
  </si>
  <si>
    <t>Partial Slab Patches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</si>
  <si>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</si>
  <si>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</si>
  <si>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</si>
  <si>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</si>
  <si>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</si>
  <si>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</si>
  <si>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</si>
  <si>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</si>
  <si>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</si>
  <si>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</si>
  <si>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</si>
  <si>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</si>
  <si>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</si>
  <si>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</si>
  <si>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</si>
  <si>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</si>
  <si>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</si>
  <si>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</si>
  <si>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</si>
  <si>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</si>
  <si>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</si>
  <si>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</si>
  <si>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</si>
  <si>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</si>
  <si>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</si>
  <si>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</si>
  <si>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</si>
  <si>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</si>
  <si>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</si>
  <si>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</si>
  <si>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</si>
  <si>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</si>
  <si>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</si>
  <si>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</si>
  <si>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B206</t>
  </si>
  <si>
    <t>SD-203A</t>
  </si>
  <si>
    <t>E13</t>
  </si>
  <si>
    <t>E12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</si>
  <si>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</si>
  <si>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</si>
  <si>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</si>
  <si>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</si>
  <si>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</si>
  <si>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</si>
  <si>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</si>
  <si>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</si>
  <si>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</si>
  <si>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SD-227C</t>
  </si>
  <si>
    <t>E15</t>
  </si>
  <si>
    <t>Drainage Connection Pipe</t>
  </si>
  <si>
    <t>A</t>
  </si>
  <si>
    <t>B</t>
  </si>
  <si>
    <t>E</t>
  </si>
  <si>
    <t>F</t>
  </si>
  <si>
    <t>G</t>
  </si>
  <si>
    <t>H</t>
  </si>
  <si>
    <t>B.29</t>
  </si>
  <si>
    <t>E.26</t>
  </si>
  <si>
    <t>E.27</t>
  </si>
  <si>
    <t>E.28</t>
  </si>
  <si>
    <t>Replacing Existing Risers</t>
  </si>
  <si>
    <t>F002A</t>
  </si>
  <si>
    <t>F002B</t>
  </si>
  <si>
    <t>B.15</t>
  </si>
  <si>
    <t>F.18</t>
  </si>
  <si>
    <t>Abandoning  Existing Catch Basins</t>
  </si>
  <si>
    <t>Removal of Existing Catch Basins</t>
  </si>
  <si>
    <t>Pre-cast Concrete Risers</t>
  </si>
  <si>
    <t>Brick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</si>
  <si>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</si>
  <si>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</si>
  <si>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</si>
  <si>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</si>
  <si>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</si>
  <si>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</si>
  <si>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</si>
  <si>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</si>
  <si>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</si>
  <si>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</si>
  <si>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</si>
  <si>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</si>
  <si>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</si>
  <si>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</si>
  <si>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</si>
  <si>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</si>
  <si>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</si>
  <si>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</si>
  <si>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</si>
  <si>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</si>
  <si>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C054A</t>
  </si>
  <si>
    <t>CW 3335-R1</t>
  </si>
  <si>
    <t>C.12</t>
  </si>
  <si>
    <t>CW 3250-R7</t>
  </si>
  <si>
    <t>A.20</t>
  </si>
  <si>
    <t>B047-24</t>
  </si>
  <si>
    <t>B048-24</t>
  </si>
  <si>
    <t>B049-24</t>
  </si>
  <si>
    <t>B050-24</t>
  </si>
  <si>
    <t>B051-24</t>
  </si>
  <si>
    <t>B053-24</t>
  </si>
  <si>
    <t>B055-24</t>
  </si>
  <si>
    <t>B077-72</t>
  </si>
  <si>
    <t>B079-72</t>
  </si>
  <si>
    <t>B081-72</t>
  </si>
  <si>
    <t>B083-72</t>
  </si>
  <si>
    <t>B085-72</t>
  </si>
  <si>
    <t>B100r</t>
  </si>
  <si>
    <t>B107i</t>
  </si>
  <si>
    <t>B114rl</t>
  </si>
  <si>
    <t>B118rl</t>
  </si>
  <si>
    <t>B119rl</t>
  </si>
  <si>
    <t>B120rl</t>
  </si>
  <si>
    <t>B121rl</t>
  </si>
  <si>
    <t>B154rl</t>
  </si>
  <si>
    <t>G.3</t>
  </si>
  <si>
    <t>B219</t>
  </si>
  <si>
    <t>B.30</t>
  </si>
  <si>
    <t>600 mm Diameter or Less</t>
  </si>
  <si>
    <t>Construction of   Lip Curb (40 mm ht, Integral)</t>
  </si>
  <si>
    <t>38 mm</t>
  </si>
  <si>
    <t>51 mm</t>
  </si>
  <si>
    <t>76 mm</t>
  </si>
  <si>
    <t xml:space="preserve"> width &gt; or = 600 mm</t>
  </si>
  <si>
    <t>B093B</t>
  </si>
  <si>
    <t>Asphalt Patching of Partial Depth Joints</t>
  </si>
  <si>
    <t>Detectable Warning Surface Tiles</t>
  </si>
  <si>
    <t xml:space="preserve">CW 3240-R10 </t>
  </si>
  <si>
    <t>Curb Ramp (8-12 mm reveal ht, Monolithic)</t>
  </si>
  <si>
    <t>Construction of  Curb Ramp (8-12 mm ht, Integral)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</si>
  <si>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</si>
  <si>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</si>
  <si>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</si>
  <si>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</si>
  <si>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</si>
  <si>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</si>
  <si>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(150 mm reveal ht, Dowelled)</t>
  </si>
  <si>
    <t>Barrier (180 mm reveal ht, Dowelled)</t>
  </si>
  <si>
    <t>Modified Barrier (150 mm reveal ht, Dowelled)</t>
  </si>
  <si>
    <t>Construction of 250 mm Concrete Pavement for Early Opening 24 Hour (Plain-Dowelled)</t>
  </si>
  <si>
    <t>Construction of 230 mm Concrete Pavement for Early Opening 24 Hour (Plain-Dowelled)</t>
  </si>
  <si>
    <t>Construction of 230 mm Concrete Pavement for Early Opening 72 Hour (Plain-Dowelled)</t>
  </si>
  <si>
    <t>Construction of 200 mm Concrete Pavement for Early Opening 24 Hour (Reinforced)</t>
  </si>
  <si>
    <t>Construction of 200 mm Concrete Pavement for Early Opening 72 Hour (Reinforced)</t>
  </si>
  <si>
    <t>Construction of Barrier (180 mm ht, Separate)</t>
  </si>
  <si>
    <t>Construction of  Modified Barrier  (180 mm ht, Integral)</t>
  </si>
  <si>
    <t>SD-024, 1800 mm deep</t>
  </si>
  <si>
    <t>SD-025, 1800 mm deep</t>
  </si>
  <si>
    <t>F.14</t>
  </si>
  <si>
    <t>E072</t>
  </si>
  <si>
    <t>Watermain and Water Service Insulation</t>
  </si>
  <si>
    <t>E022A</t>
  </si>
  <si>
    <t>Sewer Inspection ( following repair)</t>
  </si>
  <si>
    <t>1 - 50 mm Depth (Asphalt)</t>
  </si>
  <si>
    <t xml:space="preserve">250 mm </t>
  </si>
  <si>
    <t>E004A</t>
  </si>
  <si>
    <t>E005A</t>
  </si>
  <si>
    <t>E017E</t>
  </si>
  <si>
    <t>E017F</t>
  </si>
  <si>
    <t>E017G</t>
  </si>
  <si>
    <t>E017H</t>
  </si>
  <si>
    <t>E022C</t>
  </si>
  <si>
    <t>E022D</t>
  </si>
  <si>
    <t>E022E</t>
  </si>
  <si>
    <t>Frames &amp; Covers</t>
  </si>
  <si>
    <t>CW 3210-R8</t>
  </si>
  <si>
    <t>Adjustment of Manholes/Catch Basins Frames</t>
  </si>
  <si>
    <t>Adjustment of Curb and Gutter Frames</t>
  </si>
  <si>
    <t>CW 2145-R4</t>
  </si>
  <si>
    <t>CW 2140-R4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</si>
  <si>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</si>
  <si>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</si>
  <si>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</si>
  <si>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</si>
  <si>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</si>
  <si>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</si>
  <si>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</si>
  <si>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</si>
  <si>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</si>
  <si>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</si>
  <si>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</si>
  <si>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</si>
  <si>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</si>
  <si>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</si>
  <si>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</si>
  <si>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B155rlA</t>
  </si>
  <si>
    <t>B155rlB</t>
  </si>
  <si>
    <t>B167rlA</t>
  </si>
  <si>
    <t>CW 3410-R12</t>
  </si>
  <si>
    <t>C022-24</t>
  </si>
  <si>
    <t>C022-72</t>
  </si>
  <si>
    <t>Construction of 250 mm Concrete Pavement for Early Opening 72 Hour (Plain-Dowelled)</t>
  </si>
  <si>
    <t>C025-24</t>
  </si>
  <si>
    <t>C025-72</t>
  </si>
  <si>
    <t>C026-24</t>
  </si>
  <si>
    <t>C026-72</t>
  </si>
  <si>
    <t>C034B</t>
  </si>
  <si>
    <t>C037B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</si>
  <si>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</si>
  <si>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</si>
  <si>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</si>
  <si>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</si>
  <si>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</si>
  <si>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</si>
  <si>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B114A</t>
  </si>
  <si>
    <t>100 mm Sidewalk with Block Outs</t>
  </si>
  <si>
    <t>B114E</t>
  </si>
  <si>
    <t>Paving Stone Indicator Surfaces</t>
  </si>
  <si>
    <t>I</t>
  </si>
  <si>
    <t>I001</t>
  </si>
  <si>
    <t>L. sum</t>
  </si>
  <si>
    <t>CW 3110-R21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</si>
  <si>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</si>
  <si>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</si>
  <si>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</si>
  <si>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</si>
  <si>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</si>
  <si>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</si>
  <si>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</si>
  <si>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RECONSTRUCTION:  FORT STREET FROM BROADWAY TO GRAHAM AVENUE</t>
  </si>
  <si>
    <t>A.6</t>
  </si>
  <si>
    <t>A.8</t>
  </si>
  <si>
    <t>ROADWORKS - REMOVALS/RENEWALS</t>
  </si>
  <si>
    <t>A..9</t>
  </si>
  <si>
    <t>A.10</t>
  </si>
  <si>
    <t>100 mm Sidewalk (includes paving stones)</t>
  </si>
  <si>
    <t>E25</t>
  </si>
  <si>
    <t>E41</t>
  </si>
  <si>
    <t>Paving Stones for Indicator Surface</t>
  </si>
  <si>
    <t>CW 3330-R5/ E27</t>
  </si>
  <si>
    <t>210 mm x 210 mm x 60 mm Charcoal Holland Paving Stones</t>
  </si>
  <si>
    <t>B156rlB</t>
  </si>
  <si>
    <t>B157rlB</t>
  </si>
  <si>
    <t>A.21</t>
  </si>
  <si>
    <t>A.28</t>
  </si>
  <si>
    <t>Installation of Curb Inlet Box, Frame and Cover</t>
  </si>
  <si>
    <t>SD-221, SD-222</t>
  </si>
  <si>
    <t>A.30</t>
  </si>
  <si>
    <t>250 mm, PVC</t>
  </si>
  <si>
    <t>In a Trench, Class B Type 2  Bedding, Class 2 Backfill</t>
  </si>
  <si>
    <t>A.31</t>
  </si>
  <si>
    <t>A.32</t>
  </si>
  <si>
    <t>A.33</t>
  </si>
  <si>
    <t>250 mm (Type PVC) Connecting Pipe</t>
  </si>
  <si>
    <t>Connecting to 300 mm (CS) Sewer</t>
  </si>
  <si>
    <t>A.34</t>
  </si>
  <si>
    <t>A.35</t>
  </si>
  <si>
    <t>A.36</t>
  </si>
  <si>
    <t>A.37</t>
  </si>
  <si>
    <t>A.38</t>
  </si>
  <si>
    <t>A.39</t>
  </si>
  <si>
    <t>A.40</t>
  </si>
  <si>
    <r>
      <t>m</t>
    </r>
    <r>
      <rPr>
        <vertAlign val="superscript"/>
        <sz val="12"/>
        <color theme="1"/>
        <rFont val="Arial"/>
        <family val="2"/>
      </rPr>
      <t>2</t>
    </r>
  </si>
  <si>
    <t>A.41</t>
  </si>
  <si>
    <t>Catch Basin Flow Restrictors</t>
  </si>
  <si>
    <t>CW 2130-R12/ E16</t>
  </si>
  <si>
    <t>A.42</t>
  </si>
  <si>
    <t>Abandoning Existing Sewer Services under Existing or Future Pavement</t>
  </si>
  <si>
    <t>A.43</t>
  </si>
  <si>
    <t>Catchpit and Catchbasin Insulation</t>
  </si>
  <si>
    <t>CW 2130-R12/ E14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</si>
  <si>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</si>
  <si>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</si>
  <si>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</si>
  <si>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</si>
  <si>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</si>
  <si>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</si>
  <si>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</si>
  <si>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</si>
  <si>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</si>
  <si>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</si>
  <si>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Tree Removal</t>
  </si>
  <si>
    <t>E24</t>
  </si>
  <si>
    <t>A.54</t>
  </si>
  <si>
    <t>Tree Vaults</t>
  </si>
  <si>
    <t>E28</t>
  </si>
  <si>
    <t>A.55</t>
  </si>
  <si>
    <t>Pick Up and Install Tree Grates</t>
  </si>
  <si>
    <t>A.56</t>
  </si>
  <si>
    <t>Supply and Install Tree Grate Frames</t>
  </si>
  <si>
    <t>A.57</t>
  </si>
  <si>
    <t>Long Term Maintenance</t>
  </si>
  <si>
    <t>E33</t>
  </si>
  <si>
    <t>General Maintenance of Plant Material</t>
  </si>
  <si>
    <t>years</t>
  </si>
  <si>
    <t>A.58</t>
  </si>
  <si>
    <t>Supply and Install Tree Vault Covers</t>
  </si>
  <si>
    <t>A.59</t>
  </si>
  <si>
    <t>Pick Up and Install Tree Guard</t>
  </si>
  <si>
    <t>A.60</t>
  </si>
  <si>
    <t>Supply and Install Planting Medium</t>
  </si>
  <si>
    <t>E29</t>
  </si>
  <si>
    <r>
      <t>m</t>
    </r>
    <r>
      <rPr>
        <vertAlign val="superscript"/>
        <sz val="12"/>
        <color theme="1"/>
        <rFont val="Arial"/>
        <family val="2"/>
      </rPr>
      <t>3</t>
    </r>
  </si>
  <si>
    <t>A.61</t>
  </si>
  <si>
    <t>Plant Material</t>
  </si>
  <si>
    <t>E32</t>
  </si>
  <si>
    <t>Brandon Elm</t>
  </si>
  <si>
    <t>A.62</t>
  </si>
  <si>
    <t>Hydro Excavation</t>
  </si>
  <si>
    <t>hours</t>
  </si>
  <si>
    <t>A.63</t>
  </si>
  <si>
    <t>Removal and Installation of Utility Frame and Cover</t>
  </si>
  <si>
    <t>E18</t>
  </si>
  <si>
    <t>A.64</t>
  </si>
  <si>
    <t>Installation of Utility Riser Rings</t>
  </si>
  <si>
    <t>A.65</t>
  </si>
  <si>
    <t>Green Bike Lane Treatment</t>
  </si>
  <si>
    <t>E19</t>
  </si>
  <si>
    <t>A.66</t>
  </si>
  <si>
    <t>Supply and Install Bicycle Rack</t>
  </si>
  <si>
    <t>E30</t>
  </si>
  <si>
    <t>Subtotal:</t>
  </si>
  <si>
    <t>RECONSTRUCTION:  HARGRAVE STREET FROM PORTAGE AVENUE TO ELLICE AVENUE</t>
  </si>
  <si>
    <t>100 mm Sidewalk (including paving stones)</t>
  </si>
  <si>
    <t>ROADWORKS - NEW CONSTRUCTION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</si>
  <si>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</si>
  <si>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</si>
  <si>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</si>
  <si>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</si>
  <si>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</si>
  <si>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</si>
  <si>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</si>
  <si>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</si>
  <si>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</si>
  <si>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</si>
  <si>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</si>
  <si>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</si>
  <si>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</si>
  <si>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</si>
  <si>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</si>
  <si>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</si>
  <si>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</si>
  <si>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</si>
  <si>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</si>
  <si>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</si>
  <si>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</si>
  <si>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</si>
  <si>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</si>
  <si>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</si>
  <si>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</si>
  <si>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</si>
  <si>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</si>
  <si>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</si>
  <si>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</si>
  <si>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</si>
  <si>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Hackberry</t>
  </si>
  <si>
    <t>B.61</t>
  </si>
  <si>
    <t>B.62</t>
  </si>
  <si>
    <t>B.63</t>
  </si>
  <si>
    <t>THIN BITUMINOUS OVERLAY - PORTAGE AVENUE FROM MEMORIAL STREET TO FORT STREET</t>
  </si>
  <si>
    <t>E20</t>
  </si>
  <si>
    <t>B156rlA</t>
  </si>
  <si>
    <t>B157rlA</t>
  </si>
  <si>
    <t>B158rlA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</si>
  <si>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</si>
  <si>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</si>
  <si>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</si>
  <si>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</si>
  <si>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</si>
  <si>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</si>
  <si>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</si>
  <si>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</si>
  <si>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</si>
  <si>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</si>
  <si>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</si>
  <si>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</si>
  <si>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</si>
  <si>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</si>
  <si>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</si>
  <si>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</si>
  <si>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</si>
  <si>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</si>
  <si>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</si>
  <si>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r>
      <t>m</t>
    </r>
    <r>
      <rPr>
        <vertAlign val="superscript"/>
        <sz val="12"/>
        <rFont val="Arial"/>
        <family val="2"/>
      </rPr>
      <t>2</t>
    </r>
  </si>
  <si>
    <t>C.32</t>
  </si>
  <si>
    <t>Installation of Temporary Pedestrian Bus Ramps</t>
  </si>
  <si>
    <t>E38</t>
  </si>
  <si>
    <t>THIN BITUMINOUS OVERLAY - CARLTON STREET FROM PORTAGE AVENUE TO ELLICE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</si>
  <si>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</si>
  <si>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</si>
  <si>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</si>
  <si>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</si>
  <si>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</si>
  <si>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</si>
  <si>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</si>
  <si>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</si>
  <si>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</si>
  <si>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</si>
  <si>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</si>
  <si>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</si>
  <si>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</si>
  <si>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</si>
  <si>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</si>
  <si>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</si>
  <si>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</si>
  <si>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</si>
  <si>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</si>
  <si>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</si>
  <si>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</si>
  <si>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</si>
  <si>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SEWER REPAIRS:  CARLTON STREET, FORT STREET, HARGRAVE STREET</t>
  </si>
  <si>
    <t>CARLTON STREET (MH20014246)</t>
  </si>
  <si>
    <t>Remove and Replace Manhole</t>
  </si>
  <si>
    <t>SD-010</t>
  </si>
  <si>
    <t>1200 mm Diameter Base</t>
  </si>
  <si>
    <t>vt.m.</t>
  </si>
  <si>
    <t>Manhole Inspection (following repair)</t>
  </si>
  <si>
    <t>FORT STREET (MH20014452)</t>
  </si>
  <si>
    <t>Remove and Replace Risers</t>
  </si>
  <si>
    <t>750 mm Diameter Risers</t>
  </si>
  <si>
    <t>FORT STREET (MH20014456)</t>
  </si>
  <si>
    <t>FORT STREET (MH20014549)</t>
  </si>
  <si>
    <t>FORT STREET (MH20014453)</t>
  </si>
  <si>
    <t>Remove Flush Tank and Replace with Manhole</t>
  </si>
  <si>
    <t>FORT STREET (MA20016063)</t>
  </si>
  <si>
    <t xml:space="preserve">300 mm Combined Sewer </t>
  </si>
  <si>
    <t>Class 3 Backfill</t>
  </si>
  <si>
    <t>300 mm Combined Sewer</t>
  </si>
  <si>
    <t>150 mm Wastewater Sewer</t>
  </si>
  <si>
    <t>250 mm Land Drainage Sewer</t>
  </si>
  <si>
    <t>HARGRAVE STREET (MH70007952)</t>
  </si>
  <si>
    <t>HARGRAVE STREET (MH70007953)</t>
  </si>
  <si>
    <t>HARGRAVE STREET (MH20014258)</t>
  </si>
  <si>
    <t>Remove Partial Flush Tank and Replace with Manhole</t>
  </si>
  <si>
    <t>HARGRAVE STREET (MA70021966)</t>
  </si>
  <si>
    <t>200 mm Combined Sewer</t>
  </si>
  <si>
    <t>200 mm, Combined Sewer</t>
  </si>
  <si>
    <t>200 mm Wastewater Sewer</t>
  </si>
  <si>
    <t>HARGRAVE STREET (MA70020611)</t>
  </si>
  <si>
    <t>HARGRAVE STREET (MA20015844)</t>
  </si>
  <si>
    <t>250 mm SRS</t>
  </si>
  <si>
    <t>250 mm, SRS</t>
  </si>
  <si>
    <t>Potential Alteration to Private Sprinkler Line</t>
  </si>
  <si>
    <t>TRAFFIC SIGNALS INSTALLATIONS</t>
  </si>
  <si>
    <t>Broadway &amp; Fort</t>
  </si>
  <si>
    <t>INSTALLATIONS</t>
  </si>
  <si>
    <t>Installation of Conduit</t>
  </si>
  <si>
    <t>CW 3620</t>
  </si>
  <si>
    <t>Installation of Conduit in Open Trench -Single</t>
  </si>
  <si>
    <t>Installation of Conduit in Open Trench - Double</t>
  </si>
  <si>
    <t>Installation of Conduit by Directional Boring - Single</t>
  </si>
  <si>
    <t>Installation of Conduit by Directional Boring - Double</t>
  </si>
  <si>
    <t xml:space="preserve">Installation of Concrete Bases </t>
  </si>
  <si>
    <t>Signal Pole Base  - Type OD (Medium Duty – 32 Dia. Bolts)</t>
  </si>
  <si>
    <t>SD-312A</t>
  </si>
  <si>
    <t>Installation of Service Boxes</t>
  </si>
  <si>
    <t>Service Box – Pre-Cast</t>
  </si>
  <si>
    <t>SD-322</t>
  </si>
  <si>
    <t>Installation of Conduit into Existing Utility Manholes and Service Boxes</t>
  </si>
  <si>
    <t>Installation of Conduit into Traffic Signal Service Boxes</t>
  </si>
  <si>
    <t>Installation of Conduit into Existing Concrete Base</t>
  </si>
  <si>
    <t>REMOVALS</t>
  </si>
  <si>
    <t>Removal of Street Pavement Material</t>
  </si>
  <si>
    <t>Removal of Miscellaneous Slabs Material</t>
  </si>
  <si>
    <t>Removal of Existing Bases and Service Boxes</t>
  </si>
  <si>
    <t xml:space="preserve">Signal Pole Base, Controller, Terminal Base, Service Box </t>
  </si>
  <si>
    <t>PAVEMENT RESTORATIONS</t>
  </si>
  <si>
    <t>Capping for Temporary Restoration of Street Pavement</t>
  </si>
  <si>
    <t>Capping for Temporary Restoration of Miscellaneous Slabs</t>
  </si>
  <si>
    <t>Cutovers</t>
  </si>
  <si>
    <t>Fort &amp; York</t>
  </si>
  <si>
    <t>Signal Pole Base – Type G (Light Duty – 32 Dia. Bolts)</t>
  </si>
  <si>
    <t>SD-313</t>
  </si>
  <si>
    <t>Controller Base</t>
  </si>
  <si>
    <t>SD-300</t>
  </si>
  <si>
    <t>Ground Rods (Electrodes)</t>
  </si>
  <si>
    <t>F.19</t>
  </si>
  <si>
    <t>Fort &amp; St. Mary</t>
  </si>
  <si>
    <t>F.21</t>
  </si>
  <si>
    <t>F.22</t>
  </si>
  <si>
    <t>Pedestal Base</t>
  </si>
  <si>
    <t>SD-302</t>
  </si>
  <si>
    <t>F.23</t>
  </si>
  <si>
    <t>F.24</t>
  </si>
  <si>
    <t>F.25</t>
  </si>
  <si>
    <t>F.26</t>
  </si>
  <si>
    <t>F.27</t>
  </si>
  <si>
    <t>F.28</t>
  </si>
  <si>
    <t>F.29</t>
  </si>
  <si>
    <t>F.30</t>
  </si>
  <si>
    <t>Ellice &amp; Hargrave</t>
  </si>
  <si>
    <t>F.31</t>
  </si>
  <si>
    <t>F.32</t>
  </si>
  <si>
    <t>F.33</t>
  </si>
  <si>
    <t>F.34</t>
  </si>
  <si>
    <t>F.35</t>
  </si>
  <si>
    <t>F.36</t>
  </si>
  <si>
    <t>MOBILIZATION /DEMOLIBIZATION</t>
  </si>
  <si>
    <t>Mobilization/Demoblization</t>
  </si>
  <si>
    <t>E40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</si>
  <si>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D2.1, D12.2-3, D13.4)</t>
    </r>
  </si>
  <si>
    <t>STREET LIGHT INSTALLATION - HARGRAVE STREET BETWEEN ELLICE AVENUE AND PORTAGE AVENUE</t>
  </si>
  <si>
    <t xml:space="preserve">Removal of 25' to 35' street light pole and precast, poured in place concrete, steel power installed base or direct buried including davit arm, luminaire and appurtenances  </t>
  </si>
  <si>
    <t>E42.</t>
  </si>
  <si>
    <t xml:space="preserve">Removal of 45'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</si>
  <si>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</si>
  <si>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>Installation of cable(s) (#4 AL C/N or 1/0 AL Triplex) by boring method.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</si>
  <si>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</si>
  <si>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</si>
  <si>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 xml:space="preserve">Splicing #4 Al C/N or 2 single conductor street light cables. 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</si>
  <si>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</si>
  <si>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</si>
  <si>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</si>
  <si>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STREET LIGHT INSTALLATION - FORT STREET BETWEEN GRAHAM AVENUE AND BROADWAY</t>
  </si>
  <si>
    <t>I.1</t>
  </si>
  <si>
    <t>Removal of 12 - 35' Galvanized street light davits, arms, luminaires and Install 12- 35' spun aluminum davits, arms and luminaires.  12 galvanized davits to be returned to Hydro.</t>
  </si>
  <si>
    <t xml:space="preserve">Installation of 25'/35' pole, davit arm and precast concrete base including luminaire and appurtenances. </t>
  </si>
  <si>
    <t>Install lower 3 m of Cable Guard, ground lug, cable up pole, and first 3 m section of ground rod per Standard CD 315-5.</t>
  </si>
  <si>
    <t xml:space="preserve">Splicing 1/0 AL triplex cable or 3 single conductor street light cables. 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</si>
  <si>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</si>
  <si>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</si>
  <si>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</si>
  <si>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</si>
  <si>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FORM B(R2): PRICES</t>
  </si>
  <si>
    <t>92 mm x 57 mm x 194 mm Dark Ironspot Clay Pavers</t>
  </si>
  <si>
    <t>G.4</t>
  </si>
  <si>
    <t>G.5</t>
  </si>
  <si>
    <t>G.6</t>
  </si>
  <si>
    <t>G.7</t>
  </si>
  <si>
    <t>G.8</t>
  </si>
  <si>
    <t>G.9</t>
  </si>
  <si>
    <t>G.10</t>
  </si>
  <si>
    <t>Removal of 35' "Trolley" poles including arm and luminaire</t>
  </si>
  <si>
    <t>Removal of "Trolley" pole cast-in-place concrete bases</t>
  </si>
  <si>
    <r>
      <t>m</t>
    </r>
    <r>
      <rPr>
        <vertAlign val="superscript"/>
        <sz val="12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</si>
</sst>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1"/>
      <name val="Arial"/>
      <family val="2"/>
    </font>
    <font>
      <b/>
      <u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12" fillId="23" borderId="0"/>
    <xf numFmtId="44" fontId="12" fillId="0" borderId="0" applyFont="0" applyFill="0" applyBorder="0" applyAlignment="0" applyProtection="0"/>
  </cellStyleXfs>
  <cellXfs count="257">
    <xf numFmtId="0" fontId="0" fillId="0" borderId="0" xfId="0"/>
    <xf numFmtId="165" fontId="36" fillId="0" borderId="1" xfId="53" applyNumberFormat="1" applyFont="1" applyFill="1" applyBorder="1" applyAlignment="1" applyProtection="1">
      <alignment horizontal="left" vertical="top" wrapText="1"/>
    </xf>
    <xf numFmtId="165" fontId="36" fillId="26" borderId="1" xfId="53" applyNumberFormat="1" applyFont="1" applyFill="1" applyBorder="1" applyAlignment="1" applyProtection="1">
      <alignment horizontal="center" vertical="top" wrapText="1"/>
    </xf>
    <xf numFmtId="0" fontId="38" fillId="26" borderId="0" xfId="53" applyFont="1" applyFill="1"/>
    <xf numFmtId="176" fontId="36" fillId="0" borderId="1" xfId="53" applyNumberFormat="1" applyFont="1" applyFill="1" applyBorder="1" applyAlignment="1" applyProtection="1">
      <alignment vertical="top"/>
    </xf>
    <xf numFmtId="1" fontId="36" fillId="0" borderId="1" xfId="53" applyNumberFormat="1" applyFont="1" applyFill="1" applyBorder="1" applyAlignment="1" applyProtection="1">
      <alignment horizontal="right" vertical="top" wrapText="1"/>
    </xf>
    <xf numFmtId="174" fontId="36" fillId="0" borderId="1" xfId="53" applyNumberFormat="1" applyFont="1" applyFill="1" applyBorder="1" applyAlignment="1" applyProtection="1">
      <alignment horizontal="left" vertical="top" wrapText="1"/>
    </xf>
    <xf numFmtId="165" fontId="36" fillId="0" borderId="1" xfId="53" applyNumberFormat="1" applyFont="1" applyFill="1" applyBorder="1" applyAlignment="1" applyProtection="1">
      <alignment horizontal="center" vertical="top" wrapText="1"/>
    </xf>
    <xf numFmtId="4" fontId="36" fillId="26" borderId="1" xfId="53" applyNumberFormat="1" applyFont="1" applyFill="1" applyBorder="1" applyAlignment="1" applyProtection="1">
      <alignment horizontal="center" vertical="top" wrapText="1"/>
    </xf>
    <xf numFmtId="0" fontId="36" fillId="0" borderId="1" xfId="53" applyNumberFormat="1" applyFont="1" applyFill="1" applyBorder="1" applyAlignment="1" applyProtection="1">
      <alignment horizontal="center" vertical="top" wrapText="1"/>
    </xf>
    <xf numFmtId="165" fontId="36" fillId="0" borderId="1" xfId="53" applyNumberFormat="1" applyFont="1" applyFill="1" applyBorder="1" applyAlignment="1" applyProtection="1">
      <alignment vertical="top" wrapText="1"/>
    </xf>
    <xf numFmtId="174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0" fontId="12" fillId="0" borderId="1" xfId="69" applyNumberFormat="1" applyFont="1" applyFill="1" applyBorder="1" applyAlignment="1" applyProtection="1">
      <alignment horizontal="center" vertical="top" wrapText="1"/>
    </xf>
    <xf numFmtId="1" fontId="36" fillId="0" borderId="1" xfId="69" applyNumberFormat="1" applyFont="1" applyFill="1" applyBorder="1" applyAlignment="1" applyProtection="1">
      <alignment horizontal="right" vertical="top" wrapText="1"/>
    </xf>
    <xf numFmtId="7" fontId="39" fillId="23" borderId="0" xfId="71" applyNumberFormat="1" applyFont="1" applyAlignment="1">
      <alignment horizontal="centerContinuous" vertical="center"/>
    </xf>
    <xf numFmtId="1" fontId="13" fillId="23" borderId="0" xfId="71" applyNumberFormat="1" applyFont="1" applyAlignment="1">
      <alignment horizontal="centerContinuous" vertical="top"/>
    </xf>
    <xf numFmtId="0" fontId="13" fillId="23" borderId="0" xfId="71" applyNumberFormat="1" applyFont="1" applyAlignment="1">
      <alignment horizontal="centerContinuous" vertical="center"/>
    </xf>
    <xf numFmtId="7" fontId="39" fillId="0" borderId="0" xfId="71" applyNumberFormat="1" applyFont="1" applyFill="1" applyAlignment="1">
      <alignment horizontal="centerContinuous" vertical="center"/>
    </xf>
    <xf numFmtId="0" fontId="12" fillId="23" borderId="0" xfId="71" applyNumberFormat="1"/>
    <xf numFmtId="7" fontId="40" fillId="23" borderId="0" xfId="71" applyNumberFormat="1" applyFont="1" applyAlignment="1">
      <alignment horizontal="centerContinuous" vertical="center"/>
    </xf>
    <xf numFmtId="1" fontId="12" fillId="23" borderId="0" xfId="71" applyNumberFormat="1" applyAlignment="1">
      <alignment horizontal="centerContinuous" vertical="top"/>
    </xf>
    <xf numFmtId="0" fontId="12" fillId="23" borderId="0" xfId="71" applyNumberFormat="1" applyAlignment="1">
      <alignment horizontal="centerContinuous" vertical="center"/>
    </xf>
    <xf numFmtId="7" fontId="40" fillId="0" borderId="0" xfId="71" applyNumberFormat="1" applyFont="1" applyFill="1" applyAlignment="1">
      <alignment horizontal="centerContinuous" vertical="center"/>
    </xf>
    <xf numFmtId="7" fontId="12" fillId="23" borderId="0" xfId="71" applyNumberFormat="1" applyAlignment="1">
      <alignment horizontal="right"/>
    </xf>
    <xf numFmtId="0" fontId="12" fillId="23" borderId="0" xfId="71" applyNumberFormat="1" applyAlignment="1">
      <alignment vertical="top"/>
    </xf>
    <xf numFmtId="0" fontId="12" fillId="23" borderId="0" xfId="71" applyNumberFormat="1" applyAlignment="1"/>
    <xf numFmtId="7" fontId="12" fillId="0" borderId="0" xfId="71" applyNumberFormat="1" applyFill="1" applyAlignment="1">
      <alignment vertical="center"/>
    </xf>
    <xf numFmtId="2" fontId="12" fillId="23" borderId="0" xfId="71" applyNumberFormat="1" applyAlignment="1"/>
    <xf numFmtId="7" fontId="12" fillId="23" borderId="17" xfId="71" applyNumberFormat="1" applyBorder="1" applyAlignment="1">
      <alignment horizontal="center"/>
    </xf>
    <xf numFmtId="0" fontId="12" fillId="23" borderId="17" xfId="71" applyNumberFormat="1" applyBorder="1" applyAlignment="1">
      <alignment horizontal="center" vertical="top"/>
    </xf>
    <xf numFmtId="0" fontId="12" fillId="23" borderId="18" xfId="71" applyNumberFormat="1" applyBorder="1" applyAlignment="1">
      <alignment horizontal="center"/>
    </xf>
    <xf numFmtId="0" fontId="12" fillId="23" borderId="17" xfId="71" applyNumberFormat="1" applyBorder="1" applyAlignment="1">
      <alignment horizontal="center"/>
    </xf>
    <xf numFmtId="0" fontId="12" fillId="23" borderId="19" xfId="71" applyNumberFormat="1" applyBorder="1" applyAlignment="1">
      <alignment horizontal="center"/>
    </xf>
    <xf numFmtId="7" fontId="12" fillId="0" borderId="19" xfId="71" applyNumberFormat="1" applyFill="1" applyBorder="1" applyAlignment="1">
      <alignment horizontal="right"/>
    </xf>
    <xf numFmtId="7" fontId="12" fillId="23" borderId="20" xfId="71" applyNumberFormat="1" applyBorder="1" applyAlignment="1">
      <alignment horizontal="right"/>
    </xf>
    <xf numFmtId="0" fontId="12" fillId="23" borderId="21" xfId="71" applyNumberFormat="1" applyBorder="1" applyAlignment="1">
      <alignment vertical="top"/>
    </xf>
    <xf numFmtId="0" fontId="12" fillId="23" borderId="22" xfId="71" applyNumberFormat="1" applyBorder="1"/>
    <xf numFmtId="0" fontId="12" fillId="23" borderId="21" xfId="71" applyNumberFormat="1" applyBorder="1" applyAlignment="1">
      <alignment horizontal="center"/>
    </xf>
    <xf numFmtId="0" fontId="12" fillId="23" borderId="23" xfId="71" applyNumberFormat="1" applyBorder="1"/>
    <xf numFmtId="0" fontId="12" fillId="23" borderId="23" xfId="71" applyNumberFormat="1" applyBorder="1" applyAlignment="1">
      <alignment horizontal="center"/>
    </xf>
    <xf numFmtId="7" fontId="12" fillId="0" borderId="23" xfId="71" applyNumberFormat="1" applyFill="1" applyBorder="1" applyAlignment="1">
      <alignment horizontal="right"/>
    </xf>
    <xf numFmtId="0" fontId="12" fillId="23" borderId="21" xfId="71" applyNumberFormat="1" applyBorder="1" applyAlignment="1">
      <alignment horizontal="right"/>
    </xf>
    <xf numFmtId="7" fontId="12" fillId="23" borderId="24" xfId="71" applyNumberFormat="1" applyBorder="1" applyAlignment="1">
      <alignment horizontal="right"/>
    </xf>
    <xf numFmtId="7" fontId="12" fillId="0" borderId="28" xfId="71" applyNumberFormat="1" applyFill="1" applyBorder="1" applyAlignment="1">
      <alignment horizontal="right"/>
    </xf>
    <xf numFmtId="0" fontId="12" fillId="23" borderId="28" xfId="71" applyNumberFormat="1" applyBorder="1" applyAlignment="1">
      <alignment horizontal="right"/>
    </xf>
    <xf numFmtId="7" fontId="12" fillId="23" borderId="24" xfId="71" applyNumberFormat="1" applyBorder="1" applyAlignment="1">
      <alignment horizontal="right" vertical="center"/>
    </xf>
    <xf numFmtId="0" fontId="42" fillId="23" borderId="29" xfId="71" applyNumberFormat="1" applyFont="1" applyBorder="1" applyAlignment="1">
      <alignment horizontal="center" vertical="center"/>
    </xf>
    <xf numFmtId="7" fontId="12" fillId="0" borderId="29" xfId="71" applyNumberFormat="1" applyFill="1" applyBorder="1" applyAlignment="1">
      <alignment horizontal="right" vertical="center"/>
    </xf>
    <xf numFmtId="7" fontId="12" fillId="23" borderId="29" xfId="71" applyNumberFormat="1" applyBorder="1" applyAlignment="1">
      <alignment horizontal="right" vertical="center"/>
    </xf>
    <xf numFmtId="0" fontId="12" fillId="23" borderId="0" xfId="71" applyNumberFormat="1" applyAlignment="1">
      <alignment vertical="center"/>
    </xf>
    <xf numFmtId="0" fontId="42" fillId="23" borderId="29" xfId="71" applyNumberFormat="1" applyFont="1" applyBorder="1" applyAlignment="1">
      <alignment vertical="top"/>
    </xf>
    <xf numFmtId="165" fontId="42" fillId="25" borderId="29" xfId="71" applyNumberFormat="1" applyFont="1" applyFill="1" applyBorder="1" applyAlignment="1" applyProtection="1">
      <alignment horizontal="left" vertical="center"/>
    </xf>
    <xf numFmtId="1" fontId="12" fillId="23" borderId="24" xfId="71" applyNumberFormat="1" applyBorder="1" applyAlignment="1">
      <alignment horizontal="center" vertical="top"/>
    </xf>
    <xf numFmtId="0" fontId="12" fillId="23" borderId="24" xfId="71" applyNumberFormat="1" applyBorder="1" applyAlignment="1">
      <alignment horizontal="center" vertical="top"/>
    </xf>
    <xf numFmtId="1" fontId="36" fillId="0" borderId="1" xfId="69" applyNumberFormat="1" applyFont="1" applyFill="1" applyBorder="1" applyAlignment="1" applyProtection="1">
      <alignment horizontal="right" vertical="top"/>
    </xf>
    <xf numFmtId="44" fontId="12" fillId="0" borderId="1" xfId="72" applyFont="1" applyFill="1" applyBorder="1" applyAlignment="1" applyProtection="1">
      <alignment horizontal="left" vertical="top" wrapText="1"/>
    </xf>
    <xf numFmtId="4" fontId="36" fillId="26" borderId="1" xfId="71" applyNumberFormat="1" applyFont="1" applyFill="1" applyBorder="1" applyAlignment="1" applyProtection="1">
      <alignment horizontal="center" vertical="top" wrapText="1"/>
    </xf>
    <xf numFmtId="174" fontId="36" fillId="0" borderId="1" xfId="71" applyNumberFormat="1" applyFont="1" applyFill="1" applyBorder="1" applyAlignment="1" applyProtection="1">
      <alignment horizontal="left" vertical="top" wrapText="1"/>
    </xf>
    <xf numFmtId="165" fontId="36" fillId="0" borderId="1" xfId="71" applyNumberFormat="1" applyFont="1" applyFill="1" applyBorder="1" applyAlignment="1" applyProtection="1">
      <alignment horizontal="left" vertical="top" wrapText="1"/>
    </xf>
    <xf numFmtId="165" fontId="36" fillId="26" borderId="1" xfId="71" applyNumberFormat="1" applyFont="1" applyFill="1" applyBorder="1" applyAlignment="1" applyProtection="1">
      <alignment horizontal="center" vertical="top" wrapText="1"/>
    </xf>
    <xf numFmtId="0" fontId="36" fillId="0" borderId="1" xfId="71" applyNumberFormat="1" applyFont="1" applyFill="1" applyBorder="1" applyAlignment="1" applyProtection="1">
      <alignment horizontal="center" vertical="top" wrapText="1"/>
    </xf>
    <xf numFmtId="1" fontId="36" fillId="0" borderId="1" xfId="71" applyNumberFormat="1" applyFont="1" applyFill="1" applyBorder="1" applyAlignment="1" applyProtection="1">
      <alignment horizontal="right" vertical="top"/>
    </xf>
    <xf numFmtId="176" fontId="36" fillId="0" borderId="1" xfId="71" applyNumberFormat="1" applyFont="1" applyFill="1" applyBorder="1" applyAlignment="1" applyProtection="1">
      <alignment vertical="top"/>
    </xf>
    <xf numFmtId="175" fontId="36" fillId="26" borderId="1" xfId="71" applyNumberFormat="1" applyFont="1" applyFill="1" applyBorder="1" applyAlignment="1" applyProtection="1">
      <alignment horizontal="center" vertical="top"/>
    </xf>
    <xf numFmtId="174" fontId="36" fillId="0" borderId="1" xfId="71" applyNumberFormat="1" applyFont="1" applyFill="1" applyBorder="1" applyAlignment="1" applyProtection="1">
      <alignment horizontal="center" vertical="top" wrapText="1"/>
    </xf>
    <xf numFmtId="165" fontId="36" fillId="0" borderId="1" xfId="71" applyNumberFormat="1" applyFont="1" applyFill="1" applyBorder="1" applyAlignment="1" applyProtection="1">
      <alignment horizontal="center" vertical="top" wrapText="1"/>
    </xf>
    <xf numFmtId="165" fontId="42" fillId="25" borderId="29" xfId="71" applyNumberFormat="1" applyFont="1" applyFill="1" applyBorder="1" applyAlignment="1" applyProtection="1">
      <alignment horizontal="left" vertical="center" wrapText="1"/>
    </xf>
    <xf numFmtId="1" fontId="12" fillId="23" borderId="24" xfId="71" applyNumberFormat="1" applyBorder="1" applyAlignment="1">
      <alignment vertical="top"/>
    </xf>
    <xf numFmtId="4" fontId="36" fillId="26" borderId="1" xfId="71" applyNumberFormat="1" applyFont="1" applyFill="1" applyBorder="1" applyAlignment="1" applyProtection="1">
      <alignment horizontal="center" vertical="top"/>
    </xf>
    <xf numFmtId="0" fontId="12" fillId="23" borderId="0" xfId="71" applyNumberFormat="1" applyBorder="1"/>
    <xf numFmtId="0" fontId="38" fillId="26" borderId="0" xfId="71" applyFont="1" applyFill="1"/>
    <xf numFmtId="4" fontId="12" fillId="26" borderId="1" xfId="71" applyNumberFormat="1" applyFont="1" applyFill="1" applyBorder="1" applyAlignment="1" applyProtection="1">
      <alignment horizontal="center" vertical="top"/>
    </xf>
    <xf numFmtId="174" fontId="12" fillId="0" borderId="1" xfId="71" applyNumberFormat="1" applyFont="1" applyFill="1" applyBorder="1" applyAlignment="1" applyProtection="1">
      <alignment horizontal="center" vertical="top" wrapText="1"/>
    </xf>
    <xf numFmtId="165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1" applyNumberFormat="1" applyFont="1" applyFill="1" applyBorder="1" applyAlignment="1" applyProtection="1">
      <alignment horizontal="center" vertical="top" wrapText="1"/>
    </xf>
    <xf numFmtId="1" fontId="12" fillId="0" borderId="1" xfId="71" applyNumberFormat="1" applyFont="1" applyFill="1" applyBorder="1" applyAlignment="1" applyProtection="1">
      <alignment horizontal="right" vertical="top" wrapText="1"/>
    </xf>
    <xf numFmtId="176" fontId="12" fillId="0" borderId="1" xfId="71" applyNumberFormat="1" applyFont="1" applyFill="1" applyBorder="1" applyAlignment="1" applyProtection="1">
      <alignment vertical="top"/>
    </xf>
    <xf numFmtId="0" fontId="12" fillId="23" borderId="29" xfId="71" applyNumberFormat="1" applyFont="1" applyBorder="1" applyAlignment="1">
      <alignment horizontal="left" vertical="top"/>
    </xf>
    <xf numFmtId="165" fontId="33" fillId="25" borderId="29" xfId="71" applyNumberFormat="1" applyFont="1" applyFill="1" applyBorder="1" applyAlignment="1" applyProtection="1">
      <alignment horizontal="left" vertical="top" wrapText="1"/>
    </xf>
    <xf numFmtId="0" fontId="12" fillId="23" borderId="24" xfId="71" applyNumberFormat="1" applyBorder="1" applyAlignment="1">
      <alignment vertical="top"/>
    </xf>
    <xf numFmtId="174" fontId="36" fillId="0" borderId="1" xfId="71" applyNumberFormat="1" applyFont="1" applyFill="1" applyBorder="1" applyAlignment="1" applyProtection="1">
      <alignment horizontal="right" vertical="top" wrapText="1"/>
    </xf>
    <xf numFmtId="174" fontId="36" fillId="26" borderId="1" xfId="71" applyNumberFormat="1" applyFont="1" applyFill="1" applyBorder="1" applyAlignment="1" applyProtection="1">
      <alignment horizontal="right" vertical="top" wrapText="1"/>
    </xf>
    <xf numFmtId="0" fontId="36" fillId="26" borderId="1" xfId="71" applyNumberFormat="1" applyFont="1" applyFill="1" applyBorder="1" applyAlignment="1" applyProtection="1">
      <alignment horizontal="center" vertical="top" wrapText="1"/>
    </xf>
    <xf numFmtId="1" fontId="36" fillId="26" borderId="1" xfId="71" applyNumberFormat="1" applyFont="1" applyFill="1" applyBorder="1" applyAlignment="1" applyProtection="1">
      <alignment horizontal="right" vertical="top"/>
    </xf>
    <xf numFmtId="176" fontId="36" fillId="26" borderId="1" xfId="71" applyNumberFormat="1" applyFont="1" applyFill="1" applyBorder="1" applyAlignment="1" applyProtection="1">
      <alignment vertical="top"/>
    </xf>
    <xf numFmtId="1" fontId="36" fillId="0" borderId="1" xfId="71" applyNumberFormat="1" applyFont="1" applyFill="1" applyBorder="1" applyAlignment="1" applyProtection="1">
      <alignment horizontal="right" vertical="top" wrapText="1"/>
    </xf>
    <xf numFmtId="175" fontId="37" fillId="26" borderId="1" xfId="71" applyNumberFormat="1" applyFont="1" applyFill="1" applyBorder="1" applyAlignment="1" applyProtection="1">
      <alignment horizontal="center"/>
    </xf>
    <xf numFmtId="174" fontId="37" fillId="0" borderId="1" xfId="71" applyNumberFormat="1" applyFont="1" applyFill="1" applyBorder="1" applyAlignment="1" applyProtection="1">
      <alignment horizontal="center" vertical="center" wrapText="1"/>
    </xf>
    <xf numFmtId="165" fontId="37" fillId="0" borderId="1" xfId="71" applyNumberFormat="1" applyFont="1" applyFill="1" applyBorder="1" applyAlignment="1" applyProtection="1">
      <alignment vertical="center" wrapText="1"/>
    </xf>
    <xf numFmtId="165" fontId="36" fillId="0" borderId="1" xfId="71" applyNumberFormat="1" applyFont="1" applyFill="1" applyBorder="1" applyAlignment="1" applyProtection="1">
      <alignment horizontal="centerContinuous" wrapText="1"/>
    </xf>
    <xf numFmtId="0" fontId="38" fillId="0" borderId="0" xfId="71" applyFont="1" applyFill="1" applyBorder="1" applyAlignment="1" applyProtection="1"/>
    <xf numFmtId="0" fontId="12" fillId="23" borderId="29" xfId="71" applyNumberFormat="1" applyBorder="1" applyAlignment="1">
      <alignment horizontal="center" vertical="top"/>
    </xf>
    <xf numFmtId="7" fontId="12" fillId="0" borderId="29" xfId="71" applyNumberFormat="1" applyFill="1" applyBorder="1" applyAlignment="1">
      <alignment horizontal="right"/>
    </xf>
    <xf numFmtId="7" fontId="12" fillId="23" borderId="29" xfId="71" applyNumberFormat="1" applyBorder="1" applyAlignment="1">
      <alignment horizontal="right"/>
    </xf>
    <xf numFmtId="165" fontId="36" fillId="0" borderId="1" xfId="71" applyNumberFormat="1" applyFont="1" applyFill="1" applyBorder="1" applyAlignment="1" applyProtection="1">
      <alignment vertical="top" wrapText="1"/>
    </xf>
    <xf numFmtId="174" fontId="36" fillId="26" borderId="1" xfId="71" applyNumberFormat="1" applyFont="1" applyFill="1" applyBorder="1" applyAlignment="1" applyProtection="1">
      <alignment horizontal="left" vertical="top" wrapText="1"/>
    </xf>
    <xf numFmtId="1" fontId="36" fillId="0" borderId="31" xfId="71" applyNumberFormat="1" applyFont="1" applyFill="1" applyBorder="1" applyAlignment="1" applyProtection="1">
      <alignment horizontal="right" vertical="top" wrapText="1"/>
    </xf>
    <xf numFmtId="4" fontId="36" fillId="26" borderId="0" xfId="71" applyNumberFormat="1" applyFont="1" applyFill="1" applyBorder="1" applyAlignment="1" applyProtection="1">
      <alignment horizontal="center" vertical="top" wrapText="1"/>
    </xf>
    <xf numFmtId="0" fontId="12" fillId="23" borderId="24" xfId="71" applyNumberFormat="1" applyFont="1" applyBorder="1" applyAlignment="1">
      <alignment horizontal="center" vertical="top"/>
    </xf>
    <xf numFmtId="1" fontId="12" fillId="23" borderId="24" xfId="71" applyNumberFormat="1" applyFont="1" applyBorder="1" applyAlignment="1">
      <alignment horizontal="center" vertical="top"/>
    </xf>
    <xf numFmtId="177" fontId="36" fillId="0" borderId="1" xfId="71" applyNumberFormat="1" applyFont="1" applyFill="1" applyBorder="1" applyAlignment="1" applyProtection="1">
      <alignment horizontal="right" vertical="top" wrapText="1"/>
    </xf>
    <xf numFmtId="4" fontId="36" fillId="26" borderId="0" xfId="71" applyNumberFormat="1" applyFont="1" applyFill="1" applyBorder="1" applyAlignment="1" applyProtection="1">
      <alignment horizontal="center" vertical="top"/>
    </xf>
    <xf numFmtId="0" fontId="12" fillId="23" borderId="29" xfId="71" applyNumberFormat="1" applyBorder="1" applyAlignment="1">
      <alignment horizontal="left" vertical="top"/>
    </xf>
    <xf numFmtId="0" fontId="12" fillId="23" borderId="24" xfId="71" applyNumberFormat="1" applyFont="1" applyBorder="1" applyAlignment="1">
      <alignment vertical="top"/>
    </xf>
    <xf numFmtId="0" fontId="12" fillId="23" borderId="29" xfId="71" applyNumberFormat="1" applyFont="1" applyBorder="1" applyAlignment="1">
      <alignment horizontal="center" vertical="top"/>
    </xf>
    <xf numFmtId="176" fontId="36" fillId="0" borderId="32" xfId="71" applyNumberFormat="1" applyFont="1" applyFill="1" applyBorder="1" applyAlignment="1" applyProtection="1">
      <alignment vertical="top"/>
    </xf>
    <xf numFmtId="0" fontId="36" fillId="0" borderId="29" xfId="71" applyNumberFormat="1" applyFont="1" applyFill="1" applyBorder="1" applyAlignment="1" applyProtection="1">
      <alignment horizontal="center" vertical="top" wrapText="1"/>
    </xf>
    <xf numFmtId="1" fontId="36" fillId="0" borderId="29" xfId="71" applyNumberFormat="1" applyFont="1" applyFill="1" applyBorder="1" applyAlignment="1" applyProtection="1">
      <alignment horizontal="right" vertical="top"/>
    </xf>
    <xf numFmtId="176" fontId="36" fillId="0" borderId="29" xfId="71" applyNumberFormat="1" applyFont="1" applyFill="1" applyBorder="1" applyAlignment="1" applyProtection="1">
      <alignment vertical="top"/>
    </xf>
    <xf numFmtId="165" fontId="33" fillId="25" borderId="29" xfId="71" applyNumberFormat="1" applyFont="1" applyFill="1" applyBorder="1" applyAlignment="1" applyProtection="1">
      <alignment horizontal="left" vertical="center" wrapText="1"/>
    </xf>
    <xf numFmtId="7" fontId="12" fillId="23" borderId="33" xfId="71" applyNumberFormat="1" applyBorder="1" applyAlignment="1">
      <alignment horizontal="right"/>
    </xf>
    <xf numFmtId="0" fontId="42" fillId="23" borderId="33" xfId="71" applyNumberFormat="1" applyFont="1" applyBorder="1" applyAlignment="1">
      <alignment horizontal="center" vertical="center"/>
    </xf>
    <xf numFmtId="7" fontId="12" fillId="0" borderId="33" xfId="71" applyNumberFormat="1" applyFill="1" applyBorder="1" applyAlignment="1">
      <alignment horizontal="right"/>
    </xf>
    <xf numFmtId="7" fontId="12" fillId="0" borderId="24" xfId="71" applyNumberFormat="1" applyFill="1" applyBorder="1" applyAlignment="1">
      <alignment horizontal="right" vertical="center"/>
    </xf>
    <xf numFmtId="174" fontId="12" fillId="0" borderId="1" xfId="71" applyNumberFormat="1" applyFont="1" applyFill="1" applyBorder="1" applyAlignment="1" applyProtection="1">
      <alignment horizontal="left" vertical="top" wrapText="1"/>
    </xf>
    <xf numFmtId="0" fontId="38" fillId="26" borderId="0" xfId="71" applyFont="1" applyFill="1" applyAlignment="1"/>
    <xf numFmtId="0" fontId="38" fillId="0" borderId="0" xfId="71" applyFont="1" applyFill="1" applyAlignment="1" applyProtection="1"/>
    <xf numFmtId="0" fontId="12" fillId="23" borderId="29" xfId="71" applyNumberFormat="1" applyBorder="1" applyAlignment="1">
      <alignment vertical="top"/>
    </xf>
    <xf numFmtId="7" fontId="12" fillId="23" borderId="33" xfId="71" applyNumberFormat="1" applyBorder="1" applyAlignment="1">
      <alignment horizontal="right" vertical="center"/>
    </xf>
    <xf numFmtId="7" fontId="12" fillId="0" borderId="33" xfId="71" applyNumberFormat="1" applyFill="1" applyBorder="1" applyAlignment="1">
      <alignment horizontal="right" vertical="center"/>
    </xf>
    <xf numFmtId="1" fontId="12" fillId="0" borderId="24" xfId="71" applyNumberFormat="1" applyFill="1" applyBorder="1" applyAlignment="1">
      <alignment horizontal="right" vertical="center"/>
    </xf>
    <xf numFmtId="2" fontId="12" fillId="23" borderId="29" xfId="71" applyNumberFormat="1" applyBorder="1" applyAlignment="1">
      <alignment horizontal="right" vertical="center"/>
    </xf>
    <xf numFmtId="174" fontId="36" fillId="0" borderId="1" xfId="71" applyNumberFormat="1" applyFont="1" applyFill="1" applyBorder="1" applyAlignment="1" applyProtection="1">
      <alignment horizontal="left" vertical="top"/>
    </xf>
    <xf numFmtId="0" fontId="12" fillId="23" borderId="0" xfId="71" applyNumberFormat="1" applyBorder="1" applyAlignment="1">
      <alignment vertical="center"/>
    </xf>
    <xf numFmtId="7" fontId="12" fillId="23" borderId="24" xfId="71" applyNumberFormat="1" applyFont="1" applyBorder="1" applyAlignment="1">
      <alignment horizontal="right"/>
    </xf>
    <xf numFmtId="0" fontId="33" fillId="23" borderId="29" xfId="71" applyNumberFormat="1" applyFont="1" applyBorder="1" applyAlignment="1">
      <alignment vertical="top"/>
    </xf>
    <xf numFmtId="0" fontId="33" fillId="23" borderId="29" xfId="71" applyNumberFormat="1" applyFont="1" applyBorder="1" applyAlignment="1">
      <alignment horizontal="center" vertical="top"/>
    </xf>
    <xf numFmtId="0" fontId="33" fillId="23" borderId="29" xfId="71" applyNumberFormat="1" applyFont="1" applyBorder="1" applyAlignment="1">
      <alignment horizontal="right" vertical="top"/>
    </xf>
    <xf numFmtId="2" fontId="36" fillId="0" borderId="1" xfId="71" applyNumberFormat="1" applyFont="1" applyFill="1" applyBorder="1" applyAlignment="1" applyProtection="1">
      <alignment horizontal="right" vertical="top" wrapText="1"/>
    </xf>
    <xf numFmtId="0" fontId="12" fillId="23" borderId="29" xfId="71" applyNumberFormat="1" applyBorder="1" applyAlignment="1">
      <alignment horizontal="right" vertical="top"/>
    </xf>
    <xf numFmtId="165" fontId="33" fillId="25" borderId="29" xfId="71" applyNumberFormat="1" applyFont="1" applyFill="1" applyBorder="1" applyAlignment="1" applyProtection="1">
      <alignment horizontal="left" vertical="center"/>
    </xf>
    <xf numFmtId="1" fontId="12" fillId="23" borderId="24" xfId="71" applyNumberFormat="1" applyBorder="1" applyAlignment="1">
      <alignment horizontal="right" vertical="center"/>
    </xf>
    <xf numFmtId="0" fontId="42" fillId="23" borderId="37" xfId="71" applyNumberFormat="1" applyFont="1" applyBorder="1" applyAlignment="1">
      <alignment horizontal="center" vertical="center"/>
    </xf>
    <xf numFmtId="0" fontId="42" fillId="23" borderId="32" xfId="71" applyNumberFormat="1" applyFont="1" applyBorder="1" applyAlignment="1">
      <alignment vertical="top"/>
    </xf>
    <xf numFmtId="0" fontId="46" fillId="23" borderId="15" xfId="71" applyFont="1" applyBorder="1" applyAlignment="1">
      <alignment vertical="center" wrapText="1"/>
    </xf>
    <xf numFmtId="165" fontId="12" fillId="26" borderId="1" xfId="69" applyNumberFormat="1" applyFont="1" applyFill="1" applyBorder="1" applyAlignment="1" applyProtection="1">
      <alignment horizontal="center" vertical="top" wrapText="1"/>
    </xf>
    <xf numFmtId="174" fontId="12" fillId="0" borderId="1" xfId="69" applyNumberFormat="1" applyFont="1" applyFill="1" applyBorder="1" applyAlignment="1" applyProtection="1">
      <alignment horizontal="center" vertical="top" wrapText="1"/>
    </xf>
    <xf numFmtId="174" fontId="12" fillId="0" borderId="38" xfId="69" applyNumberFormat="1" applyFont="1" applyFill="1" applyBorder="1" applyAlignment="1" applyProtection="1">
      <alignment horizontal="left" vertical="top" wrapText="1"/>
    </xf>
    <xf numFmtId="7" fontId="12" fillId="0" borderId="33" xfId="69" applyNumberFormat="1" applyFill="1" applyBorder="1" applyAlignment="1">
      <alignment horizontal="right" vertical="center"/>
    </xf>
    <xf numFmtId="44" fontId="0" fillId="23" borderId="33" xfId="72" applyFont="1" applyFill="1" applyBorder="1" applyAlignment="1">
      <alignment horizontal="right"/>
    </xf>
    <xf numFmtId="7" fontId="12" fillId="23" borderId="24" xfId="69" applyNumberFormat="1" applyBorder="1" applyAlignment="1">
      <alignment horizontal="right" vertical="center"/>
    </xf>
    <xf numFmtId="0" fontId="42" fillId="23" borderId="32" xfId="69" applyNumberFormat="1" applyFont="1" applyBorder="1" applyAlignment="1">
      <alignment horizontal="center" vertical="center"/>
    </xf>
    <xf numFmtId="7" fontId="12" fillId="0" borderId="24" xfId="69" applyNumberFormat="1" applyFill="1" applyBorder="1" applyAlignment="1">
      <alignment horizontal="right" vertical="center"/>
    </xf>
    <xf numFmtId="7" fontId="12" fillId="23" borderId="39" xfId="69" applyNumberFormat="1" applyBorder="1" applyAlignment="1">
      <alignment horizontal="right" vertical="center"/>
    </xf>
    <xf numFmtId="4" fontId="12" fillId="26" borderId="15" xfId="69" applyNumberFormat="1" applyFont="1" applyFill="1" applyBorder="1" applyAlignment="1" applyProtection="1">
      <alignment horizontal="center" vertical="top" wrapText="1"/>
    </xf>
    <xf numFmtId="176" fontId="36" fillId="0" borderId="1" xfId="69" applyNumberFormat="1" applyFont="1" applyFill="1" applyBorder="1" applyAlignment="1" applyProtection="1">
      <alignment vertical="top"/>
      <protection locked="0"/>
    </xf>
    <xf numFmtId="176" fontId="36" fillId="0" borderId="1" xfId="69" applyNumberFormat="1" applyFont="1" applyFill="1" applyBorder="1" applyAlignment="1" applyProtection="1">
      <alignment vertical="top"/>
    </xf>
    <xf numFmtId="7" fontId="12" fillId="23" borderId="34" xfId="69" applyNumberFormat="1" applyBorder="1" applyAlignment="1">
      <alignment horizontal="right" vertical="center"/>
    </xf>
    <xf numFmtId="0" fontId="42" fillId="23" borderId="40" xfId="69" applyNumberFormat="1" applyFont="1" applyBorder="1" applyAlignment="1">
      <alignment horizontal="center" vertical="center"/>
    </xf>
    <xf numFmtId="7" fontId="12" fillId="23" borderId="41" xfId="69" applyNumberFormat="1" applyBorder="1" applyAlignment="1">
      <alignment horizontal="right" vertical="center"/>
    </xf>
    <xf numFmtId="0" fontId="12" fillId="23" borderId="29" xfId="71" applyNumberFormat="1" applyBorder="1" applyAlignment="1">
      <alignment horizontal="right"/>
    </xf>
    <xf numFmtId="7" fontId="12" fillId="23" borderId="0" xfId="69" applyNumberFormat="1" applyBorder="1" applyAlignment="1" applyProtection="1">
      <alignment horizontal="right"/>
    </xf>
    <xf numFmtId="165" fontId="12" fillId="0" borderId="1" xfId="69" applyNumberFormat="1" applyFont="1" applyFill="1" applyBorder="1" applyAlignment="1" applyProtection="1">
      <alignment horizontal="center" vertical="top" wrapText="1"/>
    </xf>
    <xf numFmtId="176" fontId="12" fillId="0" borderId="1" xfId="69" applyNumberFormat="1" applyFont="1" applyFill="1" applyBorder="1" applyAlignment="1" applyProtection="1">
      <alignment vertical="top"/>
    </xf>
    <xf numFmtId="0" fontId="12" fillId="23" borderId="0" xfId="71" applyNumberFormat="1" applyBorder="1" applyProtection="1"/>
    <xf numFmtId="0" fontId="12" fillId="23" borderId="0" xfId="71" applyNumberFormat="1" applyProtection="1"/>
    <xf numFmtId="0" fontId="12" fillId="0" borderId="1" xfId="71" applyFont="1" applyFill="1" applyBorder="1" applyAlignment="1">
      <alignment vertical="top" wrapText="1"/>
    </xf>
    <xf numFmtId="0" fontId="33" fillId="0" borderId="1" xfId="71" applyFont="1" applyFill="1" applyBorder="1" applyAlignment="1">
      <alignment vertical="top" wrapText="1"/>
    </xf>
    <xf numFmtId="0" fontId="12" fillId="0" borderId="2" xfId="71" applyFont="1" applyFill="1" applyBorder="1" applyAlignment="1">
      <alignment vertical="top" wrapText="1"/>
    </xf>
    <xf numFmtId="165" fontId="12" fillId="0" borderId="2" xfId="69" applyNumberFormat="1" applyFont="1" applyFill="1" applyBorder="1" applyAlignment="1" applyProtection="1">
      <alignment horizontal="center" vertical="top" wrapText="1"/>
    </xf>
    <xf numFmtId="176" fontId="12" fillId="0" borderId="2" xfId="69" applyNumberFormat="1" applyFont="1" applyFill="1" applyBorder="1" applyAlignment="1" applyProtection="1">
      <alignment vertical="top"/>
    </xf>
    <xf numFmtId="0" fontId="12" fillId="23" borderId="24" xfId="71" applyNumberFormat="1" applyBorder="1" applyAlignment="1">
      <alignment horizontal="right"/>
    </xf>
    <xf numFmtId="1" fontId="42" fillId="23" borderId="33" xfId="71" applyNumberFormat="1" applyFont="1" applyBorder="1" applyAlignment="1">
      <alignment horizontal="center" vertical="center"/>
    </xf>
    <xf numFmtId="0" fontId="12" fillId="23" borderId="24" xfId="71" applyNumberFormat="1" applyBorder="1" applyAlignment="1">
      <alignment horizontal="right" vertical="center"/>
    </xf>
    <xf numFmtId="0" fontId="12" fillId="0" borderId="0" xfId="71" applyNumberFormat="1" applyFill="1" applyAlignment="1">
      <alignment horizontal="right" vertical="center"/>
    </xf>
    <xf numFmtId="0" fontId="12" fillId="23" borderId="44" xfId="71" applyNumberFormat="1" applyBorder="1" applyAlignment="1">
      <alignment horizontal="right" vertical="center"/>
    </xf>
    <xf numFmtId="1" fontId="47" fillId="23" borderId="45" xfId="71" applyNumberFormat="1" applyFont="1" applyBorder="1" applyAlignment="1">
      <alignment horizontal="left" vertical="center" wrapText="1"/>
    </xf>
    <xf numFmtId="0" fontId="42" fillId="23" borderId="48" xfId="71" applyNumberFormat="1" applyFont="1" applyBorder="1" applyAlignment="1">
      <alignment horizontal="center" vertical="center"/>
    </xf>
    <xf numFmtId="0" fontId="12" fillId="23" borderId="46" xfId="71" applyNumberFormat="1" applyBorder="1" applyAlignment="1">
      <alignment vertical="center" wrapText="1"/>
    </xf>
    <xf numFmtId="0" fontId="12" fillId="23" borderId="47" xfId="71" applyNumberFormat="1" applyBorder="1" applyAlignment="1">
      <alignment vertical="center" wrapText="1"/>
    </xf>
    <xf numFmtId="7" fontId="12" fillId="23" borderId="49" xfId="71" applyNumberFormat="1" applyBorder="1" applyAlignment="1">
      <alignment horizontal="right"/>
    </xf>
    <xf numFmtId="0" fontId="42" fillId="23" borderId="50" xfId="71" applyNumberFormat="1" applyFont="1" applyBorder="1" applyAlignment="1">
      <alignment horizontal="center"/>
    </xf>
    <xf numFmtId="1" fontId="47" fillId="23" borderId="51" xfId="71" applyNumberFormat="1" applyFont="1" applyBorder="1" applyAlignment="1">
      <alignment horizontal="left"/>
    </xf>
    <xf numFmtId="1" fontId="12" fillId="23" borderId="51" xfId="71" applyNumberFormat="1" applyBorder="1" applyAlignment="1">
      <alignment horizontal="center"/>
    </xf>
    <xf numFmtId="1" fontId="12" fillId="23" borderId="51" xfId="71" applyNumberFormat="1" applyBorder="1"/>
    <xf numFmtId="7" fontId="13" fillId="0" borderId="52" xfId="71" applyNumberFormat="1" applyFont="1" applyFill="1" applyBorder="1" applyAlignment="1">
      <alignment horizontal="right"/>
    </xf>
    <xf numFmtId="7" fontId="12" fillId="23" borderId="52" xfId="71" applyNumberFormat="1" applyBorder="1" applyAlignment="1">
      <alignment horizontal="right"/>
    </xf>
    <xf numFmtId="7" fontId="12" fillId="23" borderId="21" xfId="71" applyNumberFormat="1" applyBorder="1" applyAlignment="1">
      <alignment horizontal="right" vertical="center"/>
    </xf>
    <xf numFmtId="7" fontId="12" fillId="23" borderId="48" xfId="71" applyNumberFormat="1" applyBorder="1" applyAlignment="1">
      <alignment horizontal="right"/>
    </xf>
    <xf numFmtId="7" fontId="12" fillId="0" borderId="48" xfId="71" applyNumberFormat="1" applyFill="1" applyBorder="1" applyAlignment="1">
      <alignment horizontal="right"/>
    </xf>
    <xf numFmtId="7" fontId="12" fillId="23" borderId="21" xfId="71" applyNumberFormat="1" applyBorder="1" applyAlignment="1">
      <alignment horizontal="right"/>
    </xf>
    <xf numFmtId="1" fontId="42" fillId="23" borderId="48" xfId="71" applyNumberFormat="1" applyFont="1" applyBorder="1" applyAlignment="1">
      <alignment horizontal="center" vertical="center"/>
    </xf>
    <xf numFmtId="7" fontId="12" fillId="0" borderId="21" xfId="71" applyNumberFormat="1" applyFill="1" applyBorder="1" applyAlignment="1">
      <alignment horizontal="right"/>
    </xf>
    <xf numFmtId="0" fontId="42" fillId="23" borderId="25" xfId="71" applyNumberFormat="1" applyFont="1" applyBorder="1" applyAlignment="1">
      <alignment horizontal="center"/>
    </xf>
    <xf numFmtId="7" fontId="13" fillId="0" borderId="28" xfId="71" applyNumberFormat="1" applyFont="1" applyFill="1" applyBorder="1" applyAlignment="1">
      <alignment horizontal="right"/>
    </xf>
    <xf numFmtId="7" fontId="12" fillId="23" borderId="28" xfId="71" applyNumberFormat="1" applyBorder="1" applyAlignment="1">
      <alignment horizontal="right"/>
    </xf>
    <xf numFmtId="7" fontId="12" fillId="23" borderId="58" xfId="71" applyNumberFormat="1" applyBorder="1" applyAlignment="1">
      <alignment horizontal="right"/>
    </xf>
    <xf numFmtId="0" fontId="12" fillId="23" borderId="59" xfId="71" applyNumberFormat="1" applyBorder="1" applyAlignment="1">
      <alignment vertical="top"/>
    </xf>
    <xf numFmtId="0" fontId="12" fillId="23" borderId="13" xfId="71" applyNumberFormat="1" applyBorder="1"/>
    <xf numFmtId="0" fontId="12" fillId="23" borderId="13" xfId="71" applyNumberFormat="1" applyBorder="1" applyAlignment="1">
      <alignment horizontal="center"/>
    </xf>
    <xf numFmtId="7" fontId="12" fillId="0" borderId="13" xfId="71" applyNumberFormat="1" applyFill="1" applyBorder="1" applyAlignment="1">
      <alignment horizontal="right"/>
    </xf>
    <xf numFmtId="0" fontId="12" fillId="23" borderId="16" xfId="71" applyNumberFormat="1" applyBorder="1" applyAlignment="1">
      <alignment horizontal="right"/>
    </xf>
    <xf numFmtId="0" fontId="12" fillId="23" borderId="0" xfId="71" applyNumberFormat="1" applyAlignment="1">
      <alignment horizontal="right"/>
    </xf>
    <xf numFmtId="0" fontId="12" fillId="23" borderId="0" xfId="71" applyNumberFormat="1" applyAlignment="1">
      <alignment horizontal="center"/>
    </xf>
    <xf numFmtId="0" fontId="12" fillId="0" borderId="0" xfId="71" applyNumberFormat="1" applyFill="1" applyAlignment="1">
      <alignment horizontal="right"/>
    </xf>
    <xf numFmtId="176" fontId="36" fillId="0" borderId="1" xfId="71" applyNumberFormat="1" applyFont="1" applyFill="1" applyBorder="1" applyAlignment="1" applyProtection="1">
      <alignment vertical="top"/>
      <protection locked="0"/>
    </xf>
    <xf numFmtId="176" fontId="12" fillId="0" borderId="1" xfId="71" applyNumberFormat="1" applyFont="1" applyFill="1" applyBorder="1" applyAlignment="1" applyProtection="1">
      <alignment vertical="top"/>
      <protection locked="0"/>
    </xf>
    <xf numFmtId="1" fontId="12" fillId="23" borderId="24" xfId="71" applyNumberFormat="1" applyFont="1" applyBorder="1" applyAlignment="1">
      <alignment horizontal="center" vertical="top" wrapText="1"/>
    </xf>
    <xf numFmtId="165" fontId="33" fillId="25" borderId="29" xfId="71" quotePrefix="1" applyNumberFormat="1" applyFont="1" applyFill="1" applyBorder="1" applyAlignment="1" applyProtection="1">
      <alignment horizontal="left" vertical="top" wrapText="1"/>
    </xf>
    <xf numFmtId="165" fontId="36" fillId="26" borderId="1" xfId="71" applyNumberFormat="1" applyFont="1" applyFill="1" applyBorder="1" applyAlignment="1" applyProtection="1">
      <alignment horizontal="left" vertical="top" wrapText="1"/>
    </xf>
    <xf numFmtId="165" fontId="36" fillId="26" borderId="1" xfId="71" applyNumberFormat="1" applyFont="1" applyFill="1" applyBorder="1" applyAlignment="1" applyProtection="1">
      <alignment vertical="top" wrapText="1"/>
    </xf>
    <xf numFmtId="165" fontId="36" fillId="26" borderId="31" xfId="71" applyNumberFormat="1" applyFont="1" applyFill="1" applyBorder="1" applyAlignment="1" applyProtection="1">
      <alignment horizontal="center" vertical="top" wrapText="1"/>
    </xf>
    <xf numFmtId="176" fontId="36" fillId="0" borderId="1" xfId="53" applyNumberFormat="1" applyFont="1" applyFill="1" applyBorder="1" applyAlignment="1" applyProtection="1">
      <alignment vertical="top"/>
      <protection locked="0"/>
    </xf>
    <xf numFmtId="1" fontId="12" fillId="23" borderId="29" xfId="71" applyNumberFormat="1" applyFont="1" applyBorder="1" applyAlignment="1">
      <alignment horizontal="center" vertical="top"/>
    </xf>
    <xf numFmtId="176" fontId="36" fillId="0" borderId="29" xfId="71" applyNumberFormat="1" applyFont="1" applyFill="1" applyBorder="1" applyAlignment="1" applyProtection="1">
      <alignment vertical="top"/>
      <protection locked="0"/>
    </xf>
    <xf numFmtId="0" fontId="36" fillId="23" borderId="0" xfId="71" applyFont="1" applyAlignment="1" applyProtection="1">
      <alignment vertical="top" wrapText="1"/>
    </xf>
    <xf numFmtId="165" fontId="33" fillId="25" borderId="29" xfId="71" applyNumberFormat="1" applyFont="1" applyFill="1" applyBorder="1" applyAlignment="1" applyProtection="1">
      <alignment horizontal="left" vertical="top"/>
    </xf>
    <xf numFmtId="1" fontId="47" fillId="23" borderId="45" xfId="71" applyNumberFormat="1" applyFont="1" applyBorder="1" applyAlignment="1">
      <alignment horizontal="left" vertical="center" wrapText="1"/>
    </xf>
    <xf numFmtId="0" fontId="12" fillId="23" borderId="46" xfId="71" applyNumberFormat="1" applyBorder="1" applyAlignment="1">
      <alignment vertical="center" wrapText="1"/>
    </xf>
    <xf numFmtId="0" fontId="12" fillId="23" borderId="47" xfId="71" applyNumberFormat="1" applyBorder="1" applyAlignment="1">
      <alignment vertical="center" wrapText="1"/>
    </xf>
    <xf numFmtId="0" fontId="12" fillId="23" borderId="54" xfId="71" applyNumberFormat="1" applyBorder="1" applyAlignment="1"/>
    <xf numFmtId="0" fontId="12" fillId="23" borderId="55" xfId="71" applyNumberFormat="1" applyBorder="1" applyAlignment="1"/>
    <xf numFmtId="7" fontId="12" fillId="23" borderId="56" xfId="71" applyNumberFormat="1" applyBorder="1" applyAlignment="1">
      <alignment horizontal="center"/>
    </xf>
    <xf numFmtId="0" fontId="12" fillId="23" borderId="57" xfId="71" applyNumberFormat="1" applyBorder="1" applyAlignment="1"/>
    <xf numFmtId="1" fontId="47" fillId="23" borderId="46" xfId="71" applyNumberFormat="1" applyFont="1" applyBorder="1" applyAlignment="1">
      <alignment horizontal="left" vertical="center" wrapText="1"/>
    </xf>
    <xf numFmtId="1" fontId="47" fillId="23" borderId="47" xfId="71" applyNumberFormat="1" applyFont="1" applyBorder="1" applyAlignment="1">
      <alignment horizontal="left" vertical="center" wrapText="1"/>
    </xf>
    <xf numFmtId="1" fontId="47" fillId="23" borderId="34" xfId="71" applyNumberFormat="1" applyFont="1" applyBorder="1" applyAlignment="1">
      <alignment horizontal="left" vertical="center" wrapText="1"/>
    </xf>
    <xf numFmtId="0" fontId="12" fillId="23" borderId="35" xfId="71" applyNumberFormat="1" applyFont="1" applyBorder="1" applyAlignment="1">
      <alignment vertical="center" wrapText="1"/>
    </xf>
    <xf numFmtId="0" fontId="12" fillId="23" borderId="36" xfId="71" applyNumberFormat="1" applyFont="1" applyBorder="1" applyAlignment="1">
      <alignment vertical="center" wrapText="1"/>
    </xf>
    <xf numFmtId="0" fontId="32" fillId="23" borderId="53" xfId="71" applyNumberFormat="1" applyFont="1" applyBorder="1" applyAlignment="1">
      <alignment vertical="center" wrapText="1"/>
    </xf>
    <xf numFmtId="0" fontId="12" fillId="23" borderId="18" xfId="71" applyNumberFormat="1" applyBorder="1" applyAlignment="1">
      <alignment vertical="center" wrapText="1"/>
    </xf>
    <xf numFmtId="0" fontId="12" fillId="23" borderId="19" xfId="71" applyNumberFormat="1" applyBorder="1" applyAlignment="1">
      <alignment vertical="center" wrapText="1"/>
    </xf>
    <xf numFmtId="1" fontId="43" fillId="23" borderId="34" xfId="71" applyNumberFormat="1" applyFont="1" applyBorder="1" applyAlignment="1">
      <alignment horizontal="left" vertical="center" wrapText="1"/>
    </xf>
    <xf numFmtId="0" fontId="12" fillId="23" borderId="35" xfId="71" applyNumberFormat="1" applyBorder="1" applyAlignment="1">
      <alignment vertical="center" wrapText="1"/>
    </xf>
    <xf numFmtId="0" fontId="12" fillId="23" borderId="36" xfId="71" applyNumberFormat="1" applyBorder="1" applyAlignment="1">
      <alignment vertical="center" wrapText="1"/>
    </xf>
    <xf numFmtId="0" fontId="32" fillId="0" borderId="25" xfId="71" applyNumberFormat="1" applyFont="1" applyFill="1" applyBorder="1" applyAlignment="1">
      <alignment vertical="top" wrapText="1"/>
    </xf>
    <xf numFmtId="0" fontId="32" fillId="0" borderId="26" xfId="71" applyNumberFormat="1" applyFont="1" applyFill="1" applyBorder="1" applyAlignment="1">
      <alignment vertical="top" wrapText="1"/>
    </xf>
    <xf numFmtId="0" fontId="32" fillId="0" borderId="27" xfId="71" applyNumberFormat="1" applyFont="1" applyFill="1" applyBorder="1" applyAlignment="1">
      <alignment vertical="top" wrapText="1"/>
    </xf>
    <xf numFmtId="1" fontId="43" fillId="23" borderId="24" xfId="71" applyNumberFormat="1" applyFont="1" applyBorder="1" applyAlignment="1">
      <alignment horizontal="left" vertical="center" wrapText="1"/>
    </xf>
    <xf numFmtId="1" fontId="43" fillId="23" borderId="0" xfId="71" applyNumberFormat="1" applyFont="1" applyBorder="1" applyAlignment="1">
      <alignment horizontal="left" vertical="center" wrapText="1"/>
    </xf>
    <xf numFmtId="1" fontId="43" fillId="23" borderId="30" xfId="71" applyNumberFormat="1" applyFont="1" applyBorder="1" applyAlignment="1">
      <alignment horizontal="left" vertical="center" wrapText="1"/>
    </xf>
    <xf numFmtId="1" fontId="43" fillId="23" borderId="35" xfId="71" applyNumberFormat="1" applyFont="1" applyBorder="1" applyAlignment="1">
      <alignment horizontal="left" vertical="center" wrapText="1"/>
    </xf>
    <xf numFmtId="1" fontId="43" fillId="23" borderId="36" xfId="71" applyNumberFormat="1" applyFont="1" applyBorder="1" applyAlignment="1">
      <alignment horizontal="left" vertical="center" wrapText="1"/>
    </xf>
    <xf numFmtId="1" fontId="43" fillId="23" borderId="25" xfId="69" applyNumberFormat="1" applyFont="1" applyBorder="1" applyAlignment="1">
      <alignment horizontal="left" vertical="center" wrapText="1"/>
    </xf>
    <xf numFmtId="1" fontId="43" fillId="23" borderId="26" xfId="69" applyNumberFormat="1" applyFont="1" applyBorder="1" applyAlignment="1">
      <alignment horizontal="left" vertical="center" wrapText="1"/>
    </xf>
    <xf numFmtId="1" fontId="43" fillId="23" borderId="27" xfId="69" applyNumberFormat="1" applyFont="1" applyBorder="1" applyAlignment="1">
      <alignment horizontal="left" vertical="center" wrapText="1"/>
    </xf>
    <xf numFmtId="1" fontId="43" fillId="23" borderId="34" xfId="69" applyNumberFormat="1" applyFont="1" applyBorder="1" applyAlignment="1">
      <alignment horizontal="left" vertical="center" wrapText="1"/>
    </xf>
    <xf numFmtId="1" fontId="43" fillId="23" borderId="35" xfId="69" applyNumberFormat="1" applyFont="1" applyBorder="1" applyAlignment="1">
      <alignment horizontal="left" vertical="center" wrapText="1"/>
    </xf>
    <xf numFmtId="1" fontId="43" fillId="23" borderId="36" xfId="69" applyNumberFormat="1" applyFont="1" applyBorder="1" applyAlignment="1">
      <alignment horizontal="left" vertical="center" wrapText="1"/>
    </xf>
    <xf numFmtId="0" fontId="32" fillId="23" borderId="42" xfId="71" applyNumberFormat="1" applyFont="1" applyBorder="1" applyAlignment="1">
      <alignment vertical="center"/>
    </xf>
    <xf numFmtId="0" fontId="32" fillId="23" borderId="43" xfId="71" applyNumberFormat="1" applyFont="1" applyBorder="1" applyAlignment="1">
      <alignment vertical="center"/>
    </xf>
    <xf numFmtId="1" fontId="47" fillId="23" borderId="35" xfId="71" applyNumberFormat="1" applyFont="1" applyBorder="1" applyAlignment="1">
      <alignment horizontal="left" vertical="center" wrapText="1"/>
    </xf>
    <xf numFmtId="1" fontId="47" fillId="23" borderId="36" xfId="71" applyNumberFormat="1" applyFont="1" applyBorder="1" applyAlignment="1">
      <alignment horizontal="left" vertical="center" wrapText="1"/>
    </xf>
    <xf numFmtId="0" fontId="12" fillId="23" borderId="0" xfId="71" applyNumberFormat="1" applyBorder="1" applyAlignment="1">
      <alignment vertical="center" wrapText="1"/>
    </xf>
    <xf numFmtId="0" fontId="12" fillId="23" borderId="30" xfId="71" applyNumberFormat="1" applyBorder="1" applyAlignment="1">
      <alignment vertical="center" wrapText="1"/>
    </xf>
    <xf numFmtId="0" fontId="32" fillId="23" borderId="25" xfId="71" applyNumberFormat="1" applyFont="1" applyBorder="1" applyAlignment="1">
      <alignment vertical="top"/>
    </xf>
    <xf numFmtId="0" fontId="12" fillId="23" borderId="26" xfId="71" applyNumberFormat="1" applyBorder="1" applyAlignment="1"/>
    <xf numFmtId="0" fontId="12" fillId="23" borderId="27" xfId="71" applyNumberFormat="1" applyBorder="1" applyAlignment="1"/>
    <xf numFmtId="0" fontId="12" fillId="23" borderId="0" xfId="71" applyNumberFormat="1" applyAlignment="1">
      <alignment vertical="center" wrapText="1"/>
    </xf>
    <xf numFmtId="1" fontId="43" fillId="23" borderId="25" xfId="71" applyNumberFormat="1" applyFont="1" applyBorder="1" applyAlignment="1">
      <alignment horizontal="left" vertical="center" wrapText="1"/>
    </xf>
    <xf numFmtId="0" fontId="12" fillId="23" borderId="26" xfId="71" applyNumberFormat="1" applyBorder="1" applyAlignment="1">
      <alignment vertical="center" wrapText="1"/>
    </xf>
    <xf numFmtId="0" fontId="12" fillId="23" borderId="27" xfId="71" applyNumberFormat="1" applyBorder="1" applyAlignment="1">
      <alignment vertical="center" wrapText="1"/>
    </xf>
    <xf numFmtId="1" fontId="43" fillId="23" borderId="26" xfId="71" applyNumberFormat="1" applyFont="1" applyBorder="1" applyAlignment="1">
      <alignment horizontal="left" vertical="center" wrapText="1"/>
    </xf>
    <xf numFmtId="1" fontId="43" fillId="23" borderId="27" xfId="71" applyNumberFormat="1" applyFont="1" applyBorder="1" applyAlignment="1">
      <alignment horizontal="left" vertical="center" wrapText="1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Currency 2" xfId="72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69"/>
    <cellStyle name="Normal 3 2" xfId="70"/>
    <cellStyle name="Normal 4" xfId="71"/>
    <cellStyle name="Note" xfId="54" builtinId="10" customBuiltin="1"/>
    <cellStyle name="Null" xfId="55"/>
    <cellStyle name="Output" xfId="56" builtinId="21" customBuiltin="1"/>
    <cellStyle name="Regular" xfId="57"/>
    <cellStyle name="Title" xfId="58" builtinId="15" customBuiltin="1"/>
    <cellStyle name="TitleA" xfId="59"/>
    <cellStyle name="TitleC" xfId="60"/>
    <cellStyle name="TitleE8" xfId="61"/>
    <cellStyle name="TitleE8x" xfId="62"/>
    <cellStyle name="TitleF" xfId="63"/>
    <cellStyle name="TitleT" xfId="64"/>
    <cellStyle name="TitleYC89" xfId="65"/>
    <cellStyle name="TitleZ" xfId="66"/>
    <cellStyle name="Total" xfId="67" builtinId="25" customBuiltin="1"/>
    <cellStyle name="Warning Text" xfId="68" builtinId="11" customBuiltin="1"/>
  </cellStyles>
  <dxfs count="73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588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E3C9390-D9B9-4D94-962B-E7E17E29B7D5}"/>
            </a:ext>
          </a:extLst>
        </xdr:cNvPr>
        <xdr:cNvSpPr txBox="1"/>
      </xdr:nvSpPr>
      <xdr:spPr>
        <a:xfrm>
          <a:off x="9258300" y="28892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588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BBD62CDC-3800-4CD5-9775-E6980D01EFA3}"/>
            </a:ext>
          </a:extLst>
        </xdr:cNvPr>
        <xdr:cNvSpPr txBox="1"/>
      </xdr:nvSpPr>
      <xdr:spPr>
        <a:xfrm>
          <a:off x="9258300" y="28892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600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CA9CA971-95DB-40B4-85E6-3463B3CDB118}"/>
            </a:ext>
          </a:extLst>
        </xdr:cNvPr>
        <xdr:cNvSpPr txBox="1"/>
      </xdr:nvSpPr>
      <xdr:spPr>
        <a:xfrm>
          <a:off x="9258300" y="29806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600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6FBBFBB9-1673-4460-B9A7-36E8C2C8C01C}"/>
            </a:ext>
          </a:extLst>
        </xdr:cNvPr>
        <xdr:cNvSpPr txBox="1"/>
      </xdr:nvSpPr>
      <xdr:spPr>
        <a:xfrm>
          <a:off x="9258300" y="29806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I636"/>
  <sheetViews>
    <sheetView showZeros="0" tabSelected="1" showOutlineSymbols="0" view="pageBreakPreview" topLeftCell="B580" zoomScale="87" zoomScaleNormal="87" zoomScaleSheetLayoutView="87" workbookViewId="0">
      <selection activeCell="G616" sqref="G616"/>
    </sheetView>
  </sheetViews>
  <sheetFormatPr defaultColWidth="12.88671875" defaultRowHeight="15" x14ac:dyDescent="0.25"/>
  <cols>
    <col min="1" max="1" width="16" style="195" hidden="1" customWidth="1"/>
    <col min="2" max="2" width="10.6640625" style="26" customWidth="1"/>
    <col min="3" max="3" width="45" style="20" customWidth="1"/>
    <col min="4" max="4" width="15.6640625" style="196" customWidth="1"/>
    <col min="5" max="5" width="8.33203125" style="20" customWidth="1"/>
    <col min="6" max="6" width="14.44140625" style="20" customWidth="1"/>
    <col min="7" max="7" width="14.44140625" style="197" customWidth="1"/>
    <col min="8" max="8" width="20.5546875" style="195" customWidth="1"/>
    <col min="9" max="16384" width="12.88671875" style="20"/>
  </cols>
  <sheetData>
    <row r="1" spans="1:9" ht="15.6" x14ac:dyDescent="0.25">
      <c r="A1" s="16"/>
      <c r="B1" s="17" t="s">
        <v>774</v>
      </c>
      <c r="C1" s="18"/>
      <c r="D1" s="18"/>
      <c r="E1" s="18"/>
      <c r="F1" s="18"/>
      <c r="G1" s="19"/>
      <c r="H1" s="18"/>
    </row>
    <row r="2" spans="1:9" x14ac:dyDescent="0.25">
      <c r="A2" s="21"/>
      <c r="B2" s="22" t="s">
        <v>473</v>
      </c>
      <c r="C2" s="23"/>
      <c r="D2" s="23"/>
      <c r="E2" s="23"/>
      <c r="F2" s="23"/>
      <c r="G2" s="24"/>
      <c r="H2" s="23"/>
    </row>
    <row r="3" spans="1:9" x14ac:dyDescent="0.25">
      <c r="A3" s="25"/>
      <c r="B3" s="26" t="s">
        <v>474</v>
      </c>
      <c r="C3" s="27"/>
      <c r="D3" s="27"/>
      <c r="E3" s="27"/>
      <c r="F3" s="27"/>
      <c r="G3" s="28"/>
      <c r="H3" s="29"/>
    </row>
    <row r="4" spans="1:9" x14ac:dyDescent="0.25">
      <c r="A4" s="30" t="s">
        <v>144</v>
      </c>
      <c r="B4" s="31" t="s">
        <v>121</v>
      </c>
      <c r="C4" s="32" t="s">
        <v>122</v>
      </c>
      <c r="D4" s="33" t="s">
        <v>475</v>
      </c>
      <c r="E4" s="34" t="s">
        <v>123</v>
      </c>
      <c r="F4" s="34" t="s">
        <v>476</v>
      </c>
      <c r="G4" s="35" t="s">
        <v>119</v>
      </c>
      <c r="H4" s="33" t="s">
        <v>124</v>
      </c>
    </row>
    <row r="5" spans="1:9" ht="15" customHeight="1" thickBot="1" x14ac:dyDescent="0.3">
      <c r="A5" s="36"/>
      <c r="B5" s="37"/>
      <c r="C5" s="38"/>
      <c r="D5" s="39" t="s">
        <v>477</v>
      </c>
      <c r="E5" s="40"/>
      <c r="F5" s="41" t="s">
        <v>478</v>
      </c>
      <c r="G5" s="42"/>
      <c r="H5" s="43"/>
      <c r="I5" s="3"/>
    </row>
    <row r="6" spans="1:9" ht="30" customHeight="1" thickTop="1" x14ac:dyDescent="0.25">
      <c r="A6" s="44"/>
      <c r="B6" s="248" t="s">
        <v>479</v>
      </c>
      <c r="C6" s="249"/>
      <c r="D6" s="249"/>
      <c r="E6" s="249"/>
      <c r="F6" s="250"/>
      <c r="G6" s="45"/>
      <c r="H6" s="46"/>
      <c r="I6" s="3"/>
    </row>
    <row r="7" spans="1:9" s="51" customFormat="1" ht="48" customHeight="1" x14ac:dyDescent="0.25">
      <c r="A7" s="47"/>
      <c r="B7" s="48" t="s">
        <v>312</v>
      </c>
      <c r="C7" s="231" t="s">
        <v>480</v>
      </c>
      <c r="D7" s="251"/>
      <c r="E7" s="251"/>
      <c r="F7" s="247"/>
      <c r="G7" s="49"/>
      <c r="H7" s="50" t="s">
        <v>120</v>
      </c>
    </row>
    <row r="8" spans="1:9" ht="36" customHeight="1" x14ac:dyDescent="0.25">
      <c r="A8" s="44"/>
      <c r="B8" s="52"/>
      <c r="C8" s="53" t="s">
        <v>138</v>
      </c>
      <c r="D8" s="54"/>
      <c r="E8" s="55" t="s">
        <v>120</v>
      </c>
      <c r="F8" s="56"/>
      <c r="G8" s="57"/>
      <c r="H8" s="57"/>
    </row>
    <row r="9" spans="1:9" ht="36" customHeight="1" x14ac:dyDescent="0.25">
      <c r="A9" s="58" t="s">
        <v>245</v>
      </c>
      <c r="B9" s="59" t="s">
        <v>139</v>
      </c>
      <c r="C9" s="60" t="s">
        <v>56</v>
      </c>
      <c r="D9" s="61" t="s">
        <v>472</v>
      </c>
      <c r="E9" s="62" t="s">
        <v>126</v>
      </c>
      <c r="F9" s="63">
        <v>4800</v>
      </c>
      <c r="G9" s="198"/>
      <c r="H9" s="64">
        <f>ROUND(G9*F9,2)</f>
        <v>0</v>
      </c>
    </row>
    <row r="10" spans="1:9" ht="36" customHeight="1" x14ac:dyDescent="0.25">
      <c r="A10" s="65" t="s">
        <v>166</v>
      </c>
      <c r="B10" s="59" t="s">
        <v>131</v>
      </c>
      <c r="C10" s="60" t="s">
        <v>48</v>
      </c>
      <c r="D10" s="61" t="s">
        <v>472</v>
      </c>
      <c r="E10" s="62" t="s">
        <v>125</v>
      </c>
      <c r="F10" s="63">
        <v>8200</v>
      </c>
      <c r="G10" s="198"/>
      <c r="H10" s="64">
        <f>ROUND(G10*F10,2)</f>
        <v>0</v>
      </c>
    </row>
    <row r="11" spans="1:9" ht="36" customHeight="1" x14ac:dyDescent="0.25">
      <c r="A11" s="65" t="s">
        <v>167</v>
      </c>
      <c r="B11" s="59" t="s">
        <v>53</v>
      </c>
      <c r="C11" s="60" t="s">
        <v>431</v>
      </c>
      <c r="D11" s="61" t="s">
        <v>472</v>
      </c>
      <c r="E11" s="62"/>
      <c r="F11" s="56"/>
      <c r="G11" s="57"/>
      <c r="H11" s="57"/>
    </row>
    <row r="12" spans="1:9" ht="36" customHeight="1" x14ac:dyDescent="0.25">
      <c r="A12" s="65" t="s">
        <v>432</v>
      </c>
      <c r="B12" s="66" t="s">
        <v>201</v>
      </c>
      <c r="C12" s="60" t="s">
        <v>433</v>
      </c>
      <c r="D12" s="67" t="s">
        <v>120</v>
      </c>
      <c r="E12" s="62" t="s">
        <v>127</v>
      </c>
      <c r="F12" s="63">
        <v>3250</v>
      </c>
      <c r="G12" s="198"/>
      <c r="H12" s="64">
        <f>ROUND(G12*F12,2)</f>
        <v>0</v>
      </c>
    </row>
    <row r="13" spans="1:9" ht="36" customHeight="1" x14ac:dyDescent="0.25">
      <c r="A13" s="65" t="s">
        <v>434</v>
      </c>
      <c r="B13" s="66" t="s">
        <v>202</v>
      </c>
      <c r="C13" s="60" t="s">
        <v>435</v>
      </c>
      <c r="D13" s="67" t="s">
        <v>120</v>
      </c>
      <c r="E13" s="62" t="s">
        <v>127</v>
      </c>
      <c r="F13" s="63">
        <v>6000</v>
      </c>
      <c r="G13" s="198"/>
      <c r="H13" s="64">
        <f>ROUND(G13*F13,2)</f>
        <v>0</v>
      </c>
    </row>
    <row r="14" spans="1:9" ht="36" customHeight="1" x14ac:dyDescent="0.25">
      <c r="A14" s="65" t="s">
        <v>168</v>
      </c>
      <c r="B14" s="59" t="s">
        <v>54</v>
      </c>
      <c r="C14" s="60" t="s">
        <v>194</v>
      </c>
      <c r="D14" s="61" t="s">
        <v>472</v>
      </c>
      <c r="E14" s="62"/>
      <c r="F14" s="56"/>
      <c r="G14" s="57"/>
      <c r="H14" s="57"/>
    </row>
    <row r="15" spans="1:9" ht="36" customHeight="1" x14ac:dyDescent="0.25">
      <c r="A15" s="65" t="s">
        <v>436</v>
      </c>
      <c r="B15" s="66" t="s">
        <v>201</v>
      </c>
      <c r="C15" s="60" t="s">
        <v>437</v>
      </c>
      <c r="D15" s="67" t="s">
        <v>120</v>
      </c>
      <c r="E15" s="62" t="s">
        <v>126</v>
      </c>
      <c r="F15" s="63">
        <v>850</v>
      </c>
      <c r="G15" s="198"/>
      <c r="H15" s="64">
        <f>ROUND(G15*F15,2)</f>
        <v>0</v>
      </c>
    </row>
    <row r="16" spans="1:9" ht="36" customHeight="1" x14ac:dyDescent="0.25">
      <c r="A16" s="58" t="s">
        <v>169</v>
      </c>
      <c r="B16" s="59" t="s">
        <v>66</v>
      </c>
      <c r="C16" s="60" t="s">
        <v>59</v>
      </c>
      <c r="D16" s="61" t="s">
        <v>472</v>
      </c>
      <c r="E16" s="62" t="s">
        <v>125</v>
      </c>
      <c r="F16" s="63">
        <v>25</v>
      </c>
      <c r="G16" s="198"/>
      <c r="H16" s="64">
        <f>ROUND(G16*F16,2)</f>
        <v>0</v>
      </c>
    </row>
    <row r="17" spans="1:8" ht="36" customHeight="1" x14ac:dyDescent="0.25">
      <c r="A17" s="65" t="s">
        <v>170</v>
      </c>
      <c r="B17" s="59" t="s">
        <v>481</v>
      </c>
      <c r="C17" s="60" t="s">
        <v>195</v>
      </c>
      <c r="D17" s="61" t="s">
        <v>472</v>
      </c>
      <c r="E17" s="62"/>
      <c r="F17" s="56"/>
      <c r="G17" s="57"/>
      <c r="H17" s="57"/>
    </row>
    <row r="18" spans="1:8" ht="36" customHeight="1" x14ac:dyDescent="0.25">
      <c r="A18" s="58" t="s">
        <v>171</v>
      </c>
      <c r="B18" s="66" t="s">
        <v>201</v>
      </c>
      <c r="C18" s="60" t="s">
        <v>379</v>
      </c>
      <c r="D18" s="67" t="s">
        <v>120</v>
      </c>
      <c r="E18" s="62" t="s">
        <v>128</v>
      </c>
      <c r="F18" s="63">
        <v>3</v>
      </c>
      <c r="G18" s="198"/>
      <c r="H18" s="64">
        <f>ROUND(G18*F18,2)</f>
        <v>0</v>
      </c>
    </row>
    <row r="19" spans="1:8" ht="36" customHeight="1" x14ac:dyDescent="0.25">
      <c r="A19" s="65" t="s">
        <v>172</v>
      </c>
      <c r="B19" s="59" t="s">
        <v>55</v>
      </c>
      <c r="C19" s="60" t="s">
        <v>438</v>
      </c>
      <c r="D19" s="61" t="s">
        <v>439</v>
      </c>
      <c r="E19" s="62"/>
      <c r="F19" s="56"/>
      <c r="G19" s="57"/>
      <c r="H19" s="57"/>
    </row>
    <row r="20" spans="1:8" ht="36" customHeight="1" x14ac:dyDescent="0.25">
      <c r="A20" s="65" t="s">
        <v>440</v>
      </c>
      <c r="B20" s="66" t="s">
        <v>201</v>
      </c>
      <c r="C20" s="60" t="s">
        <v>441</v>
      </c>
      <c r="D20" s="67" t="s">
        <v>120</v>
      </c>
      <c r="E20" s="62" t="s">
        <v>125</v>
      </c>
      <c r="F20" s="63">
        <v>8200</v>
      </c>
      <c r="G20" s="198"/>
      <c r="H20" s="64">
        <f>ROUND(G20*F20,2)</f>
        <v>0</v>
      </c>
    </row>
    <row r="21" spans="1:8" ht="36" customHeight="1" x14ac:dyDescent="0.25">
      <c r="A21" s="65" t="s">
        <v>442</v>
      </c>
      <c r="B21" s="59" t="s">
        <v>482</v>
      </c>
      <c r="C21" s="60" t="s">
        <v>347</v>
      </c>
      <c r="D21" s="67" t="s">
        <v>443</v>
      </c>
      <c r="E21" s="62"/>
      <c r="F21" s="56"/>
      <c r="G21" s="57"/>
      <c r="H21" s="57"/>
    </row>
    <row r="22" spans="1:8" ht="36" customHeight="1" x14ac:dyDescent="0.25">
      <c r="A22" s="65" t="s">
        <v>444</v>
      </c>
      <c r="B22" s="66" t="s">
        <v>201</v>
      </c>
      <c r="C22" s="60" t="s">
        <v>445</v>
      </c>
      <c r="D22" s="67" t="s">
        <v>120</v>
      </c>
      <c r="E22" s="62" t="s">
        <v>125</v>
      </c>
      <c r="F22" s="63">
        <v>8200</v>
      </c>
      <c r="G22" s="198"/>
      <c r="H22" s="64">
        <f>ROUND(G22*F22,2)</f>
        <v>0</v>
      </c>
    </row>
    <row r="23" spans="1:8" ht="36" customHeight="1" x14ac:dyDescent="0.25">
      <c r="A23" s="44"/>
      <c r="B23" s="52"/>
      <c r="C23" s="68" t="s">
        <v>483</v>
      </c>
      <c r="D23" s="54"/>
      <c r="E23" s="69"/>
      <c r="F23" s="56"/>
      <c r="G23" s="57"/>
      <c r="H23" s="57"/>
    </row>
    <row r="24" spans="1:8" ht="36" customHeight="1" x14ac:dyDescent="0.25">
      <c r="A24" s="70" t="s">
        <v>215</v>
      </c>
      <c r="B24" s="59" t="s">
        <v>484</v>
      </c>
      <c r="C24" s="60" t="s">
        <v>191</v>
      </c>
      <c r="D24" s="61" t="s">
        <v>472</v>
      </c>
      <c r="E24" s="62"/>
      <c r="F24" s="56"/>
      <c r="G24" s="57"/>
      <c r="H24" s="57"/>
    </row>
    <row r="25" spans="1:8" ht="36" customHeight="1" x14ac:dyDescent="0.25">
      <c r="A25" s="70" t="s">
        <v>246</v>
      </c>
      <c r="B25" s="66" t="s">
        <v>201</v>
      </c>
      <c r="C25" s="60" t="s">
        <v>192</v>
      </c>
      <c r="D25" s="67" t="s">
        <v>120</v>
      </c>
      <c r="E25" s="62" t="s">
        <v>125</v>
      </c>
      <c r="F25" s="63">
        <v>7900</v>
      </c>
      <c r="G25" s="198"/>
      <c r="H25" s="64">
        <f>ROUND(G25*F25,2)</f>
        <v>0</v>
      </c>
    </row>
    <row r="26" spans="1:8" ht="36" customHeight="1" x14ac:dyDescent="0.25">
      <c r="A26" s="70" t="s">
        <v>173</v>
      </c>
      <c r="B26" s="66" t="s">
        <v>202</v>
      </c>
      <c r="C26" s="60" t="s">
        <v>193</v>
      </c>
      <c r="D26" s="67" t="s">
        <v>120</v>
      </c>
      <c r="E26" s="62" t="s">
        <v>125</v>
      </c>
      <c r="F26" s="63">
        <v>50</v>
      </c>
      <c r="G26" s="198"/>
      <c r="H26" s="64">
        <f>ROUND(G26*F26,2)</f>
        <v>0</v>
      </c>
    </row>
    <row r="27" spans="1:8" s="71" customFormat="1" ht="36" customHeight="1" x14ac:dyDescent="0.25">
      <c r="A27" s="70" t="s">
        <v>181</v>
      </c>
      <c r="B27" s="59" t="s">
        <v>485</v>
      </c>
      <c r="C27" s="60" t="s">
        <v>108</v>
      </c>
      <c r="D27" s="67" t="s">
        <v>391</v>
      </c>
      <c r="E27" s="62"/>
      <c r="F27" s="56"/>
      <c r="G27" s="57"/>
      <c r="H27" s="57"/>
    </row>
    <row r="28" spans="1:8" s="71" customFormat="1" ht="36" customHeight="1" x14ac:dyDescent="0.25">
      <c r="A28" s="70" t="s">
        <v>182</v>
      </c>
      <c r="B28" s="66" t="s">
        <v>201</v>
      </c>
      <c r="C28" s="60" t="s">
        <v>136</v>
      </c>
      <c r="D28" s="67" t="s">
        <v>120</v>
      </c>
      <c r="E28" s="62" t="s">
        <v>128</v>
      </c>
      <c r="F28" s="63">
        <v>20</v>
      </c>
      <c r="G28" s="198"/>
      <c r="H28" s="64">
        <f>ROUND(G28*F28,2)</f>
        <v>0</v>
      </c>
    </row>
    <row r="29" spans="1:8" ht="36" customHeight="1" x14ac:dyDescent="0.25">
      <c r="A29" s="70" t="s">
        <v>183</v>
      </c>
      <c r="B29" s="59" t="s">
        <v>57</v>
      </c>
      <c r="C29" s="60" t="s">
        <v>109</v>
      </c>
      <c r="D29" s="67" t="s">
        <v>391</v>
      </c>
      <c r="E29" s="62"/>
      <c r="F29" s="56"/>
      <c r="G29" s="57"/>
      <c r="H29" s="57"/>
    </row>
    <row r="30" spans="1:8" ht="36" customHeight="1" x14ac:dyDescent="0.25">
      <c r="A30" s="70" t="s">
        <v>184</v>
      </c>
      <c r="B30" s="66" t="s">
        <v>201</v>
      </c>
      <c r="C30" s="60" t="s">
        <v>135</v>
      </c>
      <c r="D30" s="67" t="s">
        <v>120</v>
      </c>
      <c r="E30" s="62" t="s">
        <v>128</v>
      </c>
      <c r="F30" s="63">
        <v>165</v>
      </c>
      <c r="G30" s="198"/>
      <c r="H30" s="64">
        <f>ROUND(G30*F30,2)</f>
        <v>0</v>
      </c>
    </row>
    <row r="31" spans="1:8" ht="36" customHeight="1" x14ac:dyDescent="0.25">
      <c r="A31" s="70" t="s">
        <v>368</v>
      </c>
      <c r="B31" s="59" t="s">
        <v>58</v>
      </c>
      <c r="C31" s="60" t="s">
        <v>196</v>
      </c>
      <c r="D31" s="67" t="s">
        <v>2</v>
      </c>
      <c r="E31" s="62"/>
      <c r="F31" s="56"/>
      <c r="G31" s="57"/>
      <c r="H31" s="57"/>
    </row>
    <row r="32" spans="1:8" ht="36" customHeight="1" x14ac:dyDescent="0.25">
      <c r="A32" s="70"/>
      <c r="B32" s="66" t="s">
        <v>201</v>
      </c>
      <c r="C32" s="60" t="s">
        <v>486</v>
      </c>
      <c r="D32" s="67" t="s">
        <v>487</v>
      </c>
      <c r="E32" s="62" t="s">
        <v>125</v>
      </c>
      <c r="F32" s="63">
        <v>2500</v>
      </c>
      <c r="G32" s="198"/>
      <c r="H32" s="64">
        <f>ROUND(G32*F32,2)</f>
        <v>0</v>
      </c>
    </row>
    <row r="33" spans="1:8" s="72" customFormat="1" ht="43.95" customHeight="1" x14ac:dyDescent="0.25">
      <c r="A33" s="70" t="s">
        <v>369</v>
      </c>
      <c r="B33" s="59" t="s">
        <v>60</v>
      </c>
      <c r="C33" s="60" t="s">
        <v>197</v>
      </c>
      <c r="D33" s="67" t="s">
        <v>2</v>
      </c>
      <c r="E33" s="62"/>
      <c r="F33" s="56"/>
      <c r="G33" s="57"/>
      <c r="H33" s="57"/>
    </row>
    <row r="34" spans="1:8" ht="36" customHeight="1" x14ac:dyDescent="0.25">
      <c r="A34" s="73" t="s">
        <v>465</v>
      </c>
      <c r="B34" s="74" t="s">
        <v>201</v>
      </c>
      <c r="C34" s="75" t="s">
        <v>466</v>
      </c>
      <c r="D34" s="76" t="s">
        <v>488</v>
      </c>
      <c r="E34" s="77" t="s">
        <v>125</v>
      </c>
      <c r="F34" s="78">
        <v>2650</v>
      </c>
      <c r="G34" s="199"/>
      <c r="H34" s="79">
        <f>ROUND(G34*F34,2)</f>
        <v>0</v>
      </c>
    </row>
    <row r="35" spans="1:8" ht="36" customHeight="1" x14ac:dyDescent="0.25">
      <c r="A35" s="73"/>
      <c r="B35" s="80" t="s">
        <v>61</v>
      </c>
      <c r="C35" s="81" t="s">
        <v>489</v>
      </c>
      <c r="D35" s="200" t="s">
        <v>490</v>
      </c>
      <c r="E35" s="82"/>
      <c r="F35" s="56"/>
      <c r="G35" s="57"/>
      <c r="H35" s="57"/>
    </row>
    <row r="36" spans="1:8" ht="48" customHeight="1" x14ac:dyDescent="0.25">
      <c r="A36" s="73" t="s">
        <v>467</v>
      </c>
      <c r="B36" s="74" t="s">
        <v>201</v>
      </c>
      <c r="C36" s="201" t="s">
        <v>491</v>
      </c>
      <c r="D36" s="54"/>
      <c r="E36" s="62" t="s">
        <v>125</v>
      </c>
      <c r="F36" s="63">
        <v>360</v>
      </c>
      <c r="G36" s="198"/>
      <c r="H36" s="64">
        <f>ROUND(G36*F36,2)</f>
        <v>0</v>
      </c>
    </row>
    <row r="37" spans="1:8" ht="36" customHeight="1" x14ac:dyDescent="0.25">
      <c r="A37" s="70" t="s">
        <v>370</v>
      </c>
      <c r="B37" s="59" t="s">
        <v>62</v>
      </c>
      <c r="C37" s="60" t="s">
        <v>198</v>
      </c>
      <c r="D37" s="67" t="s">
        <v>2</v>
      </c>
      <c r="E37" s="62"/>
      <c r="F37" s="56"/>
      <c r="G37" s="57"/>
      <c r="H37" s="57"/>
    </row>
    <row r="38" spans="1:8" ht="36" customHeight="1" x14ac:dyDescent="0.25">
      <c r="A38" s="70" t="s">
        <v>371</v>
      </c>
      <c r="B38" s="66" t="s">
        <v>201</v>
      </c>
      <c r="C38" s="60" t="s">
        <v>3</v>
      </c>
      <c r="D38" s="67" t="s">
        <v>227</v>
      </c>
      <c r="E38" s="62"/>
      <c r="F38" s="56"/>
      <c r="G38" s="57"/>
      <c r="H38" s="57"/>
    </row>
    <row r="39" spans="1:8" ht="36" customHeight="1" x14ac:dyDescent="0.25">
      <c r="A39" s="70" t="s">
        <v>372</v>
      </c>
      <c r="B39" s="83" t="s">
        <v>331</v>
      </c>
      <c r="C39" s="60" t="s">
        <v>332</v>
      </c>
      <c r="D39" s="67"/>
      <c r="E39" s="62" t="s">
        <v>125</v>
      </c>
      <c r="F39" s="63">
        <v>10</v>
      </c>
      <c r="G39" s="198"/>
      <c r="H39" s="64">
        <f>ROUND(G39*F39,2)</f>
        <v>0</v>
      </c>
    </row>
    <row r="40" spans="1:8" ht="36" customHeight="1" x14ac:dyDescent="0.25">
      <c r="A40" s="70" t="s">
        <v>373</v>
      </c>
      <c r="B40" s="83" t="s">
        <v>333</v>
      </c>
      <c r="C40" s="60" t="s">
        <v>334</v>
      </c>
      <c r="D40" s="67"/>
      <c r="E40" s="62" t="s">
        <v>125</v>
      </c>
      <c r="F40" s="63">
        <v>20</v>
      </c>
      <c r="G40" s="198"/>
      <c r="H40" s="64">
        <f>ROUND(G40*F40,2)</f>
        <v>0</v>
      </c>
    </row>
    <row r="41" spans="1:8" ht="36" customHeight="1" x14ac:dyDescent="0.25">
      <c r="A41" s="70" t="s">
        <v>375</v>
      </c>
      <c r="B41" s="59" t="s">
        <v>63</v>
      </c>
      <c r="C41" s="60" t="s">
        <v>104</v>
      </c>
      <c r="D41" s="67" t="s">
        <v>388</v>
      </c>
      <c r="E41" s="62"/>
      <c r="F41" s="56"/>
      <c r="G41" s="57"/>
      <c r="H41" s="57"/>
    </row>
    <row r="42" spans="1:8" ht="36" customHeight="1" x14ac:dyDescent="0.25">
      <c r="A42" s="70" t="s">
        <v>447</v>
      </c>
      <c r="B42" s="66" t="s">
        <v>201</v>
      </c>
      <c r="C42" s="60" t="s">
        <v>398</v>
      </c>
      <c r="D42" s="67" t="s">
        <v>337</v>
      </c>
      <c r="E42" s="62"/>
      <c r="F42" s="56"/>
      <c r="G42" s="57"/>
      <c r="H42" s="57"/>
    </row>
    <row r="43" spans="1:8" ht="36" customHeight="1" x14ac:dyDescent="0.25">
      <c r="A43" s="70" t="s">
        <v>492</v>
      </c>
      <c r="B43" s="84" t="s">
        <v>331</v>
      </c>
      <c r="C43" s="202" t="s">
        <v>338</v>
      </c>
      <c r="D43" s="61"/>
      <c r="E43" s="85" t="s">
        <v>129</v>
      </c>
      <c r="F43" s="86">
        <v>10</v>
      </c>
      <c r="G43" s="198"/>
      <c r="H43" s="87">
        <f>ROUND(G43*F43,2)</f>
        <v>0</v>
      </c>
    </row>
    <row r="44" spans="1:8" ht="36" customHeight="1" x14ac:dyDescent="0.25">
      <c r="A44" s="70" t="s">
        <v>493</v>
      </c>
      <c r="B44" s="84" t="s">
        <v>333</v>
      </c>
      <c r="C44" s="202" t="s">
        <v>339</v>
      </c>
      <c r="D44" s="61"/>
      <c r="E44" s="85" t="s">
        <v>129</v>
      </c>
      <c r="F44" s="86">
        <v>20</v>
      </c>
      <c r="G44" s="198"/>
      <c r="H44" s="87">
        <f>ROUND(G44*F44,2)</f>
        <v>0</v>
      </c>
    </row>
    <row r="45" spans="1:8" ht="36" customHeight="1" x14ac:dyDescent="0.25">
      <c r="A45" s="70" t="s">
        <v>272</v>
      </c>
      <c r="B45" s="59" t="s">
        <v>64</v>
      </c>
      <c r="C45" s="60" t="s">
        <v>52</v>
      </c>
      <c r="D45" s="67" t="s">
        <v>394</v>
      </c>
      <c r="E45" s="62"/>
      <c r="F45" s="56"/>
      <c r="G45" s="57"/>
      <c r="H45" s="57"/>
    </row>
    <row r="46" spans="1:8" ht="36" customHeight="1" x14ac:dyDescent="0.25">
      <c r="A46" s="70" t="s">
        <v>273</v>
      </c>
      <c r="B46" s="66" t="s">
        <v>201</v>
      </c>
      <c r="C46" s="60" t="s">
        <v>414</v>
      </c>
      <c r="D46" s="67" t="s">
        <v>120</v>
      </c>
      <c r="E46" s="62" t="s">
        <v>125</v>
      </c>
      <c r="F46" s="63">
        <v>100</v>
      </c>
      <c r="G46" s="198"/>
      <c r="H46" s="64">
        <f>ROUND(G46*F46,2)</f>
        <v>0</v>
      </c>
    </row>
    <row r="47" spans="1:8" ht="36" customHeight="1" x14ac:dyDescent="0.25">
      <c r="A47" s="70" t="s">
        <v>274</v>
      </c>
      <c r="B47" s="66" t="s">
        <v>202</v>
      </c>
      <c r="C47" s="60" t="s">
        <v>49</v>
      </c>
      <c r="D47" s="67" t="s">
        <v>120</v>
      </c>
      <c r="E47" s="62" t="s">
        <v>125</v>
      </c>
      <c r="F47" s="63">
        <v>20</v>
      </c>
      <c r="G47" s="198"/>
      <c r="H47" s="64">
        <f>ROUND(G47*F47,2)</f>
        <v>0</v>
      </c>
    </row>
    <row r="48" spans="1:8" ht="36" customHeight="1" x14ac:dyDescent="0.25">
      <c r="A48" s="70" t="s">
        <v>296</v>
      </c>
      <c r="B48" s="59" t="s">
        <v>185</v>
      </c>
      <c r="C48" s="60" t="s">
        <v>50</v>
      </c>
      <c r="D48" s="67" t="s">
        <v>299</v>
      </c>
      <c r="E48" s="62" t="s">
        <v>125</v>
      </c>
      <c r="F48" s="88">
        <v>20</v>
      </c>
      <c r="G48" s="198"/>
      <c r="H48" s="64">
        <f>ROUND(G48*F48,2)</f>
        <v>0</v>
      </c>
    </row>
    <row r="49" spans="1:8" s="71" customFormat="1" ht="36" customHeight="1" x14ac:dyDescent="0.25">
      <c r="A49" s="70" t="s">
        <v>377</v>
      </c>
      <c r="B49" s="59" t="s">
        <v>186</v>
      </c>
      <c r="C49" s="60" t="s">
        <v>387</v>
      </c>
      <c r="D49" s="67" t="s">
        <v>395</v>
      </c>
      <c r="E49" s="62" t="s">
        <v>128</v>
      </c>
      <c r="F49" s="88">
        <v>20</v>
      </c>
      <c r="G49" s="198"/>
      <c r="H49" s="64">
        <f>ROUND(G49*F49,2)</f>
        <v>0</v>
      </c>
    </row>
    <row r="50" spans="1:8" s="71" customFormat="1" ht="36" customHeight="1" x14ac:dyDescent="0.3">
      <c r="A50" s="89"/>
      <c r="B50" s="90"/>
      <c r="C50" s="91" t="s">
        <v>344</v>
      </c>
      <c r="D50" s="92"/>
      <c r="E50" s="92"/>
      <c r="F50" s="56"/>
      <c r="G50" s="57"/>
      <c r="H50" s="57"/>
    </row>
    <row r="51" spans="1:8" ht="48" customHeight="1" x14ac:dyDescent="0.25">
      <c r="A51" s="58" t="s">
        <v>146</v>
      </c>
      <c r="B51" s="59" t="s">
        <v>355</v>
      </c>
      <c r="C51" s="60" t="s">
        <v>265</v>
      </c>
      <c r="D51" s="67" t="s">
        <v>393</v>
      </c>
      <c r="E51" s="62"/>
      <c r="F51" s="56"/>
      <c r="G51" s="57"/>
      <c r="H51" s="57"/>
    </row>
    <row r="52" spans="1:8" s="71" customFormat="1" ht="48" customHeight="1" x14ac:dyDescent="0.25">
      <c r="A52" s="58" t="s">
        <v>147</v>
      </c>
      <c r="B52" s="66" t="s">
        <v>201</v>
      </c>
      <c r="C52" s="60" t="s">
        <v>11</v>
      </c>
      <c r="D52" s="67" t="s">
        <v>120</v>
      </c>
      <c r="E52" s="62" t="s">
        <v>125</v>
      </c>
      <c r="F52" s="88">
        <v>1650</v>
      </c>
      <c r="G52" s="198"/>
      <c r="H52" s="64">
        <f>ROUND(G52*F52,2)</f>
        <v>0</v>
      </c>
    </row>
    <row r="53" spans="1:8" ht="48" customHeight="1" x14ac:dyDescent="0.25">
      <c r="A53" s="58" t="s">
        <v>148</v>
      </c>
      <c r="B53" s="66" t="s">
        <v>202</v>
      </c>
      <c r="C53" s="60" t="s">
        <v>12</v>
      </c>
      <c r="D53" s="67" t="s">
        <v>120</v>
      </c>
      <c r="E53" s="62" t="s">
        <v>125</v>
      </c>
      <c r="F53" s="88">
        <v>3550</v>
      </c>
      <c r="G53" s="198"/>
      <c r="H53" s="64">
        <f>ROUND(G53*F53,2)</f>
        <v>0</v>
      </c>
    </row>
    <row r="54" spans="1:8" ht="48" customHeight="1" x14ac:dyDescent="0.25">
      <c r="A54" s="58" t="s">
        <v>251</v>
      </c>
      <c r="B54" s="66" t="s">
        <v>203</v>
      </c>
      <c r="C54" s="60" t="s">
        <v>133</v>
      </c>
      <c r="D54" s="67" t="s">
        <v>120</v>
      </c>
      <c r="E54" s="62" t="s">
        <v>125</v>
      </c>
      <c r="F54" s="88">
        <v>400</v>
      </c>
      <c r="G54" s="198"/>
      <c r="H54" s="64">
        <f>ROUND(G54*F54,2)</f>
        <v>0</v>
      </c>
    </row>
    <row r="55" spans="1:8" ht="36" customHeight="1" x14ac:dyDescent="0.25">
      <c r="A55" s="58" t="s">
        <v>223</v>
      </c>
      <c r="B55" s="59" t="s">
        <v>494</v>
      </c>
      <c r="C55" s="60" t="s">
        <v>72</v>
      </c>
      <c r="D55" s="67" t="s">
        <v>393</v>
      </c>
      <c r="E55" s="62"/>
      <c r="F55" s="56"/>
      <c r="G55" s="57"/>
      <c r="H55" s="57"/>
    </row>
    <row r="56" spans="1:8" ht="48" customHeight="1" x14ac:dyDescent="0.25">
      <c r="A56" s="58" t="s">
        <v>450</v>
      </c>
      <c r="B56" s="66" t="s">
        <v>201</v>
      </c>
      <c r="C56" s="60" t="s">
        <v>400</v>
      </c>
      <c r="D56" s="67"/>
      <c r="E56" s="62" t="s">
        <v>125</v>
      </c>
      <c r="F56" s="88">
        <v>350</v>
      </c>
      <c r="G56" s="198"/>
      <c r="H56" s="64">
        <f t="shared" ref="H56:H61" si="0">ROUND(G56*F56,2)</f>
        <v>0</v>
      </c>
    </row>
    <row r="57" spans="1:8" ht="48" customHeight="1" x14ac:dyDescent="0.25">
      <c r="A57" s="58" t="s">
        <v>451</v>
      </c>
      <c r="B57" s="66" t="s">
        <v>202</v>
      </c>
      <c r="C57" s="60" t="s">
        <v>452</v>
      </c>
      <c r="D57" s="67"/>
      <c r="E57" s="62" t="s">
        <v>125</v>
      </c>
      <c r="F57" s="88">
        <v>350</v>
      </c>
      <c r="G57" s="198"/>
      <c r="H57" s="64">
        <f t="shared" si="0"/>
        <v>0</v>
      </c>
    </row>
    <row r="58" spans="1:8" ht="48" customHeight="1" x14ac:dyDescent="0.25">
      <c r="A58" s="58" t="s">
        <v>453</v>
      </c>
      <c r="B58" s="66" t="s">
        <v>203</v>
      </c>
      <c r="C58" s="60" t="s">
        <v>401</v>
      </c>
      <c r="D58" s="67"/>
      <c r="E58" s="62" t="s">
        <v>125</v>
      </c>
      <c r="F58" s="88">
        <v>760</v>
      </c>
      <c r="G58" s="198"/>
      <c r="H58" s="64">
        <f t="shared" si="0"/>
        <v>0</v>
      </c>
    </row>
    <row r="59" spans="1:8" ht="48" customHeight="1" x14ac:dyDescent="0.25">
      <c r="A59" s="58" t="s">
        <v>454</v>
      </c>
      <c r="B59" s="66" t="s">
        <v>204</v>
      </c>
      <c r="C59" s="60" t="s">
        <v>402</v>
      </c>
      <c r="D59" s="67"/>
      <c r="E59" s="62" t="s">
        <v>125</v>
      </c>
      <c r="F59" s="88">
        <v>760</v>
      </c>
      <c r="G59" s="198"/>
      <c r="H59" s="64">
        <f t="shared" si="0"/>
        <v>0</v>
      </c>
    </row>
    <row r="60" spans="1:8" ht="48" customHeight="1" x14ac:dyDescent="0.25">
      <c r="A60" s="58" t="s">
        <v>455</v>
      </c>
      <c r="B60" s="66" t="s">
        <v>205</v>
      </c>
      <c r="C60" s="60" t="s">
        <v>403</v>
      </c>
      <c r="D60" s="67"/>
      <c r="E60" s="62" t="s">
        <v>125</v>
      </c>
      <c r="F60" s="88">
        <v>65</v>
      </c>
      <c r="G60" s="198"/>
      <c r="H60" s="64">
        <f t="shared" si="0"/>
        <v>0</v>
      </c>
    </row>
    <row r="61" spans="1:8" ht="48" customHeight="1" x14ac:dyDescent="0.25">
      <c r="A61" s="58" t="s">
        <v>456</v>
      </c>
      <c r="B61" s="66" t="s">
        <v>206</v>
      </c>
      <c r="C61" s="60" t="s">
        <v>404</v>
      </c>
      <c r="D61" s="67"/>
      <c r="E61" s="62" t="s">
        <v>125</v>
      </c>
      <c r="F61" s="88">
        <v>65</v>
      </c>
      <c r="G61" s="198"/>
      <c r="H61" s="64">
        <f t="shared" si="0"/>
        <v>0</v>
      </c>
    </row>
    <row r="62" spans="1:8" ht="48" customHeight="1" x14ac:dyDescent="0.25">
      <c r="A62" s="58" t="s">
        <v>224</v>
      </c>
      <c r="B62" s="59" t="s">
        <v>276</v>
      </c>
      <c r="C62" s="60" t="s">
        <v>211</v>
      </c>
      <c r="D62" s="67" t="s">
        <v>393</v>
      </c>
      <c r="E62" s="62"/>
      <c r="F62" s="56"/>
      <c r="G62" s="57"/>
      <c r="H62" s="57"/>
    </row>
    <row r="63" spans="1:8" ht="48" customHeight="1" x14ac:dyDescent="0.25">
      <c r="A63" s="58" t="s">
        <v>457</v>
      </c>
      <c r="B63" s="66" t="s">
        <v>201</v>
      </c>
      <c r="C63" s="60" t="s">
        <v>405</v>
      </c>
      <c r="D63" s="67" t="s">
        <v>297</v>
      </c>
      <c r="E63" s="62" t="s">
        <v>129</v>
      </c>
      <c r="F63" s="63">
        <v>690</v>
      </c>
      <c r="G63" s="198"/>
      <c r="H63" s="64">
        <f t="shared" ref="H63:H68" si="1">ROUND(G63*F63,2)</f>
        <v>0</v>
      </c>
    </row>
    <row r="64" spans="1:8" ht="48" customHeight="1" x14ac:dyDescent="0.25">
      <c r="A64" s="58" t="s">
        <v>458</v>
      </c>
      <c r="B64" s="66" t="s">
        <v>202</v>
      </c>
      <c r="C64" s="60" t="s">
        <v>406</v>
      </c>
      <c r="D64" s="67" t="s">
        <v>228</v>
      </c>
      <c r="E64" s="62" t="s">
        <v>129</v>
      </c>
      <c r="F64" s="63">
        <v>130</v>
      </c>
      <c r="G64" s="198"/>
      <c r="H64" s="64">
        <f t="shared" si="1"/>
        <v>0</v>
      </c>
    </row>
    <row r="65" spans="1:8" ht="48" customHeight="1" x14ac:dyDescent="0.25">
      <c r="A65" s="58" t="s">
        <v>225</v>
      </c>
      <c r="B65" s="66" t="s">
        <v>203</v>
      </c>
      <c r="C65" s="60" t="s">
        <v>380</v>
      </c>
      <c r="D65" s="67" t="s">
        <v>200</v>
      </c>
      <c r="E65" s="62" t="s">
        <v>129</v>
      </c>
      <c r="F65" s="63">
        <v>30</v>
      </c>
      <c r="G65" s="198"/>
      <c r="H65" s="64">
        <f t="shared" si="1"/>
        <v>0</v>
      </c>
    </row>
    <row r="66" spans="1:8" ht="48" customHeight="1" x14ac:dyDescent="0.25">
      <c r="A66" s="58" t="s">
        <v>226</v>
      </c>
      <c r="B66" s="66" t="s">
        <v>204</v>
      </c>
      <c r="C66" s="60" t="s">
        <v>390</v>
      </c>
      <c r="D66" s="67" t="s">
        <v>345</v>
      </c>
      <c r="E66" s="62" t="s">
        <v>129</v>
      </c>
      <c r="F66" s="63">
        <v>200</v>
      </c>
      <c r="G66" s="198"/>
      <c r="H66" s="64">
        <f t="shared" si="1"/>
        <v>0</v>
      </c>
    </row>
    <row r="67" spans="1:8" s="71" customFormat="1" ht="36" customHeight="1" x14ac:dyDescent="0.25">
      <c r="A67" s="58" t="s">
        <v>13</v>
      </c>
      <c r="B67" s="59" t="s">
        <v>277</v>
      </c>
      <c r="C67" s="60" t="s">
        <v>75</v>
      </c>
      <c r="D67" s="67" t="s">
        <v>393</v>
      </c>
      <c r="E67" s="62" t="s">
        <v>129</v>
      </c>
      <c r="F67" s="88">
        <v>1700</v>
      </c>
      <c r="G67" s="198"/>
      <c r="H67" s="64">
        <f t="shared" si="1"/>
        <v>0</v>
      </c>
    </row>
    <row r="68" spans="1:8" s="71" customFormat="1" ht="36" customHeight="1" x14ac:dyDescent="0.25">
      <c r="A68" s="58" t="s">
        <v>14</v>
      </c>
      <c r="B68" s="59" t="s">
        <v>278</v>
      </c>
      <c r="C68" s="60" t="s">
        <v>76</v>
      </c>
      <c r="D68" s="67" t="s">
        <v>350</v>
      </c>
      <c r="E68" s="62" t="s">
        <v>125</v>
      </c>
      <c r="F68" s="88">
        <v>70</v>
      </c>
      <c r="G68" s="198"/>
      <c r="H68" s="64">
        <f t="shared" si="1"/>
        <v>0</v>
      </c>
    </row>
    <row r="69" spans="1:8" s="71" customFormat="1" ht="48" customHeight="1" x14ac:dyDescent="0.25">
      <c r="A69" s="58" t="s">
        <v>15</v>
      </c>
      <c r="B69" s="59" t="s">
        <v>279</v>
      </c>
      <c r="C69" s="60" t="s">
        <v>230</v>
      </c>
      <c r="D69" s="67" t="s">
        <v>449</v>
      </c>
      <c r="E69" s="93"/>
      <c r="F69" s="56"/>
      <c r="G69" s="57"/>
      <c r="H69" s="57"/>
    </row>
    <row r="70" spans="1:8" ht="36" customHeight="1" x14ac:dyDescent="0.25">
      <c r="A70" s="58" t="s">
        <v>231</v>
      </c>
      <c r="B70" s="66" t="s">
        <v>201</v>
      </c>
      <c r="C70" s="60" t="s">
        <v>209</v>
      </c>
      <c r="D70" s="67"/>
      <c r="E70" s="62"/>
      <c r="F70" s="56"/>
      <c r="G70" s="57"/>
      <c r="H70" s="57"/>
    </row>
    <row r="71" spans="1:8" ht="36" customHeight="1" x14ac:dyDescent="0.25">
      <c r="A71" s="58" t="s">
        <v>232</v>
      </c>
      <c r="B71" s="83" t="s">
        <v>331</v>
      </c>
      <c r="C71" s="60" t="s">
        <v>343</v>
      </c>
      <c r="D71" s="67"/>
      <c r="E71" s="62" t="s">
        <v>127</v>
      </c>
      <c r="F71" s="63">
        <v>50</v>
      </c>
      <c r="G71" s="198"/>
      <c r="H71" s="64">
        <f>ROUND(G71*F71,2)</f>
        <v>0</v>
      </c>
    </row>
    <row r="72" spans="1:8" ht="36" customHeight="1" x14ac:dyDescent="0.25">
      <c r="A72" s="44"/>
      <c r="B72" s="94"/>
      <c r="C72" s="68" t="s">
        <v>140</v>
      </c>
      <c r="D72" s="54"/>
      <c r="E72" s="82"/>
      <c r="F72" s="56"/>
      <c r="G72" s="57"/>
      <c r="H72" s="57"/>
    </row>
    <row r="73" spans="1:8" s="71" customFormat="1" ht="36" customHeight="1" x14ac:dyDescent="0.25">
      <c r="A73" s="58" t="s">
        <v>285</v>
      </c>
      <c r="B73" s="59" t="s">
        <v>348</v>
      </c>
      <c r="C73" s="60" t="s">
        <v>51</v>
      </c>
      <c r="D73" s="67" t="s">
        <v>354</v>
      </c>
      <c r="E73" s="62" t="s">
        <v>129</v>
      </c>
      <c r="F73" s="88">
        <v>50</v>
      </c>
      <c r="G73" s="198"/>
      <c r="H73" s="64">
        <f>ROUND(G73*F73,2)</f>
        <v>0</v>
      </c>
    </row>
    <row r="74" spans="1:8" ht="48" customHeight="1" x14ac:dyDescent="0.25">
      <c r="A74" s="44"/>
      <c r="B74" s="94"/>
      <c r="C74" s="68" t="s">
        <v>141</v>
      </c>
      <c r="D74" s="54"/>
      <c r="E74" s="82"/>
      <c r="F74" s="55" t="s">
        <v>120</v>
      </c>
      <c r="G74" s="95" t="s">
        <v>120</v>
      </c>
      <c r="H74" s="96"/>
    </row>
    <row r="75" spans="1:8" ht="36" customHeight="1" x14ac:dyDescent="0.25">
      <c r="A75" s="58" t="s">
        <v>151</v>
      </c>
      <c r="B75" s="59" t="s">
        <v>349</v>
      </c>
      <c r="C75" s="60" t="s">
        <v>233</v>
      </c>
      <c r="D75" s="67" t="s">
        <v>4</v>
      </c>
      <c r="E75" s="62"/>
      <c r="F75" s="56"/>
      <c r="G75" s="57"/>
      <c r="H75" s="57"/>
    </row>
    <row r="76" spans="1:8" ht="36" customHeight="1" x14ac:dyDescent="0.25">
      <c r="A76" s="58" t="s">
        <v>416</v>
      </c>
      <c r="B76" s="66" t="s">
        <v>201</v>
      </c>
      <c r="C76" s="60" t="s">
        <v>407</v>
      </c>
      <c r="D76" s="67"/>
      <c r="E76" s="62" t="s">
        <v>128</v>
      </c>
      <c r="F76" s="88">
        <v>17</v>
      </c>
      <c r="G76" s="198"/>
      <c r="H76" s="64">
        <f>ROUND(G76*F76,2)</f>
        <v>0</v>
      </c>
    </row>
    <row r="77" spans="1:8" ht="36" customHeight="1" x14ac:dyDescent="0.25">
      <c r="A77" s="58" t="s">
        <v>417</v>
      </c>
      <c r="B77" s="66" t="s">
        <v>202</v>
      </c>
      <c r="C77" s="60" t="s">
        <v>408</v>
      </c>
      <c r="D77" s="67"/>
      <c r="E77" s="62" t="s">
        <v>128</v>
      </c>
      <c r="F77" s="88">
        <v>2</v>
      </c>
      <c r="G77" s="198"/>
      <c r="H77" s="64">
        <f>ROUND(G77*F77,2)</f>
        <v>0</v>
      </c>
    </row>
    <row r="78" spans="1:8" ht="36" customHeight="1" x14ac:dyDescent="0.25">
      <c r="A78" s="58" t="s">
        <v>152</v>
      </c>
      <c r="B78" s="59" t="s">
        <v>495</v>
      </c>
      <c r="C78" s="60" t="s">
        <v>234</v>
      </c>
      <c r="D78" s="67" t="s">
        <v>4</v>
      </c>
      <c r="E78" s="62"/>
      <c r="F78" s="56"/>
      <c r="G78" s="57"/>
      <c r="H78" s="57"/>
    </row>
    <row r="79" spans="1:8" ht="36" customHeight="1" x14ac:dyDescent="0.25">
      <c r="A79" s="58" t="s">
        <v>153</v>
      </c>
      <c r="B79" s="66" t="s">
        <v>201</v>
      </c>
      <c r="C79" s="60" t="s">
        <v>235</v>
      </c>
      <c r="D79" s="67"/>
      <c r="E79" s="62" t="s">
        <v>128</v>
      </c>
      <c r="F79" s="88">
        <v>4</v>
      </c>
      <c r="G79" s="198"/>
      <c r="H79" s="64">
        <f>ROUND(G79*F79,2)</f>
        <v>0</v>
      </c>
    </row>
    <row r="80" spans="1:8" ht="48" customHeight="1" x14ac:dyDescent="0.25">
      <c r="A80" s="58"/>
      <c r="B80" s="59" t="s">
        <v>396</v>
      </c>
      <c r="C80" s="60" t="s">
        <v>496</v>
      </c>
      <c r="D80" s="67" t="s">
        <v>497</v>
      </c>
      <c r="E80" s="62" t="s">
        <v>128</v>
      </c>
      <c r="F80" s="88">
        <v>1</v>
      </c>
      <c r="G80" s="198"/>
      <c r="H80" s="64">
        <f>ROUND(G80*F80,2)</f>
        <v>0</v>
      </c>
    </row>
    <row r="81" spans="1:8" ht="36" customHeight="1" x14ac:dyDescent="0.25">
      <c r="A81" s="58" t="s">
        <v>154</v>
      </c>
      <c r="B81" s="59" t="s">
        <v>498</v>
      </c>
      <c r="C81" s="60" t="s">
        <v>236</v>
      </c>
      <c r="D81" s="67" t="s">
        <v>4</v>
      </c>
      <c r="E81" s="62"/>
      <c r="F81" s="56"/>
      <c r="G81" s="57"/>
      <c r="H81" s="57"/>
    </row>
    <row r="82" spans="1:8" ht="36" customHeight="1" x14ac:dyDescent="0.25">
      <c r="A82" s="58" t="s">
        <v>31</v>
      </c>
      <c r="B82" s="66" t="s">
        <v>201</v>
      </c>
      <c r="C82" s="60" t="s">
        <v>499</v>
      </c>
      <c r="D82" s="67"/>
      <c r="E82" s="62"/>
      <c r="F82" s="56"/>
      <c r="G82" s="57"/>
      <c r="H82" s="57"/>
    </row>
    <row r="83" spans="1:8" ht="48" customHeight="1" x14ac:dyDescent="0.25">
      <c r="A83" s="58" t="s">
        <v>32</v>
      </c>
      <c r="B83" s="83" t="s">
        <v>331</v>
      </c>
      <c r="C83" s="60" t="s">
        <v>500</v>
      </c>
      <c r="D83" s="67"/>
      <c r="E83" s="62" t="s">
        <v>129</v>
      </c>
      <c r="F83" s="88">
        <v>105</v>
      </c>
      <c r="G83" s="198"/>
      <c r="H83" s="64">
        <f>ROUND(G83*F83,2)</f>
        <v>0</v>
      </c>
    </row>
    <row r="84" spans="1:8" ht="36" customHeight="1" x14ac:dyDescent="0.25">
      <c r="A84" s="58" t="s">
        <v>33</v>
      </c>
      <c r="B84" s="59" t="s">
        <v>501</v>
      </c>
      <c r="C84" s="60" t="s">
        <v>311</v>
      </c>
      <c r="D84" s="67" t="s">
        <v>4</v>
      </c>
      <c r="E84" s="62" t="s">
        <v>129</v>
      </c>
      <c r="F84" s="88">
        <v>10</v>
      </c>
      <c r="G84" s="198"/>
      <c r="H84" s="64">
        <f>ROUND(G84*F84,2)</f>
        <v>0</v>
      </c>
    </row>
    <row r="85" spans="1:8" ht="36" customHeight="1" x14ac:dyDescent="0.25">
      <c r="A85" s="58" t="s">
        <v>35</v>
      </c>
      <c r="B85" s="59" t="s">
        <v>502</v>
      </c>
      <c r="C85" s="10" t="s">
        <v>425</v>
      </c>
      <c r="D85" s="7" t="s">
        <v>426</v>
      </c>
      <c r="E85" s="62"/>
      <c r="F85" s="56"/>
      <c r="G85" s="57"/>
      <c r="H85" s="57"/>
    </row>
    <row r="86" spans="1:8" ht="48" customHeight="1" x14ac:dyDescent="0.25">
      <c r="A86" s="58" t="s">
        <v>36</v>
      </c>
      <c r="B86" s="66" t="s">
        <v>201</v>
      </c>
      <c r="C86" s="1" t="s">
        <v>459</v>
      </c>
      <c r="D86" s="67"/>
      <c r="E86" s="62" t="s">
        <v>128</v>
      </c>
      <c r="F86" s="88">
        <v>15</v>
      </c>
      <c r="G86" s="198"/>
      <c r="H86" s="64">
        <f>ROUND(G86*F86,2)</f>
        <v>0</v>
      </c>
    </row>
    <row r="87" spans="1:8" ht="48" customHeight="1" x14ac:dyDescent="0.25">
      <c r="A87" s="58" t="s">
        <v>37</v>
      </c>
      <c r="B87" s="66" t="s">
        <v>202</v>
      </c>
      <c r="C87" s="1" t="s">
        <v>460</v>
      </c>
      <c r="D87" s="67"/>
      <c r="E87" s="62" t="s">
        <v>128</v>
      </c>
      <c r="F87" s="88">
        <v>15</v>
      </c>
      <c r="G87" s="198"/>
      <c r="H87" s="64">
        <f>ROUND(G87*F87,2)</f>
        <v>0</v>
      </c>
    </row>
    <row r="88" spans="1:8" ht="48" customHeight="1" x14ac:dyDescent="0.25">
      <c r="A88" s="58" t="s">
        <v>38</v>
      </c>
      <c r="B88" s="66" t="s">
        <v>203</v>
      </c>
      <c r="C88" s="1" t="s">
        <v>461</v>
      </c>
      <c r="D88" s="67"/>
      <c r="E88" s="62" t="s">
        <v>128</v>
      </c>
      <c r="F88" s="88">
        <v>1</v>
      </c>
      <c r="G88" s="198"/>
      <c r="H88" s="64">
        <f>ROUND(G88*F88,2)</f>
        <v>0</v>
      </c>
    </row>
    <row r="89" spans="1:8" s="71" customFormat="1" ht="36" customHeight="1" x14ac:dyDescent="0.25">
      <c r="A89" s="58" t="s">
        <v>39</v>
      </c>
      <c r="B89" s="66" t="s">
        <v>204</v>
      </c>
      <c r="C89" s="1" t="s">
        <v>462</v>
      </c>
      <c r="D89" s="67"/>
      <c r="E89" s="62" t="s">
        <v>128</v>
      </c>
      <c r="F89" s="88">
        <v>1</v>
      </c>
      <c r="G89" s="198"/>
      <c r="H89" s="64">
        <f>ROUND(G89*F89,2)</f>
        <v>0</v>
      </c>
    </row>
    <row r="90" spans="1:8" s="71" customFormat="1" ht="36" customHeight="1" x14ac:dyDescent="0.25">
      <c r="A90" s="58" t="s">
        <v>40</v>
      </c>
      <c r="B90" s="66" t="s">
        <v>205</v>
      </c>
      <c r="C90" s="1" t="s">
        <v>463</v>
      </c>
      <c r="D90" s="67"/>
      <c r="E90" s="62" t="s">
        <v>128</v>
      </c>
      <c r="F90" s="88">
        <v>1</v>
      </c>
      <c r="G90" s="198"/>
      <c r="H90" s="64">
        <f>ROUND(G90*F90,2)</f>
        <v>0</v>
      </c>
    </row>
    <row r="91" spans="1:8" ht="36" customHeight="1" x14ac:dyDescent="0.25">
      <c r="A91" s="58" t="s">
        <v>41</v>
      </c>
      <c r="B91" s="59" t="s">
        <v>503</v>
      </c>
      <c r="C91" s="97" t="s">
        <v>237</v>
      </c>
      <c r="D91" s="67" t="s">
        <v>4</v>
      </c>
      <c r="E91" s="62"/>
      <c r="F91" s="56"/>
      <c r="G91" s="57"/>
      <c r="H91" s="57"/>
    </row>
    <row r="92" spans="1:8" ht="36" customHeight="1" x14ac:dyDescent="0.25">
      <c r="A92" s="58" t="s">
        <v>42</v>
      </c>
      <c r="B92" s="66" t="s">
        <v>201</v>
      </c>
      <c r="C92" s="97" t="s">
        <v>504</v>
      </c>
      <c r="D92" s="67"/>
      <c r="E92" s="62"/>
      <c r="F92" s="56"/>
      <c r="G92" s="57"/>
      <c r="H92" s="57"/>
    </row>
    <row r="93" spans="1:8" ht="36" customHeight="1" x14ac:dyDescent="0.25">
      <c r="A93" s="58" t="s">
        <v>43</v>
      </c>
      <c r="B93" s="83" t="s">
        <v>331</v>
      </c>
      <c r="C93" s="60" t="s">
        <v>505</v>
      </c>
      <c r="D93" s="67"/>
      <c r="E93" s="62" t="s">
        <v>128</v>
      </c>
      <c r="F93" s="88">
        <v>14</v>
      </c>
      <c r="G93" s="198"/>
      <c r="H93" s="64">
        <f>ROUND(G93*F93,2)</f>
        <v>0</v>
      </c>
    </row>
    <row r="94" spans="1:8" ht="48" customHeight="1" x14ac:dyDescent="0.25">
      <c r="A94" s="58" t="s">
        <v>44</v>
      </c>
      <c r="B94" s="59" t="s">
        <v>506</v>
      </c>
      <c r="C94" s="97" t="s">
        <v>346</v>
      </c>
      <c r="D94" s="67" t="s">
        <v>4</v>
      </c>
      <c r="E94" s="62"/>
      <c r="F94" s="56"/>
      <c r="G94" s="57"/>
      <c r="H94" s="57"/>
    </row>
    <row r="95" spans="1:8" s="71" customFormat="1" ht="36" customHeight="1" x14ac:dyDescent="0.25">
      <c r="A95" s="58" t="s">
        <v>45</v>
      </c>
      <c r="B95" s="66" t="s">
        <v>201</v>
      </c>
      <c r="C95" s="97" t="s">
        <v>415</v>
      </c>
      <c r="D95" s="67"/>
      <c r="E95" s="62" t="s">
        <v>128</v>
      </c>
      <c r="F95" s="88">
        <v>3</v>
      </c>
      <c r="G95" s="198"/>
      <c r="H95" s="64">
        <f t="shared" ref="H95:H104" si="2">ROUND(G95*F95,2)</f>
        <v>0</v>
      </c>
    </row>
    <row r="96" spans="1:8" ht="36" customHeight="1" x14ac:dyDescent="0.25">
      <c r="A96" s="58" t="s">
        <v>46</v>
      </c>
      <c r="B96" s="59" t="s">
        <v>507</v>
      </c>
      <c r="C96" s="60" t="s">
        <v>327</v>
      </c>
      <c r="D96" s="67" t="s">
        <v>4</v>
      </c>
      <c r="E96" s="62" t="s">
        <v>128</v>
      </c>
      <c r="F96" s="88">
        <v>11</v>
      </c>
      <c r="G96" s="198"/>
      <c r="H96" s="64">
        <f t="shared" si="2"/>
        <v>0</v>
      </c>
    </row>
    <row r="97" spans="1:8" ht="36" customHeight="1" x14ac:dyDescent="0.25">
      <c r="A97" s="58" t="s">
        <v>240</v>
      </c>
      <c r="B97" s="59" t="s">
        <v>508</v>
      </c>
      <c r="C97" s="60" t="s">
        <v>328</v>
      </c>
      <c r="D97" s="67" t="s">
        <v>4</v>
      </c>
      <c r="E97" s="62" t="s">
        <v>128</v>
      </c>
      <c r="F97" s="88">
        <v>15</v>
      </c>
      <c r="G97" s="198"/>
      <c r="H97" s="64">
        <f t="shared" si="2"/>
        <v>0</v>
      </c>
    </row>
    <row r="98" spans="1:8" ht="36" customHeight="1" x14ac:dyDescent="0.25">
      <c r="A98" s="58" t="s">
        <v>242</v>
      </c>
      <c r="B98" s="59" t="s">
        <v>509</v>
      </c>
      <c r="C98" s="60" t="s">
        <v>238</v>
      </c>
      <c r="D98" s="67" t="s">
        <v>4</v>
      </c>
      <c r="E98" s="62" t="s">
        <v>128</v>
      </c>
      <c r="F98" s="88">
        <v>9</v>
      </c>
      <c r="G98" s="198"/>
      <c r="H98" s="64">
        <f t="shared" si="2"/>
        <v>0</v>
      </c>
    </row>
    <row r="99" spans="1:8" ht="36" customHeight="1" x14ac:dyDescent="0.25">
      <c r="A99" s="58" t="s">
        <v>0</v>
      </c>
      <c r="B99" s="59" t="s">
        <v>510</v>
      </c>
      <c r="C99" s="60" t="s">
        <v>1</v>
      </c>
      <c r="D99" s="67" t="s">
        <v>430</v>
      </c>
      <c r="E99" s="62" t="s">
        <v>128</v>
      </c>
      <c r="F99" s="88">
        <v>1</v>
      </c>
      <c r="G99" s="198"/>
      <c r="H99" s="64">
        <f t="shared" si="2"/>
        <v>0</v>
      </c>
    </row>
    <row r="100" spans="1:8" ht="36" customHeight="1" x14ac:dyDescent="0.25">
      <c r="A100" s="58" t="s">
        <v>244</v>
      </c>
      <c r="B100" s="98" t="s">
        <v>511</v>
      </c>
      <c r="C100" s="60" t="s">
        <v>190</v>
      </c>
      <c r="D100" s="67" t="s">
        <v>5</v>
      </c>
      <c r="E100" s="62" t="s">
        <v>129</v>
      </c>
      <c r="F100" s="88">
        <v>400</v>
      </c>
      <c r="G100" s="198"/>
      <c r="H100" s="64">
        <f t="shared" si="2"/>
        <v>0</v>
      </c>
    </row>
    <row r="101" spans="1:8" ht="36" customHeight="1" x14ac:dyDescent="0.25">
      <c r="A101" s="58" t="s">
        <v>410</v>
      </c>
      <c r="B101" s="80" t="s">
        <v>512</v>
      </c>
      <c r="C101" s="203" t="s">
        <v>411</v>
      </c>
      <c r="D101" s="204" t="s">
        <v>310</v>
      </c>
      <c r="E101" s="62" t="s">
        <v>513</v>
      </c>
      <c r="F101" s="99">
        <v>2300</v>
      </c>
      <c r="G101" s="198"/>
      <c r="H101" s="64">
        <f t="shared" si="2"/>
        <v>0</v>
      </c>
    </row>
    <row r="102" spans="1:8" ht="36" customHeight="1" x14ac:dyDescent="0.25">
      <c r="A102" s="100"/>
      <c r="B102" s="80" t="s">
        <v>514</v>
      </c>
      <c r="C102" s="81" t="s">
        <v>515</v>
      </c>
      <c r="D102" s="200" t="s">
        <v>516</v>
      </c>
      <c r="E102" s="101" t="s">
        <v>128</v>
      </c>
      <c r="F102" s="63">
        <v>16</v>
      </c>
      <c r="G102" s="198"/>
      <c r="H102" s="64">
        <f t="shared" si="2"/>
        <v>0</v>
      </c>
    </row>
    <row r="103" spans="1:8" ht="48" customHeight="1" x14ac:dyDescent="0.25">
      <c r="A103" s="100"/>
      <c r="B103" s="80" t="s">
        <v>517</v>
      </c>
      <c r="C103" s="81" t="s">
        <v>518</v>
      </c>
      <c r="D103" s="102" t="s">
        <v>4</v>
      </c>
      <c r="E103" s="101" t="s">
        <v>128</v>
      </c>
      <c r="F103" s="63">
        <v>12</v>
      </c>
      <c r="G103" s="198"/>
      <c r="H103" s="64">
        <f t="shared" si="2"/>
        <v>0</v>
      </c>
    </row>
    <row r="104" spans="1:8" ht="36" customHeight="1" x14ac:dyDescent="0.25">
      <c r="A104" s="100"/>
      <c r="B104" s="59" t="s">
        <v>519</v>
      </c>
      <c r="C104" s="81" t="s">
        <v>520</v>
      </c>
      <c r="D104" s="200" t="s">
        <v>521</v>
      </c>
      <c r="E104" s="101" t="s">
        <v>128</v>
      </c>
      <c r="F104" s="63">
        <v>18</v>
      </c>
      <c r="G104" s="198"/>
      <c r="H104" s="64">
        <f t="shared" si="2"/>
        <v>0</v>
      </c>
    </row>
    <row r="105" spans="1:8" ht="36" customHeight="1" x14ac:dyDescent="0.25">
      <c r="A105" s="44"/>
      <c r="B105" s="59"/>
      <c r="C105" s="68" t="s">
        <v>142</v>
      </c>
      <c r="D105" s="54"/>
      <c r="E105" s="82"/>
      <c r="F105" s="56"/>
      <c r="G105" s="57"/>
      <c r="H105" s="57"/>
    </row>
    <row r="106" spans="1:8" ht="48" customHeight="1" x14ac:dyDescent="0.25">
      <c r="A106" s="58" t="s">
        <v>155</v>
      </c>
      <c r="B106" s="59" t="s">
        <v>522</v>
      </c>
      <c r="C106" s="1" t="s">
        <v>427</v>
      </c>
      <c r="D106" s="7" t="s">
        <v>426</v>
      </c>
      <c r="E106" s="62" t="s">
        <v>128</v>
      </c>
      <c r="F106" s="88">
        <v>15</v>
      </c>
      <c r="G106" s="198"/>
      <c r="H106" s="64">
        <f>ROUND(G106*F106,2)</f>
        <v>0</v>
      </c>
    </row>
    <row r="107" spans="1:8" ht="36" customHeight="1" x14ac:dyDescent="0.25">
      <c r="A107" s="58" t="s">
        <v>156</v>
      </c>
      <c r="B107" s="59" t="s">
        <v>523</v>
      </c>
      <c r="C107" s="60" t="s">
        <v>322</v>
      </c>
      <c r="D107" s="67" t="s">
        <v>4</v>
      </c>
      <c r="E107" s="62"/>
      <c r="F107" s="56"/>
      <c r="G107" s="57"/>
      <c r="H107" s="57"/>
    </row>
    <row r="108" spans="1:8" ht="36" customHeight="1" x14ac:dyDescent="0.25">
      <c r="A108" s="58" t="s">
        <v>323</v>
      </c>
      <c r="B108" s="66" t="s">
        <v>201</v>
      </c>
      <c r="C108" s="60" t="s">
        <v>329</v>
      </c>
      <c r="D108" s="67"/>
      <c r="E108" s="62" t="s">
        <v>130</v>
      </c>
      <c r="F108" s="103">
        <v>1.5</v>
      </c>
      <c r="G108" s="198"/>
      <c r="H108" s="64">
        <f>ROUND(G108*F108,2)</f>
        <v>0</v>
      </c>
    </row>
    <row r="109" spans="1:8" ht="36" customHeight="1" x14ac:dyDescent="0.25">
      <c r="A109" s="58" t="s">
        <v>157</v>
      </c>
      <c r="B109" s="59" t="s">
        <v>524</v>
      </c>
      <c r="C109" s="1" t="s">
        <v>464</v>
      </c>
      <c r="D109" s="7" t="s">
        <v>426</v>
      </c>
      <c r="E109" s="62"/>
      <c r="F109" s="56"/>
      <c r="G109" s="57"/>
      <c r="H109" s="57"/>
    </row>
    <row r="110" spans="1:8" ht="36" customHeight="1" x14ac:dyDescent="0.25">
      <c r="A110" s="58" t="s">
        <v>158</v>
      </c>
      <c r="B110" s="66" t="s">
        <v>201</v>
      </c>
      <c r="C110" s="60" t="s">
        <v>381</v>
      </c>
      <c r="D110" s="67"/>
      <c r="E110" s="62" t="s">
        <v>128</v>
      </c>
      <c r="F110" s="88">
        <v>2</v>
      </c>
      <c r="G110" s="198"/>
      <c r="H110" s="64">
        <f t="shared" ref="H110:H117" si="3">ROUND(G110*F110,2)</f>
        <v>0</v>
      </c>
    </row>
    <row r="111" spans="1:8" s="71" customFormat="1" ht="36" customHeight="1" x14ac:dyDescent="0.25">
      <c r="A111" s="58" t="s">
        <v>159</v>
      </c>
      <c r="B111" s="66" t="s">
        <v>202</v>
      </c>
      <c r="C111" s="60" t="s">
        <v>382</v>
      </c>
      <c r="D111" s="67"/>
      <c r="E111" s="62" t="s">
        <v>128</v>
      </c>
      <c r="F111" s="88">
        <v>15</v>
      </c>
      <c r="G111" s="198"/>
      <c r="H111" s="64">
        <f t="shared" si="3"/>
        <v>0</v>
      </c>
    </row>
    <row r="112" spans="1:8" s="71" customFormat="1" ht="36" customHeight="1" x14ac:dyDescent="0.25">
      <c r="A112" s="58" t="s">
        <v>160</v>
      </c>
      <c r="B112" s="66" t="s">
        <v>203</v>
      </c>
      <c r="C112" s="60" t="s">
        <v>383</v>
      </c>
      <c r="D112" s="67"/>
      <c r="E112" s="62" t="s">
        <v>128</v>
      </c>
      <c r="F112" s="88">
        <v>3</v>
      </c>
      <c r="G112" s="198"/>
      <c r="H112" s="64">
        <f t="shared" si="3"/>
        <v>0</v>
      </c>
    </row>
    <row r="113" spans="1:8" s="71" customFormat="1" ht="36" customHeight="1" x14ac:dyDescent="0.25">
      <c r="A113" s="58" t="s">
        <v>161</v>
      </c>
      <c r="B113" s="59" t="s">
        <v>525</v>
      </c>
      <c r="C113" s="60" t="s">
        <v>305</v>
      </c>
      <c r="D113" s="7" t="s">
        <v>426</v>
      </c>
      <c r="E113" s="62" t="s">
        <v>128</v>
      </c>
      <c r="F113" s="88">
        <v>8</v>
      </c>
      <c r="G113" s="198"/>
      <c r="H113" s="64">
        <f t="shared" si="3"/>
        <v>0</v>
      </c>
    </row>
    <row r="114" spans="1:8" ht="36" customHeight="1" x14ac:dyDescent="0.25">
      <c r="A114" s="58" t="s">
        <v>252</v>
      </c>
      <c r="B114" s="59" t="s">
        <v>526</v>
      </c>
      <c r="C114" s="60" t="s">
        <v>307</v>
      </c>
      <c r="D114" s="7" t="s">
        <v>426</v>
      </c>
      <c r="E114" s="62" t="s">
        <v>128</v>
      </c>
      <c r="F114" s="88">
        <v>14</v>
      </c>
      <c r="G114" s="198"/>
      <c r="H114" s="64">
        <f t="shared" si="3"/>
        <v>0</v>
      </c>
    </row>
    <row r="115" spans="1:8" ht="36" customHeight="1" x14ac:dyDescent="0.25">
      <c r="A115" s="58" t="s">
        <v>162</v>
      </c>
      <c r="B115" s="6" t="s">
        <v>527</v>
      </c>
      <c r="C115" s="60" t="s">
        <v>306</v>
      </c>
      <c r="D115" s="7" t="s">
        <v>426</v>
      </c>
      <c r="E115" s="62" t="s">
        <v>128</v>
      </c>
      <c r="F115" s="88">
        <v>5</v>
      </c>
      <c r="G115" s="198"/>
      <c r="H115" s="64">
        <f t="shared" si="3"/>
        <v>0</v>
      </c>
    </row>
    <row r="116" spans="1:8" ht="36" customHeight="1" x14ac:dyDescent="0.25">
      <c r="A116" s="8" t="s">
        <v>163</v>
      </c>
      <c r="B116" s="59" t="s">
        <v>528</v>
      </c>
      <c r="C116" s="1" t="s">
        <v>308</v>
      </c>
      <c r="D116" s="7" t="s">
        <v>426</v>
      </c>
      <c r="E116" s="9" t="s">
        <v>128</v>
      </c>
      <c r="F116" s="5">
        <v>1</v>
      </c>
      <c r="G116" s="205"/>
      <c r="H116" s="4">
        <f t="shared" si="3"/>
        <v>0</v>
      </c>
    </row>
    <row r="117" spans="1:8" s="71" customFormat="1" ht="48" customHeight="1" x14ac:dyDescent="0.25">
      <c r="A117" s="58" t="s">
        <v>8</v>
      </c>
      <c r="B117" s="59" t="s">
        <v>529</v>
      </c>
      <c r="C117" s="60" t="s">
        <v>9</v>
      </c>
      <c r="D117" s="67" t="s">
        <v>426</v>
      </c>
      <c r="E117" s="62" t="s">
        <v>128</v>
      </c>
      <c r="F117" s="99">
        <v>1</v>
      </c>
      <c r="G117" s="198"/>
      <c r="H117" s="64">
        <f t="shared" si="3"/>
        <v>0</v>
      </c>
    </row>
    <row r="118" spans="1:8" ht="36" customHeight="1" x14ac:dyDescent="0.25">
      <c r="A118" s="44"/>
      <c r="B118" s="52"/>
      <c r="C118" s="68" t="s">
        <v>143</v>
      </c>
      <c r="D118" s="54"/>
      <c r="E118" s="69"/>
      <c r="F118" s="56"/>
      <c r="G118" s="57"/>
      <c r="H118" s="57"/>
    </row>
    <row r="119" spans="1:8" ht="36" customHeight="1" x14ac:dyDescent="0.25">
      <c r="A119" s="70" t="s">
        <v>164</v>
      </c>
      <c r="B119" s="59" t="s">
        <v>530</v>
      </c>
      <c r="C119" s="60" t="s">
        <v>95</v>
      </c>
      <c r="D119" s="67" t="s">
        <v>10</v>
      </c>
      <c r="E119" s="62"/>
      <c r="F119" s="56"/>
      <c r="G119" s="57"/>
      <c r="H119" s="57"/>
    </row>
    <row r="120" spans="1:8" ht="36" customHeight="1" x14ac:dyDescent="0.25">
      <c r="A120" s="70" t="s">
        <v>165</v>
      </c>
      <c r="B120" s="66" t="s">
        <v>201</v>
      </c>
      <c r="C120" s="60" t="s">
        <v>384</v>
      </c>
      <c r="D120" s="67"/>
      <c r="E120" s="62" t="s">
        <v>125</v>
      </c>
      <c r="F120" s="63">
        <v>20</v>
      </c>
      <c r="G120" s="198"/>
      <c r="H120" s="64">
        <f>ROUND(G120*F120,2)</f>
        <v>0</v>
      </c>
    </row>
    <row r="121" spans="1:8" ht="36" customHeight="1" x14ac:dyDescent="0.25">
      <c r="A121" s="104"/>
      <c r="B121" s="105"/>
      <c r="C121" s="68" t="s">
        <v>132</v>
      </c>
      <c r="D121" s="54"/>
      <c r="E121" s="82"/>
      <c r="F121" s="56"/>
      <c r="G121" s="57"/>
      <c r="H121" s="57"/>
    </row>
    <row r="122" spans="1:8" ht="36" customHeight="1" x14ac:dyDescent="0.25">
      <c r="A122" s="104"/>
      <c r="B122" s="80" t="s">
        <v>531</v>
      </c>
      <c r="C122" s="81" t="s">
        <v>532</v>
      </c>
      <c r="D122" s="102" t="s">
        <v>533</v>
      </c>
      <c r="E122" s="106" t="s">
        <v>128</v>
      </c>
      <c r="F122" s="63">
        <v>1</v>
      </c>
      <c r="G122" s="198"/>
      <c r="H122" s="64">
        <f>ROUND(G122*F122,2)</f>
        <v>0</v>
      </c>
    </row>
    <row r="123" spans="1:8" ht="36" customHeight="1" x14ac:dyDescent="0.25">
      <c r="A123" s="104"/>
      <c r="B123" s="80" t="s">
        <v>534</v>
      </c>
      <c r="C123" s="81" t="s">
        <v>535</v>
      </c>
      <c r="D123" s="102" t="s">
        <v>536</v>
      </c>
      <c r="E123" s="62" t="s">
        <v>125</v>
      </c>
      <c r="F123" s="63">
        <v>32</v>
      </c>
      <c r="G123" s="198"/>
      <c r="H123" s="64">
        <f>ROUND(G123*F123,2)</f>
        <v>0</v>
      </c>
    </row>
    <row r="124" spans="1:8" ht="36" customHeight="1" x14ac:dyDescent="0.25">
      <c r="A124" s="104"/>
      <c r="B124" s="80" t="s">
        <v>537</v>
      </c>
      <c r="C124" s="81" t="s">
        <v>538</v>
      </c>
      <c r="D124" s="102" t="s">
        <v>536</v>
      </c>
      <c r="E124" s="106" t="s">
        <v>128</v>
      </c>
      <c r="F124" s="63">
        <v>2</v>
      </c>
      <c r="G124" s="198"/>
      <c r="H124" s="64">
        <f>ROUND(G124*F124,2)</f>
        <v>0</v>
      </c>
    </row>
    <row r="125" spans="1:8" ht="36" customHeight="1" x14ac:dyDescent="0.25">
      <c r="A125" s="104"/>
      <c r="B125" s="80" t="s">
        <v>539</v>
      </c>
      <c r="C125" s="81" t="s">
        <v>540</v>
      </c>
      <c r="D125" s="102" t="s">
        <v>536</v>
      </c>
      <c r="E125" s="106" t="s">
        <v>128</v>
      </c>
      <c r="F125" s="63">
        <v>2</v>
      </c>
      <c r="G125" s="198"/>
      <c r="H125" s="64">
        <f>ROUND(G125*F125,2)</f>
        <v>0</v>
      </c>
    </row>
    <row r="126" spans="1:8" ht="36" customHeight="1" x14ac:dyDescent="0.25">
      <c r="A126" s="104"/>
      <c r="B126" s="80" t="s">
        <v>541</v>
      </c>
      <c r="C126" s="81" t="s">
        <v>542</v>
      </c>
      <c r="D126" s="102" t="s">
        <v>543</v>
      </c>
      <c r="E126" s="82"/>
      <c r="F126" s="56"/>
      <c r="G126" s="57"/>
      <c r="H126" s="57"/>
    </row>
    <row r="127" spans="1:8" ht="36" customHeight="1" x14ac:dyDescent="0.25">
      <c r="A127" s="104"/>
      <c r="B127" s="107" t="s">
        <v>201</v>
      </c>
      <c r="C127" s="81" t="s">
        <v>544</v>
      </c>
      <c r="D127" s="54"/>
      <c r="E127" s="106" t="s">
        <v>545</v>
      </c>
      <c r="F127" s="63">
        <v>2</v>
      </c>
      <c r="G127" s="198"/>
      <c r="H127" s="64">
        <f>ROUND(G127*F127,2)</f>
        <v>0</v>
      </c>
    </row>
    <row r="128" spans="1:8" ht="36" customHeight="1" x14ac:dyDescent="0.25">
      <c r="A128" s="104"/>
      <c r="B128" s="80" t="s">
        <v>546</v>
      </c>
      <c r="C128" s="81" t="s">
        <v>547</v>
      </c>
      <c r="D128" s="102" t="s">
        <v>536</v>
      </c>
      <c r="E128" s="106" t="s">
        <v>128</v>
      </c>
      <c r="F128" s="63">
        <v>12</v>
      </c>
      <c r="G128" s="198"/>
      <c r="H128" s="64">
        <f>ROUND(G128*F128,2)</f>
        <v>0</v>
      </c>
    </row>
    <row r="129" spans="1:8" ht="36" customHeight="1" x14ac:dyDescent="0.25">
      <c r="A129" s="104"/>
      <c r="B129" s="80" t="s">
        <v>548</v>
      </c>
      <c r="C129" s="81" t="s">
        <v>549</v>
      </c>
      <c r="D129" s="102" t="s">
        <v>536</v>
      </c>
      <c r="E129" s="106" t="s">
        <v>128</v>
      </c>
      <c r="F129" s="63">
        <v>2</v>
      </c>
      <c r="G129" s="198"/>
      <c r="H129" s="64">
        <f>ROUND(G129*F129,2)</f>
        <v>0</v>
      </c>
    </row>
    <row r="130" spans="1:8" ht="36" customHeight="1" x14ac:dyDescent="0.25">
      <c r="A130" s="104"/>
      <c r="B130" s="80" t="s">
        <v>550</v>
      </c>
      <c r="C130" s="81" t="s">
        <v>551</v>
      </c>
      <c r="D130" s="102" t="s">
        <v>552</v>
      </c>
      <c r="E130" s="62" t="s">
        <v>553</v>
      </c>
      <c r="F130" s="63">
        <v>20</v>
      </c>
      <c r="G130" s="198"/>
      <c r="H130" s="64">
        <f>ROUND(G130*F130,2)</f>
        <v>0</v>
      </c>
    </row>
    <row r="131" spans="1:8" ht="36" customHeight="1" x14ac:dyDescent="0.25">
      <c r="A131" s="104"/>
      <c r="B131" s="80" t="s">
        <v>554</v>
      </c>
      <c r="C131" s="81" t="s">
        <v>555</v>
      </c>
      <c r="D131" s="102" t="s">
        <v>556</v>
      </c>
      <c r="E131" s="82"/>
      <c r="F131" s="56"/>
      <c r="G131" s="57"/>
      <c r="H131" s="57"/>
    </row>
    <row r="132" spans="1:8" ht="36" customHeight="1" x14ac:dyDescent="0.25">
      <c r="A132" s="104"/>
      <c r="B132" s="107" t="s">
        <v>201</v>
      </c>
      <c r="C132" s="81" t="s">
        <v>557</v>
      </c>
      <c r="D132" s="54"/>
      <c r="E132" s="106" t="s">
        <v>128</v>
      </c>
      <c r="F132" s="63">
        <v>2</v>
      </c>
      <c r="G132" s="198"/>
      <c r="H132" s="64">
        <f t="shared" ref="H132:H137" si="4">ROUND(G132*F132,2)</f>
        <v>0</v>
      </c>
    </row>
    <row r="133" spans="1:8" ht="36" customHeight="1" x14ac:dyDescent="0.25">
      <c r="A133" s="104"/>
      <c r="B133" s="80" t="s">
        <v>558</v>
      </c>
      <c r="C133" s="81" t="s">
        <v>559</v>
      </c>
      <c r="D133" s="102" t="s">
        <v>298</v>
      </c>
      <c r="E133" s="106" t="s">
        <v>560</v>
      </c>
      <c r="F133" s="63">
        <v>100</v>
      </c>
      <c r="G133" s="198"/>
      <c r="H133" s="64">
        <f t="shared" si="4"/>
        <v>0</v>
      </c>
    </row>
    <row r="134" spans="1:8" s="71" customFormat="1" ht="48" customHeight="1" x14ac:dyDescent="0.25">
      <c r="A134" s="104"/>
      <c r="B134" s="80" t="s">
        <v>561</v>
      </c>
      <c r="C134" s="81" t="s">
        <v>562</v>
      </c>
      <c r="D134" s="102" t="s">
        <v>563</v>
      </c>
      <c r="E134" s="106" t="s">
        <v>128</v>
      </c>
      <c r="F134" s="63">
        <v>3</v>
      </c>
      <c r="G134" s="198"/>
      <c r="H134" s="64">
        <f t="shared" si="4"/>
        <v>0</v>
      </c>
    </row>
    <row r="135" spans="1:8" s="71" customFormat="1" ht="36" customHeight="1" x14ac:dyDescent="0.25">
      <c r="A135" s="104"/>
      <c r="B135" s="80" t="s">
        <v>564</v>
      </c>
      <c r="C135" s="81" t="s">
        <v>565</v>
      </c>
      <c r="D135" s="102" t="s">
        <v>563</v>
      </c>
      <c r="E135" s="106" t="s">
        <v>128</v>
      </c>
      <c r="F135" s="63">
        <v>2</v>
      </c>
      <c r="G135" s="198"/>
      <c r="H135" s="108">
        <f t="shared" si="4"/>
        <v>0</v>
      </c>
    </row>
    <row r="136" spans="1:8" ht="36" customHeight="1" x14ac:dyDescent="0.25">
      <c r="A136" s="104"/>
      <c r="B136" s="80" t="s">
        <v>566</v>
      </c>
      <c r="C136" s="81" t="s">
        <v>567</v>
      </c>
      <c r="D136" s="102" t="s">
        <v>568</v>
      </c>
      <c r="E136" s="62" t="s">
        <v>125</v>
      </c>
      <c r="F136" s="63">
        <v>50</v>
      </c>
      <c r="G136" s="198"/>
      <c r="H136" s="108">
        <f t="shared" si="4"/>
        <v>0</v>
      </c>
    </row>
    <row r="137" spans="1:8" ht="36" customHeight="1" x14ac:dyDescent="0.25">
      <c r="A137" s="104"/>
      <c r="B137" s="80" t="s">
        <v>569</v>
      </c>
      <c r="C137" s="81" t="s">
        <v>570</v>
      </c>
      <c r="D137" s="206" t="s">
        <v>571</v>
      </c>
      <c r="E137" s="109" t="s">
        <v>128</v>
      </c>
      <c r="F137" s="110">
        <v>4</v>
      </c>
      <c r="G137" s="207"/>
      <c r="H137" s="111">
        <f t="shared" si="4"/>
        <v>0</v>
      </c>
    </row>
    <row r="138" spans="1:8" ht="12.75" customHeight="1" x14ac:dyDescent="0.25">
      <c r="A138" s="44"/>
      <c r="B138" s="105"/>
      <c r="C138" s="112"/>
      <c r="D138" s="54"/>
      <c r="E138" s="82"/>
      <c r="F138" s="56"/>
      <c r="G138" s="57"/>
      <c r="H138" s="57"/>
    </row>
    <row r="139" spans="1:8" ht="48" customHeight="1" thickBot="1" x14ac:dyDescent="0.3">
      <c r="A139" s="113"/>
      <c r="B139" s="114" t="str">
        <f>B7</f>
        <v>A</v>
      </c>
      <c r="C139" s="225" t="str">
        <f>C7</f>
        <v>RECONSTRUCTION:  FORT STREET FROM BROADWAY TO GRAHAM AVENUE</v>
      </c>
      <c r="D139" s="226"/>
      <c r="E139" s="226"/>
      <c r="F139" s="227"/>
      <c r="G139" s="115" t="s">
        <v>572</v>
      </c>
      <c r="H139" s="113">
        <f>SUM(H7:H138)</f>
        <v>0</v>
      </c>
    </row>
    <row r="140" spans="1:8" s="51" customFormat="1" ht="48" customHeight="1" thickTop="1" x14ac:dyDescent="0.25">
      <c r="A140" s="47"/>
      <c r="B140" s="48" t="s">
        <v>313</v>
      </c>
      <c r="C140" s="252" t="s">
        <v>573</v>
      </c>
      <c r="D140" s="253"/>
      <c r="E140" s="253"/>
      <c r="F140" s="254"/>
      <c r="G140" s="116"/>
      <c r="H140" s="50"/>
    </row>
    <row r="141" spans="1:8" ht="27.9" customHeight="1" x14ac:dyDescent="0.25">
      <c r="A141" s="44"/>
      <c r="B141" s="52"/>
      <c r="C141" s="53" t="s">
        <v>138</v>
      </c>
      <c r="D141" s="54"/>
      <c r="E141" s="55" t="s">
        <v>120</v>
      </c>
      <c r="F141" s="56"/>
      <c r="G141" s="57"/>
      <c r="H141" s="57"/>
    </row>
    <row r="142" spans="1:8" ht="36" customHeight="1" x14ac:dyDescent="0.25">
      <c r="A142" s="58" t="s">
        <v>245</v>
      </c>
      <c r="B142" s="59" t="s">
        <v>97</v>
      </c>
      <c r="C142" s="60" t="s">
        <v>56</v>
      </c>
      <c r="D142" s="61" t="s">
        <v>472</v>
      </c>
      <c r="E142" s="62" t="s">
        <v>126</v>
      </c>
      <c r="F142" s="63">
        <v>1490</v>
      </c>
      <c r="G142" s="198"/>
      <c r="H142" s="64">
        <f>ROUND(G142*F142,2)</f>
        <v>0</v>
      </c>
    </row>
    <row r="143" spans="1:8" ht="36" customHeight="1" x14ac:dyDescent="0.25">
      <c r="A143" s="65" t="s">
        <v>166</v>
      </c>
      <c r="B143" s="59" t="s">
        <v>98</v>
      </c>
      <c r="C143" s="60" t="s">
        <v>48</v>
      </c>
      <c r="D143" s="61" t="s">
        <v>472</v>
      </c>
      <c r="E143" s="62" t="s">
        <v>125</v>
      </c>
      <c r="F143" s="63">
        <v>2450</v>
      </c>
      <c r="G143" s="198"/>
      <c r="H143" s="64">
        <f>ROUND(G143*F143,2)</f>
        <v>0</v>
      </c>
    </row>
    <row r="144" spans="1:8" ht="36" customHeight="1" x14ac:dyDescent="0.25">
      <c r="A144" s="65" t="s">
        <v>167</v>
      </c>
      <c r="B144" s="59" t="s">
        <v>99</v>
      </c>
      <c r="C144" s="60" t="s">
        <v>431</v>
      </c>
      <c r="D144" s="61" t="s">
        <v>472</v>
      </c>
      <c r="E144" s="62"/>
      <c r="F144" s="56"/>
      <c r="G144" s="57"/>
      <c r="H144" s="57"/>
    </row>
    <row r="145" spans="1:8" ht="36" customHeight="1" x14ac:dyDescent="0.25">
      <c r="A145" s="65" t="s">
        <v>432</v>
      </c>
      <c r="B145" s="66" t="s">
        <v>201</v>
      </c>
      <c r="C145" s="60" t="s">
        <v>433</v>
      </c>
      <c r="D145" s="67" t="s">
        <v>120</v>
      </c>
      <c r="E145" s="62" t="s">
        <v>127</v>
      </c>
      <c r="F145" s="63">
        <v>975</v>
      </c>
      <c r="G145" s="198"/>
      <c r="H145" s="64">
        <f>ROUND(G145*F145,2)</f>
        <v>0</v>
      </c>
    </row>
    <row r="146" spans="1:8" ht="36" customHeight="1" x14ac:dyDescent="0.25">
      <c r="A146" s="65" t="s">
        <v>434</v>
      </c>
      <c r="B146" s="66" t="s">
        <v>202</v>
      </c>
      <c r="C146" s="60" t="s">
        <v>435</v>
      </c>
      <c r="D146" s="67" t="s">
        <v>120</v>
      </c>
      <c r="E146" s="62" t="s">
        <v>127</v>
      </c>
      <c r="F146" s="63">
        <v>1775</v>
      </c>
      <c r="G146" s="198"/>
      <c r="H146" s="64">
        <f>ROUND(G146*F146,2)</f>
        <v>0</v>
      </c>
    </row>
    <row r="147" spans="1:8" ht="48" customHeight="1" x14ac:dyDescent="0.25">
      <c r="A147" s="65" t="s">
        <v>168</v>
      </c>
      <c r="B147" s="59" t="s">
        <v>100</v>
      </c>
      <c r="C147" s="60" t="s">
        <v>194</v>
      </c>
      <c r="D147" s="61" t="s">
        <v>472</v>
      </c>
      <c r="E147" s="62"/>
      <c r="F147" s="56"/>
      <c r="G147" s="57"/>
      <c r="H147" s="57"/>
    </row>
    <row r="148" spans="1:8" ht="48" customHeight="1" x14ac:dyDescent="0.25">
      <c r="A148" s="65" t="s">
        <v>436</v>
      </c>
      <c r="B148" s="66" t="s">
        <v>201</v>
      </c>
      <c r="C148" s="60" t="s">
        <v>437</v>
      </c>
      <c r="D148" s="67" t="s">
        <v>120</v>
      </c>
      <c r="E148" s="62" t="s">
        <v>126</v>
      </c>
      <c r="F148" s="63">
        <v>260</v>
      </c>
      <c r="G148" s="198"/>
      <c r="H148" s="64">
        <f>ROUND(G148*F148,2)</f>
        <v>0</v>
      </c>
    </row>
    <row r="149" spans="1:8" ht="36" customHeight="1" x14ac:dyDescent="0.25">
      <c r="A149" s="58" t="s">
        <v>169</v>
      </c>
      <c r="B149" s="59" t="s">
        <v>101</v>
      </c>
      <c r="C149" s="60" t="s">
        <v>59</v>
      </c>
      <c r="D149" s="61" t="s">
        <v>472</v>
      </c>
      <c r="E149" s="62" t="s">
        <v>125</v>
      </c>
      <c r="F149" s="63">
        <v>25</v>
      </c>
      <c r="G149" s="198"/>
      <c r="H149" s="64">
        <f>ROUND(G149*F149,2)</f>
        <v>0</v>
      </c>
    </row>
    <row r="150" spans="1:8" ht="36" customHeight="1" x14ac:dyDescent="0.25">
      <c r="A150" s="65" t="s">
        <v>170</v>
      </c>
      <c r="B150" s="59" t="s">
        <v>106</v>
      </c>
      <c r="C150" s="60" t="s">
        <v>195</v>
      </c>
      <c r="D150" s="61" t="s">
        <v>472</v>
      </c>
      <c r="E150" s="62"/>
      <c r="F150" s="56"/>
      <c r="G150" s="57"/>
      <c r="H150" s="57"/>
    </row>
    <row r="151" spans="1:8" ht="36" customHeight="1" x14ac:dyDescent="0.25">
      <c r="A151" s="58" t="s">
        <v>171</v>
      </c>
      <c r="B151" s="66" t="s">
        <v>201</v>
      </c>
      <c r="C151" s="60" t="s">
        <v>379</v>
      </c>
      <c r="D151" s="67" t="s">
        <v>120</v>
      </c>
      <c r="E151" s="62" t="s">
        <v>128</v>
      </c>
      <c r="F151" s="63">
        <v>3</v>
      </c>
      <c r="G151" s="198"/>
      <c r="H151" s="64">
        <f>ROUND(G151*F151,2)</f>
        <v>0</v>
      </c>
    </row>
    <row r="152" spans="1:8" ht="36" customHeight="1" x14ac:dyDescent="0.25">
      <c r="A152" s="65" t="s">
        <v>172</v>
      </c>
      <c r="B152" s="59" t="s">
        <v>213</v>
      </c>
      <c r="C152" s="60" t="s">
        <v>438</v>
      </c>
      <c r="D152" s="61" t="s">
        <v>439</v>
      </c>
      <c r="E152" s="62"/>
      <c r="F152" s="56"/>
      <c r="G152" s="57"/>
      <c r="H152" s="57"/>
    </row>
    <row r="153" spans="1:8" ht="36" customHeight="1" x14ac:dyDescent="0.25">
      <c r="A153" s="65" t="s">
        <v>440</v>
      </c>
      <c r="B153" s="66" t="s">
        <v>201</v>
      </c>
      <c r="C153" s="60" t="s">
        <v>441</v>
      </c>
      <c r="D153" s="67" t="s">
        <v>120</v>
      </c>
      <c r="E153" s="62" t="s">
        <v>125</v>
      </c>
      <c r="F153" s="63">
        <v>2450</v>
      </c>
      <c r="G153" s="198"/>
      <c r="H153" s="64">
        <f>ROUND(G153*F153,2)</f>
        <v>0</v>
      </c>
    </row>
    <row r="154" spans="1:8" ht="36" customHeight="1" x14ac:dyDescent="0.25">
      <c r="A154" s="65" t="s">
        <v>442</v>
      </c>
      <c r="B154" s="59" t="s">
        <v>107</v>
      </c>
      <c r="C154" s="60" t="s">
        <v>347</v>
      </c>
      <c r="D154" s="67" t="s">
        <v>443</v>
      </c>
      <c r="E154" s="62"/>
      <c r="F154" s="56"/>
      <c r="G154" s="57"/>
      <c r="H154" s="57"/>
    </row>
    <row r="155" spans="1:8" ht="36" customHeight="1" x14ac:dyDescent="0.25">
      <c r="A155" s="65" t="s">
        <v>444</v>
      </c>
      <c r="B155" s="66" t="s">
        <v>201</v>
      </c>
      <c r="C155" s="60" t="s">
        <v>445</v>
      </c>
      <c r="D155" s="67" t="s">
        <v>120</v>
      </c>
      <c r="E155" s="62" t="s">
        <v>125</v>
      </c>
      <c r="F155" s="63">
        <v>2450</v>
      </c>
      <c r="G155" s="198"/>
      <c r="H155" s="64">
        <f>ROUND(G155*F155,2)</f>
        <v>0</v>
      </c>
    </row>
    <row r="156" spans="1:8" ht="36" customHeight="1" x14ac:dyDescent="0.25">
      <c r="A156" s="44"/>
      <c r="B156" s="52"/>
      <c r="C156" s="68" t="s">
        <v>483</v>
      </c>
      <c r="D156" s="54"/>
      <c r="E156" s="69"/>
      <c r="F156" s="56"/>
      <c r="G156" s="57"/>
      <c r="H156" s="57"/>
    </row>
    <row r="157" spans="1:8" ht="36" customHeight="1" x14ac:dyDescent="0.25">
      <c r="A157" s="70" t="s">
        <v>215</v>
      </c>
      <c r="B157" s="59" t="s">
        <v>137</v>
      </c>
      <c r="C157" s="60" t="s">
        <v>191</v>
      </c>
      <c r="D157" s="61" t="s">
        <v>472</v>
      </c>
      <c r="E157" s="62"/>
      <c r="F157" s="56"/>
      <c r="G157" s="57"/>
      <c r="H157" s="57"/>
    </row>
    <row r="158" spans="1:8" ht="36" customHeight="1" x14ac:dyDescent="0.25">
      <c r="A158" s="70" t="s">
        <v>246</v>
      </c>
      <c r="B158" s="66" t="s">
        <v>201</v>
      </c>
      <c r="C158" s="60" t="s">
        <v>192</v>
      </c>
      <c r="D158" s="67" t="s">
        <v>120</v>
      </c>
      <c r="E158" s="62" t="s">
        <v>125</v>
      </c>
      <c r="F158" s="63">
        <v>2400</v>
      </c>
      <c r="G158" s="198"/>
      <c r="H158" s="64">
        <f>ROUND(G158*F158,2)</f>
        <v>0</v>
      </c>
    </row>
    <row r="159" spans="1:8" ht="36" customHeight="1" x14ac:dyDescent="0.25">
      <c r="A159" s="70" t="s">
        <v>173</v>
      </c>
      <c r="B159" s="66" t="s">
        <v>202</v>
      </c>
      <c r="C159" s="60" t="s">
        <v>193</v>
      </c>
      <c r="D159" s="67" t="s">
        <v>120</v>
      </c>
      <c r="E159" s="62" t="s">
        <v>125</v>
      </c>
      <c r="F159" s="63">
        <v>50</v>
      </c>
      <c r="G159" s="198"/>
      <c r="H159" s="64">
        <f>ROUND(G159*F159,2)</f>
        <v>0</v>
      </c>
    </row>
    <row r="160" spans="1:8" ht="36" customHeight="1" x14ac:dyDescent="0.25">
      <c r="A160" s="70" t="s">
        <v>181</v>
      </c>
      <c r="B160" s="59" t="s">
        <v>102</v>
      </c>
      <c r="C160" s="60" t="s">
        <v>108</v>
      </c>
      <c r="D160" s="67" t="s">
        <v>391</v>
      </c>
      <c r="E160" s="62"/>
      <c r="F160" s="56"/>
      <c r="G160" s="57"/>
      <c r="H160" s="57"/>
    </row>
    <row r="161" spans="1:8" s="71" customFormat="1" ht="36" customHeight="1" x14ac:dyDescent="0.25">
      <c r="A161" s="70" t="s">
        <v>182</v>
      </c>
      <c r="B161" s="66" t="s">
        <v>201</v>
      </c>
      <c r="C161" s="60" t="s">
        <v>136</v>
      </c>
      <c r="D161" s="67" t="s">
        <v>120</v>
      </c>
      <c r="E161" s="62" t="s">
        <v>128</v>
      </c>
      <c r="F161" s="63">
        <v>20</v>
      </c>
      <c r="G161" s="198"/>
      <c r="H161" s="64">
        <f>ROUND(G161*F161,2)</f>
        <v>0</v>
      </c>
    </row>
    <row r="162" spans="1:8" s="71" customFormat="1" ht="36" customHeight="1" x14ac:dyDescent="0.25">
      <c r="A162" s="70" t="s">
        <v>183</v>
      </c>
      <c r="B162" s="59" t="s">
        <v>103</v>
      </c>
      <c r="C162" s="60" t="s">
        <v>109</v>
      </c>
      <c r="D162" s="67" t="s">
        <v>391</v>
      </c>
      <c r="E162" s="62"/>
      <c r="F162" s="56"/>
      <c r="G162" s="57"/>
      <c r="H162" s="57"/>
    </row>
    <row r="163" spans="1:8" ht="36" customHeight="1" x14ac:dyDescent="0.25">
      <c r="A163" s="70" t="s">
        <v>184</v>
      </c>
      <c r="B163" s="66" t="s">
        <v>201</v>
      </c>
      <c r="C163" s="60" t="s">
        <v>135</v>
      </c>
      <c r="D163" s="67" t="s">
        <v>120</v>
      </c>
      <c r="E163" s="62" t="s">
        <v>128</v>
      </c>
      <c r="F163" s="63">
        <v>25</v>
      </c>
      <c r="G163" s="198"/>
      <c r="H163" s="64">
        <f>ROUND(G163*F163,2)</f>
        <v>0</v>
      </c>
    </row>
    <row r="164" spans="1:8" ht="36" customHeight="1" x14ac:dyDescent="0.25">
      <c r="A164" s="70" t="s">
        <v>368</v>
      </c>
      <c r="B164" s="59" t="s">
        <v>110</v>
      </c>
      <c r="C164" s="60" t="s">
        <v>196</v>
      </c>
      <c r="D164" s="67" t="s">
        <v>2</v>
      </c>
      <c r="E164" s="62"/>
      <c r="F164" s="56"/>
      <c r="G164" s="57"/>
      <c r="H164" s="57"/>
    </row>
    <row r="165" spans="1:8" ht="36" customHeight="1" x14ac:dyDescent="0.25">
      <c r="A165" s="70"/>
      <c r="B165" s="66" t="s">
        <v>201</v>
      </c>
      <c r="C165" s="60" t="s">
        <v>574</v>
      </c>
      <c r="D165" s="67" t="s">
        <v>487</v>
      </c>
      <c r="E165" s="62" t="s">
        <v>125</v>
      </c>
      <c r="F165" s="63">
        <v>950</v>
      </c>
      <c r="G165" s="198"/>
      <c r="H165" s="64">
        <f>ROUND(G165*F165,2)</f>
        <v>0</v>
      </c>
    </row>
    <row r="166" spans="1:8" s="72" customFormat="1" ht="43.95" customHeight="1" x14ac:dyDescent="0.25">
      <c r="A166" s="70" t="s">
        <v>369</v>
      </c>
      <c r="B166" s="59" t="s">
        <v>111</v>
      </c>
      <c r="C166" s="60" t="s">
        <v>197</v>
      </c>
      <c r="D166" s="67" t="s">
        <v>2</v>
      </c>
      <c r="E166" s="62"/>
      <c r="F166" s="56"/>
      <c r="G166" s="57"/>
      <c r="H166" s="57"/>
    </row>
    <row r="167" spans="1:8" ht="36" customHeight="1" x14ac:dyDescent="0.25">
      <c r="A167" s="73" t="s">
        <v>465</v>
      </c>
      <c r="B167" s="74" t="s">
        <v>201</v>
      </c>
      <c r="C167" s="75" t="s">
        <v>466</v>
      </c>
      <c r="D167" s="76" t="s">
        <v>488</v>
      </c>
      <c r="E167" s="77" t="s">
        <v>125</v>
      </c>
      <c r="F167" s="78">
        <v>950</v>
      </c>
      <c r="G167" s="199"/>
      <c r="H167" s="79">
        <f>ROUND(G167*F167,2)</f>
        <v>0</v>
      </c>
    </row>
    <row r="168" spans="1:8" s="118" customFormat="1" ht="30" customHeight="1" x14ac:dyDescent="0.25">
      <c r="A168" s="73"/>
      <c r="B168" s="117" t="s">
        <v>105</v>
      </c>
      <c r="C168" s="75" t="s">
        <v>468</v>
      </c>
      <c r="D168" s="200" t="s">
        <v>490</v>
      </c>
      <c r="E168" s="77"/>
      <c r="F168" s="56"/>
      <c r="G168" s="57"/>
      <c r="H168" s="57"/>
    </row>
    <row r="169" spans="1:8" ht="48" customHeight="1" x14ac:dyDescent="0.25">
      <c r="A169" s="73" t="s">
        <v>467</v>
      </c>
      <c r="B169" s="107" t="s">
        <v>201</v>
      </c>
      <c r="C169" s="201" t="s">
        <v>775</v>
      </c>
      <c r="D169" s="54"/>
      <c r="E169" s="62" t="s">
        <v>125</v>
      </c>
      <c r="F169" s="63">
        <v>110</v>
      </c>
      <c r="G169" s="198"/>
      <c r="H169" s="64">
        <f>ROUND(G169*F169,2)</f>
        <v>0</v>
      </c>
    </row>
    <row r="170" spans="1:8" ht="36" customHeight="1" x14ac:dyDescent="0.25">
      <c r="A170" s="70" t="s">
        <v>370</v>
      </c>
      <c r="B170" s="59" t="s">
        <v>325</v>
      </c>
      <c r="C170" s="60" t="s">
        <v>198</v>
      </c>
      <c r="D170" s="67" t="s">
        <v>2</v>
      </c>
      <c r="E170" s="62"/>
      <c r="F170" s="56"/>
      <c r="G170" s="57"/>
      <c r="H170" s="57"/>
    </row>
    <row r="171" spans="1:8" ht="36" customHeight="1" x14ac:dyDescent="0.25">
      <c r="A171" s="70" t="s">
        <v>371</v>
      </c>
      <c r="B171" s="66" t="s">
        <v>201</v>
      </c>
      <c r="C171" s="60" t="s">
        <v>3</v>
      </c>
      <c r="D171" s="67" t="s">
        <v>227</v>
      </c>
      <c r="E171" s="62"/>
      <c r="F171" s="56"/>
      <c r="G171" s="57"/>
      <c r="H171" s="57"/>
    </row>
    <row r="172" spans="1:8" ht="36" customHeight="1" x14ac:dyDescent="0.25">
      <c r="A172" s="70" t="s">
        <v>372</v>
      </c>
      <c r="B172" s="83" t="s">
        <v>331</v>
      </c>
      <c r="C172" s="60" t="s">
        <v>332</v>
      </c>
      <c r="D172" s="67"/>
      <c r="E172" s="62" t="s">
        <v>125</v>
      </c>
      <c r="F172" s="63">
        <v>10</v>
      </c>
      <c r="G172" s="198"/>
      <c r="H172" s="64">
        <f>ROUND(G172*F172,2)</f>
        <v>0</v>
      </c>
    </row>
    <row r="173" spans="1:8" ht="36" customHeight="1" x14ac:dyDescent="0.25">
      <c r="A173" s="70" t="s">
        <v>373</v>
      </c>
      <c r="B173" s="83" t="s">
        <v>333</v>
      </c>
      <c r="C173" s="60" t="s">
        <v>334</v>
      </c>
      <c r="D173" s="67"/>
      <c r="E173" s="62" t="s">
        <v>125</v>
      </c>
      <c r="F173" s="63">
        <v>20</v>
      </c>
      <c r="G173" s="198"/>
      <c r="H173" s="64">
        <f>ROUND(G173*F173,2)</f>
        <v>0</v>
      </c>
    </row>
    <row r="174" spans="1:8" ht="36" customHeight="1" x14ac:dyDescent="0.25">
      <c r="A174" s="70" t="s">
        <v>375</v>
      </c>
      <c r="B174" s="59" t="s">
        <v>113</v>
      </c>
      <c r="C174" s="60" t="s">
        <v>104</v>
      </c>
      <c r="D174" s="67" t="s">
        <v>388</v>
      </c>
      <c r="E174" s="62"/>
      <c r="F174" s="56"/>
      <c r="G174" s="57"/>
      <c r="H174" s="57"/>
    </row>
    <row r="175" spans="1:8" ht="36" customHeight="1" x14ac:dyDescent="0.25">
      <c r="A175" s="70" t="s">
        <v>447</v>
      </c>
      <c r="B175" s="66" t="s">
        <v>201</v>
      </c>
      <c r="C175" s="60" t="s">
        <v>398</v>
      </c>
      <c r="D175" s="67" t="s">
        <v>337</v>
      </c>
      <c r="E175" s="62"/>
      <c r="F175" s="56"/>
      <c r="G175" s="57"/>
      <c r="H175" s="57"/>
    </row>
    <row r="176" spans="1:8" ht="36" customHeight="1" x14ac:dyDescent="0.25">
      <c r="A176" s="70" t="s">
        <v>492</v>
      </c>
      <c r="B176" s="84" t="s">
        <v>331</v>
      </c>
      <c r="C176" s="202" t="s">
        <v>338</v>
      </c>
      <c r="D176" s="61"/>
      <c r="E176" s="85" t="s">
        <v>129</v>
      </c>
      <c r="F176" s="86">
        <v>10</v>
      </c>
      <c r="G176" s="198"/>
      <c r="H176" s="87">
        <f>ROUND(G176*F176,2)</f>
        <v>0</v>
      </c>
    </row>
    <row r="177" spans="1:8" ht="36" customHeight="1" x14ac:dyDescent="0.25">
      <c r="A177" s="70" t="s">
        <v>493</v>
      </c>
      <c r="B177" s="84" t="s">
        <v>333</v>
      </c>
      <c r="C177" s="202" t="s">
        <v>339</v>
      </c>
      <c r="D177" s="61"/>
      <c r="E177" s="85" t="s">
        <v>129</v>
      </c>
      <c r="F177" s="86">
        <v>20</v>
      </c>
      <c r="G177" s="198"/>
      <c r="H177" s="87">
        <f>ROUND(G177*F177,2)</f>
        <v>0</v>
      </c>
    </row>
    <row r="178" spans="1:8" ht="36" customHeight="1" x14ac:dyDescent="0.25">
      <c r="A178" s="70" t="s">
        <v>272</v>
      </c>
      <c r="B178" s="59" t="s">
        <v>114</v>
      </c>
      <c r="C178" s="60" t="s">
        <v>52</v>
      </c>
      <c r="D178" s="67" t="s">
        <v>394</v>
      </c>
      <c r="E178" s="62"/>
      <c r="F178" s="56"/>
      <c r="G178" s="57"/>
      <c r="H178" s="57"/>
    </row>
    <row r="179" spans="1:8" ht="36" customHeight="1" x14ac:dyDescent="0.25">
      <c r="A179" s="70" t="s">
        <v>273</v>
      </c>
      <c r="B179" s="66" t="s">
        <v>201</v>
      </c>
      <c r="C179" s="60" t="s">
        <v>414</v>
      </c>
      <c r="D179" s="67" t="s">
        <v>120</v>
      </c>
      <c r="E179" s="62" t="s">
        <v>125</v>
      </c>
      <c r="F179" s="63">
        <v>65</v>
      </c>
      <c r="G179" s="198"/>
      <c r="H179" s="64">
        <f>ROUND(G179*F179,2)</f>
        <v>0</v>
      </c>
    </row>
    <row r="180" spans="1:8" ht="36" customHeight="1" x14ac:dyDescent="0.25">
      <c r="A180" s="70" t="s">
        <v>274</v>
      </c>
      <c r="B180" s="66" t="s">
        <v>202</v>
      </c>
      <c r="C180" s="60" t="s">
        <v>49</v>
      </c>
      <c r="D180" s="67" t="s">
        <v>120</v>
      </c>
      <c r="E180" s="62" t="s">
        <v>125</v>
      </c>
      <c r="F180" s="63">
        <v>20</v>
      </c>
      <c r="G180" s="198"/>
      <c r="H180" s="64">
        <f>ROUND(G180*F180,2)</f>
        <v>0</v>
      </c>
    </row>
    <row r="181" spans="1:8" ht="36" customHeight="1" x14ac:dyDescent="0.25">
      <c r="A181" s="70" t="s">
        <v>296</v>
      </c>
      <c r="B181" s="59" t="s">
        <v>115</v>
      </c>
      <c r="C181" s="60" t="s">
        <v>50</v>
      </c>
      <c r="D181" s="67" t="s">
        <v>299</v>
      </c>
      <c r="E181" s="62" t="s">
        <v>125</v>
      </c>
      <c r="F181" s="88">
        <v>20</v>
      </c>
      <c r="G181" s="198"/>
      <c r="H181" s="64">
        <f>ROUND(G181*F181,2)</f>
        <v>0</v>
      </c>
    </row>
    <row r="182" spans="1:8" ht="36" customHeight="1" x14ac:dyDescent="0.25">
      <c r="A182" s="70" t="s">
        <v>377</v>
      </c>
      <c r="B182" s="59" t="s">
        <v>116</v>
      </c>
      <c r="C182" s="60" t="s">
        <v>387</v>
      </c>
      <c r="D182" s="67" t="s">
        <v>395</v>
      </c>
      <c r="E182" s="62" t="s">
        <v>128</v>
      </c>
      <c r="F182" s="88">
        <v>12</v>
      </c>
      <c r="G182" s="198"/>
      <c r="H182" s="64">
        <f>ROUND(G182*F182,2)</f>
        <v>0</v>
      </c>
    </row>
    <row r="183" spans="1:8" ht="27.9" customHeight="1" x14ac:dyDescent="0.25">
      <c r="A183" s="44"/>
      <c r="B183" s="94"/>
      <c r="C183" s="68" t="s">
        <v>575</v>
      </c>
      <c r="D183" s="54"/>
      <c r="E183" s="55"/>
      <c r="F183" s="56"/>
      <c r="G183" s="57"/>
      <c r="H183" s="57"/>
    </row>
    <row r="184" spans="1:8" ht="48" customHeight="1" x14ac:dyDescent="0.25">
      <c r="A184" s="58" t="s">
        <v>146</v>
      </c>
      <c r="B184" s="59" t="s">
        <v>117</v>
      </c>
      <c r="C184" s="60" t="s">
        <v>265</v>
      </c>
      <c r="D184" s="67" t="s">
        <v>393</v>
      </c>
      <c r="E184" s="62"/>
      <c r="F184" s="56"/>
      <c r="G184" s="57"/>
      <c r="H184" s="57"/>
    </row>
    <row r="185" spans="1:8" s="71" customFormat="1" ht="48" customHeight="1" x14ac:dyDescent="0.25">
      <c r="A185" s="58" t="s">
        <v>148</v>
      </c>
      <c r="B185" s="66" t="s">
        <v>201</v>
      </c>
      <c r="C185" s="60" t="s">
        <v>12</v>
      </c>
      <c r="D185" s="67" t="s">
        <v>120</v>
      </c>
      <c r="E185" s="62" t="s">
        <v>125</v>
      </c>
      <c r="F185" s="88">
        <v>1670</v>
      </c>
      <c r="G185" s="198"/>
      <c r="H185" s="64">
        <f>ROUND(G185*F185,2)</f>
        <v>0</v>
      </c>
    </row>
    <row r="186" spans="1:8" s="71" customFormat="1" ht="48" customHeight="1" x14ac:dyDescent="0.25">
      <c r="A186" s="58" t="s">
        <v>251</v>
      </c>
      <c r="B186" s="66" t="s">
        <v>202</v>
      </c>
      <c r="C186" s="60" t="s">
        <v>133</v>
      </c>
      <c r="D186" s="67" t="s">
        <v>120</v>
      </c>
      <c r="E186" s="62" t="s">
        <v>125</v>
      </c>
      <c r="F186" s="88">
        <v>100</v>
      </c>
      <c r="G186" s="198"/>
      <c r="H186" s="64">
        <f>ROUND(G186*F186,2)</f>
        <v>0</v>
      </c>
    </row>
    <row r="187" spans="1:8" ht="48" customHeight="1" x14ac:dyDescent="0.25">
      <c r="A187" s="58" t="s">
        <v>149</v>
      </c>
      <c r="B187" s="66" t="s">
        <v>203</v>
      </c>
      <c r="C187" s="60" t="s">
        <v>134</v>
      </c>
      <c r="D187" s="67" t="s">
        <v>120</v>
      </c>
      <c r="E187" s="62" t="s">
        <v>125</v>
      </c>
      <c r="F187" s="88">
        <v>300</v>
      </c>
      <c r="G187" s="198"/>
      <c r="H187" s="64">
        <f>ROUND(G187*F187,2)</f>
        <v>0</v>
      </c>
    </row>
    <row r="188" spans="1:8" ht="48" customHeight="1" x14ac:dyDescent="0.25">
      <c r="A188" s="58" t="s">
        <v>150</v>
      </c>
      <c r="B188" s="66" t="s">
        <v>204</v>
      </c>
      <c r="C188" s="60" t="s">
        <v>229</v>
      </c>
      <c r="D188" s="67" t="s">
        <v>199</v>
      </c>
      <c r="E188" s="62" t="s">
        <v>125</v>
      </c>
      <c r="F188" s="88">
        <v>150</v>
      </c>
      <c r="G188" s="198"/>
      <c r="H188" s="64">
        <f>ROUND(G188*F188,2)</f>
        <v>0</v>
      </c>
    </row>
    <row r="189" spans="1:8" ht="48" customHeight="1" x14ac:dyDescent="0.25">
      <c r="A189" s="58" t="s">
        <v>222</v>
      </c>
      <c r="B189" s="66" t="s">
        <v>205</v>
      </c>
      <c r="C189" s="60" t="s">
        <v>210</v>
      </c>
      <c r="D189" s="67" t="s">
        <v>309</v>
      </c>
      <c r="E189" s="62" t="s">
        <v>125</v>
      </c>
      <c r="F189" s="88">
        <v>20</v>
      </c>
      <c r="G189" s="198"/>
      <c r="H189" s="64">
        <f>ROUND(G189*F189,2)</f>
        <v>0</v>
      </c>
    </row>
    <row r="190" spans="1:8" ht="36" customHeight="1" x14ac:dyDescent="0.25">
      <c r="A190" s="58" t="s">
        <v>223</v>
      </c>
      <c r="B190" s="59" t="s">
        <v>118</v>
      </c>
      <c r="C190" s="60" t="s">
        <v>72</v>
      </c>
      <c r="D190" s="67" t="s">
        <v>393</v>
      </c>
      <c r="E190" s="62"/>
      <c r="F190" s="56"/>
      <c r="G190" s="57"/>
      <c r="H190" s="57"/>
    </row>
    <row r="191" spans="1:8" ht="60" customHeight="1" x14ac:dyDescent="0.25">
      <c r="A191" s="58" t="s">
        <v>453</v>
      </c>
      <c r="B191" s="66" t="s">
        <v>201</v>
      </c>
      <c r="C191" s="60" t="s">
        <v>401</v>
      </c>
      <c r="D191" s="67"/>
      <c r="E191" s="62" t="s">
        <v>125</v>
      </c>
      <c r="F191" s="88">
        <v>350</v>
      </c>
      <c r="G191" s="198"/>
      <c r="H191" s="64">
        <f>ROUND(G191*F191,2)</f>
        <v>0</v>
      </c>
    </row>
    <row r="192" spans="1:8" ht="60" customHeight="1" x14ac:dyDescent="0.25">
      <c r="A192" s="58" t="s">
        <v>454</v>
      </c>
      <c r="B192" s="66" t="s">
        <v>202</v>
      </c>
      <c r="C192" s="60" t="s">
        <v>402</v>
      </c>
      <c r="D192" s="67"/>
      <c r="E192" s="62" t="s">
        <v>125</v>
      </c>
      <c r="F192" s="88">
        <v>350</v>
      </c>
      <c r="G192" s="198"/>
      <c r="H192" s="64">
        <f>ROUND(G192*F192,2)</f>
        <v>0</v>
      </c>
    </row>
    <row r="193" spans="1:8" ht="60" customHeight="1" x14ac:dyDescent="0.25">
      <c r="A193" s="58" t="s">
        <v>455</v>
      </c>
      <c r="B193" s="66" t="s">
        <v>203</v>
      </c>
      <c r="C193" s="60" t="s">
        <v>403</v>
      </c>
      <c r="D193" s="67"/>
      <c r="E193" s="62" t="s">
        <v>125</v>
      </c>
      <c r="F193" s="88">
        <v>70</v>
      </c>
      <c r="G193" s="198"/>
      <c r="H193" s="64">
        <f>ROUND(G193*F193,2)</f>
        <v>0</v>
      </c>
    </row>
    <row r="194" spans="1:8" ht="60" customHeight="1" x14ac:dyDescent="0.25">
      <c r="A194" s="58" t="s">
        <v>456</v>
      </c>
      <c r="B194" s="66" t="s">
        <v>204</v>
      </c>
      <c r="C194" s="60" t="s">
        <v>404</v>
      </c>
      <c r="D194" s="67"/>
      <c r="E194" s="62" t="s">
        <v>125</v>
      </c>
      <c r="F194" s="88">
        <v>70</v>
      </c>
      <c r="G194" s="198"/>
      <c r="H194" s="64">
        <f>ROUND(G194*F194,2)</f>
        <v>0</v>
      </c>
    </row>
    <row r="195" spans="1:8" ht="48" customHeight="1" x14ac:dyDescent="0.25">
      <c r="A195" s="58" t="s">
        <v>224</v>
      </c>
      <c r="B195" s="59" t="s">
        <v>214</v>
      </c>
      <c r="C195" s="60" t="s">
        <v>211</v>
      </c>
      <c r="D195" s="67" t="s">
        <v>393</v>
      </c>
      <c r="E195" s="62"/>
      <c r="F195" s="56"/>
      <c r="G195" s="57"/>
      <c r="H195" s="57"/>
    </row>
    <row r="196" spans="1:8" ht="48" customHeight="1" x14ac:dyDescent="0.25">
      <c r="A196" s="58" t="s">
        <v>457</v>
      </c>
      <c r="B196" s="66" t="s">
        <v>201</v>
      </c>
      <c r="C196" s="60" t="s">
        <v>405</v>
      </c>
      <c r="D196" s="67" t="s">
        <v>297</v>
      </c>
      <c r="E196" s="62" t="s">
        <v>129</v>
      </c>
      <c r="F196" s="63">
        <v>210</v>
      </c>
      <c r="G196" s="198"/>
      <c r="H196" s="64">
        <f t="shared" ref="H196:H201" si="5">ROUND(G196*F196,2)</f>
        <v>0</v>
      </c>
    </row>
    <row r="197" spans="1:8" ht="48" customHeight="1" x14ac:dyDescent="0.25">
      <c r="A197" s="58" t="s">
        <v>458</v>
      </c>
      <c r="B197" s="66" t="s">
        <v>202</v>
      </c>
      <c r="C197" s="60" t="s">
        <v>406</v>
      </c>
      <c r="D197" s="67" t="s">
        <v>228</v>
      </c>
      <c r="E197" s="62" t="s">
        <v>129</v>
      </c>
      <c r="F197" s="63">
        <v>30</v>
      </c>
      <c r="G197" s="198"/>
      <c r="H197" s="64">
        <f t="shared" si="5"/>
        <v>0</v>
      </c>
    </row>
    <row r="198" spans="1:8" ht="48" customHeight="1" x14ac:dyDescent="0.25">
      <c r="A198" s="58" t="s">
        <v>225</v>
      </c>
      <c r="B198" s="66" t="s">
        <v>203</v>
      </c>
      <c r="C198" s="60" t="s">
        <v>380</v>
      </c>
      <c r="D198" s="67" t="s">
        <v>200</v>
      </c>
      <c r="E198" s="62" t="s">
        <v>129</v>
      </c>
      <c r="F198" s="63">
        <v>30</v>
      </c>
      <c r="G198" s="198"/>
      <c r="H198" s="64">
        <f t="shared" si="5"/>
        <v>0</v>
      </c>
    </row>
    <row r="199" spans="1:8" ht="48" customHeight="1" x14ac:dyDescent="0.25">
      <c r="A199" s="58" t="s">
        <v>226</v>
      </c>
      <c r="B199" s="66" t="s">
        <v>204</v>
      </c>
      <c r="C199" s="60" t="s">
        <v>390</v>
      </c>
      <c r="D199" s="67" t="s">
        <v>345</v>
      </c>
      <c r="E199" s="62" t="s">
        <v>129</v>
      </c>
      <c r="F199" s="63">
        <v>90</v>
      </c>
      <c r="G199" s="198"/>
      <c r="H199" s="64">
        <f t="shared" si="5"/>
        <v>0</v>
      </c>
    </row>
    <row r="200" spans="1:8" ht="48" customHeight="1" x14ac:dyDescent="0.25">
      <c r="A200" s="58" t="s">
        <v>13</v>
      </c>
      <c r="B200" s="59" t="s">
        <v>145</v>
      </c>
      <c r="C200" s="60" t="s">
        <v>75</v>
      </c>
      <c r="D200" s="67" t="s">
        <v>393</v>
      </c>
      <c r="E200" s="62" t="s">
        <v>129</v>
      </c>
      <c r="F200" s="88">
        <v>600</v>
      </c>
      <c r="G200" s="198"/>
      <c r="H200" s="64">
        <f t="shared" si="5"/>
        <v>0</v>
      </c>
    </row>
    <row r="201" spans="1:8" ht="36" customHeight="1" x14ac:dyDescent="0.25">
      <c r="A201" s="58" t="s">
        <v>14</v>
      </c>
      <c r="B201" s="59" t="s">
        <v>189</v>
      </c>
      <c r="C201" s="60" t="s">
        <v>76</v>
      </c>
      <c r="D201" s="67" t="s">
        <v>350</v>
      </c>
      <c r="E201" s="62" t="s">
        <v>125</v>
      </c>
      <c r="F201" s="88">
        <v>75</v>
      </c>
      <c r="G201" s="198"/>
      <c r="H201" s="64">
        <f t="shared" si="5"/>
        <v>0</v>
      </c>
    </row>
    <row r="202" spans="1:8" ht="48" customHeight="1" x14ac:dyDescent="0.25">
      <c r="A202" s="58" t="s">
        <v>15</v>
      </c>
      <c r="B202" s="59" t="s">
        <v>187</v>
      </c>
      <c r="C202" s="60" t="s">
        <v>230</v>
      </c>
      <c r="D202" s="67" t="s">
        <v>449</v>
      </c>
      <c r="E202" s="119"/>
      <c r="F202" s="56"/>
      <c r="G202" s="57"/>
      <c r="H202" s="57"/>
    </row>
    <row r="203" spans="1:8" s="71" customFormat="1" ht="36" customHeight="1" x14ac:dyDescent="0.25">
      <c r="A203" s="58" t="s">
        <v>231</v>
      </c>
      <c r="B203" s="66" t="s">
        <v>201</v>
      </c>
      <c r="C203" s="60" t="s">
        <v>209</v>
      </c>
      <c r="D203" s="67"/>
      <c r="E203" s="62"/>
      <c r="F203" s="56"/>
      <c r="G203" s="57"/>
      <c r="H203" s="57"/>
    </row>
    <row r="204" spans="1:8" s="71" customFormat="1" ht="36" customHeight="1" x14ac:dyDescent="0.25">
      <c r="A204" s="58" t="s">
        <v>232</v>
      </c>
      <c r="B204" s="83" t="s">
        <v>331</v>
      </c>
      <c r="C204" s="60" t="s">
        <v>343</v>
      </c>
      <c r="D204" s="67"/>
      <c r="E204" s="62" t="s">
        <v>127</v>
      </c>
      <c r="F204" s="63">
        <v>50</v>
      </c>
      <c r="G204" s="198"/>
      <c r="H204" s="64">
        <f>ROUND(G204*F204,2)</f>
        <v>0</v>
      </c>
    </row>
    <row r="205" spans="1:8" ht="27.9" customHeight="1" x14ac:dyDescent="0.25">
      <c r="A205" s="44"/>
      <c r="B205" s="94"/>
      <c r="C205" s="68" t="s">
        <v>140</v>
      </c>
      <c r="D205" s="54"/>
      <c r="E205" s="82"/>
      <c r="F205" s="56"/>
      <c r="G205" s="57"/>
      <c r="H205" s="57"/>
    </row>
    <row r="206" spans="1:8" s="71" customFormat="1" ht="36" customHeight="1" x14ac:dyDescent="0.25">
      <c r="A206" s="58" t="s">
        <v>285</v>
      </c>
      <c r="B206" s="59" t="s">
        <v>250</v>
      </c>
      <c r="C206" s="60" t="s">
        <v>51</v>
      </c>
      <c r="D206" s="67" t="s">
        <v>354</v>
      </c>
      <c r="E206" s="62" t="s">
        <v>129</v>
      </c>
      <c r="F206" s="88">
        <v>40</v>
      </c>
      <c r="G206" s="198"/>
      <c r="H206" s="64">
        <f>ROUND(G206*F206,2)</f>
        <v>0</v>
      </c>
    </row>
    <row r="207" spans="1:8" ht="48" customHeight="1" x14ac:dyDescent="0.25">
      <c r="A207" s="44"/>
      <c r="B207" s="94"/>
      <c r="C207" s="68" t="s">
        <v>141</v>
      </c>
      <c r="D207" s="54"/>
      <c r="E207" s="82"/>
      <c r="F207" s="56"/>
      <c r="G207" s="57"/>
      <c r="H207" s="57"/>
    </row>
    <row r="208" spans="1:8" ht="36" customHeight="1" x14ac:dyDescent="0.25">
      <c r="A208" s="58" t="s">
        <v>151</v>
      </c>
      <c r="B208" s="59" t="s">
        <v>188</v>
      </c>
      <c r="C208" s="60" t="s">
        <v>233</v>
      </c>
      <c r="D208" s="67" t="s">
        <v>4</v>
      </c>
      <c r="E208" s="62"/>
      <c r="F208" s="56"/>
      <c r="G208" s="57"/>
      <c r="H208" s="57"/>
    </row>
    <row r="209" spans="1:8" ht="36" customHeight="1" x14ac:dyDescent="0.25">
      <c r="A209" s="58" t="s">
        <v>416</v>
      </c>
      <c r="B209" s="66" t="s">
        <v>201</v>
      </c>
      <c r="C209" s="60" t="s">
        <v>407</v>
      </c>
      <c r="D209" s="67"/>
      <c r="E209" s="62" t="s">
        <v>128</v>
      </c>
      <c r="F209" s="88">
        <v>5</v>
      </c>
      <c r="G209" s="198"/>
      <c r="H209" s="64">
        <f>ROUND(G209*F209,2)</f>
        <v>0</v>
      </c>
    </row>
    <row r="210" spans="1:8" ht="36" customHeight="1" x14ac:dyDescent="0.25">
      <c r="A210" s="58" t="s">
        <v>152</v>
      </c>
      <c r="B210" s="59" t="s">
        <v>264</v>
      </c>
      <c r="C210" s="60" t="s">
        <v>234</v>
      </c>
      <c r="D210" s="67" t="s">
        <v>4</v>
      </c>
      <c r="E210" s="62"/>
      <c r="F210" s="56"/>
      <c r="G210" s="57"/>
      <c r="H210" s="57"/>
    </row>
    <row r="211" spans="1:8" ht="36" customHeight="1" x14ac:dyDescent="0.25">
      <c r="A211" s="58" t="s">
        <v>153</v>
      </c>
      <c r="B211" s="66" t="s">
        <v>201</v>
      </c>
      <c r="C211" s="60" t="s">
        <v>235</v>
      </c>
      <c r="D211" s="67"/>
      <c r="E211" s="62" t="s">
        <v>128</v>
      </c>
      <c r="F211" s="88">
        <v>1</v>
      </c>
      <c r="G211" s="198"/>
      <c r="H211" s="64">
        <f>ROUND(G211*F211,2)</f>
        <v>0</v>
      </c>
    </row>
    <row r="212" spans="1:8" ht="36" customHeight="1" x14ac:dyDescent="0.25">
      <c r="A212" s="58" t="s">
        <v>154</v>
      </c>
      <c r="B212" s="59" t="s">
        <v>318</v>
      </c>
      <c r="C212" s="60" t="s">
        <v>236</v>
      </c>
      <c r="D212" s="67" t="s">
        <v>4</v>
      </c>
      <c r="E212" s="62"/>
      <c r="F212" s="56"/>
      <c r="G212" s="57"/>
      <c r="H212" s="57"/>
    </row>
    <row r="213" spans="1:8" ht="36" customHeight="1" x14ac:dyDescent="0.25">
      <c r="A213" s="58" t="s">
        <v>31</v>
      </c>
      <c r="B213" s="66" t="s">
        <v>201</v>
      </c>
      <c r="C213" s="60" t="s">
        <v>499</v>
      </c>
      <c r="D213" s="67"/>
      <c r="E213" s="62"/>
      <c r="F213" s="56"/>
      <c r="G213" s="57"/>
      <c r="H213" s="57"/>
    </row>
    <row r="214" spans="1:8" ht="48" customHeight="1" x14ac:dyDescent="0.25">
      <c r="A214" s="58" t="s">
        <v>32</v>
      </c>
      <c r="B214" s="83" t="s">
        <v>331</v>
      </c>
      <c r="C214" s="60" t="s">
        <v>500</v>
      </c>
      <c r="D214" s="67"/>
      <c r="E214" s="62" t="s">
        <v>129</v>
      </c>
      <c r="F214" s="88">
        <v>35</v>
      </c>
      <c r="G214" s="198"/>
      <c r="H214" s="64">
        <f>ROUND(G214*F214,2)</f>
        <v>0</v>
      </c>
    </row>
    <row r="215" spans="1:8" ht="36" customHeight="1" x14ac:dyDescent="0.25">
      <c r="A215" s="58" t="s">
        <v>33</v>
      </c>
      <c r="B215" s="59" t="s">
        <v>378</v>
      </c>
      <c r="C215" s="60" t="s">
        <v>311</v>
      </c>
      <c r="D215" s="67" t="s">
        <v>4</v>
      </c>
      <c r="E215" s="62" t="s">
        <v>129</v>
      </c>
      <c r="F215" s="88">
        <v>10</v>
      </c>
      <c r="G215" s="198"/>
      <c r="H215" s="64">
        <f>ROUND(G215*F215,2)</f>
        <v>0</v>
      </c>
    </row>
    <row r="216" spans="1:8" ht="36" customHeight="1" x14ac:dyDescent="0.25">
      <c r="A216" s="58" t="s">
        <v>35</v>
      </c>
      <c r="B216" s="59" t="s">
        <v>576</v>
      </c>
      <c r="C216" s="10" t="s">
        <v>425</v>
      </c>
      <c r="D216" s="7" t="s">
        <v>426</v>
      </c>
      <c r="E216" s="62"/>
      <c r="F216" s="56"/>
      <c r="G216" s="57"/>
      <c r="H216" s="57"/>
    </row>
    <row r="217" spans="1:8" ht="48" customHeight="1" x14ac:dyDescent="0.25">
      <c r="A217" s="58" t="s">
        <v>36</v>
      </c>
      <c r="B217" s="66" t="s">
        <v>201</v>
      </c>
      <c r="C217" s="1" t="s">
        <v>459</v>
      </c>
      <c r="D217" s="67"/>
      <c r="E217" s="62" t="s">
        <v>128</v>
      </c>
      <c r="F217" s="88">
        <v>5</v>
      </c>
      <c r="G217" s="198"/>
      <c r="H217" s="64">
        <f>ROUND(G217*F217,2)</f>
        <v>0</v>
      </c>
    </row>
    <row r="218" spans="1:8" ht="48" customHeight="1" x14ac:dyDescent="0.25">
      <c r="A218" s="58" t="s">
        <v>37</v>
      </c>
      <c r="B218" s="66" t="s">
        <v>202</v>
      </c>
      <c r="C218" s="1" t="s">
        <v>460</v>
      </c>
      <c r="D218" s="67"/>
      <c r="E218" s="62" t="s">
        <v>128</v>
      </c>
      <c r="F218" s="88">
        <v>5</v>
      </c>
      <c r="G218" s="198"/>
      <c r="H218" s="64">
        <f>ROUND(G218*F218,2)</f>
        <v>0</v>
      </c>
    </row>
    <row r="219" spans="1:8" ht="48" customHeight="1" x14ac:dyDescent="0.25">
      <c r="A219" s="58" t="s">
        <v>38</v>
      </c>
      <c r="B219" s="66" t="s">
        <v>203</v>
      </c>
      <c r="C219" s="1" t="s">
        <v>461</v>
      </c>
      <c r="D219" s="67"/>
      <c r="E219" s="62" t="s">
        <v>128</v>
      </c>
      <c r="F219" s="88">
        <v>1</v>
      </c>
      <c r="G219" s="198"/>
      <c r="H219" s="64">
        <f>ROUND(G219*F219,2)</f>
        <v>0</v>
      </c>
    </row>
    <row r="220" spans="1:8" ht="36" customHeight="1" x14ac:dyDescent="0.25">
      <c r="A220" s="58" t="s">
        <v>39</v>
      </c>
      <c r="B220" s="66" t="s">
        <v>204</v>
      </c>
      <c r="C220" s="1" t="s">
        <v>462</v>
      </c>
      <c r="D220" s="67"/>
      <c r="E220" s="62" t="s">
        <v>128</v>
      </c>
      <c r="F220" s="88">
        <v>1</v>
      </c>
      <c r="G220" s="198"/>
      <c r="H220" s="64">
        <f>ROUND(G220*F220,2)</f>
        <v>0</v>
      </c>
    </row>
    <row r="221" spans="1:8" ht="36" customHeight="1" x14ac:dyDescent="0.25">
      <c r="A221" s="58" t="s">
        <v>40</v>
      </c>
      <c r="B221" s="66" t="s">
        <v>205</v>
      </c>
      <c r="C221" s="1" t="s">
        <v>463</v>
      </c>
      <c r="D221" s="67"/>
      <c r="E221" s="62" t="s">
        <v>128</v>
      </c>
      <c r="F221" s="88">
        <v>1</v>
      </c>
      <c r="G221" s="198"/>
      <c r="H221" s="64">
        <f>ROUND(G221*F221,2)</f>
        <v>0</v>
      </c>
    </row>
    <row r="222" spans="1:8" ht="36" customHeight="1" x14ac:dyDescent="0.25">
      <c r="A222" s="58" t="s">
        <v>41</v>
      </c>
      <c r="B222" s="59" t="s">
        <v>577</v>
      </c>
      <c r="C222" s="97" t="s">
        <v>237</v>
      </c>
      <c r="D222" s="67" t="s">
        <v>4</v>
      </c>
      <c r="E222" s="62"/>
      <c r="F222" s="56"/>
      <c r="G222" s="57"/>
      <c r="H222" s="57"/>
    </row>
    <row r="223" spans="1:8" ht="36" customHeight="1" x14ac:dyDescent="0.25">
      <c r="A223" s="58" t="s">
        <v>42</v>
      </c>
      <c r="B223" s="66" t="s">
        <v>201</v>
      </c>
      <c r="C223" s="97" t="s">
        <v>504</v>
      </c>
      <c r="D223" s="67"/>
      <c r="E223" s="62"/>
      <c r="F223" s="56"/>
      <c r="G223" s="57"/>
      <c r="H223" s="57"/>
    </row>
    <row r="224" spans="1:8" s="71" customFormat="1" ht="48" customHeight="1" x14ac:dyDescent="0.25">
      <c r="A224" s="58" t="s">
        <v>43</v>
      </c>
      <c r="B224" s="83" t="s">
        <v>331</v>
      </c>
      <c r="C224" s="60" t="s">
        <v>505</v>
      </c>
      <c r="D224" s="67"/>
      <c r="E224" s="62" t="s">
        <v>128</v>
      </c>
      <c r="F224" s="88">
        <v>5</v>
      </c>
      <c r="G224" s="198"/>
      <c r="H224" s="64">
        <f>ROUND(G224*F224,2)</f>
        <v>0</v>
      </c>
    </row>
    <row r="225" spans="1:8" s="71" customFormat="1" ht="48" customHeight="1" x14ac:dyDescent="0.25">
      <c r="A225" s="58" t="s">
        <v>44</v>
      </c>
      <c r="B225" s="59" t="s">
        <v>578</v>
      </c>
      <c r="C225" s="97" t="s">
        <v>346</v>
      </c>
      <c r="D225" s="67" t="s">
        <v>4</v>
      </c>
      <c r="E225" s="62"/>
      <c r="F225" s="56"/>
      <c r="G225" s="57"/>
      <c r="H225" s="57"/>
    </row>
    <row r="226" spans="1:8" ht="36" customHeight="1" x14ac:dyDescent="0.25">
      <c r="A226" s="58" t="s">
        <v>45</v>
      </c>
      <c r="B226" s="66" t="s">
        <v>201</v>
      </c>
      <c r="C226" s="97" t="s">
        <v>415</v>
      </c>
      <c r="D226" s="67"/>
      <c r="E226" s="62" t="s">
        <v>128</v>
      </c>
      <c r="F226" s="88">
        <v>1</v>
      </c>
      <c r="G226" s="198"/>
      <c r="H226" s="64">
        <f t="shared" ref="H226:H235" si="6">ROUND(G226*F226,2)</f>
        <v>0</v>
      </c>
    </row>
    <row r="227" spans="1:8" s="71" customFormat="1" ht="36" customHeight="1" x14ac:dyDescent="0.25">
      <c r="A227" s="58" t="s">
        <v>46</v>
      </c>
      <c r="B227" s="59" t="s">
        <v>579</v>
      </c>
      <c r="C227" s="60" t="s">
        <v>327</v>
      </c>
      <c r="D227" s="67" t="s">
        <v>4</v>
      </c>
      <c r="E227" s="62" t="s">
        <v>128</v>
      </c>
      <c r="F227" s="88">
        <v>1</v>
      </c>
      <c r="G227" s="198"/>
      <c r="H227" s="64">
        <f t="shared" si="6"/>
        <v>0</v>
      </c>
    </row>
    <row r="228" spans="1:8" ht="36" customHeight="1" x14ac:dyDescent="0.25">
      <c r="A228" s="58" t="s">
        <v>240</v>
      </c>
      <c r="B228" s="59" t="s">
        <v>580</v>
      </c>
      <c r="C228" s="60" t="s">
        <v>328</v>
      </c>
      <c r="D228" s="67" t="s">
        <v>4</v>
      </c>
      <c r="E228" s="62" t="s">
        <v>128</v>
      </c>
      <c r="F228" s="88">
        <v>4</v>
      </c>
      <c r="G228" s="198"/>
      <c r="H228" s="64">
        <f t="shared" si="6"/>
        <v>0</v>
      </c>
    </row>
    <row r="229" spans="1:8" ht="36" customHeight="1" x14ac:dyDescent="0.25">
      <c r="A229" s="58" t="s">
        <v>242</v>
      </c>
      <c r="B229" s="59" t="s">
        <v>581</v>
      </c>
      <c r="C229" s="60" t="s">
        <v>238</v>
      </c>
      <c r="D229" s="67" t="s">
        <v>4</v>
      </c>
      <c r="E229" s="62" t="s">
        <v>128</v>
      </c>
      <c r="F229" s="88">
        <v>1</v>
      </c>
      <c r="G229" s="198"/>
      <c r="H229" s="64">
        <f t="shared" si="6"/>
        <v>0</v>
      </c>
    </row>
    <row r="230" spans="1:8" ht="36" customHeight="1" x14ac:dyDescent="0.25">
      <c r="A230" s="58" t="s">
        <v>0</v>
      </c>
      <c r="B230" s="59" t="s">
        <v>582</v>
      </c>
      <c r="C230" s="60" t="s">
        <v>1</v>
      </c>
      <c r="D230" s="67" t="s">
        <v>430</v>
      </c>
      <c r="E230" s="62" t="s">
        <v>128</v>
      </c>
      <c r="F230" s="88">
        <v>1</v>
      </c>
      <c r="G230" s="198"/>
      <c r="H230" s="64">
        <f t="shared" si="6"/>
        <v>0</v>
      </c>
    </row>
    <row r="231" spans="1:8" ht="36" customHeight="1" x14ac:dyDescent="0.25">
      <c r="A231" s="58" t="s">
        <v>244</v>
      </c>
      <c r="B231" s="59" t="s">
        <v>583</v>
      </c>
      <c r="C231" s="60" t="s">
        <v>190</v>
      </c>
      <c r="D231" s="67" t="s">
        <v>5</v>
      </c>
      <c r="E231" s="62" t="s">
        <v>129</v>
      </c>
      <c r="F231" s="88">
        <v>120</v>
      </c>
      <c r="G231" s="198"/>
      <c r="H231" s="64">
        <f t="shared" si="6"/>
        <v>0</v>
      </c>
    </row>
    <row r="232" spans="1:8" ht="36" customHeight="1" x14ac:dyDescent="0.25">
      <c r="A232" s="58" t="s">
        <v>410</v>
      </c>
      <c r="B232" s="98" t="s">
        <v>584</v>
      </c>
      <c r="C232" s="203" t="s">
        <v>411</v>
      </c>
      <c r="D232" s="204" t="s">
        <v>310</v>
      </c>
      <c r="E232" s="62" t="s">
        <v>125</v>
      </c>
      <c r="F232" s="99">
        <v>680</v>
      </c>
      <c r="G232" s="198"/>
      <c r="H232" s="64">
        <f t="shared" si="6"/>
        <v>0</v>
      </c>
    </row>
    <row r="233" spans="1:8" ht="36" customHeight="1" x14ac:dyDescent="0.25">
      <c r="A233" s="100"/>
      <c r="B233" s="80" t="s">
        <v>585</v>
      </c>
      <c r="C233" s="81" t="s">
        <v>515</v>
      </c>
      <c r="D233" s="200" t="s">
        <v>516</v>
      </c>
      <c r="E233" s="106" t="s">
        <v>128</v>
      </c>
      <c r="F233" s="63">
        <v>5</v>
      </c>
      <c r="G233" s="198"/>
      <c r="H233" s="64">
        <f t="shared" si="6"/>
        <v>0</v>
      </c>
    </row>
    <row r="234" spans="1:8" ht="48" customHeight="1" x14ac:dyDescent="0.25">
      <c r="A234" s="100"/>
      <c r="B234" s="80" t="s">
        <v>586</v>
      </c>
      <c r="C234" s="81" t="s">
        <v>518</v>
      </c>
      <c r="D234" s="102" t="s">
        <v>4</v>
      </c>
      <c r="E234" s="106" t="s">
        <v>128</v>
      </c>
      <c r="F234" s="63">
        <v>4</v>
      </c>
      <c r="G234" s="198"/>
      <c r="H234" s="64">
        <f t="shared" si="6"/>
        <v>0</v>
      </c>
    </row>
    <row r="235" spans="1:8" ht="36" customHeight="1" x14ac:dyDescent="0.25">
      <c r="A235" s="100"/>
      <c r="B235" s="80" t="s">
        <v>587</v>
      </c>
      <c r="C235" s="81" t="s">
        <v>520</v>
      </c>
      <c r="D235" s="200" t="s">
        <v>521</v>
      </c>
      <c r="E235" s="106" t="s">
        <v>128</v>
      </c>
      <c r="F235" s="63">
        <v>3</v>
      </c>
      <c r="G235" s="198"/>
      <c r="H235" s="64">
        <f t="shared" si="6"/>
        <v>0</v>
      </c>
    </row>
    <row r="236" spans="1:8" ht="27.9" customHeight="1" x14ac:dyDescent="0.25">
      <c r="A236" s="44"/>
      <c r="B236" s="120"/>
      <c r="C236" s="68" t="s">
        <v>142</v>
      </c>
      <c r="D236" s="54"/>
      <c r="E236" s="82"/>
      <c r="F236" s="56"/>
      <c r="G236" s="57"/>
      <c r="H236" s="57"/>
    </row>
    <row r="237" spans="1:8" ht="48" customHeight="1" x14ac:dyDescent="0.25">
      <c r="A237" s="58" t="s">
        <v>155</v>
      </c>
      <c r="B237" s="59" t="s">
        <v>588</v>
      </c>
      <c r="C237" s="1" t="s">
        <v>427</v>
      </c>
      <c r="D237" s="7" t="s">
        <v>426</v>
      </c>
      <c r="E237" s="62" t="s">
        <v>128</v>
      </c>
      <c r="F237" s="88">
        <v>5</v>
      </c>
      <c r="G237" s="198"/>
      <c r="H237" s="64">
        <f>ROUND(G237*F237,2)</f>
        <v>0</v>
      </c>
    </row>
    <row r="238" spans="1:8" ht="36" customHeight="1" x14ac:dyDescent="0.25">
      <c r="A238" s="58" t="s">
        <v>156</v>
      </c>
      <c r="B238" s="59" t="s">
        <v>589</v>
      </c>
      <c r="C238" s="60" t="s">
        <v>322</v>
      </c>
      <c r="D238" s="67" t="s">
        <v>4</v>
      </c>
      <c r="E238" s="62"/>
      <c r="F238" s="56"/>
      <c r="G238" s="57"/>
      <c r="H238" s="57"/>
    </row>
    <row r="239" spans="1:8" ht="36" customHeight="1" x14ac:dyDescent="0.25">
      <c r="A239" s="58" t="s">
        <v>323</v>
      </c>
      <c r="B239" s="66" t="s">
        <v>201</v>
      </c>
      <c r="C239" s="60" t="s">
        <v>329</v>
      </c>
      <c r="D239" s="67"/>
      <c r="E239" s="62" t="s">
        <v>130</v>
      </c>
      <c r="F239" s="103">
        <v>1</v>
      </c>
      <c r="G239" s="198"/>
      <c r="H239" s="64">
        <f>ROUND(G239*F239,2)</f>
        <v>0</v>
      </c>
    </row>
    <row r="240" spans="1:8" ht="36" customHeight="1" x14ac:dyDescent="0.25">
      <c r="A240" s="58" t="s">
        <v>324</v>
      </c>
      <c r="B240" s="66" t="s">
        <v>202</v>
      </c>
      <c r="C240" s="60" t="s">
        <v>330</v>
      </c>
      <c r="D240" s="67"/>
      <c r="E240" s="62" t="s">
        <v>130</v>
      </c>
      <c r="F240" s="103">
        <v>0.5</v>
      </c>
      <c r="G240" s="198"/>
      <c r="H240" s="64">
        <f>ROUND(G240*F240,2)</f>
        <v>0</v>
      </c>
    </row>
    <row r="241" spans="1:8" ht="36" customHeight="1" x14ac:dyDescent="0.25">
      <c r="A241" s="58" t="s">
        <v>157</v>
      </c>
      <c r="B241" s="59" t="s">
        <v>590</v>
      </c>
      <c r="C241" s="1" t="s">
        <v>464</v>
      </c>
      <c r="D241" s="7" t="s">
        <v>426</v>
      </c>
      <c r="E241" s="62"/>
      <c r="F241" s="56"/>
      <c r="G241" s="57"/>
      <c r="H241" s="57"/>
    </row>
    <row r="242" spans="1:8" ht="36" customHeight="1" x14ac:dyDescent="0.25">
      <c r="A242" s="58" t="s">
        <v>158</v>
      </c>
      <c r="B242" s="66" t="s">
        <v>201</v>
      </c>
      <c r="C242" s="60" t="s">
        <v>381</v>
      </c>
      <c r="D242" s="67"/>
      <c r="E242" s="62" t="s">
        <v>128</v>
      </c>
      <c r="F242" s="88">
        <v>1</v>
      </c>
      <c r="G242" s="198"/>
      <c r="H242" s="64">
        <f t="shared" ref="H242:H249" si="7">ROUND(G242*F242,2)</f>
        <v>0</v>
      </c>
    </row>
    <row r="243" spans="1:8" ht="36" customHeight="1" x14ac:dyDescent="0.25">
      <c r="A243" s="58" t="s">
        <v>159</v>
      </c>
      <c r="B243" s="66" t="s">
        <v>202</v>
      </c>
      <c r="C243" s="60" t="s">
        <v>382</v>
      </c>
      <c r="D243" s="67"/>
      <c r="E243" s="62" t="s">
        <v>128</v>
      </c>
      <c r="F243" s="88">
        <v>5</v>
      </c>
      <c r="G243" s="198"/>
      <c r="H243" s="64">
        <f t="shared" si="7"/>
        <v>0</v>
      </c>
    </row>
    <row r="244" spans="1:8" ht="36" customHeight="1" x14ac:dyDescent="0.25">
      <c r="A244" s="58" t="s">
        <v>160</v>
      </c>
      <c r="B244" s="66" t="s">
        <v>203</v>
      </c>
      <c r="C244" s="60" t="s">
        <v>383</v>
      </c>
      <c r="D244" s="67"/>
      <c r="E244" s="62" t="s">
        <v>128</v>
      </c>
      <c r="F244" s="88">
        <v>1</v>
      </c>
      <c r="G244" s="198"/>
      <c r="H244" s="64">
        <f t="shared" si="7"/>
        <v>0</v>
      </c>
    </row>
    <row r="245" spans="1:8" ht="36" customHeight="1" x14ac:dyDescent="0.25">
      <c r="A245" s="58" t="s">
        <v>161</v>
      </c>
      <c r="B245" s="59" t="s">
        <v>591</v>
      </c>
      <c r="C245" s="60" t="s">
        <v>305</v>
      </c>
      <c r="D245" s="7" t="s">
        <v>426</v>
      </c>
      <c r="E245" s="62" t="s">
        <v>128</v>
      </c>
      <c r="F245" s="88">
        <v>2</v>
      </c>
      <c r="G245" s="198"/>
      <c r="H245" s="64">
        <f t="shared" si="7"/>
        <v>0</v>
      </c>
    </row>
    <row r="246" spans="1:8" ht="36" customHeight="1" x14ac:dyDescent="0.25">
      <c r="A246" s="58" t="s">
        <v>252</v>
      </c>
      <c r="B246" s="59" t="s">
        <v>592</v>
      </c>
      <c r="C246" s="60" t="s">
        <v>307</v>
      </c>
      <c r="D246" s="7" t="s">
        <v>426</v>
      </c>
      <c r="E246" s="62" t="s">
        <v>128</v>
      </c>
      <c r="F246" s="88">
        <v>8</v>
      </c>
      <c r="G246" s="198"/>
      <c r="H246" s="64">
        <f t="shared" si="7"/>
        <v>0</v>
      </c>
    </row>
    <row r="247" spans="1:8" s="71" customFormat="1" ht="36" customHeight="1" x14ac:dyDescent="0.25">
      <c r="A247" s="58" t="s">
        <v>162</v>
      </c>
      <c r="B247" s="59" t="s">
        <v>593</v>
      </c>
      <c r="C247" s="60" t="s">
        <v>306</v>
      </c>
      <c r="D247" s="7" t="s">
        <v>426</v>
      </c>
      <c r="E247" s="62" t="s">
        <v>128</v>
      </c>
      <c r="F247" s="88">
        <v>2</v>
      </c>
      <c r="G247" s="198"/>
      <c r="H247" s="64">
        <f t="shared" si="7"/>
        <v>0</v>
      </c>
    </row>
    <row r="248" spans="1:8" s="71" customFormat="1" ht="36" customHeight="1" x14ac:dyDescent="0.25">
      <c r="A248" s="8" t="s">
        <v>163</v>
      </c>
      <c r="B248" s="6" t="s">
        <v>594</v>
      </c>
      <c r="C248" s="1" t="s">
        <v>308</v>
      </c>
      <c r="D248" s="7" t="s">
        <v>426</v>
      </c>
      <c r="E248" s="9" t="s">
        <v>128</v>
      </c>
      <c r="F248" s="5">
        <v>1</v>
      </c>
      <c r="G248" s="205"/>
      <c r="H248" s="4">
        <f t="shared" si="7"/>
        <v>0</v>
      </c>
    </row>
    <row r="249" spans="1:8" s="71" customFormat="1" ht="48" customHeight="1" x14ac:dyDescent="0.25">
      <c r="A249" s="58" t="s">
        <v>8</v>
      </c>
      <c r="B249" s="59" t="s">
        <v>595</v>
      </c>
      <c r="C249" s="60" t="s">
        <v>9</v>
      </c>
      <c r="D249" s="67" t="s">
        <v>426</v>
      </c>
      <c r="E249" s="62" t="s">
        <v>128</v>
      </c>
      <c r="F249" s="99">
        <v>3</v>
      </c>
      <c r="G249" s="198"/>
      <c r="H249" s="64">
        <f t="shared" si="7"/>
        <v>0</v>
      </c>
    </row>
    <row r="250" spans="1:8" ht="27.9" customHeight="1" x14ac:dyDescent="0.25">
      <c r="A250" s="44"/>
      <c r="B250" s="52"/>
      <c r="C250" s="68" t="s">
        <v>143</v>
      </c>
      <c r="D250" s="54"/>
      <c r="E250" s="69"/>
      <c r="F250" s="56"/>
      <c r="G250" s="57"/>
      <c r="H250" s="57"/>
    </row>
    <row r="251" spans="1:8" ht="36" customHeight="1" x14ac:dyDescent="0.25">
      <c r="A251" s="70" t="s">
        <v>164</v>
      </c>
      <c r="B251" s="59" t="s">
        <v>596</v>
      </c>
      <c r="C251" s="60" t="s">
        <v>95</v>
      </c>
      <c r="D251" s="67" t="s">
        <v>10</v>
      </c>
      <c r="E251" s="62"/>
      <c r="F251" s="56"/>
      <c r="G251" s="57"/>
      <c r="H251" s="57"/>
    </row>
    <row r="252" spans="1:8" ht="36" customHeight="1" x14ac:dyDescent="0.25">
      <c r="A252" s="70" t="s">
        <v>165</v>
      </c>
      <c r="B252" s="66" t="s">
        <v>201</v>
      </c>
      <c r="C252" s="60" t="s">
        <v>384</v>
      </c>
      <c r="D252" s="67"/>
      <c r="E252" s="62" t="s">
        <v>125</v>
      </c>
      <c r="F252" s="63">
        <v>25</v>
      </c>
      <c r="G252" s="198"/>
      <c r="H252" s="64">
        <f>ROUND(G252*F252,2)</f>
        <v>0</v>
      </c>
    </row>
    <row r="253" spans="1:8" ht="27.9" customHeight="1" x14ac:dyDescent="0.25">
      <c r="A253" s="44"/>
      <c r="B253" s="52"/>
      <c r="C253" s="68" t="s">
        <v>132</v>
      </c>
      <c r="D253" s="54"/>
      <c r="E253" s="69"/>
      <c r="F253" s="56"/>
      <c r="G253" s="57"/>
      <c r="H253" s="57"/>
    </row>
    <row r="254" spans="1:8" ht="36" customHeight="1" x14ac:dyDescent="0.25">
      <c r="A254" s="44"/>
      <c r="B254" s="80" t="s">
        <v>597</v>
      </c>
      <c r="C254" s="81" t="s">
        <v>532</v>
      </c>
      <c r="D254" s="102" t="s">
        <v>533</v>
      </c>
      <c r="E254" s="106" t="s">
        <v>128</v>
      </c>
      <c r="F254" s="63">
        <v>3</v>
      </c>
      <c r="G254" s="198"/>
      <c r="H254" s="64">
        <f>ROUND(G254*F254,2)</f>
        <v>0</v>
      </c>
    </row>
    <row r="255" spans="1:8" ht="36" customHeight="1" x14ac:dyDescent="0.25">
      <c r="A255" s="44"/>
      <c r="B255" s="80" t="s">
        <v>598</v>
      </c>
      <c r="C255" s="81" t="s">
        <v>535</v>
      </c>
      <c r="D255" s="102" t="s">
        <v>536</v>
      </c>
      <c r="E255" s="62" t="s">
        <v>125</v>
      </c>
      <c r="F255" s="63">
        <v>32</v>
      </c>
      <c r="G255" s="198"/>
      <c r="H255" s="64">
        <f>ROUND(G255*F255,2)</f>
        <v>0</v>
      </c>
    </row>
    <row r="256" spans="1:8" ht="36" customHeight="1" x14ac:dyDescent="0.25">
      <c r="A256" s="44"/>
      <c r="B256" s="80" t="s">
        <v>599</v>
      </c>
      <c r="C256" s="81" t="s">
        <v>538</v>
      </c>
      <c r="D256" s="102" t="s">
        <v>536</v>
      </c>
      <c r="E256" s="106" t="s">
        <v>128</v>
      </c>
      <c r="F256" s="63">
        <v>2</v>
      </c>
      <c r="G256" s="198"/>
      <c r="H256" s="64">
        <f>ROUND(G256*F256,2)</f>
        <v>0</v>
      </c>
    </row>
    <row r="257" spans="1:8" ht="36" customHeight="1" x14ac:dyDescent="0.25">
      <c r="A257" s="44"/>
      <c r="B257" s="80" t="s">
        <v>600</v>
      </c>
      <c r="C257" s="81" t="s">
        <v>540</v>
      </c>
      <c r="D257" s="102" t="s">
        <v>536</v>
      </c>
      <c r="E257" s="106" t="s">
        <v>128</v>
      </c>
      <c r="F257" s="63">
        <v>2</v>
      </c>
      <c r="G257" s="198"/>
      <c r="H257" s="64">
        <f>ROUND(G257*F257,2)</f>
        <v>0</v>
      </c>
    </row>
    <row r="258" spans="1:8" ht="36" customHeight="1" x14ac:dyDescent="0.25">
      <c r="A258" s="44"/>
      <c r="B258" s="80" t="s">
        <v>601</v>
      </c>
      <c r="C258" s="81" t="s">
        <v>542</v>
      </c>
      <c r="D258" s="102" t="s">
        <v>543</v>
      </c>
      <c r="E258" s="82"/>
      <c r="F258" s="56"/>
      <c r="G258" s="57"/>
      <c r="H258" s="57"/>
    </row>
    <row r="259" spans="1:8" ht="36" customHeight="1" x14ac:dyDescent="0.25">
      <c r="A259" s="44"/>
      <c r="B259" s="107" t="s">
        <v>201</v>
      </c>
      <c r="C259" s="81" t="s">
        <v>544</v>
      </c>
      <c r="D259" s="54"/>
      <c r="E259" s="106" t="s">
        <v>545</v>
      </c>
      <c r="F259" s="63">
        <v>2</v>
      </c>
      <c r="G259" s="198"/>
      <c r="H259" s="64">
        <f>ROUND(G259*F259,2)</f>
        <v>0</v>
      </c>
    </row>
    <row r="260" spans="1:8" ht="36" customHeight="1" x14ac:dyDescent="0.25">
      <c r="A260" s="44"/>
      <c r="B260" s="80" t="s">
        <v>602</v>
      </c>
      <c r="C260" s="81" t="s">
        <v>547</v>
      </c>
      <c r="D260" s="102" t="s">
        <v>536</v>
      </c>
      <c r="E260" s="106" t="s">
        <v>128</v>
      </c>
      <c r="F260" s="63">
        <v>12</v>
      </c>
      <c r="G260" s="198"/>
      <c r="H260" s="64">
        <f>ROUND(G260*F260,2)</f>
        <v>0</v>
      </c>
    </row>
    <row r="261" spans="1:8" ht="36" customHeight="1" x14ac:dyDescent="0.25">
      <c r="A261" s="44"/>
      <c r="B261" s="80" t="s">
        <v>603</v>
      </c>
      <c r="C261" s="81" t="s">
        <v>549</v>
      </c>
      <c r="D261" s="102" t="s">
        <v>536</v>
      </c>
      <c r="E261" s="106" t="s">
        <v>128</v>
      </c>
      <c r="F261" s="63">
        <v>2</v>
      </c>
      <c r="G261" s="198"/>
      <c r="H261" s="64">
        <f>ROUND(G261*F261,2)</f>
        <v>0</v>
      </c>
    </row>
    <row r="262" spans="1:8" ht="36" customHeight="1" x14ac:dyDescent="0.25">
      <c r="A262" s="44"/>
      <c r="B262" s="80" t="s">
        <v>604</v>
      </c>
      <c r="C262" s="81" t="s">
        <v>551</v>
      </c>
      <c r="D262" s="102" t="s">
        <v>552</v>
      </c>
      <c r="E262" s="62" t="s">
        <v>553</v>
      </c>
      <c r="F262" s="63">
        <v>20</v>
      </c>
      <c r="G262" s="198"/>
      <c r="H262" s="64">
        <f>ROUND(G262*F262,2)</f>
        <v>0</v>
      </c>
    </row>
    <row r="263" spans="1:8" ht="36" customHeight="1" x14ac:dyDescent="0.25">
      <c r="A263" s="44"/>
      <c r="B263" s="80" t="s">
        <v>605</v>
      </c>
      <c r="C263" s="81" t="s">
        <v>555</v>
      </c>
      <c r="D263" s="102" t="s">
        <v>556</v>
      </c>
      <c r="E263" s="82"/>
      <c r="F263" s="56"/>
      <c r="G263" s="57"/>
      <c r="H263" s="57"/>
    </row>
    <row r="264" spans="1:8" ht="36" customHeight="1" x14ac:dyDescent="0.25">
      <c r="A264" s="44"/>
      <c r="B264" s="107" t="s">
        <v>201</v>
      </c>
      <c r="C264" s="81" t="s">
        <v>606</v>
      </c>
      <c r="D264" s="54"/>
      <c r="E264" s="106" t="s">
        <v>128</v>
      </c>
      <c r="F264" s="63">
        <v>2</v>
      </c>
      <c r="G264" s="198"/>
      <c r="H264" s="64">
        <f>ROUND(G264*F264,2)</f>
        <v>0</v>
      </c>
    </row>
    <row r="265" spans="1:8" ht="36" customHeight="1" x14ac:dyDescent="0.25">
      <c r="A265" s="44"/>
      <c r="B265" s="80" t="s">
        <v>607</v>
      </c>
      <c r="C265" s="81" t="s">
        <v>559</v>
      </c>
      <c r="D265" s="102" t="s">
        <v>298</v>
      </c>
      <c r="E265" s="106" t="s">
        <v>560</v>
      </c>
      <c r="F265" s="63">
        <v>100</v>
      </c>
      <c r="G265" s="198"/>
      <c r="H265" s="64">
        <f>ROUND(G265*F265,2)</f>
        <v>0</v>
      </c>
    </row>
    <row r="266" spans="1:8" s="71" customFormat="1" ht="48" customHeight="1" x14ac:dyDescent="0.25">
      <c r="A266" s="44"/>
      <c r="B266" s="80" t="s">
        <v>608</v>
      </c>
      <c r="C266" s="81" t="s">
        <v>562</v>
      </c>
      <c r="D266" s="102" t="s">
        <v>563</v>
      </c>
      <c r="E266" s="106" t="s">
        <v>128</v>
      </c>
      <c r="F266" s="63">
        <v>4</v>
      </c>
      <c r="G266" s="198"/>
      <c r="H266" s="64">
        <f>ROUND(G266*F266,2)</f>
        <v>0</v>
      </c>
    </row>
    <row r="267" spans="1:8" s="71" customFormat="1" ht="36" customHeight="1" x14ac:dyDescent="0.25">
      <c r="A267" s="44"/>
      <c r="B267" s="80" t="s">
        <v>609</v>
      </c>
      <c r="C267" s="81" t="s">
        <v>565</v>
      </c>
      <c r="D267" s="102" t="s">
        <v>563</v>
      </c>
      <c r="E267" s="106" t="s">
        <v>128</v>
      </c>
      <c r="F267" s="63">
        <v>1</v>
      </c>
      <c r="G267" s="198"/>
      <c r="H267" s="64">
        <f>ROUND(G267*F267,2)</f>
        <v>0</v>
      </c>
    </row>
    <row r="268" spans="1:8" ht="15" customHeight="1" x14ac:dyDescent="0.25">
      <c r="A268" s="44"/>
      <c r="B268" s="105"/>
      <c r="C268" s="112"/>
      <c r="D268" s="54"/>
      <c r="E268" s="82"/>
      <c r="F268" s="56"/>
      <c r="G268" s="57"/>
      <c r="H268" s="57"/>
    </row>
    <row r="269" spans="1:8" s="51" customFormat="1" ht="48" customHeight="1" thickBot="1" x14ac:dyDescent="0.3">
      <c r="A269" s="121"/>
      <c r="B269" s="114" t="str">
        <f>B140</f>
        <v>B</v>
      </c>
      <c r="C269" s="225" t="str">
        <f>C140</f>
        <v>RECONSTRUCTION:  HARGRAVE STREET FROM PORTAGE AVENUE TO ELLICE AVENUE</v>
      </c>
      <c r="D269" s="226"/>
      <c r="E269" s="226"/>
      <c r="F269" s="227"/>
      <c r="G269" s="122" t="s">
        <v>572</v>
      </c>
      <c r="H269" s="121">
        <f>SUM(H140:H268)</f>
        <v>0</v>
      </c>
    </row>
    <row r="270" spans="1:8" s="51" customFormat="1" ht="48" customHeight="1" thickTop="1" x14ac:dyDescent="0.25">
      <c r="A270" s="47"/>
      <c r="B270" s="48" t="s">
        <v>212</v>
      </c>
      <c r="C270" s="252" t="s">
        <v>610</v>
      </c>
      <c r="D270" s="255"/>
      <c r="E270" s="255"/>
      <c r="F270" s="256"/>
      <c r="G270" s="123"/>
      <c r="H270" s="124"/>
    </row>
    <row r="271" spans="1:8" s="51" customFormat="1" ht="36" customHeight="1" x14ac:dyDescent="0.25">
      <c r="A271" s="47"/>
      <c r="B271" s="52"/>
      <c r="C271" s="53" t="s">
        <v>138</v>
      </c>
      <c r="D271" s="54"/>
      <c r="E271" s="55" t="s">
        <v>120</v>
      </c>
      <c r="F271" s="56"/>
      <c r="G271" s="57"/>
      <c r="H271" s="57"/>
    </row>
    <row r="272" spans="1:8" s="51" customFormat="1" ht="36" customHeight="1" x14ac:dyDescent="0.25">
      <c r="A272" s="58" t="s">
        <v>245</v>
      </c>
      <c r="B272" s="59" t="s">
        <v>65</v>
      </c>
      <c r="C272" s="60" t="s">
        <v>56</v>
      </c>
      <c r="D272" s="61" t="s">
        <v>472</v>
      </c>
      <c r="E272" s="62" t="s">
        <v>126</v>
      </c>
      <c r="F272" s="63">
        <v>55</v>
      </c>
      <c r="G272" s="198"/>
      <c r="H272" s="64">
        <f>ROUND(G272*F272,2)</f>
        <v>0</v>
      </c>
    </row>
    <row r="273" spans="1:8" s="51" customFormat="1" ht="48" customHeight="1" x14ac:dyDescent="0.25">
      <c r="A273" s="65" t="s">
        <v>168</v>
      </c>
      <c r="B273" s="59" t="s">
        <v>67</v>
      </c>
      <c r="C273" s="60" t="s">
        <v>194</v>
      </c>
      <c r="D273" s="61" t="s">
        <v>472</v>
      </c>
      <c r="E273" s="62"/>
      <c r="F273" s="56"/>
      <c r="G273" s="57"/>
      <c r="H273" s="57"/>
    </row>
    <row r="274" spans="1:8" s="51" customFormat="1" ht="48" customHeight="1" x14ac:dyDescent="0.25">
      <c r="A274" s="65" t="s">
        <v>436</v>
      </c>
      <c r="B274" s="66" t="s">
        <v>201</v>
      </c>
      <c r="C274" s="60" t="s">
        <v>437</v>
      </c>
      <c r="D274" s="67" t="s">
        <v>120</v>
      </c>
      <c r="E274" s="62" t="s">
        <v>126</v>
      </c>
      <c r="F274" s="63">
        <v>115</v>
      </c>
      <c r="G274" s="198"/>
      <c r="H274" s="64">
        <f>ROUND(G274*F274,2)</f>
        <v>0</v>
      </c>
    </row>
    <row r="275" spans="1:8" s="51" customFormat="1" ht="36" customHeight="1" x14ac:dyDescent="0.25">
      <c r="A275" s="47"/>
      <c r="B275" s="52"/>
      <c r="C275" s="68" t="s">
        <v>483</v>
      </c>
      <c r="D275" s="54"/>
      <c r="E275" s="69"/>
      <c r="F275" s="56"/>
      <c r="G275" s="57"/>
      <c r="H275" s="57"/>
    </row>
    <row r="276" spans="1:8" s="51" customFormat="1" ht="36" customHeight="1" x14ac:dyDescent="0.25">
      <c r="A276" s="70" t="s">
        <v>174</v>
      </c>
      <c r="B276" s="59" t="s">
        <v>68</v>
      </c>
      <c r="C276" s="60" t="s">
        <v>261</v>
      </c>
      <c r="D276" s="67" t="s">
        <v>391</v>
      </c>
      <c r="E276" s="62"/>
      <c r="F276" s="56"/>
      <c r="G276" s="57"/>
      <c r="H276" s="57"/>
    </row>
    <row r="277" spans="1:8" s="118" customFormat="1" ht="43.95" customHeight="1" x14ac:dyDescent="0.25">
      <c r="A277" s="70" t="s">
        <v>175</v>
      </c>
      <c r="B277" s="66" t="s">
        <v>201</v>
      </c>
      <c r="C277" s="60" t="s">
        <v>254</v>
      </c>
      <c r="D277" s="67" t="s">
        <v>120</v>
      </c>
      <c r="E277" s="62" t="s">
        <v>125</v>
      </c>
      <c r="F277" s="63">
        <v>50</v>
      </c>
      <c r="G277" s="198"/>
      <c r="H277" s="64">
        <f>ROUND(G277*F277,2)</f>
        <v>0</v>
      </c>
    </row>
    <row r="278" spans="1:8" s="118" customFormat="1" ht="43.95" customHeight="1" x14ac:dyDescent="0.25">
      <c r="A278" s="70" t="s">
        <v>176</v>
      </c>
      <c r="B278" s="66" t="s">
        <v>202</v>
      </c>
      <c r="C278" s="60" t="s">
        <v>255</v>
      </c>
      <c r="D278" s="67" t="s">
        <v>120</v>
      </c>
      <c r="E278" s="62" t="s">
        <v>125</v>
      </c>
      <c r="F278" s="63">
        <v>20</v>
      </c>
      <c r="G278" s="198"/>
      <c r="H278" s="64">
        <f>ROUND(G278*F278,2)</f>
        <v>0</v>
      </c>
    </row>
    <row r="279" spans="1:8" s="118" customFormat="1" ht="43.95" customHeight="1" x14ac:dyDescent="0.25">
      <c r="A279" s="70" t="s">
        <v>177</v>
      </c>
      <c r="B279" s="66" t="s">
        <v>203</v>
      </c>
      <c r="C279" s="60" t="s">
        <v>257</v>
      </c>
      <c r="D279" s="67" t="s">
        <v>120</v>
      </c>
      <c r="E279" s="62" t="s">
        <v>125</v>
      </c>
      <c r="F279" s="63">
        <v>500</v>
      </c>
      <c r="G279" s="198"/>
      <c r="H279" s="64">
        <f>ROUND(G279*F279,2)</f>
        <v>0</v>
      </c>
    </row>
    <row r="280" spans="1:8" s="51" customFormat="1" ht="48" customHeight="1" x14ac:dyDescent="0.25">
      <c r="A280" s="70" t="s">
        <v>356</v>
      </c>
      <c r="B280" s="59" t="s">
        <v>69</v>
      </c>
      <c r="C280" s="60" t="s">
        <v>262</v>
      </c>
      <c r="D280" s="67" t="s">
        <v>391</v>
      </c>
      <c r="E280" s="62"/>
      <c r="F280" s="56"/>
      <c r="G280" s="57"/>
      <c r="H280" s="57"/>
    </row>
    <row r="281" spans="1:8" s="118" customFormat="1" ht="43.95" customHeight="1" x14ac:dyDescent="0.25">
      <c r="A281" s="70" t="s">
        <v>357</v>
      </c>
      <c r="B281" s="66" t="s">
        <v>201</v>
      </c>
      <c r="C281" s="60" t="s">
        <v>254</v>
      </c>
      <c r="D281" s="67" t="s">
        <v>120</v>
      </c>
      <c r="E281" s="62" t="s">
        <v>125</v>
      </c>
      <c r="F281" s="63">
        <v>25</v>
      </c>
      <c r="G281" s="198"/>
      <c r="H281" s="64">
        <f>ROUND(G281*F281,2)</f>
        <v>0</v>
      </c>
    </row>
    <row r="282" spans="1:8" s="118" customFormat="1" ht="43.95" customHeight="1" x14ac:dyDescent="0.25">
      <c r="A282" s="70" t="s">
        <v>358</v>
      </c>
      <c r="B282" s="66" t="s">
        <v>202</v>
      </c>
      <c r="C282" s="60" t="s">
        <v>255</v>
      </c>
      <c r="D282" s="67" t="s">
        <v>120</v>
      </c>
      <c r="E282" s="62" t="s">
        <v>125</v>
      </c>
      <c r="F282" s="63">
        <v>10</v>
      </c>
      <c r="G282" s="198"/>
      <c r="H282" s="64">
        <f>ROUND(G282*F282,2)</f>
        <v>0</v>
      </c>
    </row>
    <row r="283" spans="1:8" s="118" customFormat="1" ht="43.95" customHeight="1" x14ac:dyDescent="0.25">
      <c r="A283" s="70" t="s">
        <v>359</v>
      </c>
      <c r="B283" s="66" t="s">
        <v>203</v>
      </c>
      <c r="C283" s="60" t="s">
        <v>256</v>
      </c>
      <c r="D283" s="67" t="s">
        <v>120</v>
      </c>
      <c r="E283" s="62" t="s">
        <v>125</v>
      </c>
      <c r="F283" s="63">
        <v>10</v>
      </c>
      <c r="G283" s="198"/>
      <c r="H283" s="64">
        <f>ROUND(G283*F283,2)</f>
        <v>0</v>
      </c>
    </row>
    <row r="284" spans="1:8" s="118" customFormat="1" ht="43.95" customHeight="1" x14ac:dyDescent="0.25">
      <c r="A284" s="70" t="s">
        <v>360</v>
      </c>
      <c r="B284" s="66" t="s">
        <v>204</v>
      </c>
      <c r="C284" s="60" t="s">
        <v>257</v>
      </c>
      <c r="D284" s="67" t="s">
        <v>120</v>
      </c>
      <c r="E284" s="62" t="s">
        <v>125</v>
      </c>
      <c r="F284" s="63">
        <v>250</v>
      </c>
      <c r="G284" s="198"/>
      <c r="H284" s="64">
        <f>ROUND(G284*F284,2)</f>
        <v>0</v>
      </c>
    </row>
    <row r="285" spans="1:8" s="51" customFormat="1" ht="48" customHeight="1" x14ac:dyDescent="0.25">
      <c r="A285" s="70" t="s">
        <v>363</v>
      </c>
      <c r="B285" s="125" t="s">
        <v>70</v>
      </c>
      <c r="C285" s="60" t="s">
        <v>263</v>
      </c>
      <c r="D285" s="67" t="s">
        <v>391</v>
      </c>
      <c r="E285" s="62"/>
      <c r="F285" s="56"/>
      <c r="G285" s="57"/>
      <c r="H285" s="57"/>
    </row>
    <row r="286" spans="1:8" s="118" customFormat="1" ht="43.95" customHeight="1" x14ac:dyDescent="0.25">
      <c r="A286" s="70" t="s">
        <v>364</v>
      </c>
      <c r="B286" s="66" t="s">
        <v>201</v>
      </c>
      <c r="C286" s="60" t="s">
        <v>255</v>
      </c>
      <c r="D286" s="67" t="s">
        <v>120</v>
      </c>
      <c r="E286" s="62" t="s">
        <v>125</v>
      </c>
      <c r="F286" s="63">
        <v>5</v>
      </c>
      <c r="G286" s="198"/>
      <c r="H286" s="64">
        <f>ROUND(G286*F286,2)</f>
        <v>0</v>
      </c>
    </row>
    <row r="287" spans="1:8" s="118" customFormat="1" ht="43.95" customHeight="1" x14ac:dyDescent="0.25">
      <c r="A287" s="70" t="s">
        <v>365</v>
      </c>
      <c r="B287" s="66" t="s">
        <v>202</v>
      </c>
      <c r="C287" s="60" t="s">
        <v>257</v>
      </c>
      <c r="D287" s="67" t="s">
        <v>120</v>
      </c>
      <c r="E287" s="62" t="s">
        <v>125</v>
      </c>
      <c r="F287" s="63">
        <v>240</v>
      </c>
      <c r="G287" s="198"/>
      <c r="H287" s="64">
        <f>ROUND(G287*F287,2)</f>
        <v>0</v>
      </c>
    </row>
    <row r="288" spans="1:8" s="51" customFormat="1" ht="36" customHeight="1" x14ac:dyDescent="0.25">
      <c r="A288" s="70" t="s">
        <v>385</v>
      </c>
      <c r="B288" s="59" t="s">
        <v>216</v>
      </c>
      <c r="C288" s="208" t="s">
        <v>386</v>
      </c>
      <c r="D288" s="67" t="s">
        <v>611</v>
      </c>
      <c r="E288" s="62" t="s">
        <v>125</v>
      </c>
      <c r="F288" s="63">
        <v>300</v>
      </c>
      <c r="G288" s="198"/>
      <c r="H288" s="64">
        <f>ROUND(G288*F288,2)</f>
        <v>0</v>
      </c>
    </row>
    <row r="289" spans="1:8" s="51" customFormat="1" ht="36" customHeight="1" x14ac:dyDescent="0.25">
      <c r="A289" s="70" t="s">
        <v>181</v>
      </c>
      <c r="B289" s="59" t="s">
        <v>217</v>
      </c>
      <c r="C289" s="60" t="s">
        <v>108</v>
      </c>
      <c r="D289" s="67" t="s">
        <v>391</v>
      </c>
      <c r="E289" s="62"/>
      <c r="F289" s="56"/>
      <c r="G289" s="57"/>
      <c r="H289" s="57"/>
    </row>
    <row r="290" spans="1:8" s="126" customFormat="1" ht="36" customHeight="1" x14ac:dyDescent="0.25">
      <c r="A290" s="70" t="s">
        <v>182</v>
      </c>
      <c r="B290" s="66" t="s">
        <v>201</v>
      </c>
      <c r="C290" s="60" t="s">
        <v>136</v>
      </c>
      <c r="D290" s="67" t="s">
        <v>120</v>
      </c>
      <c r="E290" s="62" t="s">
        <v>128</v>
      </c>
      <c r="F290" s="63">
        <v>85</v>
      </c>
      <c r="G290" s="198"/>
      <c r="H290" s="64">
        <f>ROUND(G290*F290,2)</f>
        <v>0</v>
      </c>
    </row>
    <row r="291" spans="1:8" s="126" customFormat="1" ht="36" customHeight="1" x14ac:dyDescent="0.25">
      <c r="A291" s="70" t="s">
        <v>183</v>
      </c>
      <c r="B291" s="59" t="s">
        <v>218</v>
      </c>
      <c r="C291" s="60" t="s">
        <v>109</v>
      </c>
      <c r="D291" s="67" t="s">
        <v>391</v>
      </c>
      <c r="E291" s="62"/>
      <c r="F291" s="56"/>
      <c r="G291" s="57"/>
      <c r="H291" s="57"/>
    </row>
    <row r="292" spans="1:8" s="51" customFormat="1" ht="36" customHeight="1" x14ac:dyDescent="0.25">
      <c r="A292" s="70" t="s">
        <v>184</v>
      </c>
      <c r="B292" s="66" t="s">
        <v>201</v>
      </c>
      <c r="C292" s="60" t="s">
        <v>135</v>
      </c>
      <c r="D292" s="67" t="s">
        <v>120</v>
      </c>
      <c r="E292" s="62" t="s">
        <v>128</v>
      </c>
      <c r="F292" s="63">
        <v>460</v>
      </c>
      <c r="G292" s="198"/>
      <c r="H292" s="64">
        <f>ROUND(G292*F292,2)</f>
        <v>0</v>
      </c>
    </row>
    <row r="293" spans="1:8" s="51" customFormat="1" ht="36" customHeight="1" x14ac:dyDescent="0.25">
      <c r="A293" s="70" t="s">
        <v>370</v>
      </c>
      <c r="B293" s="59" t="s">
        <v>219</v>
      </c>
      <c r="C293" s="60" t="s">
        <v>198</v>
      </c>
      <c r="D293" s="67" t="s">
        <v>2</v>
      </c>
      <c r="E293" s="62"/>
      <c r="F293" s="56"/>
      <c r="G293" s="57"/>
      <c r="H293" s="57"/>
    </row>
    <row r="294" spans="1:8" s="51" customFormat="1" ht="36" customHeight="1" x14ac:dyDescent="0.25">
      <c r="A294" s="70" t="s">
        <v>371</v>
      </c>
      <c r="B294" s="66" t="s">
        <v>201</v>
      </c>
      <c r="C294" s="60" t="s">
        <v>3</v>
      </c>
      <c r="D294" s="67" t="s">
        <v>227</v>
      </c>
      <c r="E294" s="62"/>
      <c r="F294" s="56"/>
      <c r="G294" s="57"/>
      <c r="H294" s="57"/>
    </row>
    <row r="295" spans="1:8" s="51" customFormat="1" ht="36" customHeight="1" x14ac:dyDescent="0.25">
      <c r="A295" s="70" t="s">
        <v>372</v>
      </c>
      <c r="B295" s="83" t="s">
        <v>331</v>
      </c>
      <c r="C295" s="60" t="s">
        <v>332</v>
      </c>
      <c r="D295" s="67"/>
      <c r="E295" s="62" t="s">
        <v>125</v>
      </c>
      <c r="F295" s="63">
        <v>45</v>
      </c>
      <c r="G295" s="198"/>
      <c r="H295" s="64">
        <f>ROUND(G295*F295,2)</f>
        <v>0</v>
      </c>
    </row>
    <row r="296" spans="1:8" s="51" customFormat="1" ht="36" customHeight="1" x14ac:dyDescent="0.25">
      <c r="A296" s="70" t="s">
        <v>373</v>
      </c>
      <c r="B296" s="83" t="s">
        <v>333</v>
      </c>
      <c r="C296" s="60" t="s">
        <v>334</v>
      </c>
      <c r="D296" s="67"/>
      <c r="E296" s="62" t="s">
        <v>125</v>
      </c>
      <c r="F296" s="63">
        <v>325</v>
      </c>
      <c r="G296" s="198"/>
      <c r="H296" s="64">
        <f>ROUND(G296*F296,2)</f>
        <v>0</v>
      </c>
    </row>
    <row r="297" spans="1:8" s="51" customFormat="1" ht="36" customHeight="1" x14ac:dyDescent="0.25">
      <c r="A297" s="70" t="s">
        <v>374</v>
      </c>
      <c r="B297" s="83" t="s">
        <v>335</v>
      </c>
      <c r="C297" s="60" t="s">
        <v>336</v>
      </c>
      <c r="D297" s="67" t="s">
        <v>120</v>
      </c>
      <c r="E297" s="62" t="s">
        <v>125</v>
      </c>
      <c r="F297" s="63">
        <v>530</v>
      </c>
      <c r="G297" s="198"/>
      <c r="H297" s="64">
        <f>ROUND(G297*F297,2)</f>
        <v>0</v>
      </c>
    </row>
    <row r="298" spans="1:8" s="51" customFormat="1" ht="36" customHeight="1" x14ac:dyDescent="0.25">
      <c r="A298" s="70" t="s">
        <v>375</v>
      </c>
      <c r="B298" s="59" t="s">
        <v>220</v>
      </c>
      <c r="C298" s="60" t="s">
        <v>104</v>
      </c>
      <c r="D298" s="67" t="s">
        <v>388</v>
      </c>
      <c r="E298" s="62"/>
      <c r="F298" s="56"/>
      <c r="G298" s="57"/>
      <c r="H298" s="57"/>
    </row>
    <row r="299" spans="1:8" s="51" customFormat="1" ht="36" customHeight="1" x14ac:dyDescent="0.25">
      <c r="A299" s="70" t="s">
        <v>446</v>
      </c>
      <c r="B299" s="66" t="s">
        <v>201</v>
      </c>
      <c r="C299" s="60" t="s">
        <v>397</v>
      </c>
      <c r="D299" s="67" t="s">
        <v>337</v>
      </c>
      <c r="E299" s="62"/>
      <c r="F299" s="56"/>
      <c r="G299" s="57"/>
      <c r="H299" s="57"/>
    </row>
    <row r="300" spans="1:8" s="51" customFormat="1" ht="36" customHeight="1" x14ac:dyDescent="0.25">
      <c r="A300" s="70" t="s">
        <v>612</v>
      </c>
      <c r="B300" s="84" t="s">
        <v>331</v>
      </c>
      <c r="C300" s="202" t="s">
        <v>338</v>
      </c>
      <c r="D300" s="61"/>
      <c r="E300" s="85" t="s">
        <v>129</v>
      </c>
      <c r="F300" s="86">
        <v>65</v>
      </c>
      <c r="G300" s="198"/>
      <c r="H300" s="87">
        <f t="shared" ref="H300:H305" si="8">ROUND(G300*F300,2)</f>
        <v>0</v>
      </c>
    </row>
    <row r="301" spans="1:8" s="51" customFormat="1" ht="36" customHeight="1" x14ac:dyDescent="0.25">
      <c r="A301" s="70" t="s">
        <v>613</v>
      </c>
      <c r="B301" s="84" t="s">
        <v>333</v>
      </c>
      <c r="C301" s="202" t="s">
        <v>339</v>
      </c>
      <c r="D301" s="61"/>
      <c r="E301" s="85" t="s">
        <v>129</v>
      </c>
      <c r="F301" s="86">
        <v>120</v>
      </c>
      <c r="G301" s="198"/>
      <c r="H301" s="87">
        <f t="shared" si="8"/>
        <v>0</v>
      </c>
    </row>
    <row r="302" spans="1:8" s="51" customFormat="1" ht="36" customHeight="1" x14ac:dyDescent="0.25">
      <c r="A302" s="70" t="s">
        <v>614</v>
      </c>
      <c r="B302" s="84" t="s">
        <v>340</v>
      </c>
      <c r="C302" s="202" t="s">
        <v>341</v>
      </c>
      <c r="D302" s="61" t="s">
        <v>120</v>
      </c>
      <c r="E302" s="85" t="s">
        <v>129</v>
      </c>
      <c r="F302" s="63">
        <v>50</v>
      </c>
      <c r="G302" s="198"/>
      <c r="H302" s="87">
        <f t="shared" si="8"/>
        <v>0</v>
      </c>
    </row>
    <row r="303" spans="1:8" s="51" customFormat="1" ht="48" customHeight="1" x14ac:dyDescent="0.25">
      <c r="A303" s="70" t="s">
        <v>448</v>
      </c>
      <c r="B303" s="66" t="s">
        <v>202</v>
      </c>
      <c r="C303" s="60" t="s">
        <v>399</v>
      </c>
      <c r="D303" s="67" t="s">
        <v>228</v>
      </c>
      <c r="E303" s="62" t="s">
        <v>129</v>
      </c>
      <c r="F303" s="63">
        <v>100</v>
      </c>
      <c r="G303" s="198"/>
      <c r="H303" s="64">
        <f t="shared" si="8"/>
        <v>0</v>
      </c>
    </row>
    <row r="304" spans="1:8" s="51" customFormat="1" ht="36" customHeight="1" x14ac:dyDescent="0.25">
      <c r="A304" s="70" t="s">
        <v>392</v>
      </c>
      <c r="B304" s="66" t="s">
        <v>203</v>
      </c>
      <c r="C304" s="60" t="s">
        <v>389</v>
      </c>
      <c r="D304" s="67" t="s">
        <v>342</v>
      </c>
      <c r="E304" s="62" t="s">
        <v>129</v>
      </c>
      <c r="F304" s="63">
        <v>250</v>
      </c>
      <c r="G304" s="198"/>
      <c r="H304" s="64">
        <f t="shared" si="8"/>
        <v>0</v>
      </c>
    </row>
    <row r="305" spans="1:8" s="51" customFormat="1" ht="48" customHeight="1" x14ac:dyDescent="0.25">
      <c r="A305" s="70" t="s">
        <v>266</v>
      </c>
      <c r="B305" s="59" t="s">
        <v>221</v>
      </c>
      <c r="C305" s="60" t="s">
        <v>112</v>
      </c>
      <c r="D305" s="67" t="s">
        <v>350</v>
      </c>
      <c r="E305" s="62" t="s">
        <v>125</v>
      </c>
      <c r="F305" s="63">
        <v>60</v>
      </c>
      <c r="G305" s="198"/>
      <c r="H305" s="64">
        <f t="shared" si="8"/>
        <v>0</v>
      </c>
    </row>
    <row r="306" spans="1:8" s="51" customFormat="1" ht="36" customHeight="1" x14ac:dyDescent="0.25">
      <c r="A306" s="70" t="s">
        <v>267</v>
      </c>
      <c r="B306" s="59" t="s">
        <v>353</v>
      </c>
      <c r="C306" s="60" t="s">
        <v>207</v>
      </c>
      <c r="D306" s="67" t="s">
        <v>449</v>
      </c>
      <c r="E306" s="119"/>
      <c r="F306" s="56"/>
      <c r="G306" s="57"/>
      <c r="H306" s="57"/>
    </row>
    <row r="307" spans="1:8" s="51" customFormat="1" ht="36" customHeight="1" x14ac:dyDescent="0.25">
      <c r="A307" s="70" t="s">
        <v>268</v>
      </c>
      <c r="B307" s="66" t="s">
        <v>201</v>
      </c>
      <c r="C307" s="60" t="s">
        <v>208</v>
      </c>
      <c r="D307" s="67"/>
      <c r="E307" s="62"/>
      <c r="F307" s="56"/>
      <c r="G307" s="57"/>
      <c r="H307" s="57"/>
    </row>
    <row r="308" spans="1:8" s="51" customFormat="1" ht="36" customHeight="1" x14ac:dyDescent="0.25">
      <c r="A308" s="70" t="s">
        <v>269</v>
      </c>
      <c r="B308" s="83" t="s">
        <v>331</v>
      </c>
      <c r="C308" s="60" t="s">
        <v>343</v>
      </c>
      <c r="D308" s="67"/>
      <c r="E308" s="62" t="s">
        <v>127</v>
      </c>
      <c r="F308" s="63">
        <v>4500</v>
      </c>
      <c r="G308" s="198"/>
      <c r="H308" s="64">
        <f>ROUND(G308*F308,2)</f>
        <v>0</v>
      </c>
    </row>
    <row r="309" spans="1:8" s="51" customFormat="1" ht="36" customHeight="1" x14ac:dyDescent="0.25">
      <c r="A309" s="70" t="s">
        <v>270</v>
      </c>
      <c r="B309" s="66" t="s">
        <v>202</v>
      </c>
      <c r="C309" s="60" t="s">
        <v>209</v>
      </c>
      <c r="D309" s="67"/>
      <c r="E309" s="62"/>
      <c r="F309" s="56"/>
      <c r="G309" s="57"/>
      <c r="H309" s="57"/>
    </row>
    <row r="310" spans="1:8" s="51" customFormat="1" ht="36" customHeight="1" x14ac:dyDescent="0.25">
      <c r="A310" s="70" t="s">
        <v>271</v>
      </c>
      <c r="B310" s="83" t="s">
        <v>331</v>
      </c>
      <c r="C310" s="60" t="s">
        <v>343</v>
      </c>
      <c r="D310" s="67"/>
      <c r="E310" s="62" t="s">
        <v>127</v>
      </c>
      <c r="F310" s="63">
        <v>350</v>
      </c>
      <c r="G310" s="198"/>
      <c r="H310" s="64">
        <f>ROUND(G310*F310,2)</f>
        <v>0</v>
      </c>
    </row>
    <row r="311" spans="1:8" s="51" customFormat="1" ht="36" customHeight="1" x14ac:dyDescent="0.25">
      <c r="A311" s="70" t="s">
        <v>272</v>
      </c>
      <c r="B311" s="59" t="s">
        <v>615</v>
      </c>
      <c r="C311" s="60" t="s">
        <v>52</v>
      </c>
      <c r="D311" s="67" t="s">
        <v>394</v>
      </c>
      <c r="E311" s="62"/>
      <c r="F311" s="56"/>
      <c r="G311" s="57"/>
      <c r="H311" s="57"/>
    </row>
    <row r="312" spans="1:8" s="51" customFormat="1" ht="36" customHeight="1" x14ac:dyDescent="0.25">
      <c r="A312" s="70" t="s">
        <v>273</v>
      </c>
      <c r="B312" s="66" t="s">
        <v>201</v>
      </c>
      <c r="C312" s="60" t="s">
        <v>414</v>
      </c>
      <c r="D312" s="67" t="s">
        <v>120</v>
      </c>
      <c r="E312" s="62" t="s">
        <v>125</v>
      </c>
      <c r="F312" s="63">
        <v>50</v>
      </c>
      <c r="G312" s="198"/>
      <c r="H312" s="64">
        <f>ROUND(G312*F312,2)</f>
        <v>0</v>
      </c>
    </row>
    <row r="313" spans="1:8" s="126" customFormat="1" ht="36" customHeight="1" x14ac:dyDescent="0.25">
      <c r="A313" s="70" t="s">
        <v>274</v>
      </c>
      <c r="B313" s="66" t="s">
        <v>202</v>
      </c>
      <c r="C313" s="60" t="s">
        <v>49</v>
      </c>
      <c r="D313" s="67" t="s">
        <v>120</v>
      </c>
      <c r="E313" s="62" t="s">
        <v>125</v>
      </c>
      <c r="F313" s="63">
        <v>50</v>
      </c>
      <c r="G313" s="198"/>
      <c r="H313" s="64">
        <f>ROUND(G313*F313,2)</f>
        <v>0</v>
      </c>
    </row>
    <row r="314" spans="1:8" s="51" customFormat="1" ht="36" customHeight="1" x14ac:dyDescent="0.25">
      <c r="A314" s="70" t="s">
        <v>296</v>
      </c>
      <c r="B314" s="59" t="s">
        <v>616</v>
      </c>
      <c r="C314" s="60" t="s">
        <v>50</v>
      </c>
      <c r="D314" s="67" t="s">
        <v>299</v>
      </c>
      <c r="E314" s="62" t="s">
        <v>125</v>
      </c>
      <c r="F314" s="88">
        <v>550</v>
      </c>
      <c r="G314" s="198"/>
      <c r="H314" s="64">
        <f>ROUND(G314*F314,2)</f>
        <v>0</v>
      </c>
    </row>
    <row r="315" spans="1:8" s="51" customFormat="1" ht="36" customHeight="1" x14ac:dyDescent="0.25">
      <c r="A315" s="70" t="s">
        <v>377</v>
      </c>
      <c r="B315" s="59" t="s">
        <v>617</v>
      </c>
      <c r="C315" s="60" t="s">
        <v>387</v>
      </c>
      <c r="D315" s="67" t="s">
        <v>395</v>
      </c>
      <c r="E315" s="62" t="s">
        <v>128</v>
      </c>
      <c r="F315" s="88">
        <v>74</v>
      </c>
      <c r="G315" s="198"/>
      <c r="H315" s="64">
        <f>ROUND(G315*F315,2)</f>
        <v>0</v>
      </c>
    </row>
    <row r="316" spans="1:8" s="51" customFormat="1" ht="36" customHeight="1" x14ac:dyDescent="0.25">
      <c r="A316" s="47"/>
      <c r="B316" s="94"/>
      <c r="C316" s="68" t="s">
        <v>575</v>
      </c>
      <c r="D316" s="54"/>
      <c r="E316" s="55"/>
      <c r="F316" s="56"/>
      <c r="G316" s="57"/>
      <c r="H316" s="57"/>
    </row>
    <row r="317" spans="1:8" s="51" customFormat="1" ht="36" customHeight="1" x14ac:dyDescent="0.25">
      <c r="A317" s="58" t="s">
        <v>351</v>
      </c>
      <c r="B317" s="59" t="s">
        <v>618</v>
      </c>
      <c r="C317" s="60" t="s">
        <v>76</v>
      </c>
      <c r="D317" s="67" t="s">
        <v>352</v>
      </c>
      <c r="E317" s="62" t="s">
        <v>125</v>
      </c>
      <c r="F317" s="88">
        <v>230</v>
      </c>
      <c r="G317" s="198"/>
      <c r="H317" s="64">
        <f>ROUND(G317*F317,2)</f>
        <v>0</v>
      </c>
    </row>
    <row r="318" spans="1:8" s="51" customFormat="1" ht="36" customHeight="1" x14ac:dyDescent="0.25">
      <c r="A318" s="47"/>
      <c r="B318" s="94"/>
      <c r="C318" s="68" t="s">
        <v>140</v>
      </c>
      <c r="D318" s="54"/>
      <c r="E318" s="82"/>
      <c r="F318" s="56"/>
      <c r="G318" s="57"/>
      <c r="H318" s="57"/>
    </row>
    <row r="319" spans="1:8" s="51" customFormat="1" ht="36" customHeight="1" x14ac:dyDescent="0.25">
      <c r="A319" s="58" t="s">
        <v>285</v>
      </c>
      <c r="B319" s="59" t="s">
        <v>619</v>
      </c>
      <c r="C319" s="60" t="s">
        <v>51</v>
      </c>
      <c r="D319" s="67" t="s">
        <v>354</v>
      </c>
      <c r="E319" s="62" t="s">
        <v>129</v>
      </c>
      <c r="F319" s="88">
        <v>10000</v>
      </c>
      <c r="G319" s="198"/>
      <c r="H319" s="64">
        <f>ROUND(G319*F319,2)</f>
        <v>0</v>
      </c>
    </row>
    <row r="320" spans="1:8" s="51" customFormat="1" ht="48" customHeight="1" x14ac:dyDescent="0.25">
      <c r="A320" s="47"/>
      <c r="B320" s="94"/>
      <c r="C320" s="68" t="s">
        <v>141</v>
      </c>
      <c r="D320" s="54"/>
      <c r="E320" s="82"/>
      <c r="F320" s="56"/>
      <c r="G320" s="57"/>
      <c r="H320" s="57"/>
    </row>
    <row r="321" spans="1:8" ht="36" customHeight="1" x14ac:dyDescent="0.25">
      <c r="A321" s="58" t="s">
        <v>154</v>
      </c>
      <c r="B321" s="59" t="s">
        <v>620</v>
      </c>
      <c r="C321" s="60" t="s">
        <v>236</v>
      </c>
      <c r="D321" s="67" t="s">
        <v>4</v>
      </c>
      <c r="E321" s="62"/>
      <c r="F321" s="56"/>
      <c r="G321" s="57"/>
      <c r="H321" s="57"/>
    </row>
    <row r="322" spans="1:8" ht="36" customHeight="1" x14ac:dyDescent="0.25">
      <c r="A322" s="58" t="s">
        <v>31</v>
      </c>
      <c r="B322" s="66" t="s">
        <v>201</v>
      </c>
      <c r="C322" s="60" t="s">
        <v>499</v>
      </c>
      <c r="D322" s="67"/>
      <c r="E322" s="62"/>
      <c r="F322" s="56"/>
      <c r="G322" s="57"/>
      <c r="H322" s="57"/>
    </row>
    <row r="323" spans="1:8" ht="48" customHeight="1" x14ac:dyDescent="0.25">
      <c r="A323" s="58" t="s">
        <v>32</v>
      </c>
      <c r="B323" s="83" t="s">
        <v>331</v>
      </c>
      <c r="C323" s="60" t="s">
        <v>500</v>
      </c>
      <c r="D323" s="67"/>
      <c r="E323" s="62" t="s">
        <v>129</v>
      </c>
      <c r="F323" s="88">
        <v>7</v>
      </c>
      <c r="G323" s="198"/>
      <c r="H323" s="64">
        <f>ROUND(G323*F323,2)</f>
        <v>0</v>
      </c>
    </row>
    <row r="324" spans="1:8" ht="48" customHeight="1" x14ac:dyDescent="0.25">
      <c r="A324" s="58" t="s">
        <v>44</v>
      </c>
      <c r="B324" s="59" t="s">
        <v>621</v>
      </c>
      <c r="C324" s="97" t="s">
        <v>346</v>
      </c>
      <c r="D324" s="67" t="s">
        <v>4</v>
      </c>
      <c r="E324" s="62"/>
      <c r="F324" s="56"/>
      <c r="G324" s="57"/>
      <c r="H324" s="57"/>
    </row>
    <row r="325" spans="1:8" s="71" customFormat="1" ht="36" customHeight="1" x14ac:dyDescent="0.25">
      <c r="A325" s="58" t="s">
        <v>45</v>
      </c>
      <c r="B325" s="66" t="s">
        <v>201</v>
      </c>
      <c r="C325" s="97" t="s">
        <v>415</v>
      </c>
      <c r="D325" s="67"/>
      <c r="E325" s="62" t="s">
        <v>128</v>
      </c>
      <c r="F325" s="88">
        <v>4</v>
      </c>
      <c r="G325" s="198"/>
      <c r="H325" s="64">
        <f>ROUND(G325*F325,2)</f>
        <v>0</v>
      </c>
    </row>
    <row r="326" spans="1:8" s="51" customFormat="1" ht="36" customHeight="1" x14ac:dyDescent="0.25">
      <c r="A326" s="58" t="s">
        <v>35</v>
      </c>
      <c r="B326" s="59" t="s">
        <v>622</v>
      </c>
      <c r="C326" s="10" t="s">
        <v>425</v>
      </c>
      <c r="D326" s="7" t="s">
        <v>426</v>
      </c>
      <c r="E326" s="62"/>
      <c r="F326" s="56"/>
      <c r="G326" s="57"/>
      <c r="H326" s="57"/>
    </row>
    <row r="327" spans="1:8" s="51" customFormat="1" ht="48" customHeight="1" x14ac:dyDescent="0.25">
      <c r="A327" s="58" t="s">
        <v>36</v>
      </c>
      <c r="B327" s="66" t="s">
        <v>201</v>
      </c>
      <c r="C327" s="1" t="s">
        <v>459</v>
      </c>
      <c r="D327" s="67"/>
      <c r="E327" s="62" t="s">
        <v>128</v>
      </c>
      <c r="F327" s="88">
        <v>1</v>
      </c>
      <c r="G327" s="198"/>
      <c r="H327" s="64">
        <f t="shared" ref="H327:H332" si="9">ROUND(G327*F327,2)</f>
        <v>0</v>
      </c>
    </row>
    <row r="328" spans="1:8" s="51" customFormat="1" ht="48" customHeight="1" x14ac:dyDescent="0.25">
      <c r="A328" s="58" t="s">
        <v>37</v>
      </c>
      <c r="B328" s="66" t="s">
        <v>202</v>
      </c>
      <c r="C328" s="1" t="s">
        <v>460</v>
      </c>
      <c r="D328" s="67"/>
      <c r="E328" s="62" t="s">
        <v>128</v>
      </c>
      <c r="F328" s="88">
        <v>1</v>
      </c>
      <c r="G328" s="198"/>
      <c r="H328" s="64">
        <f t="shared" si="9"/>
        <v>0</v>
      </c>
    </row>
    <row r="329" spans="1:8" s="51" customFormat="1" ht="48" customHeight="1" x14ac:dyDescent="0.25">
      <c r="A329" s="58" t="s">
        <v>38</v>
      </c>
      <c r="B329" s="66" t="s">
        <v>203</v>
      </c>
      <c r="C329" s="1" t="s">
        <v>461</v>
      </c>
      <c r="D329" s="67"/>
      <c r="E329" s="62" t="s">
        <v>128</v>
      </c>
      <c r="F329" s="88">
        <v>1</v>
      </c>
      <c r="G329" s="198"/>
      <c r="H329" s="64">
        <f t="shared" si="9"/>
        <v>0</v>
      </c>
    </row>
    <row r="330" spans="1:8" s="51" customFormat="1" ht="36" customHeight="1" x14ac:dyDescent="0.25">
      <c r="A330" s="58" t="s">
        <v>39</v>
      </c>
      <c r="B330" s="66" t="s">
        <v>204</v>
      </c>
      <c r="C330" s="1" t="s">
        <v>462</v>
      </c>
      <c r="D330" s="67"/>
      <c r="E330" s="62" t="s">
        <v>128</v>
      </c>
      <c r="F330" s="88">
        <v>20</v>
      </c>
      <c r="G330" s="198"/>
      <c r="H330" s="64">
        <f t="shared" si="9"/>
        <v>0</v>
      </c>
    </row>
    <row r="331" spans="1:8" s="51" customFormat="1" ht="36" customHeight="1" x14ac:dyDescent="0.25">
      <c r="A331" s="58" t="s">
        <v>40</v>
      </c>
      <c r="B331" s="66" t="s">
        <v>205</v>
      </c>
      <c r="C331" s="1" t="s">
        <v>463</v>
      </c>
      <c r="D331" s="67"/>
      <c r="E331" s="62" t="s">
        <v>128</v>
      </c>
      <c r="F331" s="88">
        <v>20</v>
      </c>
      <c r="G331" s="198"/>
      <c r="H331" s="64">
        <f t="shared" si="9"/>
        <v>0</v>
      </c>
    </row>
    <row r="332" spans="1:8" s="51" customFormat="1" ht="36" customHeight="1" x14ac:dyDescent="0.25">
      <c r="A332" s="58" t="s">
        <v>0</v>
      </c>
      <c r="B332" s="59" t="s">
        <v>623</v>
      </c>
      <c r="C332" s="60" t="s">
        <v>1</v>
      </c>
      <c r="D332" s="67" t="s">
        <v>430</v>
      </c>
      <c r="E332" s="62" t="s">
        <v>128</v>
      </c>
      <c r="F332" s="88">
        <v>20</v>
      </c>
      <c r="G332" s="198"/>
      <c r="H332" s="64">
        <f t="shared" si="9"/>
        <v>0</v>
      </c>
    </row>
    <row r="333" spans="1:8" s="51" customFormat="1" ht="36" customHeight="1" x14ac:dyDescent="0.25">
      <c r="A333" s="47"/>
      <c r="B333" s="120"/>
      <c r="C333" s="68" t="s">
        <v>142</v>
      </c>
      <c r="D333" s="54"/>
      <c r="E333" s="82"/>
      <c r="F333" s="56"/>
      <c r="G333" s="57"/>
      <c r="H333" s="57"/>
    </row>
    <row r="334" spans="1:8" s="51" customFormat="1" ht="48" customHeight="1" x14ac:dyDescent="0.25">
      <c r="A334" s="58" t="s">
        <v>155</v>
      </c>
      <c r="B334" s="59" t="s">
        <v>624</v>
      </c>
      <c r="C334" s="1" t="s">
        <v>427</v>
      </c>
      <c r="D334" s="7" t="s">
        <v>426</v>
      </c>
      <c r="E334" s="62" t="s">
        <v>128</v>
      </c>
      <c r="F334" s="88">
        <v>5</v>
      </c>
      <c r="G334" s="198"/>
      <c r="H334" s="64">
        <f>ROUND(G334*F334,2)</f>
        <v>0</v>
      </c>
    </row>
    <row r="335" spans="1:8" s="51" customFormat="1" ht="36" customHeight="1" x14ac:dyDescent="0.25">
      <c r="A335" s="58" t="s">
        <v>157</v>
      </c>
      <c r="B335" s="59" t="s">
        <v>625</v>
      </c>
      <c r="C335" s="1" t="s">
        <v>464</v>
      </c>
      <c r="D335" s="7" t="s">
        <v>426</v>
      </c>
      <c r="E335" s="62"/>
      <c r="F335" s="56"/>
      <c r="G335" s="57"/>
      <c r="H335" s="57"/>
    </row>
    <row r="336" spans="1:8" s="51" customFormat="1" ht="36" customHeight="1" x14ac:dyDescent="0.25">
      <c r="A336" s="58" t="s">
        <v>158</v>
      </c>
      <c r="B336" s="66" t="s">
        <v>201</v>
      </c>
      <c r="C336" s="60" t="s">
        <v>381</v>
      </c>
      <c r="D336" s="67"/>
      <c r="E336" s="62" t="s">
        <v>128</v>
      </c>
      <c r="F336" s="88">
        <v>2</v>
      </c>
      <c r="G336" s="198"/>
      <c r="H336" s="64">
        <f t="shared" ref="H336:H343" si="10">ROUND(G336*F336,2)</f>
        <v>0</v>
      </c>
    </row>
    <row r="337" spans="1:8" s="51" customFormat="1" ht="36" customHeight="1" x14ac:dyDescent="0.25">
      <c r="A337" s="58" t="s">
        <v>159</v>
      </c>
      <c r="B337" s="66" t="s">
        <v>202</v>
      </c>
      <c r="C337" s="60" t="s">
        <v>382</v>
      </c>
      <c r="D337" s="67"/>
      <c r="E337" s="62" t="s">
        <v>128</v>
      </c>
      <c r="F337" s="88">
        <v>10</v>
      </c>
      <c r="G337" s="198"/>
      <c r="H337" s="64">
        <f t="shared" si="10"/>
        <v>0</v>
      </c>
    </row>
    <row r="338" spans="1:8" s="51" customFormat="1" ht="36" customHeight="1" x14ac:dyDescent="0.25">
      <c r="A338" s="58" t="s">
        <v>160</v>
      </c>
      <c r="B338" s="66" t="s">
        <v>203</v>
      </c>
      <c r="C338" s="60" t="s">
        <v>383</v>
      </c>
      <c r="D338" s="67"/>
      <c r="E338" s="62" t="s">
        <v>128</v>
      </c>
      <c r="F338" s="88">
        <v>5</v>
      </c>
      <c r="G338" s="198"/>
      <c r="H338" s="64">
        <f t="shared" si="10"/>
        <v>0</v>
      </c>
    </row>
    <row r="339" spans="1:8" s="51" customFormat="1" ht="36" customHeight="1" x14ac:dyDescent="0.25">
      <c r="A339" s="58" t="s">
        <v>161</v>
      </c>
      <c r="B339" s="59" t="s">
        <v>626</v>
      </c>
      <c r="C339" s="60" t="s">
        <v>305</v>
      </c>
      <c r="D339" s="7" t="s">
        <v>426</v>
      </c>
      <c r="E339" s="62" t="s">
        <v>128</v>
      </c>
      <c r="F339" s="88">
        <v>2</v>
      </c>
      <c r="G339" s="198"/>
      <c r="H339" s="64">
        <f t="shared" si="10"/>
        <v>0</v>
      </c>
    </row>
    <row r="340" spans="1:8" s="126" customFormat="1" ht="36" customHeight="1" x14ac:dyDescent="0.25">
      <c r="A340" s="58" t="s">
        <v>252</v>
      </c>
      <c r="B340" s="6" t="s">
        <v>627</v>
      </c>
      <c r="C340" s="60" t="s">
        <v>307</v>
      </c>
      <c r="D340" s="7" t="s">
        <v>426</v>
      </c>
      <c r="E340" s="62" t="s">
        <v>128</v>
      </c>
      <c r="F340" s="88">
        <v>23</v>
      </c>
      <c r="G340" s="198"/>
      <c r="H340" s="64">
        <f t="shared" si="10"/>
        <v>0</v>
      </c>
    </row>
    <row r="341" spans="1:8" s="126" customFormat="1" ht="36" customHeight="1" x14ac:dyDescent="0.25">
      <c r="A341" s="58" t="s">
        <v>162</v>
      </c>
      <c r="B341" s="59" t="s">
        <v>628</v>
      </c>
      <c r="C341" s="60" t="s">
        <v>306</v>
      </c>
      <c r="D341" s="7" t="s">
        <v>426</v>
      </c>
      <c r="E341" s="62" t="s">
        <v>128</v>
      </c>
      <c r="F341" s="88">
        <v>1</v>
      </c>
      <c r="G341" s="198"/>
      <c r="H341" s="64">
        <f t="shared" si="10"/>
        <v>0</v>
      </c>
    </row>
    <row r="342" spans="1:8" s="51" customFormat="1" ht="36" customHeight="1" x14ac:dyDescent="0.25">
      <c r="A342" s="8" t="s">
        <v>163</v>
      </c>
      <c r="B342" s="6" t="s">
        <v>629</v>
      </c>
      <c r="C342" s="1" t="s">
        <v>308</v>
      </c>
      <c r="D342" s="7" t="s">
        <v>426</v>
      </c>
      <c r="E342" s="9" t="s">
        <v>128</v>
      </c>
      <c r="F342" s="5">
        <v>5</v>
      </c>
      <c r="G342" s="205"/>
      <c r="H342" s="4">
        <f t="shared" si="10"/>
        <v>0</v>
      </c>
    </row>
    <row r="343" spans="1:8" s="51" customFormat="1" ht="36" customHeight="1" x14ac:dyDescent="0.25">
      <c r="A343" s="58" t="s">
        <v>47</v>
      </c>
      <c r="B343" s="59" t="s">
        <v>630</v>
      </c>
      <c r="C343" s="1" t="s">
        <v>428</v>
      </c>
      <c r="D343" s="7" t="s">
        <v>426</v>
      </c>
      <c r="E343" s="62" t="s">
        <v>128</v>
      </c>
      <c r="F343" s="88">
        <v>20</v>
      </c>
      <c r="G343" s="198"/>
      <c r="H343" s="64">
        <f t="shared" si="10"/>
        <v>0</v>
      </c>
    </row>
    <row r="344" spans="1:8" s="51" customFormat="1" ht="36" customHeight="1" x14ac:dyDescent="0.25">
      <c r="A344" s="47"/>
      <c r="B344" s="105"/>
      <c r="C344" s="68" t="s">
        <v>132</v>
      </c>
      <c r="D344" s="54"/>
      <c r="E344" s="82"/>
      <c r="F344" s="56"/>
      <c r="G344" s="57"/>
      <c r="H344" s="57"/>
    </row>
    <row r="345" spans="1:8" s="51" customFormat="1" ht="48" customHeight="1" x14ac:dyDescent="0.25">
      <c r="A345" s="44"/>
      <c r="B345" s="80" t="s">
        <v>631</v>
      </c>
      <c r="C345" s="81" t="s">
        <v>562</v>
      </c>
      <c r="D345" s="102" t="s">
        <v>563</v>
      </c>
      <c r="E345" s="106" t="s">
        <v>128</v>
      </c>
      <c r="F345" s="63">
        <v>9</v>
      </c>
      <c r="G345" s="198"/>
      <c r="H345" s="64">
        <f>ROUND(G345*F345,2)</f>
        <v>0</v>
      </c>
    </row>
    <row r="346" spans="1:8" s="51" customFormat="1" ht="36" customHeight="1" x14ac:dyDescent="0.25">
      <c r="A346" s="44"/>
      <c r="B346" s="80" t="s">
        <v>632</v>
      </c>
      <c r="C346" s="81" t="s">
        <v>565</v>
      </c>
      <c r="D346" s="102" t="s">
        <v>563</v>
      </c>
      <c r="E346" s="106" t="s">
        <v>128</v>
      </c>
      <c r="F346" s="63">
        <v>43</v>
      </c>
      <c r="G346" s="198"/>
      <c r="H346" s="64">
        <f>ROUND(G346*F346,2)</f>
        <v>0</v>
      </c>
    </row>
    <row r="347" spans="1:8" s="51" customFormat="1" ht="36" customHeight="1" x14ac:dyDescent="0.25">
      <c r="A347" s="44"/>
      <c r="B347" s="80" t="s">
        <v>633</v>
      </c>
      <c r="C347" s="81" t="s">
        <v>567</v>
      </c>
      <c r="D347" s="102" t="s">
        <v>568</v>
      </c>
      <c r="E347" s="107" t="s">
        <v>634</v>
      </c>
      <c r="F347" s="110">
        <v>200</v>
      </c>
      <c r="G347" s="207"/>
      <c r="H347" s="64">
        <f t="shared" ref="H347:H348" si="11">ROUND(G347*F347,2)</f>
        <v>0</v>
      </c>
    </row>
    <row r="348" spans="1:8" s="51" customFormat="1" ht="36" customHeight="1" x14ac:dyDescent="0.25">
      <c r="A348" s="44"/>
      <c r="B348" s="80" t="s">
        <v>635</v>
      </c>
      <c r="C348" s="81" t="s">
        <v>636</v>
      </c>
      <c r="D348" s="102" t="s">
        <v>637</v>
      </c>
      <c r="E348" s="107" t="s">
        <v>128</v>
      </c>
      <c r="F348" s="110">
        <v>10</v>
      </c>
      <c r="G348" s="207"/>
      <c r="H348" s="64">
        <f t="shared" si="11"/>
        <v>0</v>
      </c>
    </row>
    <row r="349" spans="1:8" s="51" customFormat="1" ht="15" customHeight="1" x14ac:dyDescent="0.25">
      <c r="A349" s="47"/>
      <c r="B349" s="105"/>
      <c r="C349" s="68"/>
      <c r="D349" s="54"/>
      <c r="E349" s="82"/>
      <c r="F349" s="56"/>
      <c r="G349" s="57"/>
      <c r="H349" s="57"/>
    </row>
    <row r="350" spans="1:8" s="51" customFormat="1" ht="48" customHeight="1" thickBot="1" x14ac:dyDescent="0.3">
      <c r="A350" s="47"/>
      <c r="B350" s="114" t="str">
        <f>B270</f>
        <v>C</v>
      </c>
      <c r="C350" s="225" t="str">
        <f>C270</f>
        <v>THIN BITUMINOUS OVERLAY - PORTAGE AVENUE FROM MEMORIAL STREET TO FORT STREET</v>
      </c>
      <c r="D350" s="234"/>
      <c r="E350" s="234"/>
      <c r="F350" s="235"/>
      <c r="G350" s="122" t="s">
        <v>572</v>
      </c>
      <c r="H350" s="121">
        <f>SUM(H270:H349)</f>
        <v>0</v>
      </c>
    </row>
    <row r="351" spans="1:8" s="51" customFormat="1" ht="48" customHeight="1" thickTop="1" x14ac:dyDescent="0.25">
      <c r="A351" s="47"/>
      <c r="B351" s="48" t="s">
        <v>16</v>
      </c>
      <c r="C351" s="252" t="s">
        <v>638</v>
      </c>
      <c r="D351" s="253"/>
      <c r="E351" s="253"/>
      <c r="F351" s="254"/>
      <c r="G351" s="116"/>
      <c r="H351" s="50"/>
    </row>
    <row r="352" spans="1:8" ht="36" customHeight="1" x14ac:dyDescent="0.25">
      <c r="A352" s="44"/>
      <c r="B352" s="52"/>
      <c r="C352" s="53" t="s">
        <v>138</v>
      </c>
      <c r="D352" s="54"/>
      <c r="E352" s="55" t="s">
        <v>120</v>
      </c>
      <c r="F352" s="56"/>
      <c r="G352" s="57"/>
      <c r="H352" s="57"/>
    </row>
    <row r="353" spans="1:8" ht="36" customHeight="1" x14ac:dyDescent="0.25">
      <c r="A353" s="58" t="s">
        <v>245</v>
      </c>
      <c r="B353" s="59" t="s">
        <v>247</v>
      </c>
      <c r="C353" s="60" t="s">
        <v>56</v>
      </c>
      <c r="D353" s="61" t="s">
        <v>472</v>
      </c>
      <c r="E353" s="62" t="s">
        <v>126</v>
      </c>
      <c r="F353" s="63">
        <v>20</v>
      </c>
      <c r="G353" s="198"/>
      <c r="H353" s="64">
        <f>ROUND(G353*F353,2)</f>
        <v>0</v>
      </c>
    </row>
    <row r="354" spans="1:8" ht="48" customHeight="1" x14ac:dyDescent="0.25">
      <c r="A354" s="65" t="s">
        <v>168</v>
      </c>
      <c r="B354" s="59" t="s">
        <v>71</v>
      </c>
      <c r="C354" s="60" t="s">
        <v>194</v>
      </c>
      <c r="D354" s="61" t="s">
        <v>472</v>
      </c>
      <c r="E354" s="62"/>
      <c r="F354" s="56"/>
      <c r="G354" s="57"/>
      <c r="H354" s="57"/>
    </row>
    <row r="355" spans="1:8" ht="48" customHeight="1" x14ac:dyDescent="0.25">
      <c r="A355" s="65" t="s">
        <v>436</v>
      </c>
      <c r="B355" s="66" t="s">
        <v>201</v>
      </c>
      <c r="C355" s="60" t="s">
        <v>437</v>
      </c>
      <c r="D355" s="67" t="s">
        <v>120</v>
      </c>
      <c r="E355" s="62" t="s">
        <v>126</v>
      </c>
      <c r="F355" s="63">
        <v>30</v>
      </c>
      <c r="G355" s="198"/>
      <c r="H355" s="64">
        <f>ROUND(G355*F355,2)</f>
        <v>0</v>
      </c>
    </row>
    <row r="356" spans="1:8" ht="36" customHeight="1" x14ac:dyDescent="0.25">
      <c r="A356" s="44"/>
      <c r="B356" s="52"/>
      <c r="C356" s="68" t="s">
        <v>483</v>
      </c>
      <c r="D356" s="54"/>
      <c r="E356" s="69"/>
      <c r="F356" s="56"/>
      <c r="G356" s="57"/>
      <c r="H356" s="57"/>
    </row>
    <row r="357" spans="1:8" ht="36" customHeight="1" x14ac:dyDescent="0.25">
      <c r="A357" s="70" t="s">
        <v>174</v>
      </c>
      <c r="B357" s="59" t="s">
        <v>73</v>
      </c>
      <c r="C357" s="60" t="s">
        <v>261</v>
      </c>
      <c r="D357" s="67" t="s">
        <v>391</v>
      </c>
      <c r="E357" s="62"/>
      <c r="F357" s="56"/>
      <c r="G357" s="57"/>
      <c r="H357" s="57"/>
    </row>
    <row r="358" spans="1:8" s="118" customFormat="1" ht="43.95" customHeight="1" x14ac:dyDescent="0.25">
      <c r="A358" s="70" t="s">
        <v>178</v>
      </c>
      <c r="B358" s="66" t="s">
        <v>201</v>
      </c>
      <c r="C358" s="60" t="s">
        <v>258</v>
      </c>
      <c r="D358" s="67" t="s">
        <v>120</v>
      </c>
      <c r="E358" s="62" t="s">
        <v>125</v>
      </c>
      <c r="F358" s="63">
        <v>10</v>
      </c>
      <c r="G358" s="198"/>
      <c r="H358" s="64">
        <f>ROUND(G358*F358,2)</f>
        <v>0</v>
      </c>
    </row>
    <row r="359" spans="1:8" s="118" customFormat="1" ht="43.95" customHeight="1" x14ac:dyDescent="0.25">
      <c r="A359" s="70" t="s">
        <v>179</v>
      </c>
      <c r="B359" s="66" t="s">
        <v>202</v>
      </c>
      <c r="C359" s="60" t="s">
        <v>259</v>
      </c>
      <c r="D359" s="67" t="s">
        <v>120</v>
      </c>
      <c r="E359" s="62" t="s">
        <v>125</v>
      </c>
      <c r="F359" s="63">
        <v>70</v>
      </c>
      <c r="G359" s="198"/>
      <c r="H359" s="64">
        <f>ROUND(G359*F359,2)</f>
        <v>0</v>
      </c>
    </row>
    <row r="360" spans="1:8" s="118" customFormat="1" ht="43.95" customHeight="1" x14ac:dyDescent="0.25">
      <c r="A360" s="70" t="s">
        <v>180</v>
      </c>
      <c r="B360" s="66" t="s">
        <v>203</v>
      </c>
      <c r="C360" s="60" t="s">
        <v>260</v>
      </c>
      <c r="D360" s="67" t="s">
        <v>120</v>
      </c>
      <c r="E360" s="62" t="s">
        <v>125</v>
      </c>
      <c r="F360" s="63">
        <v>70</v>
      </c>
      <c r="G360" s="198"/>
      <c r="H360" s="64">
        <f>ROUND(G360*F360,2)</f>
        <v>0</v>
      </c>
    </row>
    <row r="361" spans="1:8" ht="48" customHeight="1" x14ac:dyDescent="0.25">
      <c r="A361" s="70" t="s">
        <v>356</v>
      </c>
      <c r="B361" s="59" t="s">
        <v>74</v>
      </c>
      <c r="C361" s="60" t="s">
        <v>262</v>
      </c>
      <c r="D361" s="67" t="s">
        <v>391</v>
      </c>
      <c r="E361" s="62"/>
      <c r="F361" s="56"/>
      <c r="G361" s="57"/>
      <c r="H361" s="57"/>
    </row>
    <row r="362" spans="1:8" s="118" customFormat="1" ht="43.95" customHeight="1" x14ac:dyDescent="0.25">
      <c r="A362" s="70" t="s">
        <v>361</v>
      </c>
      <c r="B362" s="66" t="s">
        <v>201</v>
      </c>
      <c r="C362" s="60" t="s">
        <v>259</v>
      </c>
      <c r="D362" s="67" t="s">
        <v>120</v>
      </c>
      <c r="E362" s="62" t="s">
        <v>125</v>
      </c>
      <c r="F362" s="63">
        <v>35</v>
      </c>
      <c r="G362" s="198"/>
      <c r="H362" s="64">
        <f>ROUND(G362*F362,2)</f>
        <v>0</v>
      </c>
    </row>
    <row r="363" spans="1:8" s="118" customFormat="1" ht="43.95" customHeight="1" x14ac:dyDescent="0.25">
      <c r="A363" s="70" t="s">
        <v>362</v>
      </c>
      <c r="B363" s="66" t="s">
        <v>202</v>
      </c>
      <c r="C363" s="60" t="s">
        <v>260</v>
      </c>
      <c r="D363" s="67" t="s">
        <v>120</v>
      </c>
      <c r="E363" s="62" t="s">
        <v>125</v>
      </c>
      <c r="F363" s="63">
        <v>35</v>
      </c>
      <c r="G363" s="198"/>
      <c r="H363" s="64">
        <f>ROUND(G363*F363,2)</f>
        <v>0</v>
      </c>
    </row>
    <row r="364" spans="1:8" ht="48" customHeight="1" x14ac:dyDescent="0.25">
      <c r="A364" s="70" t="s">
        <v>363</v>
      </c>
      <c r="B364" s="125" t="s">
        <v>639</v>
      </c>
      <c r="C364" s="60" t="s">
        <v>263</v>
      </c>
      <c r="D364" s="67" t="s">
        <v>391</v>
      </c>
      <c r="E364" s="62"/>
      <c r="F364" s="56"/>
      <c r="G364" s="57"/>
      <c r="H364" s="57"/>
    </row>
    <row r="365" spans="1:8" s="118" customFormat="1" ht="43.95" customHeight="1" x14ac:dyDescent="0.25">
      <c r="A365" s="70" t="s">
        <v>366</v>
      </c>
      <c r="B365" s="66" t="s">
        <v>201</v>
      </c>
      <c r="C365" s="60" t="s">
        <v>259</v>
      </c>
      <c r="D365" s="67" t="s">
        <v>120</v>
      </c>
      <c r="E365" s="62" t="s">
        <v>125</v>
      </c>
      <c r="F365" s="63">
        <v>35</v>
      </c>
      <c r="G365" s="198"/>
      <c r="H365" s="64">
        <f>ROUND(G365*F365,2)</f>
        <v>0</v>
      </c>
    </row>
    <row r="366" spans="1:8" s="118" customFormat="1" ht="43.95" customHeight="1" x14ac:dyDescent="0.25">
      <c r="A366" s="70" t="s">
        <v>367</v>
      </c>
      <c r="B366" s="66" t="s">
        <v>202</v>
      </c>
      <c r="C366" s="60" t="s">
        <v>260</v>
      </c>
      <c r="D366" s="67" t="s">
        <v>120</v>
      </c>
      <c r="E366" s="62" t="s">
        <v>125</v>
      </c>
      <c r="F366" s="63">
        <v>35</v>
      </c>
      <c r="G366" s="198"/>
      <c r="H366" s="64">
        <f>ROUND(G366*F366,2)</f>
        <v>0</v>
      </c>
    </row>
    <row r="367" spans="1:8" ht="36" customHeight="1" x14ac:dyDescent="0.25">
      <c r="A367" s="70" t="s">
        <v>181</v>
      </c>
      <c r="B367" s="59" t="s">
        <v>640</v>
      </c>
      <c r="C367" s="60" t="s">
        <v>108</v>
      </c>
      <c r="D367" s="67" t="s">
        <v>391</v>
      </c>
      <c r="E367" s="62"/>
      <c r="F367" s="56"/>
      <c r="G367" s="57"/>
      <c r="H367" s="57"/>
    </row>
    <row r="368" spans="1:8" ht="36" customHeight="1" x14ac:dyDescent="0.25">
      <c r="A368" s="70" t="s">
        <v>182</v>
      </c>
      <c r="B368" s="66" t="s">
        <v>201</v>
      </c>
      <c r="C368" s="60" t="s">
        <v>136</v>
      </c>
      <c r="D368" s="67" t="s">
        <v>120</v>
      </c>
      <c r="E368" s="62" t="s">
        <v>128</v>
      </c>
      <c r="F368" s="63">
        <v>30</v>
      </c>
      <c r="G368" s="198"/>
      <c r="H368" s="64">
        <f>ROUND(G368*F368,2)</f>
        <v>0</v>
      </c>
    </row>
    <row r="369" spans="1:8" ht="36" customHeight="1" x14ac:dyDescent="0.25">
      <c r="A369" s="70" t="s">
        <v>183</v>
      </c>
      <c r="B369" s="59" t="s">
        <v>641</v>
      </c>
      <c r="C369" s="60" t="s">
        <v>109</v>
      </c>
      <c r="D369" s="67" t="s">
        <v>391</v>
      </c>
      <c r="E369" s="62"/>
      <c r="F369" s="56"/>
      <c r="G369" s="57"/>
      <c r="H369" s="57"/>
    </row>
    <row r="370" spans="1:8" ht="36" customHeight="1" x14ac:dyDescent="0.25">
      <c r="A370" s="70" t="s">
        <v>184</v>
      </c>
      <c r="B370" s="66" t="s">
        <v>201</v>
      </c>
      <c r="C370" s="60" t="s">
        <v>135</v>
      </c>
      <c r="D370" s="67" t="s">
        <v>120</v>
      </c>
      <c r="E370" s="62" t="s">
        <v>128</v>
      </c>
      <c r="F370" s="63">
        <v>300</v>
      </c>
      <c r="G370" s="198"/>
      <c r="H370" s="64">
        <f>ROUND(G370*F370,2)</f>
        <v>0</v>
      </c>
    </row>
    <row r="371" spans="1:8" ht="36" customHeight="1" x14ac:dyDescent="0.25">
      <c r="A371" s="70" t="s">
        <v>370</v>
      </c>
      <c r="B371" s="59" t="s">
        <v>642</v>
      </c>
      <c r="C371" s="60" t="s">
        <v>198</v>
      </c>
      <c r="D371" s="67" t="s">
        <v>2</v>
      </c>
      <c r="E371" s="62"/>
      <c r="F371" s="56"/>
      <c r="G371" s="57"/>
      <c r="H371" s="57"/>
    </row>
    <row r="372" spans="1:8" s="71" customFormat="1" ht="36" customHeight="1" x14ac:dyDescent="0.25">
      <c r="A372" s="70" t="s">
        <v>371</v>
      </c>
      <c r="B372" s="66" t="s">
        <v>201</v>
      </c>
      <c r="C372" s="60" t="s">
        <v>3</v>
      </c>
      <c r="D372" s="67" t="s">
        <v>227</v>
      </c>
      <c r="E372" s="62"/>
      <c r="F372" s="56"/>
      <c r="G372" s="57"/>
      <c r="H372" s="57"/>
    </row>
    <row r="373" spans="1:8" s="71" customFormat="1" ht="36" customHeight="1" x14ac:dyDescent="0.25">
      <c r="A373" s="70" t="s">
        <v>372</v>
      </c>
      <c r="B373" s="83" t="s">
        <v>331</v>
      </c>
      <c r="C373" s="60" t="s">
        <v>332</v>
      </c>
      <c r="D373" s="67"/>
      <c r="E373" s="62" t="s">
        <v>125</v>
      </c>
      <c r="F373" s="63">
        <v>10</v>
      </c>
      <c r="G373" s="198"/>
      <c r="H373" s="64">
        <f>ROUND(G373*F373,2)</f>
        <v>0</v>
      </c>
    </row>
    <row r="374" spans="1:8" ht="36" customHeight="1" x14ac:dyDescent="0.25">
      <c r="A374" s="70" t="s">
        <v>373</v>
      </c>
      <c r="B374" s="83" t="s">
        <v>333</v>
      </c>
      <c r="C374" s="60" t="s">
        <v>334</v>
      </c>
      <c r="D374" s="67"/>
      <c r="E374" s="62" t="s">
        <v>125</v>
      </c>
      <c r="F374" s="63">
        <v>70</v>
      </c>
      <c r="G374" s="198"/>
      <c r="H374" s="64">
        <f>ROUND(G374*F374,2)</f>
        <v>0</v>
      </c>
    </row>
    <row r="375" spans="1:8" ht="36" customHeight="1" x14ac:dyDescent="0.25">
      <c r="A375" s="70" t="s">
        <v>374</v>
      </c>
      <c r="B375" s="83" t="s">
        <v>335</v>
      </c>
      <c r="C375" s="60" t="s">
        <v>336</v>
      </c>
      <c r="D375" s="67" t="s">
        <v>120</v>
      </c>
      <c r="E375" s="62" t="s">
        <v>125</v>
      </c>
      <c r="F375" s="63">
        <v>180</v>
      </c>
      <c r="G375" s="198"/>
      <c r="H375" s="64">
        <f>ROUND(G375*F375,2)</f>
        <v>0</v>
      </c>
    </row>
    <row r="376" spans="1:8" ht="36" customHeight="1" x14ac:dyDescent="0.25">
      <c r="A376" s="70" t="s">
        <v>375</v>
      </c>
      <c r="B376" s="59" t="s">
        <v>643</v>
      </c>
      <c r="C376" s="60" t="s">
        <v>104</v>
      </c>
      <c r="D376" s="67" t="s">
        <v>388</v>
      </c>
      <c r="E376" s="62"/>
      <c r="F376" s="56"/>
      <c r="G376" s="57"/>
      <c r="H376" s="57"/>
    </row>
    <row r="377" spans="1:8" ht="36" customHeight="1" x14ac:dyDescent="0.25">
      <c r="A377" s="70" t="s">
        <v>446</v>
      </c>
      <c r="B377" s="66" t="s">
        <v>201</v>
      </c>
      <c r="C377" s="60" t="s">
        <v>397</v>
      </c>
      <c r="D377" s="67" t="s">
        <v>337</v>
      </c>
      <c r="E377" s="62"/>
      <c r="F377" s="56"/>
      <c r="G377" s="57"/>
      <c r="H377" s="57"/>
    </row>
    <row r="378" spans="1:8" ht="36" customHeight="1" x14ac:dyDescent="0.25">
      <c r="A378" s="70" t="s">
        <v>612</v>
      </c>
      <c r="B378" s="84" t="s">
        <v>331</v>
      </c>
      <c r="C378" s="202" t="s">
        <v>338</v>
      </c>
      <c r="D378" s="61"/>
      <c r="E378" s="85" t="s">
        <v>129</v>
      </c>
      <c r="F378" s="86">
        <v>5</v>
      </c>
      <c r="G378" s="198"/>
      <c r="H378" s="87">
        <f t="shared" ref="H378:H383" si="12">ROUND(G378*F378,2)</f>
        <v>0</v>
      </c>
    </row>
    <row r="379" spans="1:8" ht="36" customHeight="1" x14ac:dyDescent="0.25">
      <c r="A379" s="70" t="s">
        <v>613</v>
      </c>
      <c r="B379" s="84" t="s">
        <v>333</v>
      </c>
      <c r="C379" s="202" t="s">
        <v>339</v>
      </c>
      <c r="D379" s="61"/>
      <c r="E379" s="85" t="s">
        <v>129</v>
      </c>
      <c r="F379" s="86">
        <v>15</v>
      </c>
      <c r="G379" s="198"/>
      <c r="H379" s="87">
        <f t="shared" si="12"/>
        <v>0</v>
      </c>
    </row>
    <row r="380" spans="1:8" ht="36" customHeight="1" x14ac:dyDescent="0.25">
      <c r="A380" s="70" t="s">
        <v>614</v>
      </c>
      <c r="B380" s="84" t="s">
        <v>340</v>
      </c>
      <c r="C380" s="202" t="s">
        <v>341</v>
      </c>
      <c r="D380" s="61" t="s">
        <v>120</v>
      </c>
      <c r="E380" s="85" t="s">
        <v>129</v>
      </c>
      <c r="F380" s="86">
        <v>30</v>
      </c>
      <c r="G380" s="198"/>
      <c r="H380" s="87">
        <f t="shared" si="12"/>
        <v>0</v>
      </c>
    </row>
    <row r="381" spans="1:8" ht="48" customHeight="1" x14ac:dyDescent="0.25">
      <c r="A381" s="70" t="s">
        <v>448</v>
      </c>
      <c r="B381" s="66" t="s">
        <v>202</v>
      </c>
      <c r="C381" s="60" t="s">
        <v>399</v>
      </c>
      <c r="D381" s="67" t="s">
        <v>228</v>
      </c>
      <c r="E381" s="62" t="s">
        <v>129</v>
      </c>
      <c r="F381" s="63">
        <v>10</v>
      </c>
      <c r="G381" s="198"/>
      <c r="H381" s="64">
        <f t="shared" si="12"/>
        <v>0</v>
      </c>
    </row>
    <row r="382" spans="1:8" ht="36" customHeight="1" x14ac:dyDescent="0.25">
      <c r="A382" s="70" t="s">
        <v>392</v>
      </c>
      <c r="B382" s="66" t="s">
        <v>203</v>
      </c>
      <c r="C382" s="60" t="s">
        <v>389</v>
      </c>
      <c r="D382" s="67" t="s">
        <v>342</v>
      </c>
      <c r="E382" s="62" t="s">
        <v>129</v>
      </c>
      <c r="F382" s="63">
        <v>55</v>
      </c>
      <c r="G382" s="198"/>
      <c r="H382" s="64">
        <f t="shared" si="12"/>
        <v>0</v>
      </c>
    </row>
    <row r="383" spans="1:8" ht="48" customHeight="1" x14ac:dyDescent="0.25">
      <c r="A383" s="70" t="s">
        <v>266</v>
      </c>
      <c r="B383" s="59" t="s">
        <v>644</v>
      </c>
      <c r="C383" s="60" t="s">
        <v>112</v>
      </c>
      <c r="D383" s="67" t="s">
        <v>350</v>
      </c>
      <c r="E383" s="62" t="s">
        <v>125</v>
      </c>
      <c r="F383" s="63">
        <v>20</v>
      </c>
      <c r="G383" s="198"/>
      <c r="H383" s="64">
        <f t="shared" si="12"/>
        <v>0</v>
      </c>
    </row>
    <row r="384" spans="1:8" ht="36" customHeight="1" x14ac:dyDescent="0.25">
      <c r="A384" s="70" t="s">
        <v>267</v>
      </c>
      <c r="B384" s="59" t="s">
        <v>645</v>
      </c>
      <c r="C384" s="60" t="s">
        <v>207</v>
      </c>
      <c r="D384" s="67" t="s">
        <v>449</v>
      </c>
      <c r="E384" s="119"/>
      <c r="F384" s="56"/>
      <c r="G384" s="57"/>
      <c r="H384" s="57"/>
    </row>
    <row r="385" spans="1:8" ht="36" customHeight="1" x14ac:dyDescent="0.25">
      <c r="A385" s="70" t="s">
        <v>268</v>
      </c>
      <c r="B385" s="66" t="s">
        <v>201</v>
      </c>
      <c r="C385" s="60" t="s">
        <v>208</v>
      </c>
      <c r="D385" s="67"/>
      <c r="E385" s="62"/>
      <c r="F385" s="56"/>
      <c r="G385" s="57"/>
      <c r="H385" s="57"/>
    </row>
    <row r="386" spans="1:8" ht="36" customHeight="1" x14ac:dyDescent="0.25">
      <c r="A386" s="70" t="s">
        <v>269</v>
      </c>
      <c r="B386" s="83" t="s">
        <v>331</v>
      </c>
      <c r="C386" s="60" t="s">
        <v>343</v>
      </c>
      <c r="D386" s="67"/>
      <c r="E386" s="62" t="s">
        <v>127</v>
      </c>
      <c r="F386" s="63">
        <v>450</v>
      </c>
      <c r="G386" s="198"/>
      <c r="H386" s="64">
        <f>ROUND(G386*F386,2)</f>
        <v>0</v>
      </c>
    </row>
    <row r="387" spans="1:8" ht="36" customHeight="1" x14ac:dyDescent="0.25">
      <c r="A387" s="70" t="s">
        <v>270</v>
      </c>
      <c r="B387" s="66" t="s">
        <v>202</v>
      </c>
      <c r="C387" s="60" t="s">
        <v>209</v>
      </c>
      <c r="D387" s="67"/>
      <c r="E387" s="62"/>
      <c r="F387" s="56"/>
      <c r="G387" s="57"/>
      <c r="H387" s="57"/>
    </row>
    <row r="388" spans="1:8" ht="36" customHeight="1" x14ac:dyDescent="0.25">
      <c r="A388" s="70" t="s">
        <v>271</v>
      </c>
      <c r="B388" s="83" t="s">
        <v>331</v>
      </c>
      <c r="C388" s="60" t="s">
        <v>343</v>
      </c>
      <c r="D388" s="67"/>
      <c r="E388" s="62" t="s">
        <v>127</v>
      </c>
      <c r="F388" s="63">
        <v>30</v>
      </c>
      <c r="G388" s="198"/>
      <c r="H388" s="64">
        <f>ROUND(G388*F388,2)</f>
        <v>0</v>
      </c>
    </row>
    <row r="389" spans="1:8" ht="36" customHeight="1" x14ac:dyDescent="0.25">
      <c r="A389" s="70" t="s">
        <v>272</v>
      </c>
      <c r="B389" s="59" t="s">
        <v>646</v>
      </c>
      <c r="C389" s="60" t="s">
        <v>52</v>
      </c>
      <c r="D389" s="67" t="s">
        <v>394</v>
      </c>
      <c r="E389" s="62"/>
      <c r="F389" s="56"/>
      <c r="G389" s="57"/>
      <c r="H389" s="57"/>
    </row>
    <row r="390" spans="1:8" ht="36" customHeight="1" x14ac:dyDescent="0.25">
      <c r="A390" s="70" t="s">
        <v>273</v>
      </c>
      <c r="B390" s="66" t="s">
        <v>201</v>
      </c>
      <c r="C390" s="60" t="s">
        <v>414</v>
      </c>
      <c r="D390" s="67" t="s">
        <v>120</v>
      </c>
      <c r="E390" s="62" t="s">
        <v>125</v>
      </c>
      <c r="F390" s="63">
        <v>30</v>
      </c>
      <c r="G390" s="198"/>
      <c r="H390" s="64">
        <f>ROUND(G390*F390,2)</f>
        <v>0</v>
      </c>
    </row>
    <row r="391" spans="1:8" ht="36" customHeight="1" x14ac:dyDescent="0.25">
      <c r="A391" s="70" t="s">
        <v>274</v>
      </c>
      <c r="B391" s="66" t="s">
        <v>202</v>
      </c>
      <c r="C391" s="60" t="s">
        <v>49</v>
      </c>
      <c r="D391" s="67" t="s">
        <v>120</v>
      </c>
      <c r="E391" s="62" t="s">
        <v>125</v>
      </c>
      <c r="F391" s="63">
        <v>20</v>
      </c>
      <c r="G391" s="198"/>
      <c r="H391" s="64">
        <f>ROUND(G391*F391,2)</f>
        <v>0</v>
      </c>
    </row>
    <row r="392" spans="1:8" ht="36" customHeight="1" x14ac:dyDescent="0.25">
      <c r="A392" s="70" t="s">
        <v>296</v>
      </c>
      <c r="B392" s="59" t="s">
        <v>647</v>
      </c>
      <c r="C392" s="60" t="s">
        <v>50</v>
      </c>
      <c r="D392" s="67" t="s">
        <v>299</v>
      </c>
      <c r="E392" s="62" t="s">
        <v>125</v>
      </c>
      <c r="F392" s="88">
        <v>20</v>
      </c>
      <c r="G392" s="198"/>
      <c r="H392" s="64">
        <f>ROUND(G392*F392,2)</f>
        <v>0</v>
      </c>
    </row>
    <row r="393" spans="1:8" ht="36" customHeight="1" x14ac:dyDescent="0.25">
      <c r="A393" s="70" t="s">
        <v>377</v>
      </c>
      <c r="B393" s="59" t="s">
        <v>648</v>
      </c>
      <c r="C393" s="60" t="s">
        <v>387</v>
      </c>
      <c r="D393" s="67" t="s">
        <v>395</v>
      </c>
      <c r="E393" s="62" t="s">
        <v>128</v>
      </c>
      <c r="F393" s="88">
        <v>12</v>
      </c>
      <c r="G393" s="198"/>
      <c r="H393" s="64">
        <f>ROUND(G393*F393,2)</f>
        <v>0</v>
      </c>
    </row>
    <row r="394" spans="1:8" ht="36" customHeight="1" x14ac:dyDescent="0.25">
      <c r="A394" s="44"/>
      <c r="B394" s="94"/>
      <c r="C394" s="68" t="s">
        <v>140</v>
      </c>
      <c r="D394" s="54"/>
      <c r="E394" s="82"/>
      <c r="F394" s="56"/>
      <c r="G394" s="57"/>
      <c r="H394" s="57"/>
    </row>
    <row r="395" spans="1:8" s="71" customFormat="1" ht="36" customHeight="1" x14ac:dyDescent="0.25">
      <c r="A395" s="58" t="s">
        <v>285</v>
      </c>
      <c r="B395" s="59" t="s">
        <v>649</v>
      </c>
      <c r="C395" s="60" t="s">
        <v>51</v>
      </c>
      <c r="D395" s="67" t="s">
        <v>354</v>
      </c>
      <c r="E395" s="62" t="s">
        <v>129</v>
      </c>
      <c r="F395" s="88">
        <v>1100</v>
      </c>
      <c r="G395" s="198"/>
      <c r="H395" s="64">
        <f>ROUND(G395*F395,2)</f>
        <v>0</v>
      </c>
    </row>
    <row r="396" spans="1:8" s="71" customFormat="1" ht="48" customHeight="1" x14ac:dyDescent="0.25">
      <c r="A396" s="44"/>
      <c r="B396" s="94"/>
      <c r="C396" s="68" t="s">
        <v>141</v>
      </c>
      <c r="D396" s="54"/>
      <c r="E396" s="82"/>
      <c r="F396" s="56"/>
      <c r="G396" s="57"/>
      <c r="H396" s="57"/>
    </row>
    <row r="397" spans="1:8" ht="36" customHeight="1" x14ac:dyDescent="0.25">
      <c r="A397" s="58" t="s">
        <v>35</v>
      </c>
      <c r="B397" s="59" t="s">
        <v>650</v>
      </c>
      <c r="C397" s="10" t="s">
        <v>425</v>
      </c>
      <c r="D397" s="7" t="s">
        <v>426</v>
      </c>
      <c r="E397" s="62"/>
      <c r="F397" s="56"/>
      <c r="G397" s="57"/>
      <c r="H397" s="57"/>
    </row>
    <row r="398" spans="1:8" ht="48" customHeight="1" x14ac:dyDescent="0.25">
      <c r="A398" s="58" t="s">
        <v>36</v>
      </c>
      <c r="B398" s="66" t="s">
        <v>201</v>
      </c>
      <c r="C398" s="1" t="s">
        <v>459</v>
      </c>
      <c r="D398" s="67"/>
      <c r="E398" s="62" t="s">
        <v>128</v>
      </c>
      <c r="F398" s="88">
        <v>2</v>
      </c>
      <c r="G398" s="198"/>
      <c r="H398" s="64">
        <f t="shared" ref="H398:H403" si="13">ROUND(G398*F398,2)</f>
        <v>0</v>
      </c>
    </row>
    <row r="399" spans="1:8" ht="48" customHeight="1" x14ac:dyDescent="0.25">
      <c r="A399" s="58" t="s">
        <v>37</v>
      </c>
      <c r="B399" s="66" t="s">
        <v>202</v>
      </c>
      <c r="C399" s="1" t="s">
        <v>460</v>
      </c>
      <c r="D399" s="67"/>
      <c r="E399" s="62" t="s">
        <v>128</v>
      </c>
      <c r="F399" s="88">
        <v>3</v>
      </c>
      <c r="G399" s="198"/>
      <c r="H399" s="64">
        <f t="shared" si="13"/>
        <v>0</v>
      </c>
    </row>
    <row r="400" spans="1:8" ht="48" customHeight="1" x14ac:dyDescent="0.25">
      <c r="A400" s="58" t="s">
        <v>38</v>
      </c>
      <c r="B400" s="66" t="s">
        <v>203</v>
      </c>
      <c r="C400" s="1" t="s">
        <v>461</v>
      </c>
      <c r="D400" s="67"/>
      <c r="E400" s="62" t="s">
        <v>128</v>
      </c>
      <c r="F400" s="88">
        <v>1</v>
      </c>
      <c r="G400" s="198"/>
      <c r="H400" s="64">
        <f t="shared" si="13"/>
        <v>0</v>
      </c>
    </row>
    <row r="401" spans="1:8" ht="36" customHeight="1" x14ac:dyDescent="0.25">
      <c r="A401" s="58" t="s">
        <v>39</v>
      </c>
      <c r="B401" s="66" t="s">
        <v>204</v>
      </c>
      <c r="C401" s="1" t="s">
        <v>462</v>
      </c>
      <c r="D401" s="67"/>
      <c r="E401" s="62" t="s">
        <v>128</v>
      </c>
      <c r="F401" s="88">
        <v>3</v>
      </c>
      <c r="G401" s="198"/>
      <c r="H401" s="64">
        <f t="shared" si="13"/>
        <v>0</v>
      </c>
    </row>
    <row r="402" spans="1:8" ht="36" customHeight="1" x14ac:dyDescent="0.25">
      <c r="A402" s="58" t="s">
        <v>40</v>
      </c>
      <c r="B402" s="66" t="s">
        <v>205</v>
      </c>
      <c r="C402" s="1" t="s">
        <v>463</v>
      </c>
      <c r="D402" s="67"/>
      <c r="E402" s="62" t="s">
        <v>128</v>
      </c>
      <c r="F402" s="88">
        <v>3</v>
      </c>
      <c r="G402" s="198"/>
      <c r="H402" s="64">
        <f t="shared" si="13"/>
        <v>0</v>
      </c>
    </row>
    <row r="403" spans="1:8" ht="36" customHeight="1" x14ac:dyDescent="0.25">
      <c r="A403" s="58" t="s">
        <v>0</v>
      </c>
      <c r="B403" s="59" t="s">
        <v>651</v>
      </c>
      <c r="C403" s="60" t="s">
        <v>1</v>
      </c>
      <c r="D403" s="67" t="s">
        <v>430</v>
      </c>
      <c r="E403" s="62" t="s">
        <v>128</v>
      </c>
      <c r="F403" s="88">
        <v>4</v>
      </c>
      <c r="G403" s="198"/>
      <c r="H403" s="64">
        <f t="shared" si="13"/>
        <v>0</v>
      </c>
    </row>
    <row r="404" spans="1:8" ht="36" customHeight="1" x14ac:dyDescent="0.25">
      <c r="A404" s="44"/>
      <c r="B404" s="120"/>
      <c r="C404" s="68" t="s">
        <v>142</v>
      </c>
      <c r="D404" s="54"/>
      <c r="E404" s="82"/>
      <c r="F404" s="56"/>
      <c r="G404" s="57"/>
      <c r="H404" s="57"/>
    </row>
    <row r="405" spans="1:8" ht="48" customHeight="1" x14ac:dyDescent="0.25">
      <c r="A405" s="58" t="s">
        <v>155</v>
      </c>
      <c r="B405" s="59" t="s">
        <v>652</v>
      </c>
      <c r="C405" s="1" t="s">
        <v>427</v>
      </c>
      <c r="D405" s="7" t="s">
        <v>426</v>
      </c>
      <c r="E405" s="62" t="s">
        <v>128</v>
      </c>
      <c r="F405" s="88">
        <v>2</v>
      </c>
      <c r="G405" s="198"/>
      <c r="H405" s="64">
        <f>ROUND(G405*F405,2)</f>
        <v>0</v>
      </c>
    </row>
    <row r="406" spans="1:8" ht="36" customHeight="1" x14ac:dyDescent="0.25">
      <c r="A406" s="58" t="s">
        <v>157</v>
      </c>
      <c r="B406" s="59" t="s">
        <v>653</v>
      </c>
      <c r="C406" s="1" t="s">
        <v>464</v>
      </c>
      <c r="D406" s="7" t="s">
        <v>426</v>
      </c>
      <c r="E406" s="62"/>
      <c r="F406" s="56"/>
      <c r="G406" s="57"/>
      <c r="H406" s="57"/>
    </row>
    <row r="407" spans="1:8" ht="36" customHeight="1" x14ac:dyDescent="0.25">
      <c r="A407" s="58" t="s">
        <v>158</v>
      </c>
      <c r="B407" s="66" t="s">
        <v>201</v>
      </c>
      <c r="C407" s="60" t="s">
        <v>381</v>
      </c>
      <c r="D407" s="67"/>
      <c r="E407" s="62" t="s">
        <v>128</v>
      </c>
      <c r="F407" s="88">
        <v>1</v>
      </c>
      <c r="G407" s="198"/>
      <c r="H407" s="64">
        <f t="shared" ref="H407:H416" si="14">ROUND(G407*F407,2)</f>
        <v>0</v>
      </c>
    </row>
    <row r="408" spans="1:8" ht="36" customHeight="1" x14ac:dyDescent="0.25">
      <c r="A408" s="58" t="s">
        <v>159</v>
      </c>
      <c r="B408" s="66" t="s">
        <v>202</v>
      </c>
      <c r="C408" s="60" t="s">
        <v>382</v>
      </c>
      <c r="D408" s="67"/>
      <c r="E408" s="62" t="s">
        <v>128</v>
      </c>
      <c r="F408" s="88">
        <v>4</v>
      </c>
      <c r="G408" s="198"/>
      <c r="H408" s="64">
        <f t="shared" si="14"/>
        <v>0</v>
      </c>
    </row>
    <row r="409" spans="1:8" ht="36" customHeight="1" x14ac:dyDescent="0.25">
      <c r="A409" s="58" t="s">
        <v>160</v>
      </c>
      <c r="B409" s="66" t="s">
        <v>203</v>
      </c>
      <c r="C409" s="60" t="s">
        <v>383</v>
      </c>
      <c r="D409" s="67"/>
      <c r="E409" s="62" t="s">
        <v>128</v>
      </c>
      <c r="F409" s="88">
        <v>1</v>
      </c>
      <c r="G409" s="198"/>
      <c r="H409" s="64">
        <f t="shared" si="14"/>
        <v>0</v>
      </c>
    </row>
    <row r="410" spans="1:8" ht="36" customHeight="1" x14ac:dyDescent="0.25">
      <c r="A410" s="58" t="s">
        <v>161</v>
      </c>
      <c r="B410" s="59" t="s">
        <v>654</v>
      </c>
      <c r="C410" s="60" t="s">
        <v>305</v>
      </c>
      <c r="D410" s="7" t="s">
        <v>426</v>
      </c>
      <c r="E410" s="62" t="s">
        <v>128</v>
      </c>
      <c r="F410" s="88">
        <v>3</v>
      </c>
      <c r="G410" s="198"/>
      <c r="H410" s="64">
        <f t="shared" si="14"/>
        <v>0</v>
      </c>
    </row>
    <row r="411" spans="1:8" ht="36" customHeight="1" x14ac:dyDescent="0.25">
      <c r="A411" s="58" t="s">
        <v>252</v>
      </c>
      <c r="B411" s="59" t="s">
        <v>655</v>
      </c>
      <c r="C411" s="60" t="s">
        <v>307</v>
      </c>
      <c r="D411" s="7" t="s">
        <v>426</v>
      </c>
      <c r="E411" s="62" t="s">
        <v>128</v>
      </c>
      <c r="F411" s="88">
        <v>3</v>
      </c>
      <c r="G411" s="198"/>
      <c r="H411" s="64">
        <f t="shared" si="14"/>
        <v>0</v>
      </c>
    </row>
    <row r="412" spans="1:8" ht="36" customHeight="1" x14ac:dyDescent="0.25">
      <c r="A412" s="58" t="s">
        <v>162</v>
      </c>
      <c r="B412" s="59" t="s">
        <v>656</v>
      </c>
      <c r="C412" s="60" t="s">
        <v>306</v>
      </c>
      <c r="D412" s="7" t="s">
        <v>426</v>
      </c>
      <c r="E412" s="62" t="s">
        <v>128</v>
      </c>
      <c r="F412" s="88">
        <v>2</v>
      </c>
      <c r="G412" s="198"/>
      <c r="H412" s="64">
        <f t="shared" si="14"/>
        <v>0</v>
      </c>
    </row>
    <row r="413" spans="1:8" ht="36" customHeight="1" x14ac:dyDescent="0.25">
      <c r="A413" s="8" t="s">
        <v>163</v>
      </c>
      <c r="B413" s="6" t="s">
        <v>657</v>
      </c>
      <c r="C413" s="1" t="s">
        <v>308</v>
      </c>
      <c r="D413" s="7" t="s">
        <v>426</v>
      </c>
      <c r="E413" s="9" t="s">
        <v>128</v>
      </c>
      <c r="F413" s="5">
        <v>1</v>
      </c>
      <c r="G413" s="205"/>
      <c r="H413" s="4">
        <f t="shared" si="14"/>
        <v>0</v>
      </c>
    </row>
    <row r="414" spans="1:8" ht="36" customHeight="1" x14ac:dyDescent="0.25">
      <c r="A414" s="58" t="s">
        <v>47</v>
      </c>
      <c r="B414" s="59" t="s">
        <v>658</v>
      </c>
      <c r="C414" s="1" t="s">
        <v>428</v>
      </c>
      <c r="D414" s="7" t="s">
        <v>426</v>
      </c>
      <c r="E414" s="62" t="s">
        <v>128</v>
      </c>
      <c r="F414" s="88">
        <v>4</v>
      </c>
      <c r="G414" s="198"/>
      <c r="H414" s="64">
        <f t="shared" si="14"/>
        <v>0</v>
      </c>
    </row>
    <row r="415" spans="1:8" ht="48" customHeight="1" x14ac:dyDescent="0.25">
      <c r="A415" s="100"/>
      <c r="B415" s="59" t="s">
        <v>659</v>
      </c>
      <c r="C415" s="81" t="s">
        <v>562</v>
      </c>
      <c r="D415" s="7" t="s">
        <v>563</v>
      </c>
      <c r="E415" s="62" t="s">
        <v>128</v>
      </c>
      <c r="F415" s="88">
        <v>1</v>
      </c>
      <c r="G415" s="198"/>
      <c r="H415" s="64">
        <f t="shared" si="14"/>
        <v>0</v>
      </c>
    </row>
    <row r="416" spans="1:8" s="51" customFormat="1" ht="36" customHeight="1" x14ac:dyDescent="0.25">
      <c r="A416" s="44"/>
      <c r="B416" s="80" t="s">
        <v>660</v>
      </c>
      <c r="C416" s="81" t="s">
        <v>565</v>
      </c>
      <c r="D416" s="102" t="s">
        <v>563</v>
      </c>
      <c r="E416" s="101" t="s">
        <v>128</v>
      </c>
      <c r="F416" s="63">
        <v>2</v>
      </c>
      <c r="G416" s="198"/>
      <c r="H416" s="64">
        <f t="shared" si="14"/>
        <v>0</v>
      </c>
    </row>
    <row r="417" spans="1:8" ht="15.75" customHeight="1" x14ac:dyDescent="0.25">
      <c r="A417" s="44"/>
      <c r="B417" s="105"/>
      <c r="C417" s="81"/>
      <c r="D417" s="54"/>
      <c r="E417" s="82"/>
      <c r="F417" s="56"/>
      <c r="G417" s="57"/>
      <c r="H417" s="57"/>
    </row>
    <row r="418" spans="1:8" s="51" customFormat="1" ht="48" customHeight="1" thickBot="1" x14ac:dyDescent="0.3">
      <c r="A418" s="121"/>
      <c r="B418" s="114" t="str">
        <f>B351</f>
        <v>D</v>
      </c>
      <c r="C418" s="225" t="str">
        <f>C351</f>
        <v>THIN BITUMINOUS OVERLAY - CARLTON STREET FROM PORTAGE AVENUE TO ELLICE AVENUE</v>
      </c>
      <c r="D418" s="226"/>
      <c r="E418" s="226"/>
      <c r="F418" s="227"/>
      <c r="G418" s="122" t="s">
        <v>572</v>
      </c>
      <c r="H418" s="121">
        <f>SUM(H351:H417)</f>
        <v>0</v>
      </c>
    </row>
    <row r="419" spans="1:8" s="51" customFormat="1" ht="48" customHeight="1" thickTop="1" x14ac:dyDescent="0.25">
      <c r="A419" s="47"/>
      <c r="B419" s="48" t="s">
        <v>314</v>
      </c>
      <c r="C419" s="231" t="s">
        <v>661</v>
      </c>
      <c r="D419" s="246"/>
      <c r="E419" s="246"/>
      <c r="F419" s="247"/>
      <c r="G419" s="116"/>
      <c r="H419" s="50"/>
    </row>
    <row r="420" spans="1:8" ht="36" customHeight="1" x14ac:dyDescent="0.25">
      <c r="A420" s="44"/>
      <c r="B420" s="52"/>
      <c r="C420" s="53" t="s">
        <v>662</v>
      </c>
      <c r="D420" s="54"/>
      <c r="E420" s="55" t="s">
        <v>120</v>
      </c>
      <c r="F420" s="56"/>
      <c r="G420" s="57"/>
      <c r="H420" s="57"/>
    </row>
    <row r="421" spans="1:8" ht="36" customHeight="1" x14ac:dyDescent="0.25">
      <c r="A421" s="127"/>
      <c r="B421" s="128" t="s">
        <v>77</v>
      </c>
      <c r="C421" s="209" t="s">
        <v>663</v>
      </c>
      <c r="D421" s="102" t="s">
        <v>4</v>
      </c>
      <c r="E421" s="101"/>
      <c r="F421" s="56"/>
      <c r="G421" s="57"/>
      <c r="H421" s="57"/>
    </row>
    <row r="422" spans="1:8" ht="36" customHeight="1" x14ac:dyDescent="0.25">
      <c r="A422" s="127"/>
      <c r="B422" s="129" t="s">
        <v>201</v>
      </c>
      <c r="C422" s="209" t="s">
        <v>664</v>
      </c>
      <c r="D422" s="102"/>
      <c r="E422" s="101"/>
      <c r="F422" s="56"/>
      <c r="G422" s="57"/>
      <c r="H422" s="57"/>
    </row>
    <row r="423" spans="1:8" ht="36" customHeight="1" x14ac:dyDescent="0.25">
      <c r="A423" s="127"/>
      <c r="B423" s="130" t="s">
        <v>331</v>
      </c>
      <c r="C423" s="209" t="s">
        <v>665</v>
      </c>
      <c r="D423" s="102"/>
      <c r="E423" s="101" t="s">
        <v>666</v>
      </c>
      <c r="F423" s="103">
        <v>3.6</v>
      </c>
      <c r="G423" s="198"/>
      <c r="H423" s="64">
        <f t="shared" ref="H423:H424" si="15">ROUND(G423*F423,2)</f>
        <v>0</v>
      </c>
    </row>
    <row r="424" spans="1:8" ht="36" customHeight="1" x14ac:dyDescent="0.25">
      <c r="A424" s="127"/>
      <c r="B424" s="128" t="s">
        <v>78</v>
      </c>
      <c r="C424" s="209" t="s">
        <v>667</v>
      </c>
      <c r="D424" s="102" t="s">
        <v>429</v>
      </c>
      <c r="E424" s="101" t="s">
        <v>128</v>
      </c>
      <c r="F424" s="88">
        <v>1</v>
      </c>
      <c r="G424" s="198"/>
      <c r="H424" s="64">
        <f t="shared" si="15"/>
        <v>0</v>
      </c>
    </row>
    <row r="425" spans="1:8" ht="36" customHeight="1" x14ac:dyDescent="0.25">
      <c r="A425" s="127"/>
      <c r="B425" s="128"/>
      <c r="C425" s="53" t="s">
        <v>668</v>
      </c>
      <c r="D425" s="102"/>
      <c r="E425" s="101"/>
      <c r="F425" s="56"/>
      <c r="G425" s="57"/>
      <c r="H425" s="57"/>
    </row>
    <row r="426" spans="1:8" ht="36" customHeight="1" x14ac:dyDescent="0.25">
      <c r="A426" s="127"/>
      <c r="B426" s="128" t="s">
        <v>79</v>
      </c>
      <c r="C426" s="209" t="s">
        <v>669</v>
      </c>
      <c r="D426" s="102" t="s">
        <v>4</v>
      </c>
      <c r="E426" s="101"/>
      <c r="F426" s="56"/>
      <c r="G426" s="57"/>
      <c r="H426" s="57"/>
    </row>
    <row r="427" spans="1:8" ht="36" customHeight="1" x14ac:dyDescent="0.25">
      <c r="A427" s="127"/>
      <c r="B427" s="129" t="s">
        <v>201</v>
      </c>
      <c r="C427" s="209" t="s">
        <v>664</v>
      </c>
      <c r="D427" s="102"/>
      <c r="E427" s="101"/>
      <c r="F427" s="56"/>
      <c r="G427" s="57"/>
      <c r="H427" s="57"/>
    </row>
    <row r="428" spans="1:8" ht="36" customHeight="1" x14ac:dyDescent="0.25">
      <c r="A428" s="127"/>
      <c r="B428" s="130" t="s">
        <v>331</v>
      </c>
      <c r="C428" s="209" t="s">
        <v>670</v>
      </c>
      <c r="D428" s="102"/>
      <c r="E428" s="101" t="s">
        <v>666</v>
      </c>
      <c r="F428" s="131">
        <v>0.75</v>
      </c>
      <c r="G428" s="198"/>
      <c r="H428" s="64">
        <f t="shared" ref="H428:H429" si="16">ROUND(G428*F428,2)</f>
        <v>0</v>
      </c>
    </row>
    <row r="429" spans="1:8" ht="36" customHeight="1" x14ac:dyDescent="0.25">
      <c r="A429" s="127"/>
      <c r="B429" s="128" t="s">
        <v>80</v>
      </c>
      <c r="C429" s="209" t="s">
        <v>667</v>
      </c>
      <c r="D429" s="102" t="s">
        <v>429</v>
      </c>
      <c r="E429" s="101" t="s">
        <v>128</v>
      </c>
      <c r="F429" s="88">
        <v>1</v>
      </c>
      <c r="G429" s="198"/>
      <c r="H429" s="64">
        <f t="shared" si="16"/>
        <v>0</v>
      </c>
    </row>
    <row r="430" spans="1:8" ht="36" customHeight="1" x14ac:dyDescent="0.25">
      <c r="A430" s="127"/>
      <c r="B430" s="128"/>
      <c r="C430" s="53" t="s">
        <v>671</v>
      </c>
      <c r="D430" s="102"/>
      <c r="E430" s="101"/>
      <c r="F430" s="56"/>
      <c r="G430" s="57"/>
      <c r="H430" s="57"/>
    </row>
    <row r="431" spans="1:8" ht="36" customHeight="1" x14ac:dyDescent="0.25">
      <c r="A431" s="127"/>
      <c r="B431" s="128" t="s">
        <v>81</v>
      </c>
      <c r="C431" s="209" t="s">
        <v>669</v>
      </c>
      <c r="D431" s="102" t="s">
        <v>4</v>
      </c>
      <c r="E431" s="101"/>
      <c r="F431" s="56"/>
      <c r="G431" s="57"/>
      <c r="H431" s="57"/>
    </row>
    <row r="432" spans="1:8" ht="36" customHeight="1" x14ac:dyDescent="0.25">
      <c r="A432" s="127"/>
      <c r="B432" s="129" t="s">
        <v>201</v>
      </c>
      <c r="C432" s="209" t="s">
        <v>664</v>
      </c>
      <c r="D432" s="102"/>
      <c r="E432" s="101"/>
      <c r="F432" s="56"/>
      <c r="G432" s="57"/>
      <c r="H432" s="57"/>
    </row>
    <row r="433" spans="1:8" ht="36" customHeight="1" x14ac:dyDescent="0.25">
      <c r="A433" s="127"/>
      <c r="B433" s="130" t="s">
        <v>331</v>
      </c>
      <c r="C433" s="209" t="s">
        <v>670</v>
      </c>
      <c r="D433" s="102"/>
      <c r="E433" s="101" t="s">
        <v>666</v>
      </c>
      <c r="F433" s="103">
        <v>1.2</v>
      </c>
      <c r="G433" s="198"/>
      <c r="H433" s="64">
        <f t="shared" ref="H433:H434" si="17">ROUND(G433*F433,2)</f>
        <v>0</v>
      </c>
    </row>
    <row r="434" spans="1:8" ht="36" customHeight="1" x14ac:dyDescent="0.25">
      <c r="A434" s="127"/>
      <c r="B434" s="128" t="s">
        <v>82</v>
      </c>
      <c r="C434" s="209" t="s">
        <v>667</v>
      </c>
      <c r="D434" s="102" t="s">
        <v>429</v>
      </c>
      <c r="E434" s="101" t="s">
        <v>128</v>
      </c>
      <c r="F434" s="88">
        <v>1</v>
      </c>
      <c r="G434" s="198"/>
      <c r="H434" s="64">
        <f t="shared" si="17"/>
        <v>0</v>
      </c>
    </row>
    <row r="435" spans="1:8" ht="36" customHeight="1" x14ac:dyDescent="0.25">
      <c r="A435" s="127"/>
      <c r="B435" s="128"/>
      <c r="C435" s="53" t="s">
        <v>672</v>
      </c>
      <c r="D435" s="102"/>
      <c r="E435" s="101"/>
      <c r="F435" s="56"/>
      <c r="G435" s="57"/>
      <c r="H435" s="57"/>
    </row>
    <row r="436" spans="1:8" ht="36" customHeight="1" x14ac:dyDescent="0.25">
      <c r="A436" s="127"/>
      <c r="B436" s="128" t="s">
        <v>17</v>
      </c>
      <c r="C436" s="209" t="s">
        <v>669</v>
      </c>
      <c r="D436" s="102" t="s">
        <v>4</v>
      </c>
      <c r="E436" s="101"/>
      <c r="F436" s="56"/>
      <c r="G436" s="57"/>
      <c r="H436" s="57"/>
    </row>
    <row r="437" spans="1:8" ht="36" customHeight="1" x14ac:dyDescent="0.25">
      <c r="A437" s="127"/>
      <c r="B437" s="129" t="s">
        <v>201</v>
      </c>
      <c r="C437" s="209" t="s">
        <v>664</v>
      </c>
      <c r="D437" s="102"/>
      <c r="E437" s="101"/>
      <c r="F437" s="56"/>
      <c r="G437" s="57"/>
      <c r="H437" s="57"/>
    </row>
    <row r="438" spans="1:8" ht="36" customHeight="1" x14ac:dyDescent="0.25">
      <c r="A438" s="127"/>
      <c r="B438" s="130" t="s">
        <v>331</v>
      </c>
      <c r="C438" s="209" t="s">
        <v>670</v>
      </c>
      <c r="D438" s="102"/>
      <c r="E438" s="101" t="s">
        <v>666</v>
      </c>
      <c r="F438" s="103">
        <v>0.9</v>
      </c>
      <c r="G438" s="198"/>
      <c r="H438" s="64">
        <f t="shared" ref="H438:H439" si="18">ROUND(G438*F438,2)</f>
        <v>0</v>
      </c>
    </row>
    <row r="439" spans="1:8" ht="36" customHeight="1" x14ac:dyDescent="0.25">
      <c r="A439" s="127"/>
      <c r="B439" s="128" t="s">
        <v>18</v>
      </c>
      <c r="C439" s="209" t="s">
        <v>667</v>
      </c>
      <c r="D439" s="102" t="s">
        <v>429</v>
      </c>
      <c r="E439" s="101" t="s">
        <v>128</v>
      </c>
      <c r="F439" s="88">
        <v>1</v>
      </c>
      <c r="G439" s="198"/>
      <c r="H439" s="64">
        <f t="shared" si="18"/>
        <v>0</v>
      </c>
    </row>
    <row r="440" spans="1:8" ht="36" customHeight="1" x14ac:dyDescent="0.25">
      <c r="A440" s="127"/>
      <c r="B440" s="128"/>
      <c r="C440" s="53" t="s">
        <v>673</v>
      </c>
      <c r="D440" s="102"/>
      <c r="E440" s="101"/>
      <c r="F440" s="56"/>
      <c r="G440" s="57"/>
      <c r="H440" s="57"/>
    </row>
    <row r="441" spans="1:8" s="71" customFormat="1" ht="48" customHeight="1" x14ac:dyDescent="0.25">
      <c r="A441" s="127"/>
      <c r="B441" s="128" t="s">
        <v>19</v>
      </c>
      <c r="C441" s="81" t="s">
        <v>674</v>
      </c>
      <c r="D441" s="102" t="s">
        <v>4</v>
      </c>
      <c r="E441" s="101"/>
      <c r="F441" s="56"/>
      <c r="G441" s="57"/>
      <c r="H441" s="57"/>
    </row>
    <row r="442" spans="1:8" s="71" customFormat="1" ht="36" customHeight="1" x14ac:dyDescent="0.25">
      <c r="A442" s="127"/>
      <c r="B442" s="129" t="s">
        <v>201</v>
      </c>
      <c r="C442" s="209" t="s">
        <v>664</v>
      </c>
      <c r="D442" s="102"/>
      <c r="E442" s="101"/>
      <c r="F442" s="56"/>
      <c r="G442" s="57"/>
      <c r="H442" s="57"/>
    </row>
    <row r="443" spans="1:8" ht="36" customHeight="1" x14ac:dyDescent="0.25">
      <c r="A443" s="127"/>
      <c r="B443" s="130" t="s">
        <v>331</v>
      </c>
      <c r="C443" s="209" t="s">
        <v>665</v>
      </c>
      <c r="D443" s="102"/>
      <c r="E443" s="101" t="s">
        <v>666</v>
      </c>
      <c r="F443" s="103">
        <v>3</v>
      </c>
      <c r="G443" s="198"/>
      <c r="H443" s="64">
        <f t="shared" ref="H443:H444" si="19">ROUND(G443*F443,2)</f>
        <v>0</v>
      </c>
    </row>
    <row r="444" spans="1:8" ht="36" customHeight="1" x14ac:dyDescent="0.25">
      <c r="A444" s="127"/>
      <c r="B444" s="128" t="s">
        <v>20</v>
      </c>
      <c r="C444" s="209" t="s">
        <v>667</v>
      </c>
      <c r="D444" s="102" t="s">
        <v>429</v>
      </c>
      <c r="E444" s="101" t="s">
        <v>128</v>
      </c>
      <c r="F444" s="88">
        <v>1</v>
      </c>
      <c r="G444" s="198"/>
      <c r="H444" s="64">
        <f t="shared" si="19"/>
        <v>0</v>
      </c>
    </row>
    <row r="445" spans="1:8" ht="36" customHeight="1" x14ac:dyDescent="0.25">
      <c r="A445" s="127"/>
      <c r="B445" s="128"/>
      <c r="C445" s="53" t="s">
        <v>675</v>
      </c>
      <c r="D445" s="102"/>
      <c r="E445" s="101"/>
      <c r="F445" s="56"/>
      <c r="G445" s="57"/>
      <c r="H445" s="57"/>
    </row>
    <row r="446" spans="1:8" ht="36" customHeight="1" x14ac:dyDescent="0.25">
      <c r="A446" s="58" t="s">
        <v>34</v>
      </c>
      <c r="B446" s="59" t="s">
        <v>21</v>
      </c>
      <c r="C446" s="60" t="s">
        <v>304</v>
      </c>
      <c r="D446" s="67" t="s">
        <v>4</v>
      </c>
      <c r="E446" s="62"/>
      <c r="F446" s="56"/>
      <c r="G446" s="57"/>
      <c r="H446" s="57"/>
    </row>
    <row r="447" spans="1:8" ht="36" customHeight="1" x14ac:dyDescent="0.25">
      <c r="A447" s="58" t="s">
        <v>420</v>
      </c>
      <c r="B447" s="66" t="s">
        <v>201</v>
      </c>
      <c r="C447" s="60" t="s">
        <v>676</v>
      </c>
      <c r="D447" s="67"/>
      <c r="E447" s="62"/>
      <c r="F447" s="56"/>
      <c r="G447" s="57"/>
      <c r="H447" s="57"/>
    </row>
    <row r="448" spans="1:8" ht="36" customHeight="1" x14ac:dyDescent="0.25">
      <c r="A448" s="58" t="s">
        <v>421</v>
      </c>
      <c r="B448" s="83" t="s">
        <v>331</v>
      </c>
      <c r="C448" s="60" t="s">
        <v>677</v>
      </c>
      <c r="D448" s="67"/>
      <c r="E448" s="62" t="s">
        <v>128</v>
      </c>
      <c r="F448" s="88">
        <v>2</v>
      </c>
      <c r="G448" s="198"/>
      <c r="H448" s="64">
        <f>ROUND(G448*F448,2)</f>
        <v>0</v>
      </c>
    </row>
    <row r="449" spans="1:8" ht="36" customHeight="1" x14ac:dyDescent="0.25">
      <c r="A449" s="58" t="s">
        <v>412</v>
      </c>
      <c r="B449" s="59" t="s">
        <v>22</v>
      </c>
      <c r="C449" s="1" t="s">
        <v>413</v>
      </c>
      <c r="D449" s="2" t="s">
        <v>429</v>
      </c>
      <c r="E449" s="62"/>
      <c r="F449" s="56"/>
      <c r="G449" s="57"/>
      <c r="H449" s="57"/>
    </row>
    <row r="450" spans="1:8" ht="36" customHeight="1" x14ac:dyDescent="0.25">
      <c r="A450" s="58" t="s">
        <v>424</v>
      </c>
      <c r="B450" s="66" t="s">
        <v>201</v>
      </c>
      <c r="C450" s="60" t="s">
        <v>678</v>
      </c>
      <c r="D450" s="67"/>
      <c r="E450" s="62" t="s">
        <v>129</v>
      </c>
      <c r="F450" s="103">
        <v>91.9</v>
      </c>
      <c r="G450" s="198"/>
      <c r="H450" s="64">
        <f t="shared" ref="H450" si="20">ROUND(G450*F450,2)</f>
        <v>0</v>
      </c>
    </row>
    <row r="451" spans="1:8" ht="48" customHeight="1" x14ac:dyDescent="0.25">
      <c r="A451" s="58" t="s">
        <v>44</v>
      </c>
      <c r="B451" s="59" t="s">
        <v>23</v>
      </c>
      <c r="C451" s="97" t="s">
        <v>346</v>
      </c>
      <c r="D451" s="67" t="s">
        <v>4</v>
      </c>
      <c r="E451" s="62"/>
      <c r="F451" s="56"/>
      <c r="G451" s="57"/>
      <c r="H451" s="57"/>
    </row>
    <row r="452" spans="1:8" ht="36" customHeight="1" x14ac:dyDescent="0.25">
      <c r="A452" s="58" t="s">
        <v>45</v>
      </c>
      <c r="B452" s="66" t="s">
        <v>201</v>
      </c>
      <c r="C452" s="97" t="s">
        <v>679</v>
      </c>
      <c r="D452" s="67"/>
      <c r="E452" s="62" t="s">
        <v>128</v>
      </c>
      <c r="F452" s="88">
        <v>2</v>
      </c>
      <c r="G452" s="198"/>
      <c r="H452" s="64">
        <f>ROUND(G452*F452,2)</f>
        <v>0</v>
      </c>
    </row>
    <row r="453" spans="1:8" ht="36" customHeight="1" x14ac:dyDescent="0.25">
      <c r="A453" s="58" t="s">
        <v>45</v>
      </c>
      <c r="B453" s="66" t="s">
        <v>202</v>
      </c>
      <c r="C453" s="97" t="s">
        <v>680</v>
      </c>
      <c r="D453" s="67"/>
      <c r="E453" s="62" t="s">
        <v>128</v>
      </c>
      <c r="F453" s="88">
        <v>1</v>
      </c>
      <c r="G453" s="198"/>
      <c r="H453" s="64">
        <f>ROUND(G453*F453,2)</f>
        <v>0</v>
      </c>
    </row>
    <row r="454" spans="1:8" ht="36" customHeight="1" x14ac:dyDescent="0.25">
      <c r="A454" s="100"/>
      <c r="B454" s="128"/>
      <c r="C454" s="53" t="s">
        <v>681</v>
      </c>
      <c r="D454" s="102"/>
      <c r="E454" s="101"/>
      <c r="F454" s="56"/>
      <c r="G454" s="57"/>
      <c r="H454" s="57"/>
    </row>
    <row r="455" spans="1:8" ht="36" customHeight="1" x14ac:dyDescent="0.25">
      <c r="A455" s="100"/>
      <c r="B455" s="128" t="s">
        <v>24</v>
      </c>
      <c r="C455" s="209" t="s">
        <v>663</v>
      </c>
      <c r="D455" s="102" t="s">
        <v>4</v>
      </c>
      <c r="E455" s="101"/>
      <c r="F455" s="56"/>
      <c r="G455" s="57"/>
      <c r="H455" s="57"/>
    </row>
    <row r="456" spans="1:8" ht="36" customHeight="1" x14ac:dyDescent="0.25">
      <c r="A456" s="100"/>
      <c r="B456" s="129" t="s">
        <v>201</v>
      </c>
      <c r="C456" s="209" t="s">
        <v>664</v>
      </c>
      <c r="D456" s="102"/>
      <c r="E456" s="101"/>
      <c r="F456" s="56"/>
      <c r="G456" s="57"/>
      <c r="H456" s="57"/>
    </row>
    <row r="457" spans="1:8" ht="36" customHeight="1" x14ac:dyDescent="0.25">
      <c r="A457" s="100"/>
      <c r="B457" s="130" t="s">
        <v>331</v>
      </c>
      <c r="C457" s="209" t="s">
        <v>665</v>
      </c>
      <c r="D457" s="102"/>
      <c r="E457" s="101" t="s">
        <v>666</v>
      </c>
      <c r="F457" s="103">
        <v>3.5</v>
      </c>
      <c r="G457" s="198"/>
      <c r="H457" s="64">
        <f t="shared" ref="H457:H458" si="21">ROUND(G457*F457,2)</f>
        <v>0</v>
      </c>
    </row>
    <row r="458" spans="1:8" ht="36" customHeight="1" x14ac:dyDescent="0.25">
      <c r="A458" s="100"/>
      <c r="B458" s="128" t="s">
        <v>25</v>
      </c>
      <c r="C458" s="209" t="s">
        <v>667</v>
      </c>
      <c r="D458" s="102" t="s">
        <v>429</v>
      </c>
      <c r="E458" s="101" t="s">
        <v>128</v>
      </c>
      <c r="F458" s="88">
        <v>1</v>
      </c>
      <c r="G458" s="198"/>
      <c r="H458" s="64">
        <f t="shared" si="21"/>
        <v>0</v>
      </c>
    </row>
    <row r="459" spans="1:8" ht="36" customHeight="1" x14ac:dyDescent="0.25">
      <c r="A459" s="100"/>
      <c r="B459" s="128"/>
      <c r="C459" s="53" t="s">
        <v>682</v>
      </c>
      <c r="D459" s="102"/>
      <c r="E459" s="101"/>
      <c r="F459" s="56"/>
      <c r="G459" s="57"/>
      <c r="H459" s="57"/>
    </row>
    <row r="460" spans="1:8" ht="36" customHeight="1" x14ac:dyDescent="0.25">
      <c r="A460" s="100"/>
      <c r="B460" s="128" t="s">
        <v>26</v>
      </c>
      <c r="C460" s="209" t="s">
        <v>669</v>
      </c>
      <c r="D460" s="102" t="s">
        <v>4</v>
      </c>
      <c r="E460" s="101"/>
      <c r="F460" s="56"/>
      <c r="G460" s="57"/>
      <c r="H460" s="57"/>
    </row>
    <row r="461" spans="1:8" ht="36" customHeight="1" x14ac:dyDescent="0.25">
      <c r="A461" s="100"/>
      <c r="B461" s="129" t="s">
        <v>201</v>
      </c>
      <c r="C461" s="209" t="s">
        <v>664</v>
      </c>
      <c r="D461" s="102"/>
      <c r="E461" s="101"/>
      <c r="F461" s="56"/>
      <c r="G461" s="57"/>
      <c r="H461" s="57"/>
    </row>
    <row r="462" spans="1:8" ht="36" customHeight="1" x14ac:dyDescent="0.25">
      <c r="A462" s="100"/>
      <c r="B462" s="130" t="s">
        <v>331</v>
      </c>
      <c r="C462" s="209" t="s">
        <v>670</v>
      </c>
      <c r="D462" s="102"/>
      <c r="E462" s="101" t="s">
        <v>666</v>
      </c>
      <c r="F462" s="103">
        <v>1.7</v>
      </c>
      <c r="G462" s="198"/>
      <c r="H462" s="64">
        <f t="shared" ref="H462:H463" si="22">ROUND(G462*F462,2)</f>
        <v>0</v>
      </c>
    </row>
    <row r="463" spans="1:8" s="71" customFormat="1" ht="36" customHeight="1" x14ac:dyDescent="0.25">
      <c r="A463" s="100"/>
      <c r="B463" s="128" t="s">
        <v>27</v>
      </c>
      <c r="C463" s="209" t="s">
        <v>667</v>
      </c>
      <c r="D463" s="102" t="s">
        <v>429</v>
      </c>
      <c r="E463" s="101" t="s">
        <v>128</v>
      </c>
      <c r="F463" s="88">
        <v>1</v>
      </c>
      <c r="G463" s="198"/>
      <c r="H463" s="64">
        <f t="shared" si="22"/>
        <v>0</v>
      </c>
    </row>
    <row r="464" spans="1:8" s="71" customFormat="1" ht="36" customHeight="1" x14ac:dyDescent="0.25">
      <c r="A464" s="100"/>
      <c r="B464" s="128"/>
      <c r="C464" s="53" t="s">
        <v>683</v>
      </c>
      <c r="D464" s="102"/>
      <c r="E464" s="101"/>
      <c r="F464" s="56"/>
      <c r="G464" s="57"/>
      <c r="H464" s="57"/>
    </row>
    <row r="465" spans="1:8" ht="48" customHeight="1" x14ac:dyDescent="0.25">
      <c r="A465" s="100"/>
      <c r="B465" s="128" t="s">
        <v>28</v>
      </c>
      <c r="C465" s="81" t="s">
        <v>684</v>
      </c>
      <c r="D465" s="102" t="s">
        <v>4</v>
      </c>
      <c r="E465" s="101"/>
      <c r="F465" s="56"/>
      <c r="G465" s="57"/>
      <c r="H465" s="57"/>
    </row>
    <row r="466" spans="1:8" ht="36" customHeight="1" x14ac:dyDescent="0.25">
      <c r="A466" s="100"/>
      <c r="B466" s="129" t="s">
        <v>201</v>
      </c>
      <c r="C466" s="209" t="s">
        <v>664</v>
      </c>
      <c r="D466" s="102"/>
      <c r="E466" s="101"/>
      <c r="F466" s="56"/>
      <c r="G466" s="57"/>
      <c r="H466" s="57"/>
    </row>
    <row r="467" spans="1:8" ht="36" customHeight="1" x14ac:dyDescent="0.25">
      <c r="A467" s="100"/>
      <c r="B467" s="130" t="s">
        <v>331</v>
      </c>
      <c r="C467" s="209" t="s">
        <v>665</v>
      </c>
      <c r="D467" s="102"/>
      <c r="E467" s="101" t="s">
        <v>666</v>
      </c>
      <c r="F467" s="103">
        <v>2.8</v>
      </c>
      <c r="G467" s="198"/>
      <c r="H467" s="64">
        <f t="shared" ref="H467:H468" si="23">ROUND(G467*F467,2)</f>
        <v>0</v>
      </c>
    </row>
    <row r="468" spans="1:8" ht="36" customHeight="1" x14ac:dyDescent="0.25">
      <c r="A468" s="100"/>
      <c r="B468" s="128" t="s">
        <v>29</v>
      </c>
      <c r="C468" s="209" t="s">
        <v>667</v>
      </c>
      <c r="D468" s="102" t="s">
        <v>429</v>
      </c>
      <c r="E468" s="101" t="s">
        <v>128</v>
      </c>
      <c r="F468" s="88">
        <v>1</v>
      </c>
      <c r="G468" s="198"/>
      <c r="H468" s="64">
        <f t="shared" si="23"/>
        <v>0</v>
      </c>
    </row>
    <row r="469" spans="1:8" ht="36" customHeight="1" x14ac:dyDescent="0.25">
      <c r="A469" s="100"/>
      <c r="B469" s="128"/>
      <c r="C469" s="53" t="s">
        <v>685</v>
      </c>
      <c r="D469" s="102"/>
      <c r="E469" s="101"/>
      <c r="F469" s="56"/>
      <c r="G469" s="57"/>
      <c r="H469" s="57"/>
    </row>
    <row r="470" spans="1:8" ht="36" customHeight="1" x14ac:dyDescent="0.25">
      <c r="A470" s="58" t="s">
        <v>34</v>
      </c>
      <c r="B470" s="59" t="s">
        <v>30</v>
      </c>
      <c r="C470" s="60" t="s">
        <v>304</v>
      </c>
      <c r="D470" s="67" t="s">
        <v>4</v>
      </c>
      <c r="E470" s="62"/>
      <c r="F470" s="56"/>
      <c r="G470" s="57"/>
      <c r="H470" s="57"/>
    </row>
    <row r="471" spans="1:8" ht="36" customHeight="1" x14ac:dyDescent="0.25">
      <c r="A471" s="58" t="s">
        <v>418</v>
      </c>
      <c r="B471" s="66" t="s">
        <v>201</v>
      </c>
      <c r="C471" s="60" t="s">
        <v>686</v>
      </c>
      <c r="D471" s="67"/>
      <c r="E471" s="62"/>
      <c r="F471" s="56"/>
      <c r="G471" s="57"/>
      <c r="H471" s="57"/>
    </row>
    <row r="472" spans="1:8" ht="36" customHeight="1" x14ac:dyDescent="0.25">
      <c r="A472" s="58" t="s">
        <v>419</v>
      </c>
      <c r="B472" s="83" t="s">
        <v>331</v>
      </c>
      <c r="C472" s="60" t="s">
        <v>677</v>
      </c>
      <c r="D472" s="67"/>
      <c r="E472" s="62" t="s">
        <v>128</v>
      </c>
      <c r="F472" s="88">
        <v>1</v>
      </c>
      <c r="G472" s="198"/>
      <c r="H472" s="64">
        <f>ROUND(G472*F472,2)</f>
        <v>0</v>
      </c>
    </row>
    <row r="473" spans="1:8" ht="36" customHeight="1" x14ac:dyDescent="0.25">
      <c r="A473" s="58" t="s">
        <v>412</v>
      </c>
      <c r="B473" s="59" t="s">
        <v>239</v>
      </c>
      <c r="C473" s="1" t="s">
        <v>413</v>
      </c>
      <c r="D473" s="2" t="s">
        <v>429</v>
      </c>
      <c r="E473" s="62"/>
      <c r="F473" s="56"/>
      <c r="G473" s="57"/>
      <c r="H473" s="57"/>
    </row>
    <row r="474" spans="1:8" ht="36" customHeight="1" x14ac:dyDescent="0.25">
      <c r="A474" s="58" t="s">
        <v>422</v>
      </c>
      <c r="B474" s="66" t="s">
        <v>201</v>
      </c>
      <c r="C474" s="60" t="s">
        <v>687</v>
      </c>
      <c r="D474" s="67"/>
      <c r="E474" s="62" t="s">
        <v>129</v>
      </c>
      <c r="F474" s="103">
        <v>61.4</v>
      </c>
      <c r="G474" s="198"/>
      <c r="H474" s="64">
        <f t="shared" ref="H474" si="24">ROUND(G474*F474,2)</f>
        <v>0</v>
      </c>
    </row>
    <row r="475" spans="1:8" ht="48" customHeight="1" x14ac:dyDescent="0.25">
      <c r="A475" s="58" t="s">
        <v>44</v>
      </c>
      <c r="B475" s="59" t="s">
        <v>241</v>
      </c>
      <c r="C475" s="97" t="s">
        <v>346</v>
      </c>
      <c r="D475" s="67" t="s">
        <v>4</v>
      </c>
      <c r="E475" s="62"/>
      <c r="F475" s="56"/>
      <c r="G475" s="57"/>
      <c r="H475" s="57"/>
    </row>
    <row r="476" spans="1:8" ht="36" customHeight="1" x14ac:dyDescent="0.25">
      <c r="A476" s="58" t="s">
        <v>45</v>
      </c>
      <c r="B476" s="66" t="s">
        <v>201</v>
      </c>
      <c r="C476" s="97" t="s">
        <v>688</v>
      </c>
      <c r="D476" s="67"/>
      <c r="E476" s="62" t="s">
        <v>128</v>
      </c>
      <c r="F476" s="101">
        <v>1</v>
      </c>
      <c r="G476" s="198"/>
      <c r="H476" s="64">
        <f>ROUND(G476*F476,2)</f>
        <v>0</v>
      </c>
    </row>
    <row r="477" spans="1:8" ht="36" customHeight="1" x14ac:dyDescent="0.25">
      <c r="A477" s="100"/>
      <c r="B477" s="128"/>
      <c r="C477" s="53" t="s">
        <v>689</v>
      </c>
      <c r="D477" s="102"/>
      <c r="E477" s="101"/>
      <c r="F477" s="56"/>
      <c r="G477" s="57"/>
      <c r="H477" s="57"/>
    </row>
    <row r="478" spans="1:8" ht="36" customHeight="1" x14ac:dyDescent="0.25">
      <c r="A478" s="58" t="s">
        <v>34</v>
      </c>
      <c r="B478" s="59" t="s">
        <v>243</v>
      </c>
      <c r="C478" s="60" t="s">
        <v>304</v>
      </c>
      <c r="D478" s="67" t="s">
        <v>4</v>
      </c>
      <c r="E478" s="62"/>
      <c r="F478" s="56"/>
      <c r="G478" s="57"/>
      <c r="H478" s="57"/>
    </row>
    <row r="479" spans="1:8" ht="36" customHeight="1" x14ac:dyDescent="0.25">
      <c r="A479" s="58" t="s">
        <v>420</v>
      </c>
      <c r="B479" s="66" t="s">
        <v>201</v>
      </c>
      <c r="C479" s="60" t="s">
        <v>678</v>
      </c>
      <c r="D479" s="67"/>
      <c r="E479" s="62"/>
      <c r="F479" s="56"/>
      <c r="G479" s="57"/>
      <c r="H479" s="57"/>
    </row>
    <row r="480" spans="1:8" ht="36" customHeight="1" x14ac:dyDescent="0.25">
      <c r="A480" s="58" t="s">
        <v>421</v>
      </c>
      <c r="B480" s="83" t="s">
        <v>331</v>
      </c>
      <c r="C480" s="60" t="s">
        <v>677</v>
      </c>
      <c r="D480" s="67"/>
      <c r="E480" s="62" t="s">
        <v>128</v>
      </c>
      <c r="F480" s="88">
        <v>1</v>
      </c>
      <c r="G480" s="198"/>
      <c r="H480" s="64">
        <f>ROUND(G480*F480,2)</f>
        <v>0</v>
      </c>
    </row>
    <row r="481" spans="1:8" ht="36" customHeight="1" x14ac:dyDescent="0.25">
      <c r="A481" s="58" t="s">
        <v>412</v>
      </c>
      <c r="B481" s="59" t="s">
        <v>275</v>
      </c>
      <c r="C481" s="1" t="s">
        <v>413</v>
      </c>
      <c r="D481" s="2" t="s">
        <v>429</v>
      </c>
      <c r="E481" s="62"/>
      <c r="F481" s="56"/>
      <c r="G481" s="57"/>
      <c r="H481" s="57"/>
    </row>
    <row r="482" spans="1:8" ht="36" customHeight="1" x14ac:dyDescent="0.25">
      <c r="A482" s="58" t="s">
        <v>424</v>
      </c>
      <c r="B482" s="66" t="s">
        <v>201</v>
      </c>
      <c r="C482" s="60" t="s">
        <v>678</v>
      </c>
      <c r="D482" s="67"/>
      <c r="E482" s="62" t="s">
        <v>129</v>
      </c>
      <c r="F482" s="103">
        <v>57.1</v>
      </c>
      <c r="G482" s="198"/>
      <c r="H482" s="64">
        <f t="shared" ref="H482" si="25">ROUND(G482*F482,2)</f>
        <v>0</v>
      </c>
    </row>
    <row r="483" spans="1:8" ht="48" customHeight="1" x14ac:dyDescent="0.25">
      <c r="A483" s="58" t="s">
        <v>44</v>
      </c>
      <c r="B483" s="59" t="s">
        <v>286</v>
      </c>
      <c r="C483" s="97" t="s">
        <v>346</v>
      </c>
      <c r="D483" s="67" t="s">
        <v>4</v>
      </c>
      <c r="E483" s="62"/>
      <c r="F483" s="56"/>
      <c r="G483" s="57"/>
      <c r="H483" s="57"/>
    </row>
    <row r="484" spans="1:8" s="71" customFormat="1" ht="36" customHeight="1" x14ac:dyDescent="0.25">
      <c r="A484" s="58" t="s">
        <v>45</v>
      </c>
      <c r="B484" s="66" t="s">
        <v>201</v>
      </c>
      <c r="C484" s="97" t="s">
        <v>679</v>
      </c>
      <c r="D484" s="67"/>
      <c r="E484" s="62" t="s">
        <v>128</v>
      </c>
      <c r="F484" s="88">
        <v>1</v>
      </c>
      <c r="G484" s="198"/>
      <c r="H484" s="64">
        <f>ROUND(G484*F484,2)</f>
        <v>0</v>
      </c>
    </row>
    <row r="485" spans="1:8" s="71" customFormat="1" ht="36" customHeight="1" x14ac:dyDescent="0.25">
      <c r="A485" s="127"/>
      <c r="B485" s="128"/>
      <c r="C485" s="53" t="s">
        <v>690</v>
      </c>
      <c r="D485" s="102"/>
      <c r="E485" s="101"/>
      <c r="F485" s="56"/>
      <c r="G485" s="57"/>
      <c r="H485" s="57"/>
    </row>
    <row r="486" spans="1:8" ht="36" customHeight="1" x14ac:dyDescent="0.25">
      <c r="A486" s="58" t="s">
        <v>34</v>
      </c>
      <c r="B486" s="59" t="s">
        <v>319</v>
      </c>
      <c r="C486" s="60" t="s">
        <v>304</v>
      </c>
      <c r="D486" s="67" t="s">
        <v>4</v>
      </c>
      <c r="E486" s="62"/>
      <c r="F486" s="56"/>
      <c r="G486" s="57"/>
      <c r="H486" s="57"/>
    </row>
    <row r="487" spans="1:8" ht="36" customHeight="1" x14ac:dyDescent="0.25">
      <c r="A487" s="58" t="s">
        <v>418</v>
      </c>
      <c r="B487" s="66" t="s">
        <v>201</v>
      </c>
      <c r="C487" s="60" t="s">
        <v>691</v>
      </c>
      <c r="D487" s="67"/>
      <c r="E487" s="62"/>
      <c r="F487" s="56"/>
      <c r="G487" s="57"/>
      <c r="H487" s="57"/>
    </row>
    <row r="488" spans="1:8" ht="36" customHeight="1" x14ac:dyDescent="0.25">
      <c r="A488" s="58" t="s">
        <v>419</v>
      </c>
      <c r="B488" s="83" t="s">
        <v>331</v>
      </c>
      <c r="C488" s="60" t="s">
        <v>677</v>
      </c>
      <c r="D488" s="67"/>
      <c r="E488" s="62" t="s">
        <v>128</v>
      </c>
      <c r="F488" s="88">
        <v>1</v>
      </c>
      <c r="G488" s="198"/>
      <c r="H488" s="64">
        <f>ROUND(G488*F488,2)</f>
        <v>0</v>
      </c>
    </row>
    <row r="489" spans="1:8" ht="36" customHeight="1" x14ac:dyDescent="0.25">
      <c r="A489" s="58" t="s">
        <v>412</v>
      </c>
      <c r="B489" s="59" t="s">
        <v>320</v>
      </c>
      <c r="C489" s="1" t="s">
        <v>413</v>
      </c>
      <c r="D489" s="2" t="s">
        <v>429</v>
      </c>
      <c r="E489" s="62"/>
      <c r="F489" s="56"/>
      <c r="G489" s="57"/>
      <c r="H489" s="57"/>
    </row>
    <row r="490" spans="1:8" ht="36" customHeight="1" x14ac:dyDescent="0.25">
      <c r="A490" s="58" t="s">
        <v>423</v>
      </c>
      <c r="B490" s="66" t="s">
        <v>201</v>
      </c>
      <c r="C490" s="60" t="s">
        <v>692</v>
      </c>
      <c r="D490" s="67"/>
      <c r="E490" s="62" t="s">
        <v>129</v>
      </c>
      <c r="F490" s="103">
        <v>63.8</v>
      </c>
      <c r="G490" s="198"/>
      <c r="H490" s="64">
        <f>ROUND(G490*F490,2)</f>
        <v>0</v>
      </c>
    </row>
    <row r="491" spans="1:8" ht="36" customHeight="1" x14ac:dyDescent="0.25">
      <c r="A491" s="127"/>
      <c r="B491" s="128" t="s">
        <v>321</v>
      </c>
      <c r="C491" s="209" t="s">
        <v>693</v>
      </c>
      <c r="D491" s="102" t="s">
        <v>6</v>
      </c>
      <c r="E491" s="101" t="s">
        <v>128</v>
      </c>
      <c r="F491" s="88">
        <v>1</v>
      </c>
      <c r="G491" s="198"/>
      <c r="H491" s="64">
        <f>ROUND(G491*F491,2)</f>
        <v>0</v>
      </c>
    </row>
    <row r="492" spans="1:8" ht="18" customHeight="1" x14ac:dyDescent="0.25">
      <c r="A492" s="44"/>
      <c r="B492" s="132"/>
      <c r="C492" s="133"/>
      <c r="D492" s="54"/>
      <c r="E492" s="82"/>
      <c r="F492" s="56"/>
      <c r="G492" s="57"/>
      <c r="H492" s="57"/>
    </row>
    <row r="493" spans="1:8" s="51" customFormat="1" ht="30" customHeight="1" thickBot="1" x14ac:dyDescent="0.3">
      <c r="A493" s="121"/>
      <c r="B493" s="114" t="str">
        <f>B419</f>
        <v>E</v>
      </c>
      <c r="C493" s="225" t="str">
        <f>C419</f>
        <v>SEWER REPAIRS:  CARLTON STREET, FORT STREET, HARGRAVE STREET</v>
      </c>
      <c r="D493" s="234"/>
      <c r="E493" s="234"/>
      <c r="F493" s="235"/>
      <c r="G493" s="122" t="s">
        <v>572</v>
      </c>
      <c r="H493" s="121">
        <f>SUM(H419:H492)</f>
        <v>0</v>
      </c>
    </row>
    <row r="494" spans="1:8" s="51" customFormat="1" ht="36" customHeight="1" thickTop="1" x14ac:dyDescent="0.25">
      <c r="A494" s="134"/>
      <c r="B494" s="135" t="s">
        <v>315</v>
      </c>
      <c r="C494" s="231" t="s">
        <v>694</v>
      </c>
      <c r="D494" s="246"/>
      <c r="E494" s="246"/>
      <c r="F494" s="247"/>
      <c r="G494" s="123"/>
      <c r="H494" s="124"/>
    </row>
    <row r="495" spans="1:8" ht="36" customHeight="1" x14ac:dyDescent="0.25">
      <c r="A495" s="44"/>
      <c r="B495" s="136"/>
      <c r="C495" s="53" t="s">
        <v>695</v>
      </c>
      <c r="D495" s="54"/>
      <c r="E495" s="55" t="s">
        <v>120</v>
      </c>
      <c r="F495" s="56"/>
      <c r="G495" s="57"/>
      <c r="H495" s="57"/>
    </row>
    <row r="496" spans="1:8" ht="36" customHeight="1" x14ac:dyDescent="0.25">
      <c r="A496" s="44"/>
      <c r="B496" s="137"/>
      <c r="C496" s="68" t="s">
        <v>696</v>
      </c>
      <c r="D496" s="138"/>
      <c r="E496" s="14"/>
      <c r="F496" s="56"/>
      <c r="G496" s="57"/>
      <c r="H496" s="57"/>
    </row>
    <row r="497" spans="1:8" ht="36" customHeight="1" x14ac:dyDescent="0.25">
      <c r="A497" s="44"/>
      <c r="B497" s="11" t="s">
        <v>83</v>
      </c>
      <c r="C497" s="12" t="s">
        <v>697</v>
      </c>
      <c r="D497" s="138" t="s">
        <v>698</v>
      </c>
      <c r="E497" s="14"/>
      <c r="F497" s="56"/>
      <c r="G497" s="57"/>
      <c r="H497" s="57"/>
    </row>
    <row r="498" spans="1:8" ht="36" customHeight="1" x14ac:dyDescent="0.25">
      <c r="A498" s="44"/>
      <c r="B498" s="139" t="s">
        <v>201</v>
      </c>
      <c r="C498" s="12" t="s">
        <v>699</v>
      </c>
      <c r="D498" s="138" t="s">
        <v>698</v>
      </c>
      <c r="E498" s="14" t="s">
        <v>129</v>
      </c>
      <c r="F498" s="56">
        <v>5</v>
      </c>
      <c r="G498" s="198"/>
      <c r="H498" s="64">
        <f>ROUND(G498*F498,2)</f>
        <v>0</v>
      </c>
    </row>
    <row r="499" spans="1:8" ht="48" customHeight="1" x14ac:dyDescent="0.25">
      <c r="A499" s="44"/>
      <c r="B499" s="139" t="s">
        <v>202</v>
      </c>
      <c r="C499" s="12" t="s">
        <v>700</v>
      </c>
      <c r="D499" s="138" t="s">
        <v>698</v>
      </c>
      <c r="E499" s="14" t="s">
        <v>129</v>
      </c>
      <c r="F499" s="56">
        <v>20</v>
      </c>
      <c r="G499" s="198"/>
      <c r="H499" s="64">
        <f>ROUND(G499*F499,2)</f>
        <v>0</v>
      </c>
    </row>
    <row r="500" spans="1:8" ht="48" customHeight="1" x14ac:dyDescent="0.25">
      <c r="A500" s="44"/>
      <c r="B500" s="139" t="s">
        <v>203</v>
      </c>
      <c r="C500" s="12" t="s">
        <v>701</v>
      </c>
      <c r="D500" s="138" t="s">
        <v>698</v>
      </c>
      <c r="E500" s="14" t="s">
        <v>129</v>
      </c>
      <c r="F500" s="56">
        <v>30</v>
      </c>
      <c r="G500" s="198"/>
      <c r="H500" s="64">
        <f>ROUND(G500*F500,2)</f>
        <v>0</v>
      </c>
    </row>
    <row r="501" spans="1:8" ht="48" customHeight="1" x14ac:dyDescent="0.25">
      <c r="A501" s="44"/>
      <c r="B501" s="139" t="s">
        <v>204</v>
      </c>
      <c r="C501" s="12" t="s">
        <v>702</v>
      </c>
      <c r="D501" s="138" t="s">
        <v>698</v>
      </c>
      <c r="E501" s="14" t="s">
        <v>129</v>
      </c>
      <c r="F501" s="56">
        <v>15</v>
      </c>
      <c r="G501" s="198"/>
      <c r="H501" s="64">
        <f>ROUND(G501*F501,2)</f>
        <v>0</v>
      </c>
    </row>
    <row r="502" spans="1:8" ht="36" customHeight="1" x14ac:dyDescent="0.25">
      <c r="A502" s="44"/>
      <c r="B502" s="11" t="s">
        <v>84</v>
      </c>
      <c r="C502" s="12" t="s">
        <v>703</v>
      </c>
      <c r="D502" s="138" t="s">
        <v>698</v>
      </c>
      <c r="E502" s="14"/>
      <c r="F502" s="56"/>
      <c r="G502" s="57"/>
      <c r="H502" s="57"/>
    </row>
    <row r="503" spans="1:8" ht="36" customHeight="1" x14ac:dyDescent="0.25">
      <c r="A503" s="44"/>
      <c r="B503" s="139" t="s">
        <v>201</v>
      </c>
      <c r="C503" s="12" t="s">
        <v>704</v>
      </c>
      <c r="D503" s="138" t="s">
        <v>705</v>
      </c>
      <c r="E503" s="101" t="s">
        <v>128</v>
      </c>
      <c r="F503" s="56">
        <v>3</v>
      </c>
      <c r="G503" s="198"/>
      <c r="H503" s="64">
        <f>ROUND(G503*F503,2)</f>
        <v>0</v>
      </c>
    </row>
    <row r="504" spans="1:8" ht="36" customHeight="1" x14ac:dyDescent="0.25">
      <c r="A504" s="44"/>
      <c r="B504" s="11" t="s">
        <v>85</v>
      </c>
      <c r="C504" s="12" t="s">
        <v>706</v>
      </c>
      <c r="D504" s="138" t="s">
        <v>698</v>
      </c>
      <c r="E504" s="14"/>
      <c r="F504" s="56"/>
      <c r="G504" s="57"/>
      <c r="H504" s="57"/>
    </row>
    <row r="505" spans="1:8" ht="36" customHeight="1" x14ac:dyDescent="0.25">
      <c r="A505" s="44"/>
      <c r="B505" s="139" t="s">
        <v>201</v>
      </c>
      <c r="C505" s="12" t="s">
        <v>707</v>
      </c>
      <c r="D505" s="138" t="s">
        <v>708</v>
      </c>
      <c r="E505" s="101" t="s">
        <v>128</v>
      </c>
      <c r="F505" s="56">
        <v>2</v>
      </c>
      <c r="G505" s="198"/>
      <c r="H505" s="64">
        <f>ROUND(G505*F505,2)</f>
        <v>0</v>
      </c>
    </row>
    <row r="506" spans="1:8" ht="48" customHeight="1" x14ac:dyDescent="0.25">
      <c r="A506" s="44"/>
      <c r="B506" s="11" t="s">
        <v>86</v>
      </c>
      <c r="C506" s="12" t="s">
        <v>709</v>
      </c>
      <c r="D506" s="138" t="s">
        <v>698</v>
      </c>
      <c r="E506" s="14"/>
      <c r="F506" s="56"/>
      <c r="G506" s="57"/>
      <c r="H506" s="57"/>
    </row>
    <row r="507" spans="1:8" ht="48" customHeight="1" x14ac:dyDescent="0.25">
      <c r="A507" s="44"/>
      <c r="B507" s="139" t="s">
        <v>201</v>
      </c>
      <c r="C507" s="12" t="s">
        <v>710</v>
      </c>
      <c r="D507" s="138" t="s">
        <v>698</v>
      </c>
      <c r="E507" s="101" t="s">
        <v>128</v>
      </c>
      <c r="F507" s="56">
        <v>2</v>
      </c>
      <c r="G507" s="198"/>
      <c r="H507" s="64">
        <f>ROUND(G507*F507,2)</f>
        <v>0</v>
      </c>
    </row>
    <row r="508" spans="1:8" ht="48" customHeight="1" x14ac:dyDescent="0.25">
      <c r="A508" s="44"/>
      <c r="B508" s="139" t="s">
        <v>202</v>
      </c>
      <c r="C508" s="12" t="s">
        <v>711</v>
      </c>
      <c r="D508" s="138" t="s">
        <v>698</v>
      </c>
      <c r="E508" s="101" t="s">
        <v>128</v>
      </c>
      <c r="F508" s="56">
        <v>1</v>
      </c>
      <c r="G508" s="198"/>
      <c r="H508" s="64">
        <f>ROUND(G508*F508,2)</f>
        <v>0</v>
      </c>
    </row>
    <row r="509" spans="1:8" ht="36" customHeight="1" x14ac:dyDescent="0.25">
      <c r="A509" s="44"/>
      <c r="B509" s="137"/>
      <c r="C509" s="68" t="s">
        <v>712</v>
      </c>
      <c r="D509" s="138"/>
      <c r="E509" s="14"/>
      <c r="F509" s="56"/>
      <c r="G509" s="57"/>
      <c r="H509" s="57"/>
    </row>
    <row r="510" spans="1:8" ht="36" customHeight="1" x14ac:dyDescent="0.25">
      <c r="A510" s="44"/>
      <c r="B510" s="11" t="s">
        <v>87</v>
      </c>
      <c r="C510" s="12" t="s">
        <v>713</v>
      </c>
      <c r="D510" s="138" t="s">
        <v>698</v>
      </c>
      <c r="E510" s="62" t="s">
        <v>125</v>
      </c>
      <c r="F510" s="56">
        <v>15</v>
      </c>
      <c r="G510" s="198"/>
      <c r="H510" s="64">
        <f>ROUND(G510*F510,2)</f>
        <v>0</v>
      </c>
    </row>
    <row r="511" spans="1:8" ht="36" customHeight="1" x14ac:dyDescent="0.25">
      <c r="A511" s="44"/>
      <c r="B511" s="11" t="s">
        <v>300</v>
      </c>
      <c r="C511" s="12" t="s">
        <v>714</v>
      </c>
      <c r="D511" s="138" t="s">
        <v>698</v>
      </c>
      <c r="E511" s="62" t="s">
        <v>125</v>
      </c>
      <c r="F511" s="56">
        <v>20</v>
      </c>
      <c r="G511" s="198"/>
      <c r="H511" s="64">
        <f>ROUND(G511*F511,2)</f>
        <v>0</v>
      </c>
    </row>
    <row r="512" spans="1:8" ht="48" customHeight="1" x14ac:dyDescent="0.25">
      <c r="A512" s="44"/>
      <c r="B512" s="11" t="s">
        <v>88</v>
      </c>
      <c r="C512" s="12" t="s">
        <v>715</v>
      </c>
      <c r="D512" s="138" t="s">
        <v>698</v>
      </c>
      <c r="E512" s="14"/>
      <c r="F512" s="56"/>
      <c r="G512" s="57"/>
      <c r="H512" s="57"/>
    </row>
    <row r="513" spans="1:8" ht="48" customHeight="1" x14ac:dyDescent="0.25">
      <c r="A513" s="44"/>
      <c r="B513" s="139" t="s">
        <v>201</v>
      </c>
      <c r="C513" s="12" t="s">
        <v>716</v>
      </c>
      <c r="D513" s="138" t="s">
        <v>698</v>
      </c>
      <c r="E513" s="101" t="s">
        <v>128</v>
      </c>
      <c r="F513" s="56">
        <v>4</v>
      </c>
      <c r="G513" s="198"/>
      <c r="H513" s="64">
        <f>ROUND(G513*F513,2)</f>
        <v>0</v>
      </c>
    </row>
    <row r="514" spans="1:8" ht="48" customHeight="1" x14ac:dyDescent="0.25">
      <c r="A514" s="44"/>
      <c r="B514" s="137"/>
      <c r="C514" s="68" t="s">
        <v>717</v>
      </c>
      <c r="D514" s="138"/>
      <c r="E514" s="14"/>
      <c r="F514" s="56"/>
      <c r="G514" s="57"/>
      <c r="H514" s="57"/>
    </row>
    <row r="515" spans="1:8" ht="48" customHeight="1" x14ac:dyDescent="0.25">
      <c r="A515" s="44"/>
      <c r="B515" s="11" t="s">
        <v>89</v>
      </c>
      <c r="C515" s="12" t="s">
        <v>718</v>
      </c>
      <c r="D515" s="138" t="s">
        <v>698</v>
      </c>
      <c r="E515" s="62" t="s">
        <v>125</v>
      </c>
      <c r="F515" s="56">
        <v>15</v>
      </c>
      <c r="G515" s="198"/>
      <c r="H515" s="64">
        <f>ROUND(G515*F515,2)</f>
        <v>0</v>
      </c>
    </row>
    <row r="516" spans="1:8" ht="48" customHeight="1" x14ac:dyDescent="0.25">
      <c r="A516" s="44"/>
      <c r="B516" s="11" t="s">
        <v>248</v>
      </c>
      <c r="C516" s="12" t="s">
        <v>719</v>
      </c>
      <c r="D516" s="138" t="s">
        <v>698</v>
      </c>
      <c r="E516" s="62" t="s">
        <v>125</v>
      </c>
      <c r="F516" s="56">
        <v>20</v>
      </c>
      <c r="G516" s="198"/>
      <c r="H516" s="64">
        <f>ROUND(G516*F516,2)</f>
        <v>0</v>
      </c>
    </row>
    <row r="517" spans="1:8" ht="36" customHeight="1" x14ac:dyDescent="0.25">
      <c r="A517" s="44"/>
      <c r="B517" s="137"/>
      <c r="C517" s="68" t="s">
        <v>132</v>
      </c>
      <c r="D517" s="138"/>
      <c r="E517" s="14"/>
      <c r="F517" s="56"/>
      <c r="G517" s="57"/>
      <c r="H517" s="57"/>
    </row>
    <row r="518" spans="1:8" ht="36" customHeight="1" x14ac:dyDescent="0.25">
      <c r="A518" s="44"/>
      <c r="B518" s="11" t="s">
        <v>90</v>
      </c>
      <c r="C518" s="12" t="s">
        <v>720</v>
      </c>
      <c r="D518" s="138" t="s">
        <v>698</v>
      </c>
      <c r="E518" s="101" t="s">
        <v>128</v>
      </c>
      <c r="F518" s="56">
        <v>3</v>
      </c>
      <c r="G518" s="198"/>
      <c r="H518" s="64">
        <f>ROUND(G518*F518,2)</f>
        <v>0</v>
      </c>
    </row>
    <row r="519" spans="1:8" ht="36" customHeight="1" x14ac:dyDescent="0.25">
      <c r="A519" s="44"/>
      <c r="B519" s="136"/>
      <c r="C519" s="53" t="s">
        <v>721</v>
      </c>
      <c r="D519" s="54"/>
      <c r="E519" s="55" t="s">
        <v>120</v>
      </c>
      <c r="F519" s="56"/>
      <c r="G519" s="57"/>
      <c r="H519" s="57"/>
    </row>
    <row r="520" spans="1:8" ht="36" customHeight="1" x14ac:dyDescent="0.25">
      <c r="A520" s="44"/>
      <c r="B520" s="137"/>
      <c r="C520" s="68" t="s">
        <v>696</v>
      </c>
      <c r="D520" s="138"/>
      <c r="E520" s="14"/>
      <c r="F520" s="56"/>
      <c r="G520" s="57"/>
      <c r="H520" s="57"/>
    </row>
    <row r="521" spans="1:8" ht="36" customHeight="1" x14ac:dyDescent="0.25">
      <c r="A521" s="44"/>
      <c r="B521" s="11" t="s">
        <v>249</v>
      </c>
      <c r="C521" s="12" t="s">
        <v>697</v>
      </c>
      <c r="D521" s="138" t="s">
        <v>698</v>
      </c>
      <c r="E521" s="14"/>
      <c r="F521" s="56"/>
      <c r="G521" s="57"/>
      <c r="H521" s="57"/>
    </row>
    <row r="522" spans="1:8" ht="36" customHeight="1" x14ac:dyDescent="0.25">
      <c r="A522" s="44"/>
      <c r="B522" s="139" t="s">
        <v>201</v>
      </c>
      <c r="C522" s="12" t="s">
        <v>699</v>
      </c>
      <c r="D522" s="138" t="s">
        <v>698</v>
      </c>
      <c r="E522" s="14" t="s">
        <v>129</v>
      </c>
      <c r="F522" s="56">
        <v>55</v>
      </c>
      <c r="G522" s="198"/>
      <c r="H522" s="64">
        <f>ROUND(G522*F522,2)</f>
        <v>0</v>
      </c>
    </row>
    <row r="523" spans="1:8" ht="48" customHeight="1" x14ac:dyDescent="0.25">
      <c r="A523" s="44"/>
      <c r="B523" s="139" t="s">
        <v>202</v>
      </c>
      <c r="C523" s="12" t="s">
        <v>700</v>
      </c>
      <c r="D523" s="138" t="s">
        <v>698</v>
      </c>
      <c r="E523" s="14" t="s">
        <v>129</v>
      </c>
      <c r="F523" s="56">
        <v>40</v>
      </c>
      <c r="G523" s="198"/>
      <c r="H523" s="64">
        <f>ROUND(G523*F523,2)</f>
        <v>0</v>
      </c>
    </row>
    <row r="524" spans="1:8" ht="48" customHeight="1" x14ac:dyDescent="0.25">
      <c r="A524" s="44"/>
      <c r="B524" s="139" t="s">
        <v>203</v>
      </c>
      <c r="C524" s="12" t="s">
        <v>701</v>
      </c>
      <c r="D524" s="138" t="s">
        <v>698</v>
      </c>
      <c r="E524" s="14" t="s">
        <v>129</v>
      </c>
      <c r="F524" s="56">
        <v>65</v>
      </c>
      <c r="G524" s="198"/>
      <c r="H524" s="64">
        <f>ROUND(G524*F524,2)</f>
        <v>0</v>
      </c>
    </row>
    <row r="525" spans="1:8" ht="48" customHeight="1" x14ac:dyDescent="0.25">
      <c r="A525" s="44"/>
      <c r="B525" s="139" t="s">
        <v>204</v>
      </c>
      <c r="C525" s="12" t="s">
        <v>702</v>
      </c>
      <c r="D525" s="138" t="s">
        <v>698</v>
      </c>
      <c r="E525" s="14" t="s">
        <v>129</v>
      </c>
      <c r="F525" s="56">
        <v>65</v>
      </c>
      <c r="G525" s="198"/>
      <c r="H525" s="64">
        <f>ROUND(G525*F525,2)</f>
        <v>0</v>
      </c>
    </row>
    <row r="526" spans="1:8" ht="36" customHeight="1" x14ac:dyDescent="0.25">
      <c r="A526" s="44"/>
      <c r="B526" s="11" t="s">
        <v>91</v>
      </c>
      <c r="C526" s="12" t="s">
        <v>703</v>
      </c>
      <c r="D526" s="138" t="s">
        <v>698</v>
      </c>
      <c r="E526" s="14"/>
      <c r="F526" s="56"/>
      <c r="G526" s="57"/>
      <c r="H526" s="57"/>
    </row>
    <row r="527" spans="1:8" ht="48" customHeight="1" x14ac:dyDescent="0.25">
      <c r="A527" s="44"/>
      <c r="B527" s="139" t="s">
        <v>201</v>
      </c>
      <c r="C527" s="12" t="s">
        <v>722</v>
      </c>
      <c r="D527" s="138" t="s">
        <v>723</v>
      </c>
      <c r="E527" s="101" t="s">
        <v>128</v>
      </c>
      <c r="F527" s="56">
        <v>2</v>
      </c>
      <c r="G527" s="198"/>
      <c r="H527" s="64">
        <f>ROUND(G527*F527,2)</f>
        <v>0</v>
      </c>
    </row>
    <row r="528" spans="1:8" ht="48" customHeight="1" x14ac:dyDescent="0.25">
      <c r="A528" s="44"/>
      <c r="B528" s="139" t="s">
        <v>202</v>
      </c>
      <c r="C528" s="12" t="s">
        <v>704</v>
      </c>
      <c r="D528" s="138" t="s">
        <v>705</v>
      </c>
      <c r="E528" s="101" t="s">
        <v>128</v>
      </c>
      <c r="F528" s="56">
        <v>3</v>
      </c>
      <c r="G528" s="198"/>
      <c r="H528" s="64">
        <f>ROUND(G528*F528,2)</f>
        <v>0</v>
      </c>
    </row>
    <row r="529" spans="1:8" ht="36" customHeight="1" x14ac:dyDescent="0.25">
      <c r="A529" s="44"/>
      <c r="B529" s="139" t="s">
        <v>203</v>
      </c>
      <c r="C529" s="12" t="s">
        <v>724</v>
      </c>
      <c r="D529" s="138" t="s">
        <v>725</v>
      </c>
      <c r="E529" s="101" t="s">
        <v>128</v>
      </c>
      <c r="F529" s="56">
        <v>1</v>
      </c>
      <c r="G529" s="198"/>
      <c r="H529" s="64">
        <f>ROUND(G529*F529,2)</f>
        <v>0</v>
      </c>
    </row>
    <row r="530" spans="1:8" ht="36" customHeight="1" x14ac:dyDescent="0.25">
      <c r="A530" s="44"/>
      <c r="B530" s="139" t="s">
        <v>204</v>
      </c>
      <c r="C530" s="12" t="s">
        <v>726</v>
      </c>
      <c r="D530" s="138" t="s">
        <v>698</v>
      </c>
      <c r="E530" s="101" t="s">
        <v>128</v>
      </c>
      <c r="F530" s="56">
        <v>1</v>
      </c>
      <c r="G530" s="198"/>
      <c r="H530" s="64">
        <f>ROUND(G530*F530,2)</f>
        <v>0</v>
      </c>
    </row>
    <row r="531" spans="1:8" ht="36" customHeight="1" x14ac:dyDescent="0.25">
      <c r="A531" s="44"/>
      <c r="B531" s="11" t="s">
        <v>92</v>
      </c>
      <c r="C531" s="12" t="s">
        <v>706</v>
      </c>
      <c r="D531" s="138" t="s">
        <v>698</v>
      </c>
      <c r="E531" s="14"/>
      <c r="F531" s="56"/>
      <c r="G531" s="57"/>
      <c r="H531" s="57"/>
    </row>
    <row r="532" spans="1:8" ht="36" customHeight="1" x14ac:dyDescent="0.25">
      <c r="A532" s="44"/>
      <c r="B532" s="139" t="s">
        <v>201</v>
      </c>
      <c r="C532" s="12" t="s">
        <v>707</v>
      </c>
      <c r="D532" s="138" t="s">
        <v>708</v>
      </c>
      <c r="E532" s="101" t="s">
        <v>128</v>
      </c>
      <c r="F532" s="56">
        <v>4</v>
      </c>
      <c r="G532" s="198"/>
      <c r="H532" s="64">
        <f>ROUND(G532*F532,2)</f>
        <v>0</v>
      </c>
    </row>
    <row r="533" spans="1:8" ht="48" customHeight="1" x14ac:dyDescent="0.25">
      <c r="A533" s="44"/>
      <c r="B533" s="11" t="s">
        <v>409</v>
      </c>
      <c r="C533" s="12" t="s">
        <v>709</v>
      </c>
      <c r="D533" s="138" t="s">
        <v>698</v>
      </c>
      <c r="E533" s="14"/>
      <c r="F533" s="56"/>
      <c r="G533" s="57"/>
      <c r="H533" s="57"/>
    </row>
    <row r="534" spans="1:8" ht="48" customHeight="1" x14ac:dyDescent="0.25">
      <c r="A534" s="44"/>
      <c r="B534" s="139" t="s">
        <v>201</v>
      </c>
      <c r="C534" s="12" t="s">
        <v>710</v>
      </c>
      <c r="D534" s="138" t="s">
        <v>698</v>
      </c>
      <c r="E534" s="101" t="s">
        <v>128</v>
      </c>
      <c r="F534" s="56">
        <v>4</v>
      </c>
      <c r="G534" s="198"/>
      <c r="H534" s="64">
        <f>ROUND(G534*F534,2)</f>
        <v>0</v>
      </c>
    </row>
    <row r="535" spans="1:8" ht="36" customHeight="1" x14ac:dyDescent="0.25">
      <c r="A535" s="44"/>
      <c r="B535" s="137"/>
      <c r="C535" s="68" t="s">
        <v>712</v>
      </c>
      <c r="D535" s="138"/>
      <c r="E535" s="14"/>
      <c r="F535" s="56"/>
      <c r="G535" s="57"/>
      <c r="H535" s="57"/>
    </row>
    <row r="536" spans="1:8" ht="36" customHeight="1" x14ac:dyDescent="0.25">
      <c r="A536" s="44"/>
      <c r="B536" s="11" t="s">
        <v>301</v>
      </c>
      <c r="C536" s="12" t="s">
        <v>713</v>
      </c>
      <c r="D536" s="138" t="s">
        <v>698</v>
      </c>
      <c r="E536" s="62" t="s">
        <v>125</v>
      </c>
      <c r="F536" s="56">
        <v>30</v>
      </c>
      <c r="G536" s="198"/>
      <c r="H536" s="64">
        <f>ROUND(G536*F536,2)</f>
        <v>0</v>
      </c>
    </row>
    <row r="537" spans="1:8" ht="36" customHeight="1" x14ac:dyDescent="0.25">
      <c r="A537" s="44"/>
      <c r="B537" s="11" t="s">
        <v>302</v>
      </c>
      <c r="C537" s="12" t="s">
        <v>714</v>
      </c>
      <c r="D537" s="138" t="s">
        <v>698</v>
      </c>
      <c r="E537" s="62" t="s">
        <v>125</v>
      </c>
      <c r="F537" s="56">
        <v>40</v>
      </c>
      <c r="G537" s="198"/>
      <c r="H537" s="64">
        <f>ROUND(G537*F537,2)</f>
        <v>0</v>
      </c>
    </row>
    <row r="538" spans="1:8" ht="48" customHeight="1" x14ac:dyDescent="0.25">
      <c r="A538" s="44"/>
      <c r="B538" s="11" t="s">
        <v>303</v>
      </c>
      <c r="C538" s="12" t="s">
        <v>715</v>
      </c>
      <c r="D538" s="138" t="s">
        <v>698</v>
      </c>
      <c r="E538" s="14"/>
      <c r="F538" s="56"/>
      <c r="G538" s="57"/>
      <c r="H538" s="57"/>
    </row>
    <row r="539" spans="1:8" ht="48" customHeight="1" x14ac:dyDescent="0.25">
      <c r="A539" s="44"/>
      <c r="B539" s="139" t="s">
        <v>201</v>
      </c>
      <c r="C539" s="12" t="s">
        <v>716</v>
      </c>
      <c r="D539" s="138" t="s">
        <v>698</v>
      </c>
      <c r="E539" s="101" t="s">
        <v>128</v>
      </c>
      <c r="F539" s="56">
        <v>10</v>
      </c>
      <c r="G539" s="198"/>
      <c r="H539" s="64">
        <f>ROUND(G539*F539,2)</f>
        <v>0</v>
      </c>
    </row>
    <row r="540" spans="1:8" ht="48" customHeight="1" x14ac:dyDescent="0.25">
      <c r="A540" s="44"/>
      <c r="B540" s="137"/>
      <c r="C540" s="68" t="s">
        <v>717</v>
      </c>
      <c r="D540" s="138"/>
      <c r="E540" s="14"/>
      <c r="F540" s="56"/>
      <c r="G540" s="57"/>
      <c r="H540" s="57"/>
    </row>
    <row r="541" spans="1:8" ht="48" customHeight="1" x14ac:dyDescent="0.25">
      <c r="A541" s="44"/>
      <c r="B541" s="11" t="s">
        <v>326</v>
      </c>
      <c r="C541" s="12" t="s">
        <v>718</v>
      </c>
      <c r="D541" s="138" t="s">
        <v>698</v>
      </c>
      <c r="E541" s="62" t="s">
        <v>125</v>
      </c>
      <c r="F541" s="56">
        <v>30</v>
      </c>
      <c r="G541" s="198"/>
      <c r="H541" s="64">
        <f>ROUND(G541*F541,2)</f>
        <v>0</v>
      </c>
    </row>
    <row r="542" spans="1:8" ht="48" customHeight="1" x14ac:dyDescent="0.25">
      <c r="A542" s="44"/>
      <c r="B542" s="11" t="s">
        <v>727</v>
      </c>
      <c r="C542" s="12" t="s">
        <v>719</v>
      </c>
      <c r="D542" s="138" t="s">
        <v>698</v>
      </c>
      <c r="E542" s="62" t="s">
        <v>125</v>
      </c>
      <c r="F542" s="56">
        <v>40</v>
      </c>
      <c r="G542" s="198"/>
      <c r="H542" s="64">
        <f>ROUND(G542*F542,2)</f>
        <v>0</v>
      </c>
    </row>
    <row r="543" spans="1:8" ht="36" customHeight="1" x14ac:dyDescent="0.25">
      <c r="A543" s="44"/>
      <c r="B543" s="137"/>
      <c r="C543" s="68" t="s">
        <v>132</v>
      </c>
      <c r="D543" s="138"/>
      <c r="E543" s="14"/>
      <c r="F543" s="56"/>
      <c r="G543" s="57"/>
      <c r="H543" s="57"/>
    </row>
    <row r="544" spans="1:8" ht="36" customHeight="1" x14ac:dyDescent="0.25">
      <c r="A544" s="44"/>
      <c r="B544" s="11" t="s">
        <v>7</v>
      </c>
      <c r="C544" s="12" t="s">
        <v>720</v>
      </c>
      <c r="D544" s="138" t="s">
        <v>698</v>
      </c>
      <c r="E544" s="101" t="s">
        <v>128</v>
      </c>
      <c r="F544" s="56">
        <v>2</v>
      </c>
      <c r="G544" s="198"/>
      <c r="H544" s="64">
        <f>ROUND(G544*F544,2)</f>
        <v>0</v>
      </c>
    </row>
    <row r="545" spans="1:8" ht="36" customHeight="1" x14ac:dyDescent="0.25">
      <c r="A545" s="44"/>
      <c r="B545" s="136"/>
      <c r="C545" s="53" t="s">
        <v>728</v>
      </c>
      <c r="D545" s="54"/>
      <c r="E545" s="55" t="s">
        <v>120</v>
      </c>
      <c r="F545" s="56"/>
      <c r="G545" s="57"/>
      <c r="H545" s="57"/>
    </row>
    <row r="546" spans="1:8" ht="36" customHeight="1" x14ac:dyDescent="0.25">
      <c r="A546" s="44"/>
      <c r="B546" s="137"/>
      <c r="C546" s="68" t="s">
        <v>696</v>
      </c>
      <c r="D546" s="138"/>
      <c r="E546" s="14"/>
      <c r="F546" s="56"/>
      <c r="G546" s="57"/>
      <c r="H546" s="57"/>
    </row>
    <row r="547" spans="1:8" ht="36" customHeight="1" x14ac:dyDescent="0.25">
      <c r="A547" s="44"/>
      <c r="B547" s="11" t="s">
        <v>729</v>
      </c>
      <c r="C547" s="12" t="s">
        <v>697</v>
      </c>
      <c r="D547" s="138" t="s">
        <v>698</v>
      </c>
      <c r="E547" s="14"/>
      <c r="F547" s="56"/>
      <c r="G547" s="57"/>
      <c r="H547" s="57"/>
    </row>
    <row r="548" spans="1:8" ht="36" customHeight="1" x14ac:dyDescent="0.25">
      <c r="A548" s="44"/>
      <c r="B548" s="139" t="s">
        <v>201</v>
      </c>
      <c r="C548" s="12" t="s">
        <v>699</v>
      </c>
      <c r="D548" s="138" t="s">
        <v>698</v>
      </c>
      <c r="E548" s="14" t="s">
        <v>129</v>
      </c>
      <c r="F548" s="56">
        <v>50</v>
      </c>
      <c r="G548" s="198"/>
      <c r="H548" s="64">
        <f>ROUND(G548*F548,2)</f>
        <v>0</v>
      </c>
    </row>
    <row r="549" spans="1:8" ht="48" customHeight="1" x14ac:dyDescent="0.25">
      <c r="A549" s="44"/>
      <c r="B549" s="139" t="s">
        <v>202</v>
      </c>
      <c r="C549" s="12" t="s">
        <v>700</v>
      </c>
      <c r="D549" s="138" t="s">
        <v>698</v>
      </c>
      <c r="E549" s="14" t="s">
        <v>129</v>
      </c>
      <c r="F549" s="56">
        <v>30</v>
      </c>
      <c r="G549" s="198"/>
      <c r="H549" s="64">
        <f>ROUND(G549*F549,2)</f>
        <v>0</v>
      </c>
    </row>
    <row r="550" spans="1:8" ht="48" customHeight="1" x14ac:dyDescent="0.25">
      <c r="A550" s="44"/>
      <c r="B550" s="139" t="s">
        <v>203</v>
      </c>
      <c r="C550" s="12" t="s">
        <v>701</v>
      </c>
      <c r="D550" s="138" t="s">
        <v>698</v>
      </c>
      <c r="E550" s="14" t="s">
        <v>129</v>
      </c>
      <c r="F550" s="56">
        <v>60</v>
      </c>
      <c r="G550" s="198"/>
      <c r="H550" s="64">
        <f>ROUND(G550*F550,2)</f>
        <v>0</v>
      </c>
    </row>
    <row r="551" spans="1:8" ht="48" customHeight="1" x14ac:dyDescent="0.25">
      <c r="A551" s="44"/>
      <c r="B551" s="139" t="s">
        <v>204</v>
      </c>
      <c r="C551" s="12" t="s">
        <v>702</v>
      </c>
      <c r="D551" s="138" t="s">
        <v>698</v>
      </c>
      <c r="E551" s="14" t="s">
        <v>129</v>
      </c>
      <c r="F551" s="56">
        <v>60</v>
      </c>
      <c r="G551" s="198"/>
      <c r="H551" s="64">
        <f>ROUND(G551*F551,2)</f>
        <v>0</v>
      </c>
    </row>
    <row r="552" spans="1:8" ht="36" customHeight="1" x14ac:dyDescent="0.25">
      <c r="A552" s="44"/>
      <c r="B552" s="11" t="s">
        <v>730</v>
      </c>
      <c r="C552" s="12" t="s">
        <v>703</v>
      </c>
      <c r="D552" s="138" t="s">
        <v>698</v>
      </c>
      <c r="E552" s="14"/>
      <c r="F552" s="56"/>
      <c r="G552" s="57"/>
      <c r="H552" s="57"/>
    </row>
    <row r="553" spans="1:8" ht="48" customHeight="1" x14ac:dyDescent="0.25">
      <c r="A553" s="44"/>
      <c r="B553" s="139" t="s">
        <v>201</v>
      </c>
      <c r="C553" s="12" t="s">
        <v>722</v>
      </c>
      <c r="D553" s="138" t="s">
        <v>723</v>
      </c>
      <c r="E553" s="101" t="s">
        <v>128</v>
      </c>
      <c r="F553" s="56">
        <v>1</v>
      </c>
      <c r="G553" s="198"/>
      <c r="H553" s="64">
        <f>ROUND(G553*F553,2)</f>
        <v>0</v>
      </c>
    </row>
    <row r="554" spans="1:8" ht="48" customHeight="1" x14ac:dyDescent="0.25">
      <c r="A554" s="44"/>
      <c r="B554" s="139" t="s">
        <v>202</v>
      </c>
      <c r="C554" s="12" t="s">
        <v>704</v>
      </c>
      <c r="D554" s="138" t="s">
        <v>705</v>
      </c>
      <c r="E554" s="101" t="s">
        <v>128</v>
      </c>
      <c r="F554" s="56">
        <v>4</v>
      </c>
      <c r="G554" s="198"/>
      <c r="H554" s="64">
        <f>ROUND(G554*F554,2)</f>
        <v>0</v>
      </c>
    </row>
    <row r="555" spans="1:8" ht="36" customHeight="1" x14ac:dyDescent="0.25">
      <c r="A555" s="44"/>
      <c r="B555" s="139" t="s">
        <v>203</v>
      </c>
      <c r="C555" s="12" t="s">
        <v>731</v>
      </c>
      <c r="D555" s="138" t="s">
        <v>732</v>
      </c>
      <c r="E555" s="101" t="s">
        <v>128</v>
      </c>
      <c r="F555" s="56">
        <v>1</v>
      </c>
      <c r="G555" s="198"/>
      <c r="H555" s="64">
        <f>ROUND(G555*F555,2)</f>
        <v>0</v>
      </c>
    </row>
    <row r="556" spans="1:8" ht="36" customHeight="1" x14ac:dyDescent="0.25">
      <c r="A556" s="44"/>
      <c r="B556" s="139" t="s">
        <v>204</v>
      </c>
      <c r="C556" s="12" t="s">
        <v>724</v>
      </c>
      <c r="D556" s="138" t="s">
        <v>725</v>
      </c>
      <c r="E556" s="101" t="s">
        <v>128</v>
      </c>
      <c r="F556" s="56">
        <v>1</v>
      </c>
      <c r="G556" s="198"/>
      <c r="H556" s="64">
        <f>ROUND(G556*F556,2)</f>
        <v>0</v>
      </c>
    </row>
    <row r="557" spans="1:8" ht="36" customHeight="1" x14ac:dyDescent="0.25">
      <c r="A557" s="44"/>
      <c r="B557" s="139" t="s">
        <v>205</v>
      </c>
      <c r="C557" s="12" t="s">
        <v>726</v>
      </c>
      <c r="D557" s="138" t="s">
        <v>698</v>
      </c>
      <c r="E557" s="101" t="s">
        <v>128</v>
      </c>
      <c r="F557" s="56">
        <v>2</v>
      </c>
      <c r="G557" s="198"/>
      <c r="H557" s="64">
        <f>ROUND(G557*F557,2)</f>
        <v>0</v>
      </c>
    </row>
    <row r="558" spans="1:8" ht="36" customHeight="1" x14ac:dyDescent="0.25">
      <c r="A558" s="44"/>
      <c r="B558" s="11" t="s">
        <v>733</v>
      </c>
      <c r="C558" s="12" t="s">
        <v>706</v>
      </c>
      <c r="D558" s="138" t="s">
        <v>698</v>
      </c>
      <c r="E558" s="14"/>
      <c r="F558" s="56"/>
      <c r="G558" s="57"/>
      <c r="H558" s="57"/>
    </row>
    <row r="559" spans="1:8" ht="36" customHeight="1" x14ac:dyDescent="0.25">
      <c r="A559" s="44"/>
      <c r="B559" s="139" t="s">
        <v>201</v>
      </c>
      <c r="C559" s="12" t="s">
        <v>707</v>
      </c>
      <c r="D559" s="138" t="s">
        <v>708</v>
      </c>
      <c r="E559" s="101" t="s">
        <v>128</v>
      </c>
      <c r="F559" s="56">
        <v>4</v>
      </c>
      <c r="G559" s="198"/>
      <c r="H559" s="64">
        <f>ROUND(G559*F559,2)</f>
        <v>0</v>
      </c>
    </row>
    <row r="560" spans="1:8" ht="48" customHeight="1" x14ac:dyDescent="0.25">
      <c r="A560" s="44"/>
      <c r="B560" s="11" t="s">
        <v>734</v>
      </c>
      <c r="C560" s="12" t="s">
        <v>709</v>
      </c>
      <c r="D560" s="138" t="s">
        <v>698</v>
      </c>
      <c r="E560" s="14"/>
      <c r="F560" s="56"/>
      <c r="G560" s="57"/>
      <c r="H560" s="57"/>
    </row>
    <row r="561" spans="1:8" ht="48" customHeight="1" x14ac:dyDescent="0.25">
      <c r="A561" s="44"/>
      <c r="B561" s="139" t="s">
        <v>201</v>
      </c>
      <c r="C561" s="12" t="s">
        <v>710</v>
      </c>
      <c r="D561" s="138" t="s">
        <v>698</v>
      </c>
      <c r="E561" s="101" t="s">
        <v>128</v>
      </c>
      <c r="F561" s="56">
        <v>4</v>
      </c>
      <c r="G561" s="198"/>
      <c r="H561" s="64">
        <f>ROUND(G561*F561,2)</f>
        <v>0</v>
      </c>
    </row>
    <row r="562" spans="1:8" ht="36" customHeight="1" x14ac:dyDescent="0.25">
      <c r="A562" s="44"/>
      <c r="B562" s="137"/>
      <c r="C562" s="68" t="s">
        <v>712</v>
      </c>
      <c r="D562" s="138"/>
      <c r="E562" s="14"/>
      <c r="F562" s="56"/>
      <c r="G562" s="57"/>
      <c r="H562" s="57"/>
    </row>
    <row r="563" spans="1:8" ht="36" customHeight="1" x14ac:dyDescent="0.25">
      <c r="A563" s="44"/>
      <c r="B563" s="11" t="s">
        <v>735</v>
      </c>
      <c r="C563" s="12" t="s">
        <v>713</v>
      </c>
      <c r="D563" s="138" t="s">
        <v>698</v>
      </c>
      <c r="E563" s="62" t="s">
        <v>125</v>
      </c>
      <c r="F563" s="56">
        <v>30</v>
      </c>
      <c r="G563" s="198"/>
      <c r="H563" s="64">
        <f>ROUND(G563*F563,2)</f>
        <v>0</v>
      </c>
    </row>
    <row r="564" spans="1:8" ht="36" customHeight="1" x14ac:dyDescent="0.25">
      <c r="A564" s="44"/>
      <c r="B564" s="11" t="s">
        <v>736</v>
      </c>
      <c r="C564" s="12" t="s">
        <v>714</v>
      </c>
      <c r="D564" s="138" t="s">
        <v>698</v>
      </c>
      <c r="E564" s="62" t="s">
        <v>125</v>
      </c>
      <c r="F564" s="56">
        <v>40</v>
      </c>
      <c r="G564" s="198"/>
      <c r="H564" s="64">
        <f>ROUND(G564*F564,2)</f>
        <v>0</v>
      </c>
    </row>
    <row r="565" spans="1:8" ht="48" customHeight="1" x14ac:dyDescent="0.25">
      <c r="A565" s="44"/>
      <c r="B565" s="11" t="s">
        <v>737</v>
      </c>
      <c r="C565" s="12" t="s">
        <v>715</v>
      </c>
      <c r="D565" s="138" t="s">
        <v>698</v>
      </c>
      <c r="E565" s="14"/>
      <c r="F565" s="56"/>
      <c r="G565" s="57"/>
      <c r="H565" s="57"/>
    </row>
    <row r="566" spans="1:8" ht="48" customHeight="1" x14ac:dyDescent="0.25">
      <c r="A566" s="44"/>
      <c r="B566" s="139" t="s">
        <v>201</v>
      </c>
      <c r="C566" s="12" t="s">
        <v>716</v>
      </c>
      <c r="D566" s="138" t="s">
        <v>698</v>
      </c>
      <c r="E566" s="101" t="s">
        <v>128</v>
      </c>
      <c r="F566" s="56">
        <v>8</v>
      </c>
      <c r="G566" s="198"/>
      <c r="H566" s="64">
        <f>ROUND(G566*F566,2)</f>
        <v>0</v>
      </c>
    </row>
    <row r="567" spans="1:8" ht="48" customHeight="1" x14ac:dyDescent="0.25">
      <c r="A567" s="44"/>
      <c r="B567" s="137"/>
      <c r="C567" s="68" t="s">
        <v>717</v>
      </c>
      <c r="D567" s="138"/>
      <c r="E567" s="14"/>
      <c r="F567" s="56"/>
      <c r="G567" s="57"/>
      <c r="H567" s="57"/>
    </row>
    <row r="568" spans="1:8" ht="48" customHeight="1" x14ac:dyDescent="0.25">
      <c r="A568" s="44"/>
      <c r="B568" s="11" t="s">
        <v>738</v>
      </c>
      <c r="C568" s="12" t="s">
        <v>718</v>
      </c>
      <c r="D568" s="138" t="s">
        <v>698</v>
      </c>
      <c r="E568" s="62" t="s">
        <v>125</v>
      </c>
      <c r="F568" s="56">
        <v>30</v>
      </c>
      <c r="G568" s="198"/>
      <c r="H568" s="64">
        <f>ROUND(G568*F568,2)</f>
        <v>0</v>
      </c>
    </row>
    <row r="569" spans="1:8" ht="48" customHeight="1" x14ac:dyDescent="0.25">
      <c r="A569" s="44"/>
      <c r="B569" s="11" t="s">
        <v>739</v>
      </c>
      <c r="C569" s="12" t="s">
        <v>719</v>
      </c>
      <c r="D569" s="138" t="s">
        <v>698</v>
      </c>
      <c r="E569" s="62" t="s">
        <v>125</v>
      </c>
      <c r="F569" s="56">
        <v>40</v>
      </c>
      <c r="G569" s="198"/>
      <c r="H569" s="64">
        <f>ROUND(G569*F569,2)</f>
        <v>0</v>
      </c>
    </row>
    <row r="570" spans="1:8" ht="36" customHeight="1" x14ac:dyDescent="0.25">
      <c r="A570" s="44"/>
      <c r="B570" s="137"/>
      <c r="C570" s="68" t="s">
        <v>132</v>
      </c>
      <c r="D570" s="138"/>
      <c r="E570" s="14"/>
      <c r="F570" s="56"/>
      <c r="G570" s="57"/>
      <c r="H570" s="57"/>
    </row>
    <row r="571" spans="1:8" ht="36" customHeight="1" x14ac:dyDescent="0.25">
      <c r="A571" s="44"/>
      <c r="B571" s="11" t="s">
        <v>740</v>
      </c>
      <c r="C571" s="12" t="s">
        <v>720</v>
      </c>
      <c r="D571" s="138" t="s">
        <v>698</v>
      </c>
      <c r="E571" s="101" t="s">
        <v>128</v>
      </c>
      <c r="F571" s="56">
        <v>3</v>
      </c>
      <c r="G571" s="198"/>
      <c r="H571" s="64">
        <f>ROUND(G571*F571,2)</f>
        <v>0</v>
      </c>
    </row>
    <row r="572" spans="1:8" ht="36" customHeight="1" x14ac:dyDescent="0.25">
      <c r="A572" s="44"/>
      <c r="B572" s="136"/>
      <c r="C572" s="53" t="s">
        <v>741</v>
      </c>
      <c r="D572" s="54"/>
      <c r="E572" s="55" t="s">
        <v>120</v>
      </c>
      <c r="F572" s="56"/>
      <c r="G572" s="57"/>
      <c r="H572" s="57"/>
    </row>
    <row r="573" spans="1:8" ht="36" customHeight="1" x14ac:dyDescent="0.25">
      <c r="A573" s="44"/>
      <c r="B573" s="137"/>
      <c r="C573" s="68" t="s">
        <v>696</v>
      </c>
      <c r="D573" s="138"/>
      <c r="E573" s="14"/>
      <c r="F573" s="56"/>
      <c r="G573" s="57"/>
      <c r="H573" s="57"/>
    </row>
    <row r="574" spans="1:8" ht="36" customHeight="1" x14ac:dyDescent="0.25">
      <c r="A574" s="44"/>
      <c r="B574" s="11" t="s">
        <v>742</v>
      </c>
      <c r="C574" s="12" t="s">
        <v>697</v>
      </c>
      <c r="D574" s="138" t="s">
        <v>698</v>
      </c>
      <c r="E574" s="14"/>
      <c r="F574" s="56"/>
      <c r="G574" s="57"/>
      <c r="H574" s="57"/>
    </row>
    <row r="575" spans="1:8" ht="36" customHeight="1" x14ac:dyDescent="0.25">
      <c r="A575" s="44"/>
      <c r="B575" s="139" t="s">
        <v>201</v>
      </c>
      <c r="C575" s="12" t="s">
        <v>699</v>
      </c>
      <c r="D575" s="138" t="s">
        <v>698</v>
      </c>
      <c r="E575" s="14" t="s">
        <v>129</v>
      </c>
      <c r="F575" s="56">
        <v>10</v>
      </c>
      <c r="G575" s="198"/>
      <c r="H575" s="64">
        <f>ROUND(G575*F575,2)</f>
        <v>0</v>
      </c>
    </row>
    <row r="576" spans="1:8" ht="36" customHeight="1" x14ac:dyDescent="0.25">
      <c r="A576" s="44"/>
      <c r="B576" s="11" t="s">
        <v>743</v>
      </c>
      <c r="C576" s="12" t="s">
        <v>703</v>
      </c>
      <c r="D576" s="138" t="s">
        <v>698</v>
      </c>
      <c r="E576" s="14"/>
      <c r="F576" s="56"/>
      <c r="G576" s="57"/>
      <c r="H576" s="57"/>
    </row>
    <row r="577" spans="1:8" ht="48" customHeight="1" x14ac:dyDescent="0.25">
      <c r="A577" s="44"/>
      <c r="B577" s="139" t="s">
        <v>201</v>
      </c>
      <c r="C577" s="12" t="s">
        <v>704</v>
      </c>
      <c r="D577" s="138" t="s">
        <v>705</v>
      </c>
      <c r="E577" s="101" t="s">
        <v>128</v>
      </c>
      <c r="F577" s="56">
        <v>1</v>
      </c>
      <c r="G577" s="198"/>
      <c r="H577" s="64">
        <f>ROUND(G577*F577,2)</f>
        <v>0</v>
      </c>
    </row>
    <row r="578" spans="1:8" ht="36" customHeight="1" x14ac:dyDescent="0.25">
      <c r="A578" s="44"/>
      <c r="B578" s="137"/>
      <c r="C578" s="68" t="s">
        <v>712</v>
      </c>
      <c r="D578" s="138"/>
      <c r="E578" s="14"/>
      <c r="F578" s="56"/>
      <c r="G578" s="57"/>
      <c r="H578" s="57"/>
    </row>
    <row r="579" spans="1:8" ht="36" customHeight="1" x14ac:dyDescent="0.25">
      <c r="A579" s="44"/>
      <c r="B579" s="11" t="s">
        <v>744</v>
      </c>
      <c r="C579" s="12" t="s">
        <v>714</v>
      </c>
      <c r="D579" s="138" t="s">
        <v>698</v>
      </c>
      <c r="E579" s="62" t="s">
        <v>125</v>
      </c>
      <c r="F579" s="56">
        <v>10</v>
      </c>
      <c r="G579" s="198"/>
      <c r="H579" s="64">
        <f>ROUND(G579*F579,2)</f>
        <v>0</v>
      </c>
    </row>
    <row r="580" spans="1:8" ht="48" customHeight="1" x14ac:dyDescent="0.25">
      <c r="A580" s="44"/>
      <c r="B580" s="11" t="s">
        <v>745</v>
      </c>
      <c r="C580" s="12" t="s">
        <v>715</v>
      </c>
      <c r="D580" s="138" t="s">
        <v>698</v>
      </c>
      <c r="E580" s="14"/>
      <c r="F580" s="56"/>
      <c r="G580" s="57"/>
      <c r="H580" s="57"/>
    </row>
    <row r="581" spans="1:8" ht="48" customHeight="1" x14ac:dyDescent="0.25">
      <c r="A581" s="44"/>
      <c r="B581" s="139" t="s">
        <v>201</v>
      </c>
      <c r="C581" s="12" t="s">
        <v>716</v>
      </c>
      <c r="D581" s="138" t="s">
        <v>698</v>
      </c>
      <c r="E581" s="101" t="s">
        <v>128</v>
      </c>
      <c r="F581" s="56">
        <v>1</v>
      </c>
      <c r="G581" s="198"/>
      <c r="H581" s="64">
        <f>ROUND(G581*F581,2)</f>
        <v>0</v>
      </c>
    </row>
    <row r="582" spans="1:8" ht="48" customHeight="1" x14ac:dyDescent="0.25">
      <c r="A582" s="44"/>
      <c r="B582" s="137"/>
      <c r="C582" s="68" t="s">
        <v>717</v>
      </c>
      <c r="D582" s="138"/>
      <c r="E582" s="14"/>
      <c r="F582" s="56"/>
      <c r="G582" s="57"/>
      <c r="H582" s="57"/>
    </row>
    <row r="583" spans="1:8" ht="48" customHeight="1" x14ac:dyDescent="0.25">
      <c r="A583" s="44"/>
      <c r="B583" s="11" t="s">
        <v>746</v>
      </c>
      <c r="C583" s="12" t="s">
        <v>719</v>
      </c>
      <c r="D583" s="138" t="s">
        <v>698</v>
      </c>
      <c r="E583" s="62" t="s">
        <v>125</v>
      </c>
      <c r="F583" s="56">
        <v>10</v>
      </c>
      <c r="G583" s="198"/>
      <c r="H583" s="64">
        <f>ROUND(G583*F583,2)</f>
        <v>0</v>
      </c>
    </row>
    <row r="584" spans="1:8" ht="36" customHeight="1" x14ac:dyDescent="0.25">
      <c r="A584" s="44"/>
      <c r="B584" s="137"/>
      <c r="C584" s="68" t="s">
        <v>132</v>
      </c>
      <c r="D584" s="138"/>
      <c r="E584" s="14"/>
      <c r="F584" s="56"/>
      <c r="G584" s="57"/>
      <c r="H584" s="57"/>
    </row>
    <row r="585" spans="1:8" ht="36" customHeight="1" x14ac:dyDescent="0.25">
      <c r="A585" s="44"/>
      <c r="B585" s="140" t="s">
        <v>747</v>
      </c>
      <c r="C585" s="12" t="s">
        <v>720</v>
      </c>
      <c r="D585" s="138" t="s">
        <v>698</v>
      </c>
      <c r="E585" s="101" t="s">
        <v>128</v>
      </c>
      <c r="F585" s="56">
        <v>1</v>
      </c>
      <c r="G585" s="198"/>
      <c r="H585" s="64">
        <f>ROUND(G585*F585,2)</f>
        <v>0</v>
      </c>
    </row>
    <row r="586" spans="1:8" ht="30" customHeight="1" thickBot="1" x14ac:dyDescent="0.3">
      <c r="A586" s="113"/>
      <c r="B586" s="114" t="str">
        <f>B494</f>
        <v>F</v>
      </c>
      <c r="C586" s="225" t="str">
        <f>C494</f>
        <v>TRAFFIC SIGNALS INSTALLATIONS</v>
      </c>
      <c r="D586" s="226"/>
      <c r="E586" s="226"/>
      <c r="F586" s="227"/>
      <c r="G586" s="141" t="s">
        <v>572</v>
      </c>
      <c r="H586" s="142">
        <f>SUM(H497:H585)</f>
        <v>0</v>
      </c>
    </row>
    <row r="587" spans="1:8" ht="54.6" customHeight="1" thickTop="1" x14ac:dyDescent="0.25">
      <c r="A587" s="44"/>
      <c r="B587" s="228" t="s">
        <v>751</v>
      </c>
      <c r="C587" s="229"/>
      <c r="D587" s="229"/>
      <c r="E587" s="229"/>
      <c r="F587" s="229"/>
      <c r="G587" s="230"/>
      <c r="H587" s="153"/>
    </row>
    <row r="588" spans="1:8" s="51" customFormat="1" ht="30" customHeight="1" x14ac:dyDescent="0.25">
      <c r="A588" s="47"/>
      <c r="B588" s="48" t="s">
        <v>316</v>
      </c>
      <c r="C588" s="231" t="s">
        <v>752</v>
      </c>
      <c r="D588" s="232"/>
      <c r="E588" s="232"/>
      <c r="F588" s="233"/>
      <c r="G588" s="116"/>
      <c r="H588" s="50"/>
    </row>
    <row r="589" spans="1:8" s="157" customFormat="1" ht="87" customHeight="1" x14ac:dyDescent="0.25">
      <c r="A589" s="154"/>
      <c r="B589" s="11" t="s">
        <v>93</v>
      </c>
      <c r="C589" s="12" t="s">
        <v>753</v>
      </c>
      <c r="D589" s="155" t="s">
        <v>754</v>
      </c>
      <c r="E589" s="101" t="s">
        <v>128</v>
      </c>
      <c r="F589" s="56">
        <v>1</v>
      </c>
      <c r="G589" s="198"/>
      <c r="H589" s="156">
        <f>ROUND(G589*F589,2)</f>
        <v>0</v>
      </c>
    </row>
    <row r="590" spans="1:8" s="158" customFormat="1" ht="72" customHeight="1" x14ac:dyDescent="0.25">
      <c r="A590" s="154"/>
      <c r="B590" s="11" t="s">
        <v>94</v>
      </c>
      <c r="C590" s="12" t="s">
        <v>755</v>
      </c>
      <c r="D590" s="155" t="s">
        <v>754</v>
      </c>
      <c r="E590" s="101" t="s">
        <v>128</v>
      </c>
      <c r="F590" s="56">
        <v>1</v>
      </c>
      <c r="G590" s="198"/>
      <c r="H590" s="64">
        <f t="shared" ref="H590:H598" si="26">ROUND(G590*F590,2)</f>
        <v>0</v>
      </c>
    </row>
    <row r="591" spans="1:8" s="158" customFormat="1" ht="57" customHeight="1" x14ac:dyDescent="0.25">
      <c r="A591" s="154"/>
      <c r="B591" s="11" t="s">
        <v>376</v>
      </c>
      <c r="C591" s="12" t="s">
        <v>756</v>
      </c>
      <c r="D591" s="155" t="s">
        <v>754</v>
      </c>
      <c r="E591" s="14" t="s">
        <v>129</v>
      </c>
      <c r="F591" s="56">
        <v>115</v>
      </c>
      <c r="G591" s="198"/>
      <c r="H591" s="156">
        <f t="shared" si="26"/>
        <v>0</v>
      </c>
    </row>
    <row r="592" spans="1:8" s="157" customFormat="1" ht="42" customHeight="1" x14ac:dyDescent="0.25">
      <c r="A592" s="154"/>
      <c r="B592" s="11" t="s">
        <v>776</v>
      </c>
      <c r="C592" s="12" t="s">
        <v>757</v>
      </c>
      <c r="D592" s="155" t="s">
        <v>754</v>
      </c>
      <c r="E592" s="14" t="s">
        <v>129</v>
      </c>
      <c r="F592" s="56">
        <v>115</v>
      </c>
      <c r="G592" s="198"/>
      <c r="H592" s="156">
        <f t="shared" si="26"/>
        <v>0</v>
      </c>
    </row>
    <row r="593" spans="1:8" s="158" customFormat="1" ht="117" customHeight="1" x14ac:dyDescent="0.25">
      <c r="A593" s="154"/>
      <c r="B593" s="11" t="s">
        <v>777</v>
      </c>
      <c r="C593" s="159" t="s">
        <v>758</v>
      </c>
      <c r="D593" s="155" t="s">
        <v>754</v>
      </c>
      <c r="E593" s="14" t="s">
        <v>128</v>
      </c>
      <c r="F593" s="56">
        <v>2</v>
      </c>
      <c r="G593" s="198"/>
      <c r="H593" s="156">
        <f t="shared" si="26"/>
        <v>0</v>
      </c>
    </row>
    <row r="594" spans="1:8" s="157" customFormat="1" ht="57" customHeight="1" x14ac:dyDescent="0.25">
      <c r="A594" s="154"/>
      <c r="B594" s="11" t="s">
        <v>778</v>
      </c>
      <c r="C594" s="159" t="s">
        <v>759</v>
      </c>
      <c r="D594" s="155" t="s">
        <v>754</v>
      </c>
      <c r="E594" s="14" t="s">
        <v>128</v>
      </c>
      <c r="F594" s="56">
        <v>6</v>
      </c>
      <c r="G594" s="198"/>
      <c r="H594" s="156">
        <f t="shared" si="26"/>
        <v>0</v>
      </c>
    </row>
    <row r="595" spans="1:8" s="158" customFormat="1" ht="42" customHeight="1" x14ac:dyDescent="0.25">
      <c r="A595" s="154"/>
      <c r="B595" s="11" t="s">
        <v>779</v>
      </c>
      <c r="C595" s="160" t="s">
        <v>760</v>
      </c>
      <c r="D595" s="155" t="s">
        <v>754</v>
      </c>
      <c r="E595" s="14" t="s">
        <v>128</v>
      </c>
      <c r="F595" s="56">
        <v>2</v>
      </c>
      <c r="G595" s="198"/>
      <c r="H595" s="156">
        <f t="shared" si="26"/>
        <v>0</v>
      </c>
    </row>
    <row r="596" spans="1:8" s="157" customFormat="1" ht="72" customHeight="1" x14ac:dyDescent="0.25">
      <c r="A596" s="154"/>
      <c r="B596" s="11" t="s">
        <v>780</v>
      </c>
      <c r="C596" s="160" t="s">
        <v>761</v>
      </c>
      <c r="D596" s="155" t="s">
        <v>754</v>
      </c>
      <c r="E596" s="14" t="s">
        <v>128</v>
      </c>
      <c r="F596" s="56">
        <v>1</v>
      </c>
      <c r="G596" s="198"/>
      <c r="H596" s="156">
        <f t="shared" si="26"/>
        <v>0</v>
      </c>
    </row>
    <row r="597" spans="1:8" s="157" customFormat="1" ht="57" customHeight="1" x14ac:dyDescent="0.25">
      <c r="A597" s="154"/>
      <c r="B597" s="11" t="s">
        <v>781</v>
      </c>
      <c r="C597" s="160" t="s">
        <v>762</v>
      </c>
      <c r="D597" s="155" t="s">
        <v>754</v>
      </c>
      <c r="E597" s="14" t="s">
        <v>128</v>
      </c>
      <c r="F597" s="56">
        <v>4</v>
      </c>
      <c r="G597" s="198"/>
      <c r="H597" s="156">
        <f t="shared" si="26"/>
        <v>0</v>
      </c>
    </row>
    <row r="598" spans="1:8" s="158" customFormat="1" ht="57" customHeight="1" x14ac:dyDescent="0.25">
      <c r="A598" s="154"/>
      <c r="B598" s="11" t="s">
        <v>782</v>
      </c>
      <c r="C598" s="161" t="s">
        <v>763</v>
      </c>
      <c r="D598" s="162" t="s">
        <v>754</v>
      </c>
      <c r="E598" s="14" t="s">
        <v>128</v>
      </c>
      <c r="F598" s="56">
        <v>6</v>
      </c>
      <c r="G598" s="198"/>
      <c r="H598" s="163">
        <f t="shared" si="26"/>
        <v>0</v>
      </c>
    </row>
    <row r="599" spans="1:8" s="51" customFormat="1" ht="30" customHeight="1" thickBot="1" x14ac:dyDescent="0.3">
      <c r="A599" s="121"/>
      <c r="B599" s="114" t="str">
        <f>B588</f>
        <v>G</v>
      </c>
      <c r="C599" s="225" t="str">
        <f>C588</f>
        <v>STREET LIGHT INSTALLATION - HARGRAVE STREET BETWEEN ELLICE AVENUE AND PORTAGE AVENUE</v>
      </c>
      <c r="D599" s="234"/>
      <c r="E599" s="234"/>
      <c r="F599" s="235"/>
      <c r="G599" s="122" t="s">
        <v>572</v>
      </c>
      <c r="H599" s="121">
        <f>SUM(H588:H598)</f>
        <v>0</v>
      </c>
    </row>
    <row r="600" spans="1:8" s="51" customFormat="1" ht="30" customHeight="1" thickTop="1" x14ac:dyDescent="0.25">
      <c r="A600" s="47"/>
      <c r="B600" s="48" t="s">
        <v>317</v>
      </c>
      <c r="C600" s="231" t="s">
        <v>764</v>
      </c>
      <c r="D600" s="232"/>
      <c r="E600" s="232"/>
      <c r="F600" s="233"/>
      <c r="G600" s="116"/>
      <c r="H600" s="50"/>
    </row>
    <row r="601" spans="1:8" s="157" customFormat="1" ht="87" customHeight="1" x14ac:dyDescent="0.25">
      <c r="A601" s="154"/>
      <c r="B601" s="11" t="s">
        <v>253</v>
      </c>
      <c r="C601" s="12" t="s">
        <v>753</v>
      </c>
      <c r="D601" s="155" t="s">
        <v>754</v>
      </c>
      <c r="E601" s="14" t="s">
        <v>128</v>
      </c>
      <c r="F601" s="56">
        <v>8</v>
      </c>
      <c r="G601" s="198"/>
      <c r="H601" s="156">
        <f>ROUND(G601*F601,2)</f>
        <v>0</v>
      </c>
    </row>
    <row r="602" spans="1:8" s="158" customFormat="1" ht="72" customHeight="1" x14ac:dyDescent="0.25">
      <c r="A602" s="154"/>
      <c r="B602" s="11" t="s">
        <v>96</v>
      </c>
      <c r="C602" s="12" t="s">
        <v>755</v>
      </c>
      <c r="D602" s="155" t="s">
        <v>754</v>
      </c>
      <c r="E602" s="14" t="s">
        <v>128</v>
      </c>
      <c r="F602" s="56">
        <v>3</v>
      </c>
      <c r="G602" s="198"/>
      <c r="H602" s="64">
        <f t="shared" ref="H602:H615" si="27">ROUND(G602*F602,2)</f>
        <v>0</v>
      </c>
    </row>
    <row r="603" spans="1:8" s="157" customFormat="1" ht="87" customHeight="1" x14ac:dyDescent="0.25">
      <c r="A603" s="154"/>
      <c r="B603" s="11" t="s">
        <v>280</v>
      </c>
      <c r="C603" s="12" t="s">
        <v>766</v>
      </c>
      <c r="D603" s="155" t="s">
        <v>754</v>
      </c>
      <c r="E603" s="14" t="s">
        <v>128</v>
      </c>
      <c r="F603" s="56">
        <v>12</v>
      </c>
      <c r="G603" s="198"/>
      <c r="H603" s="64">
        <f t="shared" si="27"/>
        <v>0</v>
      </c>
    </row>
    <row r="604" spans="1:8" s="158" customFormat="1" ht="42" customHeight="1" x14ac:dyDescent="0.25">
      <c r="A604" s="154"/>
      <c r="B604" s="11" t="s">
        <v>281</v>
      </c>
      <c r="C604" s="12" t="s">
        <v>783</v>
      </c>
      <c r="D604" s="155" t="s">
        <v>754</v>
      </c>
      <c r="E604" s="14" t="s">
        <v>128</v>
      </c>
      <c r="F604" s="56">
        <v>11</v>
      </c>
      <c r="G604" s="198"/>
      <c r="H604" s="64">
        <f t="shared" si="27"/>
        <v>0</v>
      </c>
    </row>
    <row r="605" spans="1:8" s="158" customFormat="1" ht="57" customHeight="1" x14ac:dyDescent="0.25">
      <c r="A605" s="154"/>
      <c r="B605" s="11" t="s">
        <v>282</v>
      </c>
      <c r="C605" s="12" t="s">
        <v>756</v>
      </c>
      <c r="D605" s="155" t="s">
        <v>754</v>
      </c>
      <c r="E605" s="14" t="s">
        <v>129</v>
      </c>
      <c r="F605" s="56">
        <v>1100</v>
      </c>
      <c r="G605" s="198"/>
      <c r="H605" s="156">
        <f t="shared" si="27"/>
        <v>0</v>
      </c>
    </row>
    <row r="606" spans="1:8" s="157" customFormat="1" ht="42" customHeight="1" x14ac:dyDescent="0.25">
      <c r="A606" s="154"/>
      <c r="B606" s="11" t="s">
        <v>283</v>
      </c>
      <c r="C606" s="12" t="s">
        <v>757</v>
      </c>
      <c r="D606" s="155" t="s">
        <v>754</v>
      </c>
      <c r="E606" s="14" t="s">
        <v>129</v>
      </c>
      <c r="F606" s="56">
        <v>1100</v>
      </c>
      <c r="G606" s="198"/>
      <c r="H606" s="156">
        <f t="shared" si="27"/>
        <v>0</v>
      </c>
    </row>
    <row r="607" spans="1:8" s="158" customFormat="1" ht="57" customHeight="1" x14ac:dyDescent="0.25">
      <c r="A607" s="154"/>
      <c r="B607" s="11" t="s">
        <v>284</v>
      </c>
      <c r="C607" s="75" t="s">
        <v>767</v>
      </c>
      <c r="D607" s="155" t="s">
        <v>754</v>
      </c>
      <c r="E607" s="14" t="s">
        <v>128</v>
      </c>
      <c r="F607" s="56">
        <v>21</v>
      </c>
      <c r="G607" s="198"/>
      <c r="H607" s="156">
        <f t="shared" si="27"/>
        <v>0</v>
      </c>
    </row>
    <row r="608" spans="1:8" s="158" customFormat="1" ht="117" customHeight="1" x14ac:dyDescent="0.25">
      <c r="A608" s="154"/>
      <c r="B608" s="11" t="s">
        <v>287</v>
      </c>
      <c r="C608" s="159" t="s">
        <v>758</v>
      </c>
      <c r="D608" s="155" t="s">
        <v>754</v>
      </c>
      <c r="E608" s="14" t="s">
        <v>128</v>
      </c>
      <c r="F608" s="56">
        <v>11</v>
      </c>
      <c r="G608" s="198"/>
      <c r="H608" s="156">
        <f t="shared" si="27"/>
        <v>0</v>
      </c>
    </row>
    <row r="609" spans="1:8" s="157" customFormat="1" ht="57" customHeight="1" x14ac:dyDescent="0.25">
      <c r="A609" s="154"/>
      <c r="B609" s="11" t="s">
        <v>288</v>
      </c>
      <c r="C609" s="159" t="s">
        <v>768</v>
      </c>
      <c r="D609" s="155" t="s">
        <v>754</v>
      </c>
      <c r="E609" s="14" t="s">
        <v>128</v>
      </c>
      <c r="F609" s="56">
        <v>2</v>
      </c>
      <c r="G609" s="198"/>
      <c r="H609" s="156">
        <f t="shared" si="27"/>
        <v>0</v>
      </c>
    </row>
    <row r="610" spans="1:8" s="157" customFormat="1" ht="57" customHeight="1" x14ac:dyDescent="0.25">
      <c r="A610" s="154"/>
      <c r="B610" s="11" t="s">
        <v>289</v>
      </c>
      <c r="C610" s="159" t="s">
        <v>759</v>
      </c>
      <c r="D610" s="155" t="s">
        <v>754</v>
      </c>
      <c r="E610" s="14" t="s">
        <v>128</v>
      </c>
      <c r="F610" s="56">
        <v>20</v>
      </c>
      <c r="G610" s="198"/>
      <c r="H610" s="156">
        <f t="shared" si="27"/>
        <v>0</v>
      </c>
    </row>
    <row r="611" spans="1:8" s="157" customFormat="1" ht="42" customHeight="1" x14ac:dyDescent="0.25">
      <c r="A611" s="154"/>
      <c r="B611" s="11" t="s">
        <v>290</v>
      </c>
      <c r="C611" s="160" t="s">
        <v>769</v>
      </c>
      <c r="D611" s="155" t="s">
        <v>754</v>
      </c>
      <c r="E611" s="14" t="s">
        <v>128</v>
      </c>
      <c r="F611" s="56">
        <v>4</v>
      </c>
      <c r="G611" s="198"/>
      <c r="H611" s="156">
        <f t="shared" si="27"/>
        <v>0</v>
      </c>
    </row>
    <row r="612" spans="1:8" s="158" customFormat="1" ht="42" customHeight="1" x14ac:dyDescent="0.25">
      <c r="A612" s="154"/>
      <c r="B612" s="11" t="s">
        <v>291</v>
      </c>
      <c r="C612" s="160" t="s">
        <v>770</v>
      </c>
      <c r="D612" s="155" t="s">
        <v>754</v>
      </c>
      <c r="E612" s="14" t="s">
        <v>128</v>
      </c>
      <c r="F612" s="56">
        <v>6</v>
      </c>
      <c r="G612" s="198"/>
      <c r="H612" s="156">
        <f t="shared" si="27"/>
        <v>0</v>
      </c>
    </row>
    <row r="613" spans="1:8" s="157" customFormat="1" ht="72" customHeight="1" x14ac:dyDescent="0.25">
      <c r="A613" s="154"/>
      <c r="B613" s="11" t="s">
        <v>292</v>
      </c>
      <c r="C613" s="160" t="s">
        <v>761</v>
      </c>
      <c r="D613" s="155" t="s">
        <v>754</v>
      </c>
      <c r="E613" s="14" t="s">
        <v>128</v>
      </c>
      <c r="F613" s="56">
        <v>20</v>
      </c>
      <c r="G613" s="198"/>
      <c r="H613" s="156">
        <f t="shared" si="27"/>
        <v>0</v>
      </c>
    </row>
    <row r="614" spans="1:8" s="126" customFormat="1" ht="57" customHeight="1" x14ac:dyDescent="0.25">
      <c r="A614" s="50"/>
      <c r="B614" s="11" t="s">
        <v>293</v>
      </c>
      <c r="C614" s="160" t="s">
        <v>762</v>
      </c>
      <c r="D614" s="155" t="s">
        <v>754</v>
      </c>
      <c r="E614" s="14" t="s">
        <v>128</v>
      </c>
      <c r="F614" s="56">
        <v>20</v>
      </c>
      <c r="G614" s="198"/>
      <c r="H614" s="156">
        <f t="shared" si="27"/>
        <v>0</v>
      </c>
    </row>
    <row r="615" spans="1:8" ht="57" customHeight="1" x14ac:dyDescent="0.25">
      <c r="A615" s="164"/>
      <c r="B615" s="11" t="s">
        <v>294</v>
      </c>
      <c r="C615" s="159" t="s">
        <v>763</v>
      </c>
      <c r="D615" s="155" t="s">
        <v>754</v>
      </c>
      <c r="E615" s="14" t="s">
        <v>128</v>
      </c>
      <c r="F615" s="56">
        <v>8</v>
      </c>
      <c r="G615" s="198"/>
      <c r="H615" s="156">
        <f t="shared" si="27"/>
        <v>0</v>
      </c>
    </row>
    <row r="616" spans="1:8" s="71" customFormat="1" ht="57" customHeight="1" x14ac:dyDescent="0.25">
      <c r="A616" s="164"/>
      <c r="B616" s="11" t="s">
        <v>295</v>
      </c>
      <c r="C616" s="12" t="s">
        <v>784</v>
      </c>
      <c r="D616" s="155" t="s">
        <v>754</v>
      </c>
      <c r="E616" s="14" t="s">
        <v>785</v>
      </c>
      <c r="F616" s="56">
        <v>60</v>
      </c>
      <c r="G616" s="198"/>
      <c r="H616" s="64">
        <f>ROUND(G616*F616,2)</f>
        <v>0</v>
      </c>
    </row>
    <row r="617" spans="1:8" s="51" customFormat="1" ht="30" customHeight="1" thickBot="1" x14ac:dyDescent="0.3">
      <c r="A617" s="121"/>
      <c r="B617" s="165" t="str">
        <f>B600</f>
        <v>H</v>
      </c>
      <c r="C617" s="225" t="str">
        <f>C600</f>
        <v>STREET LIGHT INSTALLATION - FORT STREET BETWEEN GRAHAM AVENUE AND BROADWAY</v>
      </c>
      <c r="D617" s="234"/>
      <c r="E617" s="234"/>
      <c r="F617" s="235"/>
      <c r="G617" s="122" t="s">
        <v>572</v>
      </c>
      <c r="H617" s="121">
        <f>SUM(H601:H616)</f>
        <v>0</v>
      </c>
    </row>
    <row r="618" spans="1:8" s="51" customFormat="1" ht="30" customHeight="1" thickTop="1" x14ac:dyDescent="0.25">
      <c r="A618" s="143"/>
      <c r="B618" s="144" t="s">
        <v>469</v>
      </c>
      <c r="C618" s="236" t="s">
        <v>748</v>
      </c>
      <c r="D618" s="237"/>
      <c r="E618" s="237"/>
      <c r="F618" s="238"/>
      <c r="G618" s="145"/>
      <c r="H618" s="146"/>
    </row>
    <row r="619" spans="1:8" s="51" customFormat="1" ht="30" customHeight="1" x14ac:dyDescent="0.25">
      <c r="A619" s="147" t="s">
        <v>470</v>
      </c>
      <c r="B619" s="11" t="s">
        <v>765</v>
      </c>
      <c r="C619" s="12" t="s">
        <v>749</v>
      </c>
      <c r="D619" s="13" t="s">
        <v>750</v>
      </c>
      <c r="E619" s="14" t="s">
        <v>471</v>
      </c>
      <c r="F619" s="15">
        <v>1</v>
      </c>
      <c r="G619" s="148"/>
      <c r="H619" s="149">
        <f>ROUND(G619*F619,2)</f>
        <v>0</v>
      </c>
    </row>
    <row r="620" spans="1:8" s="51" customFormat="1" ht="30" customHeight="1" thickBot="1" x14ac:dyDescent="0.3">
      <c r="A620" s="150"/>
      <c r="B620" s="151" t="s">
        <v>469</v>
      </c>
      <c r="C620" s="239" t="str">
        <f>C618</f>
        <v>MOBILIZATION /DEMOLIBIZATION</v>
      </c>
      <c r="D620" s="240"/>
      <c r="E620" s="240"/>
      <c r="F620" s="241"/>
      <c r="G620" s="141" t="s">
        <v>572</v>
      </c>
      <c r="H620" s="152">
        <f>SUM(H618:H619)</f>
        <v>0</v>
      </c>
    </row>
    <row r="621" spans="1:8" s="51" customFormat="1" ht="32.1" customHeight="1" thickTop="1" x14ac:dyDescent="0.25">
      <c r="A621" s="166"/>
      <c r="B621" s="242" t="str">
        <f>B6</f>
        <v>PART 1      CITY FUNDED WORK</v>
      </c>
      <c r="C621" s="243"/>
      <c r="D621" s="243"/>
      <c r="E621" s="243"/>
      <c r="F621" s="243"/>
      <c r="G621" s="167"/>
      <c r="H621" s="168"/>
    </row>
    <row r="622" spans="1:8" ht="33.9" customHeight="1" thickBot="1" x14ac:dyDescent="0.3">
      <c r="A622" s="113"/>
      <c r="B622" s="114" t="str">
        <f>B139</f>
        <v>A</v>
      </c>
      <c r="C622" s="219" t="str">
        <f>C139</f>
        <v>RECONSTRUCTION:  FORT STREET FROM BROADWAY TO GRAHAM AVENUE</v>
      </c>
      <c r="D622" s="244"/>
      <c r="E622" s="244"/>
      <c r="F622" s="245"/>
      <c r="G622" s="115" t="s">
        <v>572</v>
      </c>
      <c r="H622" s="113">
        <f>H139</f>
        <v>0</v>
      </c>
    </row>
    <row r="623" spans="1:8" ht="33.9" customHeight="1" thickTop="1" thickBot="1" x14ac:dyDescent="0.3">
      <c r="A623" s="113"/>
      <c r="B623" s="114" t="str">
        <f>B269</f>
        <v>B</v>
      </c>
      <c r="C623" s="210" t="str">
        <f>C269</f>
        <v>RECONSTRUCTION:  HARGRAVE STREET FROM PORTAGE AVENUE TO ELLICE AVENUE</v>
      </c>
      <c r="D623" s="217"/>
      <c r="E623" s="217"/>
      <c r="F623" s="218"/>
      <c r="G623" s="115" t="s">
        <v>572</v>
      </c>
      <c r="H623" s="113">
        <f>H269</f>
        <v>0</v>
      </c>
    </row>
    <row r="624" spans="1:8" ht="33.9" customHeight="1" thickTop="1" thickBot="1" x14ac:dyDescent="0.3">
      <c r="A624" s="113"/>
      <c r="B624" s="114" t="str">
        <f>B350</f>
        <v>C</v>
      </c>
      <c r="C624" s="210" t="str">
        <f>C350</f>
        <v>THIN BITUMINOUS OVERLAY - PORTAGE AVENUE FROM MEMORIAL STREET TO FORT STREET</v>
      </c>
      <c r="D624" s="217"/>
      <c r="E624" s="217"/>
      <c r="F624" s="218"/>
      <c r="G624" s="115" t="s">
        <v>572</v>
      </c>
      <c r="H624" s="113">
        <f>H350</f>
        <v>0</v>
      </c>
    </row>
    <row r="625" spans="1:8" ht="33.9" customHeight="1" thickTop="1" thickBot="1" x14ac:dyDescent="0.3">
      <c r="A625" s="113"/>
      <c r="B625" s="114" t="str">
        <f>B418</f>
        <v>D</v>
      </c>
      <c r="C625" s="210" t="str">
        <f>C418</f>
        <v>THIN BITUMINOUS OVERLAY - CARLTON STREET FROM PORTAGE AVENUE TO ELLICE AVENUE</v>
      </c>
      <c r="D625" s="217"/>
      <c r="E625" s="217"/>
      <c r="F625" s="218"/>
      <c r="G625" s="115" t="s">
        <v>572</v>
      </c>
      <c r="H625" s="113">
        <f>H418</f>
        <v>0</v>
      </c>
    </row>
    <row r="626" spans="1:8" ht="33.9" customHeight="1" thickTop="1" thickBot="1" x14ac:dyDescent="0.3">
      <c r="A626" s="113"/>
      <c r="B626" s="114" t="str">
        <f>B493</f>
        <v>E</v>
      </c>
      <c r="C626" s="210" t="str">
        <f>C493</f>
        <v>SEWER REPAIRS:  CARLTON STREET, FORT STREET, HARGRAVE STREET</v>
      </c>
      <c r="D626" s="217"/>
      <c r="E626" s="217"/>
      <c r="F626" s="218"/>
      <c r="G626" s="115" t="s">
        <v>572</v>
      </c>
      <c r="H626" s="113">
        <f>H493</f>
        <v>0</v>
      </c>
    </row>
    <row r="627" spans="1:8" ht="33.9" customHeight="1" thickTop="1" thickBot="1" x14ac:dyDescent="0.3">
      <c r="A627" s="113"/>
      <c r="B627" s="114" t="str">
        <f>B586</f>
        <v>F</v>
      </c>
      <c r="C627" s="219" t="str">
        <f>C586</f>
        <v>TRAFFIC SIGNALS INSTALLATIONS</v>
      </c>
      <c r="D627" s="220"/>
      <c r="E627" s="220"/>
      <c r="F627" s="221"/>
      <c r="G627" s="115" t="s">
        <v>572</v>
      </c>
      <c r="H627" s="113">
        <f>H586</f>
        <v>0</v>
      </c>
    </row>
    <row r="628" spans="1:8" ht="33.9" customHeight="1" thickTop="1" thickBot="1" x14ac:dyDescent="0.35">
      <c r="A628" s="113"/>
      <c r="B628" s="174"/>
      <c r="C628" s="175"/>
      <c r="D628" s="176"/>
      <c r="E628" s="177"/>
      <c r="F628" s="177"/>
      <c r="G628" s="178" t="s">
        <v>771</v>
      </c>
      <c r="H628" s="179">
        <f>SUM(H621:H627)</f>
        <v>0</v>
      </c>
    </row>
    <row r="629" spans="1:8" s="51" customFormat="1" ht="63" customHeight="1" thickTop="1" thickBot="1" x14ac:dyDescent="0.3">
      <c r="A629" s="121"/>
      <c r="B629" s="222" t="str">
        <f>B587</f>
        <v>PART 2      MANITOBA HYDRO/PROVINCIALLY FUNDED WORK
                 (See B9.6, B17.2.1, B18.6, D2.1, D12.2-3, D13.4)</v>
      </c>
      <c r="C629" s="223"/>
      <c r="D629" s="223"/>
      <c r="E629" s="223"/>
      <c r="F629" s="223"/>
      <c r="G629" s="224"/>
      <c r="H629" s="180"/>
    </row>
    <row r="630" spans="1:8" ht="33.9" customHeight="1" thickTop="1" thickBot="1" x14ac:dyDescent="0.3">
      <c r="A630" s="181"/>
      <c r="B630" s="114" t="str">
        <f>B599</f>
        <v>G</v>
      </c>
      <c r="C630" s="210" t="str">
        <f>C599</f>
        <v>STREET LIGHT INSTALLATION - HARGRAVE STREET BETWEEN ELLICE AVENUE AND PORTAGE AVENUE</v>
      </c>
      <c r="D630" s="211"/>
      <c r="E630" s="211"/>
      <c r="F630" s="212"/>
      <c r="G630" s="182" t="s">
        <v>572</v>
      </c>
      <c r="H630" s="181">
        <f>H599</f>
        <v>0</v>
      </c>
    </row>
    <row r="631" spans="1:8" ht="33.9" customHeight="1" thickTop="1" thickBot="1" x14ac:dyDescent="0.3">
      <c r="A631" s="183"/>
      <c r="B631" s="184" t="str">
        <f>B617</f>
        <v>H</v>
      </c>
      <c r="C631" s="210" t="str">
        <f>C617</f>
        <v>STREET LIGHT INSTALLATION - FORT STREET BETWEEN GRAHAM AVENUE AND BROADWAY</v>
      </c>
      <c r="D631" s="211"/>
      <c r="E631" s="211"/>
      <c r="F631" s="212"/>
      <c r="G631" s="185" t="s">
        <v>572</v>
      </c>
      <c r="H631" s="183">
        <f>H617</f>
        <v>0</v>
      </c>
    </row>
    <row r="632" spans="1:8" ht="33.9" customHeight="1" thickTop="1" thickBot="1" x14ac:dyDescent="0.35">
      <c r="A632" s="183"/>
      <c r="B632" s="184"/>
      <c r="C632" s="169"/>
      <c r="D632" s="171"/>
      <c r="E632" s="171"/>
      <c r="F632" s="172"/>
      <c r="G632" s="187" t="s">
        <v>772</v>
      </c>
      <c r="H632" s="188">
        <f>SUM(H630:H631)</f>
        <v>0</v>
      </c>
    </row>
    <row r="633" spans="1:8" ht="33.9" customHeight="1" thickTop="1" thickBot="1" x14ac:dyDescent="0.3">
      <c r="A633" s="183"/>
      <c r="B633" s="170" t="str">
        <f>B620</f>
        <v>I</v>
      </c>
      <c r="C633" s="210" t="str">
        <f>C620</f>
        <v>MOBILIZATION /DEMOLIBIZATION</v>
      </c>
      <c r="D633" s="211"/>
      <c r="E633" s="211"/>
      <c r="F633" s="212"/>
      <c r="G633" s="115" t="s">
        <v>572</v>
      </c>
      <c r="H633" s="173">
        <f>H620</f>
        <v>0</v>
      </c>
    </row>
    <row r="634" spans="1:8" ht="33.9" customHeight="1" thickTop="1" thickBot="1" x14ac:dyDescent="0.35">
      <c r="A634" s="113"/>
      <c r="B634" s="186"/>
      <c r="C634" s="175"/>
      <c r="D634" s="176"/>
      <c r="E634" s="177"/>
      <c r="F634" s="177"/>
      <c r="G634" s="20"/>
      <c r="H634" s="20"/>
    </row>
    <row r="635" spans="1:8" s="27" customFormat="1" ht="37.950000000000003" customHeight="1" thickTop="1" x14ac:dyDescent="0.25">
      <c r="A635" s="44"/>
      <c r="B635" s="213" t="s">
        <v>773</v>
      </c>
      <c r="C635" s="214"/>
      <c r="D635" s="214"/>
      <c r="E635" s="214"/>
      <c r="F635" s="214"/>
      <c r="G635" s="215">
        <f>H628+H632+H633</f>
        <v>0</v>
      </c>
      <c r="H635" s="216"/>
    </row>
    <row r="636" spans="1:8" ht="15.9" customHeight="1" x14ac:dyDescent="0.25">
      <c r="A636" s="189"/>
      <c r="B636" s="190"/>
      <c r="C636" s="191"/>
      <c r="D636" s="192"/>
      <c r="E636" s="191"/>
      <c r="F636" s="191"/>
      <c r="G636" s="193"/>
      <c r="H636" s="194"/>
    </row>
  </sheetData>
  <sheetProtection algorithmName="SHA-512" hashValue="mO9utSnOYQ+rU/481Q2jEg1ElZcrYQgx0myxnwlAY/X545cyaDXwy2ZgNJqdTT3S6S9dx6aw0Jv628mSK5Hgbg==" saltValue="t9Z8fnbS8xRPdMn42wqlug==" spinCount="100000" sheet="1" objects="1" scenarios="1" selectLockedCells="1"/>
  <mergeCells count="33">
    <mergeCell ref="C494:F494"/>
    <mergeCell ref="B6:F6"/>
    <mergeCell ref="C7:F7"/>
    <mergeCell ref="C139:F139"/>
    <mergeCell ref="C140:F140"/>
    <mergeCell ref="C269:F269"/>
    <mergeCell ref="C270:F270"/>
    <mergeCell ref="C350:F350"/>
    <mergeCell ref="C351:F351"/>
    <mergeCell ref="C418:F418"/>
    <mergeCell ref="C419:F419"/>
    <mergeCell ref="C493:F493"/>
    <mergeCell ref="C624:F624"/>
    <mergeCell ref="C586:F586"/>
    <mergeCell ref="B587:G587"/>
    <mergeCell ref="C588:F588"/>
    <mergeCell ref="C599:F599"/>
    <mergeCell ref="C600:F600"/>
    <mergeCell ref="C617:F617"/>
    <mergeCell ref="C618:F618"/>
    <mergeCell ref="C620:F620"/>
    <mergeCell ref="B621:F621"/>
    <mergeCell ref="C622:F622"/>
    <mergeCell ref="C623:F623"/>
    <mergeCell ref="C633:F633"/>
    <mergeCell ref="B635:F635"/>
    <mergeCell ref="G635:H635"/>
    <mergeCell ref="C625:F625"/>
    <mergeCell ref="C626:F626"/>
    <mergeCell ref="C627:F627"/>
    <mergeCell ref="B629:G629"/>
    <mergeCell ref="C630:F630"/>
    <mergeCell ref="C631:F631"/>
  </mergeCells>
  <conditionalFormatting sqref="D619 D110:D112 D119:D120 D242:D244 D383:D388 D305:D310 D336:D338 D169 D288:D290 D358:D360 D362:D363 D365:D369 D499:D508 D529:D534 D549:D561 D589:D598 D576:D577 D601:D616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G619">
    <cfRule type="expression" dxfId="730" priority="731">
      <formula>G619&gt;G635*0.05</formula>
    </cfRule>
  </conditionalFormatting>
  <conditionalFormatting sqref="D9:D10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11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12">
    <cfRule type="cellIs" dxfId="723" priority="722" stopIfTrue="1" operator="equal">
      <formula>"CW 2130-R11"</formula>
    </cfRule>
    <cfRule type="cellIs" dxfId="722" priority="723" stopIfTrue="1" operator="equal">
      <formula>"CW 3120-R2"</formula>
    </cfRule>
    <cfRule type="cellIs" dxfId="721" priority="724" stopIfTrue="1" operator="equal">
      <formula>"CW 3240-R7"</formula>
    </cfRule>
  </conditionalFormatting>
  <conditionalFormatting sqref="D13">
    <cfRule type="cellIs" dxfId="720" priority="719" stopIfTrue="1" operator="equal">
      <formula>"CW 2130-R11"</formula>
    </cfRule>
    <cfRule type="cellIs" dxfId="719" priority="720" stopIfTrue="1" operator="equal">
      <formula>"CW 3120-R2"</formula>
    </cfRule>
    <cfRule type="cellIs" dxfId="718" priority="721" stopIfTrue="1" operator="equal">
      <formula>"CW 3240-R7"</formula>
    </cfRule>
  </conditionalFormatting>
  <conditionalFormatting sqref="D14">
    <cfRule type="cellIs" dxfId="717" priority="716" stopIfTrue="1" operator="equal">
      <formula>"CW 2130-R11"</formula>
    </cfRule>
    <cfRule type="cellIs" dxfId="716" priority="717" stopIfTrue="1" operator="equal">
      <formula>"CW 3120-R2"</formula>
    </cfRule>
    <cfRule type="cellIs" dxfId="715" priority="718" stopIfTrue="1" operator="equal">
      <formula>"CW 3240-R7"</formula>
    </cfRule>
  </conditionalFormatting>
  <conditionalFormatting sqref="D15">
    <cfRule type="cellIs" dxfId="714" priority="713" stopIfTrue="1" operator="equal">
      <formula>"CW 2130-R11"</formula>
    </cfRule>
    <cfRule type="cellIs" dxfId="713" priority="714" stopIfTrue="1" operator="equal">
      <formula>"CW 3120-R2"</formula>
    </cfRule>
    <cfRule type="cellIs" dxfId="712" priority="715" stopIfTrue="1" operator="equal">
      <formula>"CW 3240-R7"</formula>
    </cfRule>
  </conditionalFormatting>
  <conditionalFormatting sqref="D16">
    <cfRule type="cellIs" dxfId="711" priority="710" stopIfTrue="1" operator="equal">
      <formula>"CW 2130-R11"</formula>
    </cfRule>
    <cfRule type="cellIs" dxfId="710" priority="711" stopIfTrue="1" operator="equal">
      <formula>"CW 3120-R2"</formula>
    </cfRule>
    <cfRule type="cellIs" dxfId="709" priority="712" stopIfTrue="1" operator="equal">
      <formula>"CW 3240-R7"</formula>
    </cfRule>
  </conditionalFormatting>
  <conditionalFormatting sqref="D17:D18">
    <cfRule type="cellIs" dxfId="708" priority="707" stopIfTrue="1" operator="equal">
      <formula>"CW 2130-R11"</formula>
    </cfRule>
    <cfRule type="cellIs" dxfId="707" priority="708" stopIfTrue="1" operator="equal">
      <formula>"CW 3120-R2"</formula>
    </cfRule>
    <cfRule type="cellIs" dxfId="706" priority="709" stopIfTrue="1" operator="equal">
      <formula>"CW 3240-R7"</formula>
    </cfRule>
  </conditionalFormatting>
  <conditionalFormatting sqref="D19">
    <cfRule type="cellIs" dxfId="705" priority="704" stopIfTrue="1" operator="equal">
      <formula>"CW 2130-R11"</formula>
    </cfRule>
    <cfRule type="cellIs" dxfId="704" priority="705" stopIfTrue="1" operator="equal">
      <formula>"CW 3120-R2"</formula>
    </cfRule>
    <cfRule type="cellIs" dxfId="703" priority="706" stopIfTrue="1" operator="equal">
      <formula>"CW 3240-R7"</formula>
    </cfRule>
  </conditionalFormatting>
  <conditionalFormatting sqref="D20">
    <cfRule type="cellIs" dxfId="702" priority="701" stopIfTrue="1" operator="equal">
      <formula>"CW 2130-R11"</formula>
    </cfRule>
    <cfRule type="cellIs" dxfId="701" priority="702" stopIfTrue="1" operator="equal">
      <formula>"CW 3120-R2"</formula>
    </cfRule>
    <cfRule type="cellIs" dxfId="700" priority="703" stopIfTrue="1" operator="equal">
      <formula>"CW 3240-R7"</formula>
    </cfRule>
  </conditionalFormatting>
  <conditionalFormatting sqref="D21">
    <cfRule type="cellIs" dxfId="699" priority="698" stopIfTrue="1" operator="equal">
      <formula>"CW 2130-R11"</formula>
    </cfRule>
    <cfRule type="cellIs" dxfId="698" priority="699" stopIfTrue="1" operator="equal">
      <formula>"CW 3120-R2"</formula>
    </cfRule>
    <cfRule type="cellIs" dxfId="697" priority="700" stopIfTrue="1" operator="equal">
      <formula>"CW 3240-R7"</formula>
    </cfRule>
  </conditionalFormatting>
  <conditionalFormatting sqref="D22">
    <cfRule type="cellIs" dxfId="696" priority="695" stopIfTrue="1" operator="equal">
      <formula>"CW 2130-R11"</formula>
    </cfRule>
    <cfRule type="cellIs" dxfId="695" priority="696" stopIfTrue="1" operator="equal">
      <formula>"CW 3120-R2"</formula>
    </cfRule>
    <cfRule type="cellIs" dxfId="694" priority="697" stopIfTrue="1" operator="equal">
      <formula>"CW 3240-R7"</formula>
    </cfRule>
  </conditionalFormatting>
  <conditionalFormatting sqref="D24:D26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27:D28">
    <cfRule type="cellIs" dxfId="690" priority="689" stopIfTrue="1" operator="equal">
      <formula>"CW 2130-R11"</formula>
    </cfRule>
    <cfRule type="cellIs" dxfId="689" priority="690" stopIfTrue="1" operator="equal">
      <formula>"CW 3120-R2"</formula>
    </cfRule>
    <cfRule type="cellIs" dxfId="688" priority="691" stopIfTrue="1" operator="equal">
      <formula>"CW 3240-R7"</formula>
    </cfRule>
  </conditionalFormatting>
  <conditionalFormatting sqref="D29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30">
    <cfRule type="cellIs" dxfId="684" priority="683" stopIfTrue="1" operator="equal">
      <formula>"CW 2130-R11"</formula>
    </cfRule>
    <cfRule type="cellIs" dxfId="683" priority="684" stopIfTrue="1" operator="equal">
      <formula>"CW 3120-R2"</formula>
    </cfRule>
    <cfRule type="cellIs" dxfId="682" priority="685" stopIfTrue="1" operator="equal">
      <formula>"CW 3240-R7"</formula>
    </cfRule>
  </conditionalFormatting>
  <conditionalFormatting sqref="D31">
    <cfRule type="cellIs" dxfId="681" priority="680" stopIfTrue="1" operator="equal">
      <formula>"CW 2130-R11"</formula>
    </cfRule>
    <cfRule type="cellIs" dxfId="680" priority="681" stopIfTrue="1" operator="equal">
      <formula>"CW 3120-R2"</formula>
    </cfRule>
    <cfRule type="cellIs" dxfId="679" priority="682" stopIfTrue="1" operator="equal">
      <formula>"CW 3240-R7"</formula>
    </cfRule>
  </conditionalFormatting>
  <conditionalFormatting sqref="D32:D33">
    <cfRule type="cellIs" dxfId="678" priority="677" stopIfTrue="1" operator="equal">
      <formula>"CW 2130-R11"</formula>
    </cfRule>
    <cfRule type="cellIs" dxfId="677" priority="678" stopIfTrue="1" operator="equal">
      <formula>"CW 3120-R2"</formula>
    </cfRule>
    <cfRule type="cellIs" dxfId="676" priority="679" stopIfTrue="1" operator="equal">
      <formula>"CW 3240-R7"</formula>
    </cfRule>
  </conditionalFormatting>
  <conditionalFormatting sqref="D34:D36">
    <cfRule type="cellIs" dxfId="675" priority="674" stopIfTrue="1" operator="equal">
      <formula>"CW 2130-R11"</formula>
    </cfRule>
    <cfRule type="cellIs" dxfId="674" priority="675" stopIfTrue="1" operator="equal">
      <formula>"CW 3120-R2"</formula>
    </cfRule>
    <cfRule type="cellIs" dxfId="673" priority="676" stopIfTrue="1" operator="equal">
      <formula>"CW 3240-R7"</formula>
    </cfRule>
  </conditionalFormatting>
  <conditionalFormatting sqref="D37">
    <cfRule type="cellIs" dxfId="672" priority="671" stopIfTrue="1" operator="equal">
      <formula>"CW 2130-R11"</formula>
    </cfRule>
    <cfRule type="cellIs" dxfId="671" priority="672" stopIfTrue="1" operator="equal">
      <formula>"CW 3120-R2"</formula>
    </cfRule>
    <cfRule type="cellIs" dxfId="670" priority="673" stopIfTrue="1" operator="equal">
      <formula>"CW 3240-R7"</formula>
    </cfRule>
  </conditionalFormatting>
  <conditionalFormatting sqref="D38:D40">
    <cfRule type="cellIs" dxfId="669" priority="668" stopIfTrue="1" operator="equal">
      <formula>"CW 2130-R11"</formula>
    </cfRule>
    <cfRule type="cellIs" dxfId="668" priority="669" stopIfTrue="1" operator="equal">
      <formula>"CW 3120-R2"</formula>
    </cfRule>
    <cfRule type="cellIs" dxfId="667" priority="670" stopIfTrue="1" operator="equal">
      <formula>"CW 3240-R7"</formula>
    </cfRule>
  </conditionalFormatting>
  <conditionalFormatting sqref="D41">
    <cfRule type="cellIs" dxfId="666" priority="665" stopIfTrue="1" operator="equal">
      <formula>"CW 2130-R11"</formula>
    </cfRule>
    <cfRule type="cellIs" dxfId="665" priority="666" stopIfTrue="1" operator="equal">
      <formula>"CW 3120-R2"</formula>
    </cfRule>
    <cfRule type="cellIs" dxfId="664" priority="667" stopIfTrue="1" operator="equal">
      <formula>"CW 3240-R7"</formula>
    </cfRule>
  </conditionalFormatting>
  <conditionalFormatting sqref="D43:D44">
    <cfRule type="cellIs" dxfId="663" priority="662" stopIfTrue="1" operator="equal">
      <formula>"CW 2130-R11"</formula>
    </cfRule>
    <cfRule type="cellIs" dxfId="662" priority="663" stopIfTrue="1" operator="equal">
      <formula>"CW 3120-R2"</formula>
    </cfRule>
    <cfRule type="cellIs" dxfId="661" priority="664" stopIfTrue="1" operator="equal">
      <formula>"CW 3240-R7"</formula>
    </cfRule>
  </conditionalFormatting>
  <conditionalFormatting sqref="D42">
    <cfRule type="cellIs" dxfId="660" priority="659" stopIfTrue="1" operator="equal">
      <formula>"CW 2130-R11"</formula>
    </cfRule>
    <cfRule type="cellIs" dxfId="659" priority="660" stopIfTrue="1" operator="equal">
      <formula>"CW 3120-R2"</formula>
    </cfRule>
    <cfRule type="cellIs" dxfId="658" priority="661" stopIfTrue="1" operator="equal">
      <formula>"CW 3240-R7"</formula>
    </cfRule>
  </conditionalFormatting>
  <conditionalFormatting sqref="D45:D47">
    <cfRule type="cellIs" dxfId="657" priority="656" stopIfTrue="1" operator="equal">
      <formula>"CW 2130-R11"</formula>
    </cfRule>
    <cfRule type="cellIs" dxfId="656" priority="657" stopIfTrue="1" operator="equal">
      <formula>"CW 3120-R2"</formula>
    </cfRule>
    <cfRule type="cellIs" dxfId="655" priority="658" stopIfTrue="1" operator="equal">
      <formula>"CW 3240-R7"</formula>
    </cfRule>
  </conditionalFormatting>
  <conditionalFormatting sqref="D48">
    <cfRule type="cellIs" dxfId="654" priority="653" stopIfTrue="1" operator="equal">
      <formula>"CW 2130-R11"</formula>
    </cfRule>
    <cfRule type="cellIs" dxfId="653" priority="654" stopIfTrue="1" operator="equal">
      <formula>"CW 3120-R2"</formula>
    </cfRule>
    <cfRule type="cellIs" dxfId="652" priority="655" stopIfTrue="1" operator="equal">
      <formula>"CW 3240-R7"</formula>
    </cfRule>
  </conditionalFormatting>
  <conditionalFormatting sqref="D49">
    <cfRule type="cellIs" dxfId="651" priority="650" stopIfTrue="1" operator="equal">
      <formula>"CW 2130-R11"</formula>
    </cfRule>
    <cfRule type="cellIs" dxfId="650" priority="651" stopIfTrue="1" operator="equal">
      <formula>"CW 3120-R2"</formula>
    </cfRule>
    <cfRule type="cellIs" dxfId="649" priority="652" stopIfTrue="1" operator="equal">
      <formula>"CW 3240-R7"</formula>
    </cfRule>
  </conditionalFormatting>
  <conditionalFormatting sqref="D50:D51">
    <cfRule type="cellIs" dxfId="648" priority="647" stopIfTrue="1" operator="equal">
      <formula>"CW 2130-R11"</formula>
    </cfRule>
    <cfRule type="cellIs" dxfId="647" priority="648" stopIfTrue="1" operator="equal">
      <formula>"CW 3120-R2"</formula>
    </cfRule>
    <cfRule type="cellIs" dxfId="646" priority="649" stopIfTrue="1" operator="equal">
      <formula>"CW 3240-R7"</formula>
    </cfRule>
  </conditionalFormatting>
  <conditionalFormatting sqref="D52">
    <cfRule type="cellIs" dxfId="645" priority="644" stopIfTrue="1" operator="equal">
      <formula>"CW 2130-R11"</formula>
    </cfRule>
    <cfRule type="cellIs" dxfId="644" priority="645" stopIfTrue="1" operator="equal">
      <formula>"CW 3120-R2"</formula>
    </cfRule>
    <cfRule type="cellIs" dxfId="643" priority="646" stopIfTrue="1" operator="equal">
      <formula>"CW 3240-R7"</formula>
    </cfRule>
  </conditionalFormatting>
  <conditionalFormatting sqref="D53:D54">
    <cfRule type="cellIs" dxfId="642" priority="641" stopIfTrue="1" operator="equal">
      <formula>"CW 2130-R11"</formula>
    </cfRule>
    <cfRule type="cellIs" dxfId="641" priority="642" stopIfTrue="1" operator="equal">
      <formula>"CW 3120-R2"</formula>
    </cfRule>
    <cfRule type="cellIs" dxfId="640" priority="643" stopIfTrue="1" operator="equal">
      <formula>"CW 3240-R7"</formula>
    </cfRule>
  </conditionalFormatting>
  <conditionalFormatting sqref="D55">
    <cfRule type="cellIs" dxfId="639" priority="638" stopIfTrue="1" operator="equal">
      <formula>"CW 2130-R11"</formula>
    </cfRule>
    <cfRule type="cellIs" dxfId="638" priority="639" stopIfTrue="1" operator="equal">
      <formula>"CW 3120-R2"</formula>
    </cfRule>
    <cfRule type="cellIs" dxfId="637" priority="640" stopIfTrue="1" operator="equal">
      <formula>"CW 3240-R7"</formula>
    </cfRule>
  </conditionalFormatting>
  <conditionalFormatting sqref="D56">
    <cfRule type="cellIs" dxfId="636" priority="635" stopIfTrue="1" operator="equal">
      <formula>"CW 2130-R11"</formula>
    </cfRule>
    <cfRule type="cellIs" dxfId="635" priority="636" stopIfTrue="1" operator="equal">
      <formula>"CW 3120-R2"</formula>
    </cfRule>
    <cfRule type="cellIs" dxfId="634" priority="637" stopIfTrue="1" operator="equal">
      <formula>"CW 3240-R7"</formula>
    </cfRule>
  </conditionalFormatting>
  <conditionalFormatting sqref="D57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58">
    <cfRule type="cellIs" dxfId="630" priority="629" stopIfTrue="1" operator="equal">
      <formula>"CW 2130-R11"</formula>
    </cfRule>
    <cfRule type="cellIs" dxfId="629" priority="630" stopIfTrue="1" operator="equal">
      <formula>"CW 3120-R2"</formula>
    </cfRule>
    <cfRule type="cellIs" dxfId="628" priority="631" stopIfTrue="1" operator="equal">
      <formula>"CW 3240-R7"</formula>
    </cfRule>
  </conditionalFormatting>
  <conditionalFormatting sqref="D59">
    <cfRule type="cellIs" dxfId="627" priority="626" stopIfTrue="1" operator="equal">
      <formula>"CW 2130-R11"</formula>
    </cfRule>
    <cfRule type="cellIs" dxfId="626" priority="627" stopIfTrue="1" operator="equal">
      <formula>"CW 3120-R2"</formula>
    </cfRule>
    <cfRule type="cellIs" dxfId="625" priority="628" stopIfTrue="1" operator="equal">
      <formula>"CW 3240-R7"</formula>
    </cfRule>
  </conditionalFormatting>
  <conditionalFormatting sqref="D62">
    <cfRule type="cellIs" dxfId="624" priority="623" stopIfTrue="1" operator="equal">
      <formula>"CW 2130-R11"</formula>
    </cfRule>
    <cfRule type="cellIs" dxfId="623" priority="624" stopIfTrue="1" operator="equal">
      <formula>"CW 3120-R2"</formula>
    </cfRule>
    <cfRule type="cellIs" dxfId="622" priority="625" stopIfTrue="1" operator="equal">
      <formula>"CW 3240-R7"</formula>
    </cfRule>
  </conditionalFormatting>
  <conditionalFormatting sqref="D63">
    <cfRule type="cellIs" dxfId="621" priority="620" stopIfTrue="1" operator="equal">
      <formula>"CW 2130-R11"</formula>
    </cfRule>
    <cfRule type="cellIs" dxfId="620" priority="621" stopIfTrue="1" operator="equal">
      <formula>"CW 3120-R2"</formula>
    </cfRule>
    <cfRule type="cellIs" dxfId="619" priority="622" stopIfTrue="1" operator="equal">
      <formula>"CW 3240-R7"</formula>
    </cfRule>
  </conditionalFormatting>
  <conditionalFormatting sqref="D64">
    <cfRule type="cellIs" dxfId="618" priority="617" stopIfTrue="1" operator="equal">
      <formula>"CW 2130-R11"</formula>
    </cfRule>
    <cfRule type="cellIs" dxfId="617" priority="618" stopIfTrue="1" operator="equal">
      <formula>"CW 3120-R2"</formula>
    </cfRule>
    <cfRule type="cellIs" dxfId="616" priority="619" stopIfTrue="1" operator="equal">
      <formula>"CW 3240-R7"</formula>
    </cfRule>
  </conditionalFormatting>
  <conditionalFormatting sqref="D65:D66">
    <cfRule type="cellIs" dxfId="615" priority="614" stopIfTrue="1" operator="equal">
      <formula>"CW 2130-R11"</formula>
    </cfRule>
    <cfRule type="cellIs" dxfId="614" priority="615" stopIfTrue="1" operator="equal">
      <formula>"CW 3120-R2"</formula>
    </cfRule>
    <cfRule type="cellIs" dxfId="613" priority="616" stopIfTrue="1" operator="equal">
      <formula>"CW 3240-R7"</formula>
    </cfRule>
  </conditionalFormatting>
  <conditionalFormatting sqref="D67">
    <cfRule type="cellIs" dxfId="612" priority="611" stopIfTrue="1" operator="equal">
      <formula>"CW 2130-R11"</formula>
    </cfRule>
    <cfRule type="cellIs" dxfId="611" priority="612" stopIfTrue="1" operator="equal">
      <formula>"CW 3120-R2"</formula>
    </cfRule>
    <cfRule type="cellIs" dxfId="610" priority="613" stopIfTrue="1" operator="equal">
      <formula>"CW 3240-R7"</formula>
    </cfRule>
  </conditionalFormatting>
  <conditionalFormatting sqref="D68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69">
    <cfRule type="cellIs" dxfId="606" priority="605" stopIfTrue="1" operator="equal">
      <formula>"CW 2130-R11"</formula>
    </cfRule>
    <cfRule type="cellIs" dxfId="605" priority="606" stopIfTrue="1" operator="equal">
      <formula>"CW 3120-R2"</formula>
    </cfRule>
    <cfRule type="cellIs" dxfId="604" priority="607" stopIfTrue="1" operator="equal">
      <formula>"CW 3240-R7"</formula>
    </cfRule>
  </conditionalFormatting>
  <conditionalFormatting sqref="D70:D71">
    <cfRule type="cellIs" dxfId="603" priority="602" stopIfTrue="1" operator="equal">
      <formula>"CW 2130-R11"</formula>
    </cfRule>
    <cfRule type="cellIs" dxfId="602" priority="603" stopIfTrue="1" operator="equal">
      <formula>"CW 3120-R2"</formula>
    </cfRule>
    <cfRule type="cellIs" dxfId="601" priority="604" stopIfTrue="1" operator="equal">
      <formula>"CW 3240-R7"</formula>
    </cfRule>
  </conditionalFormatting>
  <conditionalFormatting sqref="D73">
    <cfRule type="cellIs" dxfId="600" priority="599" stopIfTrue="1" operator="equal">
      <formula>"CW 2130-R11"</formula>
    </cfRule>
    <cfRule type="cellIs" dxfId="599" priority="600" stopIfTrue="1" operator="equal">
      <formula>"CW 3120-R2"</formula>
    </cfRule>
    <cfRule type="cellIs" dxfId="598" priority="601" stopIfTrue="1" operator="equal">
      <formula>"CW 3240-R7"</formula>
    </cfRule>
  </conditionalFormatting>
  <conditionalFormatting sqref="D75 D94:D98 D225:D229">
    <cfRule type="cellIs" dxfId="597" priority="597" stopIfTrue="1" operator="equal">
      <formula>"CW 3120-R2"</formula>
    </cfRule>
    <cfRule type="cellIs" dxfId="596" priority="598" stopIfTrue="1" operator="equal">
      <formula>"CW 3240-R7"</formula>
    </cfRule>
  </conditionalFormatting>
  <conditionalFormatting sqref="D76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77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78:D80">
    <cfRule type="cellIs" dxfId="589" priority="589" stopIfTrue="1" operator="equal">
      <formula>"CW 3120-R2"</formula>
    </cfRule>
    <cfRule type="cellIs" dxfId="588" priority="590" stopIfTrue="1" operator="equal">
      <formula>"CW 3240-R7"</formula>
    </cfRule>
  </conditionalFormatting>
  <conditionalFormatting sqref="D81">
    <cfRule type="cellIs" dxfId="587" priority="587" stopIfTrue="1" operator="equal">
      <formula>"CW 3120-R2"</formula>
    </cfRule>
    <cfRule type="cellIs" dxfId="586" priority="588" stopIfTrue="1" operator="equal">
      <formula>"CW 3240-R7"</formula>
    </cfRule>
  </conditionalFormatting>
  <conditionalFormatting sqref="D83">
    <cfRule type="cellIs" dxfId="585" priority="585" stopIfTrue="1" operator="equal">
      <formula>"CW 3120-R2"</formula>
    </cfRule>
    <cfRule type="cellIs" dxfId="584" priority="586" stopIfTrue="1" operator="equal">
      <formula>"CW 3240-R7"</formula>
    </cfRule>
  </conditionalFormatting>
  <conditionalFormatting sqref="D82">
    <cfRule type="cellIs" dxfId="583" priority="583" stopIfTrue="1" operator="equal">
      <formula>"CW 3120-R2"</formula>
    </cfRule>
    <cfRule type="cellIs" dxfId="582" priority="584" stopIfTrue="1" operator="equal">
      <formula>"CW 3240-R7"</formula>
    </cfRule>
  </conditionalFormatting>
  <conditionalFormatting sqref="D84">
    <cfRule type="cellIs" dxfId="581" priority="581" stopIfTrue="1" operator="equal">
      <formula>"CW 3120-R2"</formula>
    </cfRule>
    <cfRule type="cellIs" dxfId="580" priority="582" stopIfTrue="1" operator="equal">
      <formula>"CW 3240-R7"</formula>
    </cfRule>
  </conditionalFormatting>
  <conditionalFormatting sqref="D86:D90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85">
    <cfRule type="cellIs" dxfId="576" priority="576" stopIfTrue="1" operator="equal">
      <formula>"CW 3120-R2"</formula>
    </cfRule>
    <cfRule type="cellIs" dxfId="575" priority="577" stopIfTrue="1" operator="equal">
      <formula>"CW 3240-R7"</formula>
    </cfRule>
  </conditionalFormatting>
  <conditionalFormatting sqref="D91">
    <cfRule type="cellIs" dxfId="574" priority="574" stopIfTrue="1" operator="equal">
      <formula>"CW 3120-R2"</formula>
    </cfRule>
    <cfRule type="cellIs" dxfId="573" priority="575" stopIfTrue="1" operator="equal">
      <formula>"CW 3240-R7"</formula>
    </cfRule>
  </conditionalFormatting>
  <conditionalFormatting sqref="D93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92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99:D100">
    <cfRule type="cellIs" dxfId="566" priority="566" stopIfTrue="1" operator="equal">
      <formula>"CW 2130-R11"</formula>
    </cfRule>
    <cfRule type="cellIs" dxfId="565" priority="567" stopIfTrue="1" operator="equal">
      <formula>"CW 3240-R7"</formula>
    </cfRule>
  </conditionalFormatting>
  <conditionalFormatting sqref="D101:D104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108">
    <cfRule type="cellIs" dxfId="561" priority="558" stopIfTrue="1" operator="equal">
      <formula>"CW 2130-R11"</formula>
    </cfRule>
    <cfRule type="cellIs" dxfId="560" priority="559" stopIfTrue="1" operator="equal">
      <formula>"CW 3120-R2"</formula>
    </cfRule>
    <cfRule type="cellIs" dxfId="559" priority="560" stopIfTrue="1" operator="equal">
      <formula>"CW 3240-R7"</formula>
    </cfRule>
  </conditionalFormatting>
  <conditionalFormatting sqref="D107">
    <cfRule type="cellIs" dxfId="558" priority="561" stopIfTrue="1" operator="equal">
      <formula>"CW 3120-R2"</formula>
    </cfRule>
    <cfRule type="cellIs" dxfId="557" priority="562" stopIfTrue="1" operator="equal">
      <formula>"CW 3240-R7"</formula>
    </cfRule>
  </conditionalFormatting>
  <conditionalFormatting sqref="D106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109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113:D115">
    <cfRule type="cellIs" dxfId="550" priority="549" stopIfTrue="1" operator="equal">
      <formula>"CW 2130-R11"</formula>
    </cfRule>
    <cfRule type="cellIs" dxfId="549" priority="550" stopIfTrue="1" operator="equal">
      <formula>"CW 3120-R2"</formula>
    </cfRule>
    <cfRule type="cellIs" dxfId="548" priority="551" stopIfTrue="1" operator="equal">
      <formula>"CW 3240-R7"</formula>
    </cfRule>
  </conditionalFormatting>
  <conditionalFormatting sqref="D116">
    <cfRule type="cellIs" dxfId="547" priority="546" stopIfTrue="1" operator="equal">
      <formula>"CW 2130-R11"</formula>
    </cfRule>
    <cfRule type="cellIs" dxfId="546" priority="547" stopIfTrue="1" operator="equal">
      <formula>"CW 3120-R2"</formula>
    </cfRule>
    <cfRule type="cellIs" dxfId="545" priority="548" stopIfTrue="1" operator="equal">
      <formula>"CW 3240-R7"</formula>
    </cfRule>
  </conditionalFormatting>
  <conditionalFormatting sqref="D117">
    <cfRule type="cellIs" dxfId="544" priority="543" stopIfTrue="1" operator="equal">
      <formula>"CW 2130-R11"</formula>
    </cfRule>
    <cfRule type="cellIs" dxfId="543" priority="544" stopIfTrue="1" operator="equal">
      <formula>"CW 3120-R2"</formula>
    </cfRule>
    <cfRule type="cellIs" dxfId="542" priority="545" stopIfTrue="1" operator="equal">
      <formula>"CW 3240-R7"</formula>
    </cfRule>
  </conditionalFormatting>
  <conditionalFormatting sqref="D142:D143">
    <cfRule type="cellIs" dxfId="541" priority="540" stopIfTrue="1" operator="equal">
      <formula>"CW 2130-R11"</formula>
    </cfRule>
    <cfRule type="cellIs" dxfId="540" priority="541" stopIfTrue="1" operator="equal">
      <formula>"CW 3120-R2"</formula>
    </cfRule>
    <cfRule type="cellIs" dxfId="539" priority="542" stopIfTrue="1" operator="equal">
      <formula>"CW 3240-R7"</formula>
    </cfRule>
  </conditionalFormatting>
  <conditionalFormatting sqref="D144">
    <cfRule type="cellIs" dxfId="538" priority="537" stopIfTrue="1" operator="equal">
      <formula>"CW 2130-R11"</formula>
    </cfRule>
    <cfRule type="cellIs" dxfId="537" priority="538" stopIfTrue="1" operator="equal">
      <formula>"CW 3120-R2"</formula>
    </cfRule>
    <cfRule type="cellIs" dxfId="536" priority="539" stopIfTrue="1" operator="equal">
      <formula>"CW 3240-R7"</formula>
    </cfRule>
  </conditionalFormatting>
  <conditionalFormatting sqref="D145">
    <cfRule type="cellIs" dxfId="535" priority="534" stopIfTrue="1" operator="equal">
      <formula>"CW 2130-R11"</formula>
    </cfRule>
    <cfRule type="cellIs" dxfId="534" priority="535" stopIfTrue="1" operator="equal">
      <formula>"CW 3120-R2"</formula>
    </cfRule>
    <cfRule type="cellIs" dxfId="533" priority="536" stopIfTrue="1" operator="equal">
      <formula>"CW 3240-R7"</formula>
    </cfRule>
  </conditionalFormatting>
  <conditionalFormatting sqref="D146">
    <cfRule type="cellIs" dxfId="532" priority="531" stopIfTrue="1" operator="equal">
      <formula>"CW 2130-R11"</formula>
    </cfRule>
    <cfRule type="cellIs" dxfId="531" priority="532" stopIfTrue="1" operator="equal">
      <formula>"CW 3120-R2"</formula>
    </cfRule>
    <cfRule type="cellIs" dxfId="530" priority="533" stopIfTrue="1" operator="equal">
      <formula>"CW 3240-R7"</formula>
    </cfRule>
  </conditionalFormatting>
  <conditionalFormatting sqref="D147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148">
    <cfRule type="cellIs" dxfId="526" priority="525" stopIfTrue="1" operator="equal">
      <formula>"CW 2130-R11"</formula>
    </cfRule>
    <cfRule type="cellIs" dxfId="525" priority="526" stopIfTrue="1" operator="equal">
      <formula>"CW 3120-R2"</formula>
    </cfRule>
    <cfRule type="cellIs" dxfId="524" priority="527" stopIfTrue="1" operator="equal">
      <formula>"CW 3240-R7"</formula>
    </cfRule>
  </conditionalFormatting>
  <conditionalFormatting sqref="D149">
    <cfRule type="cellIs" dxfId="523" priority="522" stopIfTrue="1" operator="equal">
      <formula>"CW 2130-R11"</formula>
    </cfRule>
    <cfRule type="cellIs" dxfId="522" priority="523" stopIfTrue="1" operator="equal">
      <formula>"CW 3120-R2"</formula>
    </cfRule>
    <cfRule type="cellIs" dxfId="521" priority="524" stopIfTrue="1" operator="equal">
      <formula>"CW 3240-R7"</formula>
    </cfRule>
  </conditionalFormatting>
  <conditionalFormatting sqref="D150:D151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152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153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54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155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157:D159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60:D161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62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63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164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165:D166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167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170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171:D173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174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176:D177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175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178:D180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181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182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184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185:D186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188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189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190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191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192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95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96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197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198:D199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200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201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202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203:D204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206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208">
    <cfRule type="cellIs" dxfId="412" priority="412" stopIfTrue="1" operator="equal">
      <formula>"CW 3120-R2"</formula>
    </cfRule>
    <cfRule type="cellIs" dxfId="411" priority="413" stopIfTrue="1" operator="equal">
      <formula>"CW 3240-R7"</formula>
    </cfRule>
  </conditionalFormatting>
  <conditionalFormatting sqref="D209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210:D211">
    <cfRule type="cellIs" dxfId="407" priority="407" stopIfTrue="1" operator="equal">
      <formula>"CW 3120-R2"</formula>
    </cfRule>
    <cfRule type="cellIs" dxfId="406" priority="408" stopIfTrue="1" operator="equal">
      <formula>"CW 3240-R7"</formula>
    </cfRule>
  </conditionalFormatting>
  <conditionalFormatting sqref="D212 D214">
    <cfRule type="cellIs" dxfId="405" priority="405" stopIfTrue="1" operator="equal">
      <formula>"CW 3120-R2"</formula>
    </cfRule>
    <cfRule type="cellIs" dxfId="404" priority="406" stopIfTrue="1" operator="equal">
      <formula>"CW 3240-R7"</formula>
    </cfRule>
  </conditionalFormatting>
  <conditionalFormatting sqref="D213">
    <cfRule type="cellIs" dxfId="403" priority="403" stopIfTrue="1" operator="equal">
      <formula>"CW 3120-R2"</formula>
    </cfRule>
    <cfRule type="cellIs" dxfId="402" priority="404" stopIfTrue="1" operator="equal">
      <formula>"CW 3240-R7"</formula>
    </cfRule>
  </conditionalFormatting>
  <conditionalFormatting sqref="D215">
    <cfRule type="cellIs" dxfId="401" priority="401" stopIfTrue="1" operator="equal">
      <formula>"CW 3120-R2"</formula>
    </cfRule>
    <cfRule type="cellIs" dxfId="400" priority="402" stopIfTrue="1" operator="equal">
      <formula>"CW 3240-R7"</formula>
    </cfRule>
  </conditionalFormatting>
  <conditionalFormatting sqref="D217:D221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216">
    <cfRule type="cellIs" dxfId="396" priority="396" stopIfTrue="1" operator="equal">
      <formula>"CW 3120-R2"</formula>
    </cfRule>
    <cfRule type="cellIs" dxfId="395" priority="397" stopIfTrue="1" operator="equal">
      <formula>"CW 3240-R7"</formula>
    </cfRule>
  </conditionalFormatting>
  <conditionalFormatting sqref="D222">
    <cfRule type="cellIs" dxfId="394" priority="394" stopIfTrue="1" operator="equal">
      <formula>"CW 3120-R2"</formula>
    </cfRule>
    <cfRule type="cellIs" dxfId="393" priority="395" stopIfTrue="1" operator="equal">
      <formula>"CW 3240-R7"</formula>
    </cfRule>
  </conditionalFormatting>
  <conditionalFormatting sqref="D223:D224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230:D231">
    <cfRule type="cellIs" dxfId="389" priority="389" stopIfTrue="1" operator="equal">
      <formula>"CW 2130-R11"</formula>
    </cfRule>
    <cfRule type="cellIs" dxfId="388" priority="390" stopIfTrue="1" operator="equal">
      <formula>"CW 3240-R7"</formula>
    </cfRule>
  </conditionalFormatting>
  <conditionalFormatting sqref="D232:D235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248">
    <cfRule type="cellIs" dxfId="384" priority="369" stopIfTrue="1" operator="equal">
      <formula>"CW 2130-R11"</formula>
    </cfRule>
    <cfRule type="cellIs" dxfId="383" priority="370" stopIfTrue="1" operator="equal">
      <formula>"CW 3120-R2"</formula>
    </cfRule>
    <cfRule type="cellIs" dxfId="382" priority="371" stopIfTrue="1" operator="equal">
      <formula>"CW 3240-R7"</formula>
    </cfRule>
  </conditionalFormatting>
  <conditionalFormatting sqref="D239:D240">
    <cfRule type="cellIs" dxfId="381" priority="381" stopIfTrue="1" operator="equal">
      <formula>"CW 2130-R11"</formula>
    </cfRule>
    <cfRule type="cellIs" dxfId="380" priority="382" stopIfTrue="1" operator="equal">
      <formula>"CW 3120-R2"</formula>
    </cfRule>
    <cfRule type="cellIs" dxfId="379" priority="383" stopIfTrue="1" operator="equal">
      <formula>"CW 3240-R7"</formula>
    </cfRule>
  </conditionalFormatting>
  <conditionalFormatting sqref="D238">
    <cfRule type="cellIs" dxfId="378" priority="384" stopIfTrue="1" operator="equal">
      <formula>"CW 3120-R2"</formula>
    </cfRule>
    <cfRule type="cellIs" dxfId="377" priority="385" stopIfTrue="1" operator="equal">
      <formula>"CW 3240-R7"</formula>
    </cfRule>
  </conditionalFormatting>
  <conditionalFormatting sqref="D237">
    <cfRule type="cellIs" dxfId="376" priority="378" stopIfTrue="1" operator="equal">
      <formula>"CW 2130-R11"</formula>
    </cfRule>
    <cfRule type="cellIs" dxfId="375" priority="379" stopIfTrue="1" operator="equal">
      <formula>"CW 3120-R2"</formula>
    </cfRule>
    <cfRule type="cellIs" dxfId="374" priority="380" stopIfTrue="1" operator="equal">
      <formula>"CW 3240-R7"</formula>
    </cfRule>
  </conditionalFormatting>
  <conditionalFormatting sqref="D241">
    <cfRule type="cellIs" dxfId="373" priority="375" stopIfTrue="1" operator="equal">
      <formula>"CW 2130-R11"</formula>
    </cfRule>
    <cfRule type="cellIs" dxfId="372" priority="376" stopIfTrue="1" operator="equal">
      <formula>"CW 3120-R2"</formula>
    </cfRule>
    <cfRule type="cellIs" dxfId="371" priority="377" stopIfTrue="1" operator="equal">
      <formula>"CW 3240-R7"</formula>
    </cfRule>
  </conditionalFormatting>
  <conditionalFormatting sqref="D245:D247">
    <cfRule type="cellIs" dxfId="370" priority="372" stopIfTrue="1" operator="equal">
      <formula>"CW 2130-R11"</formula>
    </cfRule>
    <cfRule type="cellIs" dxfId="369" priority="373" stopIfTrue="1" operator="equal">
      <formula>"CW 3120-R2"</formula>
    </cfRule>
    <cfRule type="cellIs" dxfId="368" priority="374" stopIfTrue="1" operator="equal">
      <formula>"CW 3240-R7"</formula>
    </cfRule>
  </conditionalFormatting>
  <conditionalFormatting sqref="D249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251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252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353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354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357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361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364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370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382">
    <cfRule type="cellIs" dxfId="340" priority="324" stopIfTrue="1" operator="equal">
      <formula>"CW 2130-R11"</formula>
    </cfRule>
    <cfRule type="cellIs" dxfId="339" priority="325" stopIfTrue="1" operator="equal">
      <formula>"CW 3120-R2"</formula>
    </cfRule>
    <cfRule type="cellIs" dxfId="338" priority="326" stopIfTrue="1" operator="equal">
      <formula>"CW 3240-R7"</formula>
    </cfRule>
  </conditionalFormatting>
  <conditionalFormatting sqref="D371">
    <cfRule type="cellIs" dxfId="337" priority="339" stopIfTrue="1" operator="equal">
      <formula>"CW 2130-R11"</formula>
    </cfRule>
    <cfRule type="cellIs" dxfId="336" priority="340" stopIfTrue="1" operator="equal">
      <formula>"CW 3120-R2"</formula>
    </cfRule>
    <cfRule type="cellIs" dxfId="335" priority="341" stopIfTrue="1" operator="equal">
      <formula>"CW 3240-R7"</formula>
    </cfRule>
  </conditionalFormatting>
  <conditionalFormatting sqref="D372:D375">
    <cfRule type="cellIs" dxfId="334" priority="336" stopIfTrue="1" operator="equal">
      <formula>"CW 2130-R11"</formula>
    </cfRule>
    <cfRule type="cellIs" dxfId="333" priority="337" stopIfTrue="1" operator="equal">
      <formula>"CW 3120-R2"</formula>
    </cfRule>
    <cfRule type="cellIs" dxfId="332" priority="338" stopIfTrue="1" operator="equal">
      <formula>"CW 3240-R7"</formula>
    </cfRule>
  </conditionalFormatting>
  <conditionalFormatting sqref="D376 D378:D380">
    <cfRule type="cellIs" dxfId="331" priority="333" stopIfTrue="1" operator="equal">
      <formula>"CW 2130-R11"</formula>
    </cfRule>
    <cfRule type="cellIs" dxfId="330" priority="334" stopIfTrue="1" operator="equal">
      <formula>"CW 3120-R2"</formula>
    </cfRule>
    <cfRule type="cellIs" dxfId="329" priority="335" stopIfTrue="1" operator="equal">
      <formula>"CW 3240-R7"</formula>
    </cfRule>
  </conditionalFormatting>
  <conditionalFormatting sqref="D377">
    <cfRule type="cellIs" dxfId="328" priority="330" stopIfTrue="1" operator="equal">
      <formula>"CW 2130-R11"</formula>
    </cfRule>
    <cfRule type="cellIs" dxfId="327" priority="331" stopIfTrue="1" operator="equal">
      <formula>"CW 3120-R2"</formula>
    </cfRule>
    <cfRule type="cellIs" dxfId="326" priority="332" stopIfTrue="1" operator="equal">
      <formula>"CW 3240-R7"</formula>
    </cfRule>
  </conditionalFormatting>
  <conditionalFormatting sqref="D381">
    <cfRule type="cellIs" dxfId="325" priority="327" stopIfTrue="1" operator="equal">
      <formula>"CW 2130-R11"</formula>
    </cfRule>
    <cfRule type="cellIs" dxfId="324" priority="328" stopIfTrue="1" operator="equal">
      <formula>"CW 3120-R2"</formula>
    </cfRule>
    <cfRule type="cellIs" dxfId="323" priority="329" stopIfTrue="1" operator="equal">
      <formula>"CW 3240-R7"</formula>
    </cfRule>
  </conditionalFormatting>
  <conditionalFormatting sqref="D389:D391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392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393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395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398:D402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397">
    <cfRule type="cellIs" dxfId="307" priority="307" stopIfTrue="1" operator="equal">
      <formula>"CW 3120-R2"</formula>
    </cfRule>
    <cfRule type="cellIs" dxfId="306" priority="308" stopIfTrue="1" operator="equal">
      <formula>"CW 3240-R7"</formula>
    </cfRule>
  </conditionalFormatting>
  <conditionalFormatting sqref="D403">
    <cfRule type="cellIs" dxfId="305" priority="305" stopIfTrue="1" operator="equal">
      <formula>"CW 2130-R11"</formula>
    </cfRule>
    <cfRule type="cellIs" dxfId="304" priority="306" stopIfTrue="1" operator="equal">
      <formula>"CW 3240-R7"</formula>
    </cfRule>
  </conditionalFormatting>
  <conditionalFormatting sqref="D405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407:D408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406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409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410:D41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13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41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415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355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450">
    <cfRule type="cellIs" dxfId="276" priority="276" stopIfTrue="1" operator="equal">
      <formula>"CW 3120-R2"</formula>
    </cfRule>
    <cfRule type="cellIs" dxfId="275" priority="277" stopIfTrue="1" operator="equal">
      <formula>"CW 3240-R7"</formula>
    </cfRule>
  </conditionalFormatting>
  <conditionalFormatting sqref="D446">
    <cfRule type="cellIs" dxfId="274" priority="274" stopIfTrue="1" operator="equal">
      <formula>"CW 3120-R2"</formula>
    </cfRule>
    <cfRule type="cellIs" dxfId="273" priority="275" stopIfTrue="1" operator="equal">
      <formula>"CW 3240-R7"</formula>
    </cfRule>
  </conditionalFormatting>
  <conditionalFormatting sqref="D448">
    <cfRule type="cellIs" dxfId="272" priority="272" stopIfTrue="1" operator="equal">
      <formula>"CW 3120-R2"</formula>
    </cfRule>
    <cfRule type="cellIs" dxfId="271" priority="273" stopIfTrue="1" operator="equal">
      <formula>"CW 3240-R7"</formula>
    </cfRule>
  </conditionalFormatting>
  <conditionalFormatting sqref="D447">
    <cfRule type="cellIs" dxfId="270" priority="270" stopIfTrue="1" operator="equal">
      <formula>"CW 3120-R2"</formula>
    </cfRule>
    <cfRule type="cellIs" dxfId="269" priority="271" stopIfTrue="1" operator="equal">
      <formula>"CW 3240-R7"</formula>
    </cfRule>
  </conditionalFormatting>
  <conditionalFormatting sqref="D451:D452">
    <cfRule type="cellIs" dxfId="268" priority="268" stopIfTrue="1" operator="equal">
      <formula>"CW 3120-R2"</formula>
    </cfRule>
    <cfRule type="cellIs" dxfId="267" priority="269" stopIfTrue="1" operator="equal">
      <formula>"CW 3240-R7"</formula>
    </cfRule>
  </conditionalFormatting>
  <conditionalFormatting sqref="D453">
    <cfRule type="cellIs" dxfId="266" priority="266" stopIfTrue="1" operator="equal">
      <formula>"CW 3120-R2"</formula>
    </cfRule>
    <cfRule type="cellIs" dxfId="265" priority="267" stopIfTrue="1" operator="equal">
      <formula>"CW 3240-R7"</formula>
    </cfRule>
  </conditionalFormatting>
  <conditionalFormatting sqref="D483:D484">
    <cfRule type="cellIs" dxfId="264" priority="246" stopIfTrue="1" operator="equal">
      <formula>"CW 3120-R2"</formula>
    </cfRule>
    <cfRule type="cellIs" dxfId="263" priority="247" stopIfTrue="1" operator="equal">
      <formula>"CW 3240-R7"</formula>
    </cfRule>
  </conditionalFormatting>
  <conditionalFormatting sqref="D487">
    <cfRule type="cellIs" dxfId="262" priority="238" stopIfTrue="1" operator="equal">
      <formula>"CW 3120-R2"</formula>
    </cfRule>
    <cfRule type="cellIs" dxfId="261" priority="239" stopIfTrue="1" operator="equal">
      <formula>"CW 3240-R7"</formula>
    </cfRule>
  </conditionalFormatting>
  <conditionalFormatting sqref="D474">
    <cfRule type="cellIs" dxfId="260" priority="264" stopIfTrue="1" operator="equal">
      <formula>"CW 3120-R2"</formula>
    </cfRule>
    <cfRule type="cellIs" dxfId="259" priority="265" stopIfTrue="1" operator="equal">
      <formula>"CW 3240-R7"</formula>
    </cfRule>
  </conditionalFormatting>
  <conditionalFormatting sqref="D470"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D472"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471">
    <cfRule type="cellIs" dxfId="254" priority="258" stopIfTrue="1" operator="equal">
      <formula>"CW 3120-R2"</formula>
    </cfRule>
    <cfRule type="cellIs" dxfId="253" priority="259" stopIfTrue="1" operator="equal">
      <formula>"CW 3240-R7"</formula>
    </cfRule>
  </conditionalFormatting>
  <conditionalFormatting sqref="D475:D476">
    <cfRule type="cellIs" dxfId="252" priority="256" stopIfTrue="1" operator="equal">
      <formula>"CW 3120-R2"</formula>
    </cfRule>
    <cfRule type="cellIs" dxfId="251" priority="257" stopIfTrue="1" operator="equal">
      <formula>"CW 3240-R7"</formula>
    </cfRule>
  </conditionalFormatting>
  <conditionalFormatting sqref="D482"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478">
    <cfRule type="cellIs" dxfId="248" priority="252" stopIfTrue="1" operator="equal">
      <formula>"CW 3120-R2"</formula>
    </cfRule>
    <cfRule type="cellIs" dxfId="247" priority="253" stopIfTrue="1" operator="equal">
      <formula>"CW 3240-R7"</formula>
    </cfRule>
  </conditionalFormatting>
  <conditionalFormatting sqref="D480"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479"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490">
    <cfRule type="cellIs" dxfId="242" priority="244" stopIfTrue="1" operator="equal">
      <formula>"CW 3120-R2"</formula>
    </cfRule>
    <cfRule type="cellIs" dxfId="241" priority="245" stopIfTrue="1" operator="equal">
      <formula>"CW 3240-R7"</formula>
    </cfRule>
  </conditionalFormatting>
  <conditionalFormatting sqref="D486">
    <cfRule type="cellIs" dxfId="240" priority="242" stopIfTrue="1" operator="equal">
      <formula>"CW 3120-R2"</formula>
    </cfRule>
    <cfRule type="cellIs" dxfId="239" priority="243" stopIfTrue="1" operator="equal">
      <formula>"CW 3240-R7"</formula>
    </cfRule>
  </conditionalFormatting>
  <conditionalFormatting sqref="D488">
    <cfRule type="cellIs" dxfId="238" priority="240" stopIfTrue="1" operator="equal">
      <formula>"CW 3120-R2"</formula>
    </cfRule>
    <cfRule type="cellIs" dxfId="237" priority="241" stopIfTrue="1" operator="equal">
      <formula>"CW 3240-R7"</formula>
    </cfRule>
  </conditionalFormatting>
  <conditionalFormatting sqref="D272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273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274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276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280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285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291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292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293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294:D297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298 D300:D301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299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304">
    <cfRule type="cellIs" dxfId="200" priority="196" stopIfTrue="1" operator="equal">
      <formula>"CW 2130-R11"</formula>
    </cfRule>
    <cfRule type="cellIs" dxfId="199" priority="197" stopIfTrue="1" operator="equal">
      <formula>"CW 3120-R2"</formula>
    </cfRule>
    <cfRule type="cellIs" dxfId="198" priority="198" stopIfTrue="1" operator="equal">
      <formula>"CW 3240-R7"</formula>
    </cfRule>
  </conditionalFormatting>
  <conditionalFormatting sqref="D303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314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315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317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319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327:D331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326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332">
    <cfRule type="cellIs" dxfId="177" priority="177" stopIfTrue="1" operator="equal">
      <formula>"CW 2130-R11"</formula>
    </cfRule>
    <cfRule type="cellIs" dxfId="176" priority="178" stopIfTrue="1" operator="equal">
      <formula>"CW 3240-R7"</formula>
    </cfRule>
  </conditionalFormatting>
  <conditionalFormatting sqref="D334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35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339:D341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342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343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302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311:D313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61">
    <cfRule type="cellIs" dxfId="154" priority="150" stopIfTrue="1" operator="equal">
      <formula>"CW 2130-R11"</formula>
    </cfRule>
    <cfRule type="cellIs" dxfId="153" priority="151" stopIfTrue="1" operator="equal">
      <formula>"CW 3120-R2"</formula>
    </cfRule>
    <cfRule type="cellIs" dxfId="152" priority="152" stopIfTrue="1" operator="equal">
      <formula>"CW 3240-R7"</formula>
    </cfRule>
  </conditionalFormatting>
  <conditionalFormatting sqref="D60">
    <cfRule type="cellIs" dxfId="151" priority="153" stopIfTrue="1" operator="equal">
      <formula>"CW 2130-R11"</formula>
    </cfRule>
    <cfRule type="cellIs" dxfId="150" priority="154" stopIfTrue="1" operator="equal">
      <formula>"CW 3120-R2"</formula>
    </cfRule>
    <cfRule type="cellIs" dxfId="149" priority="155" stopIfTrue="1" operator="equal">
      <formula>"CW 3240-R7"</formula>
    </cfRule>
  </conditionalFormatting>
  <conditionalFormatting sqref="D193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194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187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166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33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168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277:D278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279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281:D284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286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287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518 D512:D513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498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96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497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509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17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43">
    <cfRule type="cellIs" dxfId="97" priority="81" stopIfTrue="1" operator="equal">
      <formula>"CW 2130-R11"</formula>
    </cfRule>
    <cfRule type="cellIs" dxfId="96" priority="82" stopIfTrue="1" operator="equal">
      <formula>"CW 3120-R2"</formula>
    </cfRule>
    <cfRule type="cellIs" dxfId="95" priority="83" stopIfTrue="1" operator="equal">
      <formula>"CW 3240-R7"</formula>
    </cfRule>
  </conditionalFormatting>
  <conditionalFormatting sqref="D523:D528 D544 D538:D539">
    <cfRule type="cellIs" dxfId="94" priority="96" stopIfTrue="1" operator="equal">
      <formula>"CW 2130-R11"</formula>
    </cfRule>
    <cfRule type="cellIs" dxfId="93" priority="97" stopIfTrue="1" operator="equal">
      <formula>"CW 3120-R2"</formula>
    </cfRule>
    <cfRule type="cellIs" dxfId="92" priority="98" stopIfTrue="1" operator="equal">
      <formula>"CW 3240-R7"</formula>
    </cfRule>
  </conditionalFormatting>
  <conditionalFormatting sqref="D521">
    <cfRule type="cellIs" dxfId="91" priority="87" stopIfTrue="1" operator="equal">
      <formula>"CW 2130-R11"</formula>
    </cfRule>
    <cfRule type="cellIs" dxfId="90" priority="88" stopIfTrue="1" operator="equal">
      <formula>"CW 3120-R2"</formula>
    </cfRule>
    <cfRule type="cellIs" dxfId="89" priority="89" stopIfTrue="1" operator="equal">
      <formula>"CW 3240-R7"</formula>
    </cfRule>
  </conditionalFormatting>
  <conditionalFormatting sqref="D535">
    <cfRule type="cellIs" dxfId="88" priority="84" stopIfTrue="1" operator="equal">
      <formula>"CW 2130-R11"</formula>
    </cfRule>
    <cfRule type="cellIs" dxfId="87" priority="85" stopIfTrue="1" operator="equal">
      <formula>"CW 3120-R2"</formula>
    </cfRule>
    <cfRule type="cellIs" dxfId="86" priority="86" stopIfTrue="1" operator="equal">
      <formula>"CW 3240-R7"</formula>
    </cfRule>
  </conditionalFormatting>
  <conditionalFormatting sqref="D570">
    <cfRule type="cellIs" dxfId="85" priority="63" stopIfTrue="1" operator="equal">
      <formula>"CW 2130-R11"</formula>
    </cfRule>
    <cfRule type="cellIs" dxfId="84" priority="64" stopIfTrue="1" operator="equal">
      <formula>"CW 3120-R2"</formula>
    </cfRule>
    <cfRule type="cellIs" dxfId="83" priority="65" stopIfTrue="1" operator="equal">
      <formula>"CW 3240-R7"</formula>
    </cfRule>
  </conditionalFormatting>
  <conditionalFormatting sqref="D571 D565:D566">
    <cfRule type="cellIs" dxfId="82" priority="78" stopIfTrue="1" operator="equal">
      <formula>"CW 2130-R11"</formula>
    </cfRule>
    <cfRule type="cellIs" dxfId="81" priority="79" stopIfTrue="1" operator="equal">
      <formula>"CW 3120-R2"</formula>
    </cfRule>
    <cfRule type="cellIs" dxfId="80" priority="80" stopIfTrue="1" operator="equal">
      <formula>"CW 3240-R7"</formula>
    </cfRule>
  </conditionalFormatting>
  <conditionalFormatting sqref="D522">
    <cfRule type="cellIs" dxfId="79" priority="93" stopIfTrue="1" operator="equal">
      <formula>"CW 2130-R11"</formula>
    </cfRule>
    <cfRule type="cellIs" dxfId="78" priority="94" stopIfTrue="1" operator="equal">
      <formula>"CW 3120-R2"</formula>
    </cfRule>
    <cfRule type="cellIs" dxfId="77" priority="95" stopIfTrue="1" operator="equal">
      <formula>"CW 3240-R7"</formula>
    </cfRule>
  </conditionalFormatting>
  <conditionalFormatting sqref="D520">
    <cfRule type="cellIs" dxfId="76" priority="90" stopIfTrue="1" operator="equal">
      <formula>"CW 2130-R11"</formula>
    </cfRule>
    <cfRule type="cellIs" dxfId="75" priority="91" stopIfTrue="1" operator="equal">
      <formula>"CW 3120-R2"</formula>
    </cfRule>
    <cfRule type="cellIs" dxfId="74" priority="92" stopIfTrue="1" operator="equal">
      <formula>"CW 3240-R7"</formula>
    </cfRule>
  </conditionalFormatting>
  <conditionalFormatting sqref="D547">
    <cfRule type="cellIs" dxfId="73" priority="69" stopIfTrue="1" operator="equal">
      <formula>"CW 2130-R11"</formula>
    </cfRule>
    <cfRule type="cellIs" dxfId="72" priority="70" stopIfTrue="1" operator="equal">
      <formula>"CW 3120-R2"</formula>
    </cfRule>
    <cfRule type="cellIs" dxfId="71" priority="71" stopIfTrue="1" operator="equal">
      <formula>"CW 3240-R7"</formula>
    </cfRule>
  </conditionalFormatting>
  <conditionalFormatting sqref="D562">
    <cfRule type="cellIs" dxfId="70" priority="66" stopIfTrue="1" operator="equal">
      <formula>"CW 2130-R11"</formula>
    </cfRule>
    <cfRule type="cellIs" dxfId="69" priority="67" stopIfTrue="1" operator="equal">
      <formula>"CW 3120-R2"</formula>
    </cfRule>
    <cfRule type="cellIs" dxfId="68" priority="68" stopIfTrue="1" operator="equal">
      <formula>"CW 3240-R7"</formula>
    </cfRule>
  </conditionalFormatting>
  <conditionalFormatting sqref="D585 D580:D581">
    <cfRule type="cellIs" dxfId="67" priority="60" stopIfTrue="1" operator="equal">
      <formula>"CW 2130-R11"</formula>
    </cfRule>
    <cfRule type="cellIs" dxfId="66" priority="61" stopIfTrue="1" operator="equal">
      <formula>"CW 3120-R2"</formula>
    </cfRule>
    <cfRule type="cellIs" dxfId="65" priority="62" stopIfTrue="1" operator="equal">
      <formula>"CW 3240-R7"</formula>
    </cfRule>
  </conditionalFormatting>
  <conditionalFormatting sqref="D574">
    <cfRule type="cellIs" dxfId="64" priority="51" stopIfTrue="1" operator="equal">
      <formula>"CW 2130-R11"</formula>
    </cfRule>
    <cfRule type="cellIs" dxfId="63" priority="52" stopIfTrue="1" operator="equal">
      <formula>"CW 3120-R2"</formula>
    </cfRule>
    <cfRule type="cellIs" dxfId="62" priority="53" stopIfTrue="1" operator="equal">
      <formula>"CW 3240-R7"</formula>
    </cfRule>
  </conditionalFormatting>
  <conditionalFormatting sqref="D578">
    <cfRule type="cellIs" dxfId="61" priority="48" stopIfTrue="1" operator="equal">
      <formula>"CW 2130-R11"</formula>
    </cfRule>
    <cfRule type="cellIs" dxfId="60" priority="49" stopIfTrue="1" operator="equal">
      <formula>"CW 3120-R2"</formula>
    </cfRule>
    <cfRule type="cellIs" dxfId="59" priority="50" stopIfTrue="1" operator="equal">
      <formula>"CW 3240-R7"</formula>
    </cfRule>
  </conditionalFormatting>
  <conditionalFormatting sqref="D584">
    <cfRule type="cellIs" dxfId="58" priority="45" stopIfTrue="1" operator="equal">
      <formula>"CW 2130-R11"</formula>
    </cfRule>
    <cfRule type="cellIs" dxfId="57" priority="46" stopIfTrue="1" operator="equal">
      <formula>"CW 3120-R2"</formula>
    </cfRule>
    <cfRule type="cellIs" dxfId="56" priority="47" stopIfTrue="1" operator="equal">
      <formula>"CW 3240-R7"</formula>
    </cfRule>
  </conditionalFormatting>
  <conditionalFormatting sqref="D548">
    <cfRule type="cellIs" dxfId="55" priority="75" stopIfTrue="1" operator="equal">
      <formula>"CW 2130-R11"</formula>
    </cfRule>
    <cfRule type="cellIs" dxfId="54" priority="76" stopIfTrue="1" operator="equal">
      <formula>"CW 3120-R2"</formula>
    </cfRule>
    <cfRule type="cellIs" dxfId="53" priority="77" stopIfTrue="1" operator="equal">
      <formula>"CW 3240-R7"</formula>
    </cfRule>
  </conditionalFormatting>
  <conditionalFormatting sqref="D546">
    <cfRule type="cellIs" dxfId="52" priority="72" stopIfTrue="1" operator="equal">
      <formula>"CW 2130-R11"</formula>
    </cfRule>
    <cfRule type="cellIs" dxfId="51" priority="73" stopIfTrue="1" operator="equal">
      <formula>"CW 3120-R2"</formula>
    </cfRule>
    <cfRule type="cellIs" dxfId="50" priority="74" stopIfTrue="1" operator="equal">
      <formula>"CW 3240-R7"</formula>
    </cfRule>
  </conditionalFormatting>
  <conditionalFormatting sqref="D575">
    <cfRule type="cellIs" dxfId="49" priority="57" stopIfTrue="1" operator="equal">
      <formula>"CW 2130-R11"</formula>
    </cfRule>
    <cfRule type="cellIs" dxfId="48" priority="58" stopIfTrue="1" operator="equal">
      <formula>"CW 3120-R2"</formula>
    </cfRule>
    <cfRule type="cellIs" dxfId="47" priority="59" stopIfTrue="1" operator="equal">
      <formula>"CW 3240-R7"</formula>
    </cfRule>
  </conditionalFormatting>
  <conditionalFormatting sqref="D573">
    <cfRule type="cellIs" dxfId="46" priority="54" stopIfTrue="1" operator="equal">
      <formula>"CW 2130-R11"</formula>
    </cfRule>
    <cfRule type="cellIs" dxfId="45" priority="55" stopIfTrue="1" operator="equal">
      <formula>"CW 3120-R2"</formula>
    </cfRule>
    <cfRule type="cellIs" dxfId="44" priority="56" stopIfTrue="1" operator="equal">
      <formula>"CW 3240-R7"</formula>
    </cfRule>
  </conditionalFormatting>
  <conditionalFormatting sqref="D321">
    <cfRule type="cellIs" dxfId="43" priority="43" stopIfTrue="1" operator="equal">
      <formula>"CW 3120-R2"</formula>
    </cfRule>
    <cfRule type="cellIs" dxfId="42" priority="44" stopIfTrue="1" operator="equal">
      <formula>"CW 3240-R7"</formula>
    </cfRule>
  </conditionalFormatting>
  <conditionalFormatting sqref="D323"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322">
    <cfRule type="cellIs" dxfId="39" priority="39" stopIfTrue="1" operator="equal">
      <formula>"CW 3120-R2"</formula>
    </cfRule>
    <cfRule type="cellIs" dxfId="38" priority="40" stopIfTrue="1" operator="equal">
      <formula>"CW 3240-R7"</formula>
    </cfRule>
  </conditionalFormatting>
  <conditionalFormatting sqref="D324:D325">
    <cfRule type="cellIs" dxfId="37" priority="37" stopIfTrue="1" operator="equal">
      <formula>"CW 3120-R2"</formula>
    </cfRule>
    <cfRule type="cellIs" dxfId="36" priority="38" stopIfTrue="1" operator="equal">
      <formula>"CW 3240-R7"</formula>
    </cfRule>
  </conditionalFormatting>
  <conditionalFormatting sqref="D510:D51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36:D53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63:D56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79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15:D51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41:D54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68:D56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8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1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4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6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8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8 G9:G10 G12:G13 G15:G16 G18 G20 G22 G25:G26 G28 G30 G39:G40 G43:G44 G46:G49 G312:G315 G52:G54 G63:G68 G71 G73 G76:G77 G79:G80 G83:G84 G86:G90 G93 G345:G348 G106 G108 G110:G117 G120 G142:G143 G145:G146 G148:G149 G151 G153 G155 G158:G159 G161 G163 G172:G173 G176:G177 G179:G182 G191:G194 G56:G61 G196:G201 G204 G206 G209 G211 G214:G215 G217:G221 G224 G169 G237 G239:G240 G242:G249 G252 G353 G368 G370 G373:G375 G378:G383 G386 G388 G390:G393 G395 G398:G403 G405 G365:G366 G277:G279 G355 G488 G226:G235 G452:G453 G480 G472 G476 G484 G272 G274 G325 G290 G292 G295:G297 G281:G284 G308 G300:G305 G317 G319 G327:G332 G334 G336:G343 G310 G185:G189 G122:G125 G127:G130 G254:G257 G259:G262 G132:G137 G36 G95:G104 G264:G267 G286:G288 G358:G360 G362:G363 G407:G416 G323 G32 G34 G165 G167 G423:G424 G428:G429 G433:G434 G438:G439 G443:G444 G450 G457:G458 G462:G463 G467:G468 G474 G482 G490:G491 G498:G501 G503 G505 G507:G508 G579 G518 G522:G525 G527:G530 G532 G568:G569 G515:G516 G544 G548:G551 G553:G557 G559 G561 G571 G577 G534 G585 G589:G598 G583 G575 G510:G511 G536:G537 G563:G564 G513 G539 G541:G542 G566 G581 G601:G604 G605:G616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19">
      <formula1>IF(AND(G619&gt;=0.01,G619&lt;=G635*0.05),ROUND(G619,2),0.01)</formula1>
    </dataValidation>
  </dataValidations>
  <pageMargins left="0.5" right="0.5" top="0.75" bottom="0.75" header="0.25" footer="0.25"/>
  <pageSetup scale="70" firstPageNumber="4" orientation="portrait" useFirstPageNumber="1" r:id="rId1"/>
  <headerFooter alignWithMargins="0">
    <oddHeader>&amp;LThe City of Winnipeg
Tender No. 2-2020-Addendum 2 
&amp;RBid Submission
&amp;P of 36</oddHeader>
    <oddFooter xml:space="preserve">&amp;R                   </oddFooter>
  </headerFooter>
  <rowBreaks count="30" manualBreakCount="30">
    <brk id="30" max="16383" man="1"/>
    <brk id="53" max="16383" man="1"/>
    <brk id="73" max="16383" man="1"/>
    <brk id="96" max="16383" man="1"/>
    <brk id="120" max="16383" man="1"/>
    <brk id="139" min="2" max="7" man="1"/>
    <brk id="163" max="16383" man="1"/>
    <brk id="187" max="16383" man="1"/>
    <brk id="206" max="16383" man="1"/>
    <brk id="229" max="16383" man="1"/>
    <brk id="254" max="16383" man="1"/>
    <brk id="269" max="16383" man="1"/>
    <brk id="290" max="16383" man="1"/>
    <brk id="314" max="16383" man="1"/>
    <brk id="337" max="16383" man="1"/>
    <brk id="350" min="2" max="7" man="1"/>
    <brk id="372" max="16383" man="1"/>
    <brk id="395" max="16383" man="1"/>
    <brk id="418" max="16383" man="1"/>
    <brk id="442" max="16383" man="1"/>
    <brk id="466" max="16383" man="1"/>
    <brk id="490" max="16383" man="1"/>
    <brk id="493" max="16383" man="1"/>
    <brk id="515" max="16383" man="1"/>
    <brk id="537" max="16383" man="1"/>
    <brk id="559" max="16383" man="1"/>
    <brk id="586" min="1" max="7" man="1"/>
    <brk id="599" min="1" max="7" man="1"/>
    <brk id="617" min="1" max="7" man="1"/>
    <brk id="62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2-2020 Addendum 2</vt:lpstr>
      <vt:lpstr>'2-2020 Addendum 2'!Print_Area</vt:lpstr>
      <vt:lpstr>'2-2020 Addendum 2'!Print_Titles</vt:lpstr>
      <vt:lpstr>'2-2020 Addendum 2'!XEVERYTHING</vt:lpstr>
      <vt:lpstr>'2-2020 Addendum 2'!XITEMS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March 9_x000d_
_x000d_
_x000d_
file size 471 070</dc:description>
  <cp:lastModifiedBy>Windows User</cp:lastModifiedBy>
  <cp:lastPrinted>2017-01-16T17:15:47Z</cp:lastPrinted>
  <dcterms:created xsi:type="dcterms:W3CDTF">2000-01-26T18:56:05Z</dcterms:created>
  <dcterms:modified xsi:type="dcterms:W3CDTF">2020-03-09T18:48:23Z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