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05" windowWidth="20730" windowHeight="1176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prices'!$A$1:$G$43</definedName>
    <definedName name="Print_Area_1">'Unit prices'!$A$6:$G$45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2" l="1"/>
  <c r="G6" i="2" l="1"/>
  <c r="G35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A7" i="2" l="1"/>
  <c r="F38" i="2" l="1"/>
  <c r="A8" i="2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4" i="2" l="1"/>
  <c r="A35" i="2" s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<sst xmlns="http://schemas.openxmlformats.org/spreadsheetml/2006/main" count="101" uniqueCount="55">
  <si>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</si>
  <si>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</si>
  <si>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</si>
  <si>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</si>
  <si>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</si>
  <si>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</si>
  <si>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</si>
  <si>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</si>
  <si>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</si>
  <si>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</si>
  <si>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</si>
  <si>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</si>
  <si>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</si>
  <si>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</si>
  <si>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33 51 26</t>
  </si>
  <si>
    <t>Vert. Metre</t>
  </si>
  <si>
    <t>Well Abandonment</t>
  </si>
  <si>
    <t>33 52 16</t>
  </si>
  <si>
    <t>Lin. Metre</t>
  </si>
  <si>
    <t>33 52 17</t>
  </si>
  <si>
    <t>Each</t>
  </si>
  <si>
    <t>Leachate Manhole Lid Retrofit</t>
  </si>
  <si>
    <t>Leachate Pumping Manhole Retrofit</t>
  </si>
  <si>
    <t>Wellfield Restoration</t>
  </si>
  <si>
    <t>31 22 19</t>
  </si>
  <si>
    <t>Wellfield System Testing and Commissioning</t>
  </si>
  <si>
    <t>01 91 00</t>
  </si>
  <si>
    <t>22 15 00</t>
  </si>
  <si>
    <t>Compressed Air System Restoration </t>
  </si>
  <si>
    <t>Compressed Air System Testing and Commissioning</t>
  </si>
  <si>
    <t>Coring and Pipe Seals at Manholes for Gas Collection</t>
  </si>
  <si>
    <t>Reinforced Concrete Slab for Compressed Air System</t>
  </si>
  <si>
    <t>Compressed Air System</t>
  </si>
  <si>
    <t>26 28 17</t>
  </si>
  <si>
    <t>26 05 26</t>
  </si>
  <si>
    <t>26 05 13</t>
  </si>
  <si>
    <t>Electrical and Control Conduits to Compressed Air System</t>
  </si>
  <si>
    <t>Grounding and Bonding of Compressed Air System</t>
  </si>
  <si>
    <t>Disconnect on Outside of Electrical Container</t>
  </si>
  <si>
    <t>Drill and Install Vertical Gas Extraction Wells</t>
  </si>
  <si>
    <t>450 mm HDPE LFG Collection Header Pipe, 75 mm HDPE Forcemain Pipe and 75 mm HDPE Compressed Air Pipe in same trench (triple pipe trench)</t>
  </si>
  <si>
    <t>250 mm HDPE LFG Collection Lateral Pipe and 75 mm HDPE Forcemain and Compressed Air Pipe in same trench (triple pipe trench)</t>
  </si>
  <si>
    <t>150 mm HDPE LFG Collection Sub-Lateral Pipe, Including Six (6) Pipe Stubs for Future Horizontals (single pipe trench)</t>
  </si>
  <si>
    <t>100 mm HDPE LFG Collection Sub-Lateral Pipe and 75 mm HDPE Forcemain and Compressed Air Pipe in same trench (triple pipe trench)</t>
  </si>
  <si>
    <t>100 mm HDPE LFG Collection Sub-Lateral Pipe to Leachate Manholes (single pipe trench)</t>
  </si>
  <si>
    <t>75 mm HDPE Forcemain Pipe and 75 mm HDPE Compressed Air Pipe to Existing Wells (double pipe trench)</t>
  </si>
  <si>
    <t>75 mm HDPE Forcemain Pipe and 75 mm HDPE Compressed Air Pipe from Air Compressor Container to Wellfield Piping in same trench (double pipe trench)</t>
  </si>
  <si>
    <t>Dual-Purpose Retrofits at Existing Landfill Gas Wellheads</t>
  </si>
  <si>
    <t>Wellbore Seals at Existing Landfill Gas Wellheads</t>
  </si>
  <si>
    <t>Flow Control Assembly on Header (three valves: 450 / 75 / 75 mm).</t>
  </si>
  <si>
    <t>Flow Control Assembly on Lateral (three valves: 250 / 75 / 75 mm).</t>
  </si>
  <si>
    <t>Gravity Drain Trap in Waste</t>
  </si>
  <si>
    <t>Gravity Drain Trap to Leachate Cleanout</t>
  </si>
  <si>
    <t>New Dual-Purpose Landfill Gas Wellhead Assembly</t>
  </si>
  <si>
    <t>Landfill Gas Wellhead Assembly to Horizontals &amp; Manholes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</si>
</sst>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double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7" fillId="24" borderId="25" xfId="1" applyNumberFormat="1" applyFont="1" applyBorder="1" applyAlignment="1">
      <alignment horizontal="left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7" fillId="24" borderId="23" xfId="1" applyNumberFormat="1" applyFont="1" applyBorder="1" applyAlignment="1"/>
    <xf numFmtId="0" fontId="0" fillId="0" borderId="27" xfId="0" applyBorder="1" applyAlignment="1" applyProtection="1">
      <alignment vertical="center" wrapText="1"/>
    </xf>
    <xf numFmtId="0" fontId="3" fillId="0" borderId="27" xfId="0" applyFont="1" applyBorder="1" applyAlignment="1" applyProtection="1">
      <alignment horizontal="center" vertical="center" wrapText="1"/>
    </xf>
    <xf numFmtId="3" fontId="0" fillId="0" borderId="27" xfId="0" applyNumberFormat="1" applyBorder="1" applyAlignment="1" applyProtection="1">
      <alignment horizontal="center" vertical="center"/>
    </xf>
    <xf numFmtId="0" fontId="0" fillId="0" borderId="30" xfId="0" applyBorder="1" applyAlignment="1" applyProtection="1">
      <alignment vertical="center" wrapText="1"/>
    </xf>
    <xf numFmtId="0" fontId="0" fillId="0" borderId="27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4" fontId="0" fillId="0" borderId="27" xfId="0" applyNumberFormat="1" applyBorder="1" applyAlignment="1" applyProtection="1">
      <alignment horizontal="right" vertical="center"/>
      <protection locked="0"/>
    </xf>
    <xf numFmtId="4" fontId="0" fillId="0" borderId="28" xfId="0" applyNumberFormat="1" applyBorder="1" applyAlignment="1" applyProtection="1">
      <alignment horizontal="right" vertical="center"/>
    </xf>
    <xf numFmtId="4" fontId="0" fillId="25" borderId="27" xfId="0" applyNumberFormat="1" applyFill="1" applyBorder="1" applyAlignment="1" applyProtection="1">
      <alignment horizontal="right" vertical="center"/>
      <protection locked="0"/>
    </xf>
    <xf numFmtId="4" fontId="0" fillId="25" borderId="28" xfId="0" applyNumberFormat="1" applyFill="1" applyBorder="1" applyAlignment="1" applyProtection="1">
      <alignment horizontal="right" vertical="center"/>
    </xf>
    <xf numFmtId="0" fontId="0" fillId="0" borderId="32" xfId="0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164" fontId="0" fillId="25" borderId="33" xfId="0" applyNumberFormat="1" applyFill="1" applyBorder="1" applyAlignment="1" applyProtection="1">
      <alignment vertical="center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 applyProtection="1">
      <alignment vertical="center"/>
    </xf>
    <xf numFmtId="164" fontId="0" fillId="0" borderId="29" xfId="0" applyNumberFormat="1" applyBorder="1" applyAlignment="1" applyProtection="1">
      <alignment vertical="center"/>
    </xf>
    <xf numFmtId="0" fontId="3" fillId="25" borderId="20" xfId="0" applyFont="1" applyFill="1" applyBorder="1" applyAlignment="1" applyProtection="1">
      <alignment vertical="center" wrapText="1"/>
    </xf>
    <xf numFmtId="0" fontId="3" fillId="25" borderId="20" xfId="0" applyFont="1" applyFill="1" applyBorder="1" applyAlignment="1" applyProtection="1">
      <alignment horizontal="center" vertical="center" wrapText="1"/>
    </xf>
    <xf numFmtId="3" fontId="3" fillId="25" borderId="20" xfId="0" applyNumberFormat="1" applyFon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 wrapText="1"/>
    </xf>
    <xf numFmtId="7" fontId="37" fillId="24" borderId="14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4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45"/>
  <sheetViews>
    <sheetView showGridLines="0" tabSelected="1" view="pageLayout" zoomScale="115" zoomScaleNormal="100" zoomScaleSheetLayoutView="100" zoomScalePageLayoutView="115" workbookViewId="0">
      <selection activeCell="F6" sqref="F6"/>
    </sheetView>
  </sheetViews>
  <sheetFormatPr defaultRowHeight="12.75" x14ac:dyDescent="0.2"/>
  <cols>
    <col min="1" max="1" width="5.7109375" style="42" customWidth="1"/>
    <col min="2" max="2" width="30.28515625" style="42" customWidth="1"/>
    <col min="3" max="3" width="10.85546875" style="42" customWidth="1"/>
    <col min="4" max="4" width="11.5703125" style="26" customWidth="1"/>
    <col min="5" max="5" width="10.85546875" style="16" customWidth="1"/>
    <col min="6" max="6" width="12.42578125" style="1" customWidth="1"/>
    <col min="7" max="7" width="13.85546875" style="1" customWidth="1"/>
  </cols>
  <sheetData>
    <row r="1" spans="1:7" x14ac:dyDescent="0.2">
      <c r="A1" s="72"/>
      <c r="B1" s="72"/>
      <c r="C1" s="71" t="s">
        <v>10</v>
      </c>
      <c r="D1" s="71"/>
      <c r="G1" s="11"/>
    </row>
    <row r="2" spans="1:7" x14ac:dyDescent="0.2">
      <c r="A2" s="70"/>
      <c r="B2" s="70"/>
      <c r="C2" s="44" t="s">
        <v>12</v>
      </c>
      <c r="D2" s="44"/>
      <c r="F2" s="2"/>
      <c r="G2" s="12"/>
    </row>
    <row r="3" spans="1:7" x14ac:dyDescent="0.2">
      <c r="A3" s="75"/>
      <c r="B3" s="70"/>
      <c r="C3" s="41"/>
      <c r="D3" s="27"/>
      <c r="F3" s="2"/>
      <c r="G3" s="12"/>
    </row>
    <row r="4" spans="1:7" x14ac:dyDescent="0.2">
      <c r="A4" s="42" t="s">
        <v>11</v>
      </c>
      <c r="F4" s="2"/>
      <c r="G4" s="12"/>
    </row>
    <row r="5" spans="1:7" ht="22.5" x14ac:dyDescent="0.2">
      <c r="A5" s="21" t="s">
        <v>0</v>
      </c>
      <c r="B5" s="21" t="s">
        <v>1</v>
      </c>
      <c r="C5" s="22" t="s">
        <v>9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25.5" x14ac:dyDescent="0.2">
      <c r="A6" s="61">
        <v>1</v>
      </c>
      <c r="B6" s="46" t="s">
        <v>39</v>
      </c>
      <c r="C6" s="50" t="s">
        <v>14</v>
      </c>
      <c r="D6" s="47" t="s">
        <v>15</v>
      </c>
      <c r="E6" s="48">
        <v>350</v>
      </c>
      <c r="F6" s="52">
        <v>0</v>
      </c>
      <c r="G6" s="53">
        <f>ROUND(E6*F6,2)</f>
        <v>0</v>
      </c>
    </row>
    <row r="7" spans="1:7" x14ac:dyDescent="0.2">
      <c r="A7" s="62">
        <f>A6+1</f>
        <v>2</v>
      </c>
      <c r="B7" s="49" t="s">
        <v>16</v>
      </c>
      <c r="C7" s="51" t="s">
        <v>14</v>
      </c>
      <c r="D7" s="47" t="s">
        <v>15</v>
      </c>
      <c r="E7" s="48">
        <v>10</v>
      </c>
      <c r="F7" s="52">
        <v>0</v>
      </c>
      <c r="G7" s="53">
        <f t="shared" ref="G7:G34" si="0">ROUND(E7*F7,2)</f>
        <v>0</v>
      </c>
    </row>
    <row r="8" spans="1:7" ht="63.75" x14ac:dyDescent="0.2">
      <c r="A8" s="62">
        <f t="shared" ref="A8:A34" si="1">A7+1</f>
        <v>3</v>
      </c>
      <c r="B8" s="49" t="s">
        <v>40</v>
      </c>
      <c r="C8" s="51" t="s">
        <v>17</v>
      </c>
      <c r="D8" s="47" t="s">
        <v>18</v>
      </c>
      <c r="E8" s="48">
        <v>450</v>
      </c>
      <c r="F8" s="52">
        <v>0</v>
      </c>
      <c r="G8" s="53">
        <f t="shared" si="0"/>
        <v>0</v>
      </c>
    </row>
    <row r="9" spans="1:7" ht="63.75" x14ac:dyDescent="0.2">
      <c r="A9" s="62">
        <f t="shared" si="1"/>
        <v>4</v>
      </c>
      <c r="B9" s="49" t="s">
        <v>41</v>
      </c>
      <c r="C9" s="51" t="s">
        <v>17</v>
      </c>
      <c r="D9" s="47" t="s">
        <v>18</v>
      </c>
      <c r="E9" s="48">
        <v>242</v>
      </c>
      <c r="F9" s="52">
        <v>0</v>
      </c>
      <c r="G9" s="53">
        <f t="shared" si="0"/>
        <v>0</v>
      </c>
    </row>
    <row r="10" spans="1:7" ht="51" x14ac:dyDescent="0.2">
      <c r="A10" s="62">
        <f t="shared" si="1"/>
        <v>5</v>
      </c>
      <c r="B10" s="49" t="s">
        <v>42</v>
      </c>
      <c r="C10" s="51" t="s">
        <v>17</v>
      </c>
      <c r="D10" s="47" t="s">
        <v>18</v>
      </c>
      <c r="E10" s="48">
        <v>505</v>
      </c>
      <c r="F10" s="52">
        <v>0</v>
      </c>
      <c r="G10" s="53">
        <f t="shared" si="0"/>
        <v>0</v>
      </c>
    </row>
    <row r="11" spans="1:7" ht="63.75" x14ac:dyDescent="0.2">
      <c r="A11" s="62">
        <f t="shared" si="1"/>
        <v>6</v>
      </c>
      <c r="B11" s="49" t="s">
        <v>43</v>
      </c>
      <c r="C11" s="51" t="s">
        <v>17</v>
      </c>
      <c r="D11" s="47" t="s">
        <v>18</v>
      </c>
      <c r="E11" s="48">
        <v>796</v>
      </c>
      <c r="F11" s="52">
        <v>0</v>
      </c>
      <c r="G11" s="53">
        <f t="shared" si="0"/>
        <v>0</v>
      </c>
    </row>
    <row r="12" spans="1:7" ht="38.25" x14ac:dyDescent="0.2">
      <c r="A12" s="62">
        <f t="shared" si="1"/>
        <v>7</v>
      </c>
      <c r="B12" s="49" t="s">
        <v>44</v>
      </c>
      <c r="C12" s="51" t="s">
        <v>17</v>
      </c>
      <c r="D12" s="47" t="s">
        <v>18</v>
      </c>
      <c r="E12" s="48">
        <v>132</v>
      </c>
      <c r="F12" s="52">
        <v>0</v>
      </c>
      <c r="G12" s="53">
        <f t="shared" si="0"/>
        <v>0</v>
      </c>
    </row>
    <row r="13" spans="1:7" ht="51" x14ac:dyDescent="0.2">
      <c r="A13" s="62">
        <f t="shared" si="1"/>
        <v>8</v>
      </c>
      <c r="B13" s="49" t="s">
        <v>45</v>
      </c>
      <c r="C13" s="51" t="s">
        <v>17</v>
      </c>
      <c r="D13" s="47" t="s">
        <v>18</v>
      </c>
      <c r="E13" s="48">
        <v>2530</v>
      </c>
      <c r="F13" s="52">
        <v>0</v>
      </c>
      <c r="G13" s="53">
        <f t="shared" si="0"/>
        <v>0</v>
      </c>
    </row>
    <row r="14" spans="1:7" ht="25.5" x14ac:dyDescent="0.2">
      <c r="A14" s="62">
        <f t="shared" si="1"/>
        <v>9</v>
      </c>
      <c r="B14" s="49" t="s">
        <v>53</v>
      </c>
      <c r="C14" s="51" t="s">
        <v>19</v>
      </c>
      <c r="D14" s="47" t="s">
        <v>20</v>
      </c>
      <c r="E14" s="48">
        <v>15</v>
      </c>
      <c r="F14" s="52">
        <v>0</v>
      </c>
      <c r="G14" s="53">
        <f t="shared" si="0"/>
        <v>0</v>
      </c>
    </row>
    <row r="15" spans="1:7" ht="25.5" x14ac:dyDescent="0.2">
      <c r="A15" s="62">
        <f>A14+1</f>
        <v>10</v>
      </c>
      <c r="B15" s="49" t="s">
        <v>54</v>
      </c>
      <c r="C15" s="51" t="s">
        <v>19</v>
      </c>
      <c r="D15" s="47" t="s">
        <v>20</v>
      </c>
      <c r="E15" s="48">
        <v>5</v>
      </c>
      <c r="F15" s="52">
        <v>0</v>
      </c>
      <c r="G15" s="53">
        <f t="shared" si="0"/>
        <v>0</v>
      </c>
    </row>
    <row r="16" spans="1:7" ht="25.5" x14ac:dyDescent="0.2">
      <c r="A16" s="62">
        <f t="shared" si="1"/>
        <v>11</v>
      </c>
      <c r="B16" s="49" t="s">
        <v>47</v>
      </c>
      <c r="C16" s="51" t="s">
        <v>19</v>
      </c>
      <c r="D16" s="47" t="s">
        <v>20</v>
      </c>
      <c r="E16" s="48">
        <v>57</v>
      </c>
      <c r="F16" s="52">
        <v>0</v>
      </c>
      <c r="G16" s="53">
        <f t="shared" si="0"/>
        <v>0</v>
      </c>
    </row>
    <row r="17" spans="1:7" ht="25.5" x14ac:dyDescent="0.2">
      <c r="A17" s="62">
        <f t="shared" si="1"/>
        <v>12</v>
      </c>
      <c r="B17" s="49" t="s">
        <v>48</v>
      </c>
      <c r="C17" s="51" t="s">
        <v>19</v>
      </c>
      <c r="D17" s="47" t="s">
        <v>20</v>
      </c>
      <c r="E17" s="48">
        <v>47</v>
      </c>
      <c r="F17" s="52">
        <v>0</v>
      </c>
      <c r="G17" s="53">
        <f t="shared" si="0"/>
        <v>0</v>
      </c>
    </row>
    <row r="18" spans="1:7" ht="25.5" x14ac:dyDescent="0.2">
      <c r="A18" s="62">
        <f t="shared" si="1"/>
        <v>13</v>
      </c>
      <c r="B18" s="49" t="s">
        <v>49</v>
      </c>
      <c r="C18" s="51" t="s">
        <v>19</v>
      </c>
      <c r="D18" s="47" t="s">
        <v>20</v>
      </c>
      <c r="E18" s="48">
        <v>1</v>
      </c>
      <c r="F18" s="52">
        <v>0</v>
      </c>
      <c r="G18" s="53">
        <f t="shared" si="0"/>
        <v>0</v>
      </c>
    </row>
    <row r="19" spans="1:7" ht="25.5" x14ac:dyDescent="0.2">
      <c r="A19" s="62">
        <f t="shared" si="1"/>
        <v>14</v>
      </c>
      <c r="B19" s="49" t="s">
        <v>50</v>
      </c>
      <c r="C19" s="51" t="s">
        <v>19</v>
      </c>
      <c r="D19" s="47" t="s">
        <v>20</v>
      </c>
      <c r="E19" s="48">
        <v>1</v>
      </c>
      <c r="F19" s="52">
        <v>0</v>
      </c>
      <c r="G19" s="53">
        <f t="shared" si="0"/>
        <v>0</v>
      </c>
    </row>
    <row r="20" spans="1:7" x14ac:dyDescent="0.2">
      <c r="A20" s="62">
        <f t="shared" si="1"/>
        <v>15</v>
      </c>
      <c r="B20" s="49" t="s">
        <v>51</v>
      </c>
      <c r="C20" s="51" t="s">
        <v>19</v>
      </c>
      <c r="D20" s="47" t="s">
        <v>20</v>
      </c>
      <c r="E20" s="48">
        <v>1</v>
      </c>
      <c r="F20" s="52">
        <v>0</v>
      </c>
      <c r="G20" s="53">
        <f t="shared" si="0"/>
        <v>0</v>
      </c>
    </row>
    <row r="21" spans="1:7" ht="25.5" x14ac:dyDescent="0.2">
      <c r="A21" s="62">
        <f t="shared" si="1"/>
        <v>16</v>
      </c>
      <c r="B21" s="49" t="s">
        <v>52</v>
      </c>
      <c r="C21" s="51" t="s">
        <v>19</v>
      </c>
      <c r="D21" s="47" t="s">
        <v>20</v>
      </c>
      <c r="E21" s="48">
        <v>1</v>
      </c>
      <c r="F21" s="52">
        <v>0</v>
      </c>
      <c r="G21" s="53">
        <f t="shared" si="0"/>
        <v>0</v>
      </c>
    </row>
    <row r="22" spans="1:7" ht="25.5" x14ac:dyDescent="0.2">
      <c r="A22" s="62">
        <f t="shared" si="1"/>
        <v>17</v>
      </c>
      <c r="B22" s="49" t="s">
        <v>30</v>
      </c>
      <c r="C22" s="51" t="s">
        <v>19</v>
      </c>
      <c r="D22" s="47" t="s">
        <v>20</v>
      </c>
      <c r="E22" s="48">
        <v>3</v>
      </c>
      <c r="F22" s="52">
        <v>0</v>
      </c>
      <c r="G22" s="53">
        <f t="shared" si="0"/>
        <v>0</v>
      </c>
    </row>
    <row r="23" spans="1:7" x14ac:dyDescent="0.2">
      <c r="A23" s="62">
        <f t="shared" si="1"/>
        <v>18</v>
      </c>
      <c r="B23" s="49" t="s">
        <v>21</v>
      </c>
      <c r="C23" s="51" t="s">
        <v>19</v>
      </c>
      <c r="D23" s="47" t="s">
        <v>20</v>
      </c>
      <c r="E23" s="48">
        <v>10</v>
      </c>
      <c r="F23" s="52">
        <v>0</v>
      </c>
      <c r="G23" s="53">
        <f t="shared" si="0"/>
        <v>0</v>
      </c>
    </row>
    <row r="24" spans="1:7" ht="25.5" x14ac:dyDescent="0.2">
      <c r="A24" s="62">
        <f t="shared" si="1"/>
        <v>19</v>
      </c>
      <c r="B24" s="49" t="s">
        <v>22</v>
      </c>
      <c r="C24" s="51" t="s">
        <v>19</v>
      </c>
      <c r="D24" s="47" t="s">
        <v>20</v>
      </c>
      <c r="E24" s="48">
        <v>11</v>
      </c>
      <c r="F24" s="52">
        <v>0</v>
      </c>
      <c r="G24" s="53">
        <f t="shared" si="0"/>
        <v>0</v>
      </c>
    </row>
    <row r="25" spans="1:7" x14ac:dyDescent="0.2">
      <c r="A25" s="62">
        <f t="shared" si="1"/>
        <v>20</v>
      </c>
      <c r="B25" s="49" t="s">
        <v>23</v>
      </c>
      <c r="C25" s="51" t="s">
        <v>24</v>
      </c>
      <c r="D25" s="47" t="s">
        <v>7</v>
      </c>
      <c r="E25" s="48">
        <v>1</v>
      </c>
      <c r="F25" s="52">
        <v>0</v>
      </c>
      <c r="G25" s="53">
        <f t="shared" si="0"/>
        <v>0</v>
      </c>
    </row>
    <row r="26" spans="1:7" ht="25.5" x14ac:dyDescent="0.2">
      <c r="A26" s="62">
        <f t="shared" si="1"/>
        <v>21</v>
      </c>
      <c r="B26" s="49" t="s">
        <v>25</v>
      </c>
      <c r="C26" s="51" t="s">
        <v>26</v>
      </c>
      <c r="D26" s="47" t="s">
        <v>7</v>
      </c>
      <c r="E26" s="48">
        <v>1</v>
      </c>
      <c r="F26" s="52">
        <v>0</v>
      </c>
      <c r="G26" s="53">
        <f t="shared" si="0"/>
        <v>0</v>
      </c>
    </row>
    <row r="27" spans="1:7" ht="25.5" x14ac:dyDescent="0.2">
      <c r="A27" s="62">
        <f t="shared" si="1"/>
        <v>22</v>
      </c>
      <c r="B27" s="49" t="s">
        <v>31</v>
      </c>
      <c r="C27" s="51" t="s">
        <v>27</v>
      </c>
      <c r="D27" s="47" t="s">
        <v>7</v>
      </c>
      <c r="E27" s="48">
        <v>1</v>
      </c>
      <c r="F27" s="52">
        <v>0</v>
      </c>
      <c r="G27" s="53">
        <f t="shared" si="0"/>
        <v>0</v>
      </c>
    </row>
    <row r="28" spans="1:7" x14ac:dyDescent="0.2">
      <c r="A28" s="62">
        <f t="shared" si="1"/>
        <v>23</v>
      </c>
      <c r="B28" s="49" t="s">
        <v>32</v>
      </c>
      <c r="C28" s="51" t="s">
        <v>27</v>
      </c>
      <c r="D28" s="47" t="s">
        <v>7</v>
      </c>
      <c r="E28" s="48">
        <v>1</v>
      </c>
      <c r="F28" s="52">
        <v>0</v>
      </c>
      <c r="G28" s="53">
        <f t="shared" si="0"/>
        <v>0</v>
      </c>
    </row>
    <row r="29" spans="1:7" ht="25.5" x14ac:dyDescent="0.2">
      <c r="A29" s="62">
        <f t="shared" si="1"/>
        <v>24</v>
      </c>
      <c r="B29" s="49" t="s">
        <v>38</v>
      </c>
      <c r="C29" s="66" t="s">
        <v>33</v>
      </c>
      <c r="D29" s="47" t="s">
        <v>7</v>
      </c>
      <c r="E29" s="48">
        <v>1</v>
      </c>
      <c r="F29" s="52">
        <v>0</v>
      </c>
      <c r="G29" s="53">
        <f t="shared" si="0"/>
        <v>0</v>
      </c>
    </row>
    <row r="30" spans="1:7" ht="25.5" x14ac:dyDescent="0.2">
      <c r="A30" s="62">
        <f t="shared" si="1"/>
        <v>25</v>
      </c>
      <c r="B30" s="49" t="s">
        <v>36</v>
      </c>
      <c r="C30" s="66" t="s">
        <v>35</v>
      </c>
      <c r="D30" s="47" t="s">
        <v>7</v>
      </c>
      <c r="E30" s="48">
        <v>1</v>
      </c>
      <c r="F30" s="52">
        <v>0</v>
      </c>
      <c r="G30" s="53">
        <f t="shared" si="0"/>
        <v>0</v>
      </c>
    </row>
    <row r="31" spans="1:7" ht="25.5" x14ac:dyDescent="0.2">
      <c r="A31" s="62">
        <f t="shared" si="1"/>
        <v>26</v>
      </c>
      <c r="B31" s="49" t="s">
        <v>37</v>
      </c>
      <c r="C31" s="66" t="s">
        <v>34</v>
      </c>
      <c r="D31" s="47" t="s">
        <v>7</v>
      </c>
      <c r="E31" s="48">
        <v>1</v>
      </c>
      <c r="F31" s="52">
        <v>0</v>
      </c>
      <c r="G31" s="53">
        <f t="shared" si="0"/>
        <v>0</v>
      </c>
    </row>
    <row r="32" spans="1:7" ht="63.75" x14ac:dyDescent="0.2">
      <c r="A32" s="62">
        <f t="shared" si="1"/>
        <v>27</v>
      </c>
      <c r="B32" s="49" t="s">
        <v>46</v>
      </c>
      <c r="C32" s="51" t="s">
        <v>17</v>
      </c>
      <c r="D32" s="47" t="s">
        <v>18</v>
      </c>
      <c r="E32" s="48">
        <v>15</v>
      </c>
      <c r="F32" s="52">
        <v>0</v>
      </c>
      <c r="G32" s="53">
        <f t="shared" si="0"/>
        <v>0</v>
      </c>
    </row>
    <row r="33" spans="1:7" ht="25.5" x14ac:dyDescent="0.2">
      <c r="A33" s="62">
        <f>A32+1</f>
        <v>28</v>
      </c>
      <c r="B33" s="49" t="s">
        <v>28</v>
      </c>
      <c r="C33" s="56" t="s">
        <v>24</v>
      </c>
      <c r="D33" s="57" t="s">
        <v>7</v>
      </c>
      <c r="E33" s="48">
        <v>1</v>
      </c>
      <c r="F33" s="52">
        <v>0</v>
      </c>
      <c r="G33" s="53">
        <f t="shared" si="0"/>
        <v>0</v>
      </c>
    </row>
    <row r="34" spans="1:7" ht="25.5" x14ac:dyDescent="0.2">
      <c r="A34" s="62">
        <f t="shared" si="1"/>
        <v>29</v>
      </c>
      <c r="B34" s="49" t="s">
        <v>29</v>
      </c>
      <c r="C34" s="51" t="s">
        <v>26</v>
      </c>
      <c r="D34" s="47" t="s">
        <v>7</v>
      </c>
      <c r="E34" s="48">
        <v>1</v>
      </c>
      <c r="F34" s="52">
        <v>0</v>
      </c>
      <c r="G34" s="53">
        <f t="shared" si="0"/>
        <v>0</v>
      </c>
    </row>
    <row r="35" spans="1:7" ht="13.5" thickBot="1" x14ac:dyDescent="0.25">
      <c r="A35" s="58">
        <f>A34+1</f>
        <v>30</v>
      </c>
      <c r="B35" s="63" t="s">
        <v>6</v>
      </c>
      <c r="C35" s="64"/>
      <c r="D35" s="64" t="s">
        <v>7</v>
      </c>
      <c r="E35" s="65">
        <v>1</v>
      </c>
      <c r="F35" s="54">
        <v>0</v>
      </c>
      <c r="G35" s="55">
        <f t="shared" ref="G35" si="2">ROUND(E35*F35,2)</f>
        <v>0</v>
      </c>
    </row>
    <row r="36" spans="1:7" ht="15" thickTop="1" x14ac:dyDescent="0.2">
      <c r="A36" s="3"/>
      <c r="B36" s="4"/>
      <c r="C36" s="4"/>
      <c r="D36" s="28"/>
      <c r="E36" s="17"/>
      <c r="F36" s="13"/>
      <c r="G36" s="39"/>
    </row>
    <row r="37" spans="1:7" ht="14.25" x14ac:dyDescent="0.2">
      <c r="A37" s="5"/>
      <c r="B37" s="6"/>
      <c r="C37" s="6"/>
      <c r="D37" s="29"/>
      <c r="E37" s="18"/>
      <c r="F37" s="73"/>
      <c r="G37" s="74"/>
    </row>
    <row r="38" spans="1:7" ht="14.25" x14ac:dyDescent="0.2">
      <c r="A38" s="5" t="s">
        <v>13</v>
      </c>
      <c r="C38" s="40"/>
      <c r="D38" s="29"/>
      <c r="E38" s="18"/>
      <c r="F38" s="67">
        <f>SUM(G6:G35)</f>
        <v>0</v>
      </c>
      <c r="G38" s="68"/>
    </row>
    <row r="39" spans="1:7" ht="14.25" x14ac:dyDescent="0.2">
      <c r="A39" s="8"/>
      <c r="B39" s="9"/>
      <c r="C39" s="9"/>
      <c r="D39" s="43"/>
      <c r="E39" s="19"/>
      <c r="F39" s="14"/>
      <c r="G39" s="45"/>
    </row>
    <row r="40" spans="1:7" x14ac:dyDescent="0.2">
      <c r="A40" s="31"/>
      <c r="B40" s="7"/>
      <c r="C40" s="7"/>
      <c r="D40" s="30"/>
      <c r="E40" s="59"/>
      <c r="F40" s="60"/>
      <c r="G40" s="36"/>
    </row>
    <row r="41" spans="1:7" x14ac:dyDescent="0.2">
      <c r="A41" s="32"/>
      <c r="B41" s="7"/>
      <c r="C41" s="7"/>
      <c r="D41" s="30"/>
      <c r="E41" s="20"/>
      <c r="F41" s="15"/>
      <c r="G41" s="37"/>
    </row>
    <row r="42" spans="1:7" x14ac:dyDescent="0.2">
      <c r="A42" s="32"/>
      <c r="B42" s="7"/>
      <c r="C42" s="7"/>
      <c r="D42" s="30"/>
      <c r="E42" s="69" t="s">
        <v>8</v>
      </c>
      <c r="F42" s="69"/>
      <c r="G42" s="38"/>
    </row>
    <row r="43" spans="1:7" x14ac:dyDescent="0.2">
      <c r="A43" s="33"/>
      <c r="B43" s="34"/>
      <c r="C43" s="34"/>
      <c r="D43" s="35"/>
      <c r="E43" s="20"/>
      <c r="F43" s="15"/>
      <c r="G43" s="37"/>
    </row>
    <row r="45" spans="1:7" x14ac:dyDescent="0.2">
      <c r="A45" s="10"/>
    </row>
  </sheetData>
  <sheetProtection password="800B" sheet="1" objects="1" scenarios="1" selectLockedCells="1"/>
  <mergeCells count="7">
    <mergeCell ref="F38:G38"/>
    <mergeCell ref="E42:F42"/>
    <mergeCell ref="A2:B2"/>
    <mergeCell ref="C1:D1"/>
    <mergeCell ref="A1:B1"/>
    <mergeCell ref="F37:G37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5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No.184-2020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Slike, Irvin</cp:lastModifiedBy>
  <cp:lastPrinted>2020-03-13T18:37:15Z</cp:lastPrinted>
  <dcterms:created xsi:type="dcterms:W3CDTF">1999-10-18T14:40:40Z</dcterms:created>
  <dcterms:modified xsi:type="dcterms:W3CDTF">2020-03-26T13:29:40Z</dcterms:modified>
</cp:coreProperties>
</file>