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0712" windowHeight="11736" firstSheet="1" activeTab="1"/>
  </bookViews>
  <sheets>
    <sheet name="Sheet1" sheetId="7" state="hidden" r:id="rId1"/>
    <sheet name="170-2020 - Unit Prices" sheetId="14" r:id="rId2"/>
  </sheets>
  <externalReferences>
    <externalReference r:id="rId3"/>
    <externalReference r:id="rId4"/>
  </externalReferences>
  <definedNames>
    <definedName name="_11TENDER_SUBMISSI" localSheetId="1">'170-2020 - Unit Prices'!#REF!</definedName>
    <definedName name="_12TENDER_SUBMISSI" localSheetId="1">'[1]FORM B - PRICES'!#REF!</definedName>
    <definedName name="_12TENDER_SUBMISSI">'[2]FORM B; PRICES'!#REF!</definedName>
    <definedName name="_3PAGE_1_OF_13" localSheetId="1">'170-2020 - Unit Prices'!#REF!</definedName>
    <definedName name="_4PAGE_1_OF_13" localSheetId="1">'[1]FORM B - PRICES'!#REF!</definedName>
    <definedName name="_4PAGE_1_OF_13">'[2]FORM B; PRICES'!#REF!</definedName>
    <definedName name="_7TENDER_NO._181" localSheetId="1">'170-2020 - Unit Prices'!#REF!</definedName>
    <definedName name="_8TENDER_NO._181" localSheetId="1">'[1]FORM B - PRICES'!#REF!</definedName>
    <definedName name="_8TENDER_NO._181">'[2]FORM B; PRICES'!#REF!</definedName>
    <definedName name="_xlnm._FilterDatabase" localSheetId="1" hidden="1">'170-2020 - Unit Prices'!$B$4:$H$5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'170-2020 - Unit Prices'!#REF!</definedName>
    <definedName name="HEADER">'[2]FORM B; PRICES'!#REF!</definedName>
    <definedName name="_xlnm.Print_Area" localSheetId="1">'170-2020 - Unit Prices'!$B$1:$H$52</definedName>
    <definedName name="Print_Area_1">#REF!</definedName>
    <definedName name="Print_Area_2">#REF!</definedName>
    <definedName name="_xlnm.Print_Titles" localSheetId="1">'170-2020 - 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'170-2020 - Unit Prices'!#REF!</definedName>
    <definedName name="TEMP">'[2]FORM B; PRICES'!#REF!</definedName>
    <definedName name="TESTHEAD" localSheetId="1">'170-2020 - Unit Prices'!#REF!</definedName>
    <definedName name="TESTHEAD">'[2]FORM B; PRICES'!#REF!</definedName>
    <definedName name="XEVERYTHING" localSheetId="1">'170-2020 - Unit Prices'!$B$1:$IV$39</definedName>
    <definedName name="XEverything">#REF!</definedName>
    <definedName name="XITEMS" localSheetId="1">'170-2020 - Unit Prices'!$B$6:$IV$39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4" l="1"/>
  <c r="H8" i="14" l="1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C45" i="14" l="1"/>
  <c r="C49" i="14"/>
  <c r="H7" i="14"/>
  <c r="H45" i="14" s="1"/>
  <c r="G49" i="14" l="1"/>
  <c r="G51" i="14" l="1"/>
</calcChain>
</file>

<file path=xl/sharedStrings.xml><?xml version="1.0" encoding="utf-8"?>
<sst xmlns="http://schemas.openxmlformats.org/spreadsheetml/2006/main" count="146" uniqueCount="117">
  <si>
    <t>each</t>
  </si>
  <si>
    <t>UNIT PRICES</t>
  </si>
  <si>
    <t>FORM B: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</si>
  <si>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</si>
  <si>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</si>
  <si>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</si>
  <si>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</si>
  <si>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</si>
  <si>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</si>
  <si>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</si>
  <si>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</si>
  <si>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</si>
  <si>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</si>
  <si>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A003</t>
  </si>
  <si>
    <t>A004</t>
  </si>
  <si>
    <t>A010</t>
  </si>
  <si>
    <t>A012</t>
  </si>
  <si>
    <t>A022</t>
  </si>
  <si>
    <t>A022A</t>
  </si>
  <si>
    <t>B099</t>
  </si>
  <si>
    <t>B199</t>
  </si>
  <si>
    <t>B219</t>
  </si>
  <si>
    <t>E19</t>
  </si>
  <si>
    <t>C007</t>
  </si>
  <si>
    <t>C008</t>
  </si>
  <si>
    <t>E004</t>
  </si>
  <si>
    <t>E23</t>
  </si>
  <si>
    <t xml:space="preserve">TOTAL BID PRICE (GST extra)                                                                              (in figures)                                             </t>
  </si>
  <si>
    <t>(SEE B10)</t>
  </si>
  <si>
    <t>A</t>
  </si>
  <si>
    <t>A1</t>
  </si>
  <si>
    <t>Site Development and Restoration</t>
  </si>
  <si>
    <t>lump sum</t>
  </si>
  <si>
    <t>A2</t>
  </si>
  <si>
    <t>l.m.</t>
  </si>
  <si>
    <t>A3</t>
  </si>
  <si>
    <t>Erosion Control Blankets</t>
  </si>
  <si>
    <r>
      <t>m</t>
    </r>
    <r>
      <rPr>
        <vertAlign val="superscript"/>
        <sz val="12"/>
        <rFont val="Arial"/>
        <family val="2"/>
      </rPr>
      <t>2</t>
    </r>
  </si>
  <si>
    <t>A4</t>
  </si>
  <si>
    <t>Tree Removal</t>
  </si>
  <si>
    <t>E13</t>
  </si>
  <si>
    <t>a) 50 mm to 249 mm diameter</t>
  </si>
  <si>
    <t>b) 250 mm to 499 mm diameter</t>
  </si>
  <si>
    <t>c) 500 mm to 1000 mm diameter</t>
  </si>
  <si>
    <t>A5</t>
  </si>
  <si>
    <t>Tree Revegation</t>
  </si>
  <si>
    <t>E28</t>
  </si>
  <si>
    <t>a) Manitoba Maple</t>
  </si>
  <si>
    <t>b) Basswood</t>
  </si>
  <si>
    <t>c) American Elm (Prairie Expedition or Discovery)</t>
  </si>
  <si>
    <t>d) Oak</t>
  </si>
  <si>
    <t>A6</t>
  </si>
  <si>
    <t>A7</t>
  </si>
  <si>
    <t xml:space="preserve">Native Grass Planting &amp; Topsoil </t>
  </si>
  <si>
    <t>A8</t>
  </si>
  <si>
    <t>A9</t>
  </si>
  <si>
    <t>E29</t>
  </si>
  <si>
    <t>A10</t>
  </si>
  <si>
    <t>A11</t>
  </si>
  <si>
    <t>A12</t>
  </si>
  <si>
    <t>tonne</t>
  </si>
  <si>
    <r>
      <t>m</t>
    </r>
    <r>
      <rPr>
        <vertAlign val="superscript"/>
        <sz val="12"/>
        <rFont val="Arial"/>
        <family val="2"/>
      </rPr>
      <t>3</t>
    </r>
  </si>
  <si>
    <t>A15</t>
  </si>
  <si>
    <t>A16</t>
  </si>
  <si>
    <t>A17</t>
  </si>
  <si>
    <t>A18</t>
  </si>
  <si>
    <t>E30</t>
  </si>
  <si>
    <t>A19</t>
  </si>
  <si>
    <t>A20</t>
  </si>
  <si>
    <t>E32</t>
  </si>
  <si>
    <t>Supply and Installation of Debris Grate</t>
  </si>
  <si>
    <t>a)</t>
  </si>
  <si>
    <t>b)</t>
  </si>
  <si>
    <t>E31</t>
  </si>
  <si>
    <t>Sewer Inspection</t>
  </si>
  <si>
    <t>E27</t>
  </si>
  <si>
    <t>Riverbank Regrading</t>
  </si>
  <si>
    <t>E17</t>
  </si>
  <si>
    <t>Geotextile</t>
  </si>
  <si>
    <t>Rockfill Riprap</t>
  </si>
  <si>
    <t>Subtotal:</t>
  </si>
  <si>
    <t>Sewer Cleaning</t>
  </si>
  <si>
    <t>hr</t>
  </si>
  <si>
    <t>SUMMARY</t>
  </si>
  <si>
    <t xml:space="preserve">ARCHIBALD STREET OUTFALL (S-MA70016004 AND S-MA70019979) </t>
  </si>
  <si>
    <t>d) Greater than 1000 mm diameter</t>
  </si>
  <si>
    <t>Allowance for Soils Investigation</t>
  </si>
  <si>
    <t>E2</t>
  </si>
  <si>
    <t>Supply and Installation of Temporary Sewer Plug</t>
  </si>
  <si>
    <t>E26</t>
  </si>
  <si>
    <t>Supply and Installation of GRP Liner</t>
  </si>
  <si>
    <t>Pipe Access Modifications</t>
  </si>
  <si>
    <t>Supply and Installation of Temporary Shoring for Access Shaft</t>
  </si>
  <si>
    <t>Supply and Installation of GRP Riser Manhole</t>
  </si>
  <si>
    <t>vert. m.</t>
  </si>
  <si>
    <t>2600mmx2080mm Egg</t>
  </si>
  <si>
    <t xml:space="preserve">2600 mm diameter </t>
  </si>
  <si>
    <t>Pre-Lining</t>
  </si>
  <si>
    <t>Warranty Inspection</t>
  </si>
  <si>
    <t>i) Pre-Design</t>
  </si>
  <si>
    <t>ii) Pre-Lining</t>
  </si>
  <si>
    <t>iii) Post-Lining</t>
  </si>
  <si>
    <t>iv) Warranty</t>
  </si>
  <si>
    <t>Silt Fence</t>
  </si>
  <si>
    <t>E14</t>
  </si>
  <si>
    <t>Removal of Concrete Debris</t>
  </si>
  <si>
    <t>De-Icing Outfall</t>
  </si>
  <si>
    <t>allowance</t>
  </si>
  <si>
    <t>E12</t>
  </si>
  <si>
    <t>E25</t>
  </si>
  <si>
    <t>E22</t>
  </si>
  <si>
    <t>E16</t>
  </si>
  <si>
    <t>E33</t>
  </si>
  <si>
    <t>E18</t>
  </si>
  <si>
    <t>E34</t>
  </si>
  <si>
    <t>A13</t>
  </si>
  <si>
    <t>A14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</si>
</sst>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&quot;$&quot;#,##0.00"/>
    <numFmt numFmtId="175" formatCode="&quot;Subtotal: &quot;#\ ###\ ##0.00;;&quot;Subtotal: Nil&quot;;@"/>
  </numFmts>
  <fonts count="44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0"/>
      <color theme="1"/>
      <name val="MS Sans Serif"/>
      <family val="2"/>
    </font>
    <font>
      <sz val="6"/>
      <color indexed="8"/>
      <name val="Arial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vertAlign val="superscript"/>
      <sz val="12"/>
      <name val="Arial"/>
      <family val="2"/>
    </font>
    <font>
      <sz val="8"/>
      <name val="Arial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14">
    <xf numFmtId="0" fontId="0" fillId="0" borderId="0"/>
    <xf numFmtId="0" fontId="19" fillId="24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22" fillId="0" borderId="0" applyFill="0">
      <alignment horizontal="right" vertical="top"/>
    </xf>
    <xf numFmtId="0" fontId="22" fillId="0" borderId="0" applyFill="0">
      <alignment horizontal="right" vertical="top"/>
    </xf>
    <xf numFmtId="0" fontId="23" fillId="0" borderId="10" applyFill="0">
      <alignment horizontal="right" vertical="top"/>
    </xf>
    <xf numFmtId="0" fontId="23" fillId="0" borderId="10" applyFill="0">
      <alignment horizontal="right" vertical="top"/>
    </xf>
    <xf numFmtId="0" fontId="23" fillId="0" borderId="10" applyFill="0">
      <alignment horizontal="right" vertical="top"/>
    </xf>
    <xf numFmtId="166" fontId="23" fillId="0" borderId="11" applyFill="0">
      <alignment horizontal="right" vertical="top"/>
    </xf>
    <xf numFmtId="166" fontId="23" fillId="0" borderId="11" applyFill="0">
      <alignment horizontal="right" vertical="top"/>
    </xf>
    <xf numFmtId="0" fontId="23" fillId="0" borderId="10" applyFill="0">
      <alignment horizontal="center" vertical="top" wrapText="1"/>
    </xf>
    <xf numFmtId="0" fontId="23" fillId="0" borderId="10" applyFill="0">
      <alignment horizontal="center" vertical="top" wrapText="1"/>
    </xf>
    <xf numFmtId="0" fontId="23" fillId="0" borderId="10" applyFill="0">
      <alignment horizontal="center" vertical="top" wrapText="1"/>
    </xf>
    <xf numFmtId="0" fontId="24" fillId="0" borderId="12" applyFill="0">
      <alignment horizontal="center" vertical="center" wrapText="1"/>
    </xf>
    <xf numFmtId="0" fontId="24" fillId="0" borderId="12" applyFill="0">
      <alignment horizontal="center" vertical="center" wrapText="1"/>
    </xf>
    <xf numFmtId="0" fontId="23" fillId="0" borderId="10" applyFill="0">
      <alignment horizontal="left" vertical="top" wrapText="1"/>
    </xf>
    <xf numFmtId="0" fontId="23" fillId="0" borderId="10" applyFill="0">
      <alignment horizontal="left" vertical="top" wrapText="1"/>
    </xf>
    <xf numFmtId="0" fontId="23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164" fontId="26" fillId="0" borderId="13" applyFill="0">
      <alignment horizontal="centerContinuous" wrapText="1"/>
    </xf>
    <xf numFmtId="164" fontId="26" fillId="0" borderId="13" applyFill="0">
      <alignment horizontal="centerContinuous" wrapText="1"/>
    </xf>
    <xf numFmtId="164" fontId="23" fillId="0" borderId="10" applyFill="0">
      <alignment horizontal="center" vertical="top" wrapText="1"/>
    </xf>
    <xf numFmtId="164" fontId="23" fillId="0" borderId="10" applyFill="0">
      <alignment horizontal="center" vertical="top" wrapText="1"/>
    </xf>
    <xf numFmtId="164" fontId="23" fillId="0" borderId="10" applyFill="0">
      <alignment horizontal="center" vertical="top" wrapText="1"/>
    </xf>
    <xf numFmtId="0" fontId="23" fillId="0" borderId="10" applyFill="0">
      <alignment horizontal="center" wrapText="1"/>
    </xf>
    <xf numFmtId="0" fontId="23" fillId="0" borderId="10" applyFill="0">
      <alignment horizontal="center" wrapText="1"/>
    </xf>
    <xf numFmtId="0" fontId="23" fillId="0" borderId="10" applyFill="0">
      <alignment horizontal="center" wrapText="1"/>
    </xf>
    <xf numFmtId="171" fontId="23" fillId="0" borderId="10" applyFill="0"/>
    <xf numFmtId="171" fontId="23" fillId="0" borderId="10" applyFill="0"/>
    <xf numFmtId="171" fontId="23" fillId="0" borderId="10" applyFill="0"/>
    <xf numFmtId="167" fontId="23" fillId="0" borderId="10" applyFill="0">
      <alignment horizontal="right"/>
      <protection locked="0"/>
    </xf>
    <xf numFmtId="167" fontId="23" fillId="0" borderId="10" applyFill="0">
      <alignment horizontal="right"/>
      <protection locked="0"/>
    </xf>
    <xf numFmtId="167" fontId="23" fillId="0" borderId="10" applyFill="0">
      <alignment horizontal="right"/>
      <protection locked="0"/>
    </xf>
    <xf numFmtId="165" fontId="23" fillId="0" borderId="10" applyFill="0">
      <alignment horizontal="right"/>
      <protection locked="0"/>
    </xf>
    <xf numFmtId="165" fontId="23" fillId="0" borderId="10" applyFill="0">
      <alignment horizontal="right"/>
      <protection locked="0"/>
    </xf>
    <xf numFmtId="165" fontId="23" fillId="0" borderId="10" applyFill="0">
      <alignment horizontal="right"/>
      <protection locked="0"/>
    </xf>
    <xf numFmtId="165" fontId="23" fillId="0" borderId="10" applyFill="0"/>
    <xf numFmtId="165" fontId="23" fillId="0" borderId="10" applyFill="0"/>
    <xf numFmtId="165" fontId="23" fillId="0" borderId="10" applyFill="0"/>
    <xf numFmtId="165" fontId="23" fillId="0" borderId="12" applyFill="0">
      <alignment horizontal="right"/>
    </xf>
    <xf numFmtId="165" fontId="23" fillId="0" borderId="12" applyFill="0">
      <alignment horizontal="right"/>
    </xf>
    <xf numFmtId="0" fontId="4" fillId="20" borderId="1" applyNumberFormat="0" applyAlignment="0" applyProtection="0"/>
    <xf numFmtId="0" fontId="5" fillId="21" borderId="2" applyNumberFormat="0" applyAlignment="0" applyProtection="0"/>
    <xf numFmtId="0" fontId="27" fillId="0" borderId="10" applyFill="0">
      <alignment horizontal="left" vertical="top"/>
    </xf>
    <xf numFmtId="0" fontId="27" fillId="0" borderId="10" applyFill="0">
      <alignment horizontal="left" vertical="top"/>
    </xf>
    <xf numFmtId="0" fontId="27" fillId="0" borderId="10" applyFill="0">
      <alignment horizontal="left" vertical="top"/>
    </xf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21" fillId="0" borderId="0"/>
    <xf numFmtId="0" fontId="20" fillId="24" borderId="0"/>
    <xf numFmtId="0" fontId="21" fillId="0" borderId="0"/>
    <xf numFmtId="0" fontId="18" fillId="0" borderId="0"/>
    <xf numFmtId="0" fontId="20" fillId="23" borderId="7" applyNumberFormat="0" applyFont="0" applyAlignment="0" applyProtection="0"/>
    <xf numFmtId="173" fontId="24" fillId="0" borderId="12" applyNumberFormat="0" applyFont="0" applyFill="0" applyBorder="0" applyAlignment="0" applyProtection="0">
      <alignment horizontal="center" vertical="top" wrapText="1"/>
    </xf>
    <xf numFmtId="173" fontId="24" fillId="0" borderId="12" applyNumberFormat="0" applyFont="0" applyFill="0" applyBorder="0" applyAlignment="0" applyProtection="0">
      <alignment horizontal="center" vertical="top" wrapText="1"/>
    </xf>
    <xf numFmtId="0" fontId="14" fillId="20" borderId="8" applyNumberFormat="0" applyAlignment="0" applyProtection="0"/>
    <xf numFmtId="0" fontId="28" fillId="0" borderId="0">
      <alignment horizontal="right"/>
    </xf>
    <xf numFmtId="0" fontId="28" fillId="0" borderId="0">
      <alignment horizontal="right"/>
    </xf>
    <xf numFmtId="0" fontId="15" fillId="0" borderId="0" applyNumberFormat="0" applyFill="0" applyBorder="0" applyAlignment="0" applyProtection="0"/>
    <xf numFmtId="0" fontId="23" fillId="0" borderId="0" applyFill="0">
      <alignment horizontal="left"/>
    </xf>
    <xf numFmtId="0" fontId="23" fillId="0" borderId="0" applyFill="0">
      <alignment horizontal="left"/>
    </xf>
    <xf numFmtId="0" fontId="29" fillId="0" borderId="0" applyFill="0">
      <alignment horizontal="centerContinuous" vertical="center"/>
    </xf>
    <xf numFmtId="0" fontId="29" fillId="0" borderId="0" applyFill="0">
      <alignment horizontal="centerContinuous" vertical="center"/>
    </xf>
    <xf numFmtId="170" fontId="30" fillId="0" borderId="0" applyFill="0">
      <alignment horizontal="centerContinuous" vertical="center"/>
    </xf>
    <xf numFmtId="170" fontId="30" fillId="0" borderId="0" applyFill="0">
      <alignment horizontal="centerContinuous" vertical="center"/>
    </xf>
    <xf numFmtId="172" fontId="30" fillId="0" borderId="0" applyFill="0">
      <alignment horizontal="centerContinuous" vertical="center"/>
    </xf>
    <xf numFmtId="172" fontId="30" fillId="0" borderId="0" applyFill="0">
      <alignment horizontal="centerContinuous" vertical="center"/>
    </xf>
    <xf numFmtId="0" fontId="23" fillId="0" borderId="12">
      <alignment horizontal="centerContinuous" wrapText="1"/>
    </xf>
    <xf numFmtId="0" fontId="23" fillId="0" borderId="12">
      <alignment horizontal="centerContinuous" wrapText="1"/>
    </xf>
    <xf numFmtId="168" fontId="31" fillId="0" borderId="0" applyFill="0">
      <alignment horizontal="left"/>
    </xf>
    <xf numFmtId="168" fontId="31" fillId="0" borderId="0" applyFill="0">
      <alignment horizontal="left"/>
    </xf>
    <xf numFmtId="169" fontId="32" fillId="0" borderId="0" applyFill="0">
      <alignment horizontal="right"/>
    </xf>
    <xf numFmtId="169" fontId="32" fillId="0" borderId="0" applyFill="0">
      <alignment horizontal="right"/>
    </xf>
    <xf numFmtId="0" fontId="23" fillId="0" borderId="14" applyFill="0"/>
    <xf numFmtId="0" fontId="23" fillId="0" borderId="14" applyFill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34" fillId="24" borderId="0"/>
    <xf numFmtId="0" fontId="19" fillId="24" borderId="0"/>
    <xf numFmtId="0" fontId="19" fillId="23" borderId="7" applyNumberFormat="0" applyFont="0" applyAlignment="0" applyProtection="0"/>
    <xf numFmtId="0" fontId="19" fillId="24" borderId="0"/>
  </cellStyleXfs>
  <cellXfs count="91">
    <xf numFmtId="0" fontId="0" fillId="0" borderId="0" xfId="0"/>
    <xf numFmtId="7" fontId="35" fillId="0" borderId="0" xfId="110" applyNumberFormat="1" applyFont="1" applyFill="1" applyAlignment="1">
      <alignment horizontal="centerContinuous" vertical="center"/>
    </xf>
    <xf numFmtId="0" fontId="34" fillId="0" borderId="0" xfId="110" applyNumberFormat="1" applyFill="1"/>
    <xf numFmtId="7" fontId="36" fillId="0" borderId="0" xfId="110" applyNumberFormat="1" applyFont="1" applyFill="1" applyAlignment="1">
      <alignment horizontal="centerContinuous" vertical="center"/>
    </xf>
    <xf numFmtId="7" fontId="34" fillId="0" borderId="0" xfId="110" applyNumberFormat="1" applyFill="1" applyAlignment="1">
      <alignment horizontal="right"/>
    </xf>
    <xf numFmtId="0" fontId="34" fillId="0" borderId="0" xfId="110" applyNumberFormat="1" applyFill="1" applyAlignment="1">
      <alignment vertical="top"/>
    </xf>
    <xf numFmtId="7" fontId="34" fillId="0" borderId="16" xfId="110" applyNumberFormat="1" applyFill="1" applyBorder="1" applyAlignment="1">
      <alignment horizontal="center"/>
    </xf>
    <xf numFmtId="7" fontId="34" fillId="0" borderId="19" xfId="110" applyNumberFormat="1" applyFill="1" applyBorder="1" applyAlignment="1">
      <alignment horizontal="right"/>
    </xf>
    <xf numFmtId="4" fontId="37" fillId="0" borderId="15" xfId="110" applyNumberFormat="1" applyFont="1" applyFill="1" applyBorder="1" applyAlignment="1" applyProtection="1">
      <alignment horizontal="center" vertical="top" wrapText="1"/>
    </xf>
    <xf numFmtId="0" fontId="38" fillId="0" borderId="0" xfId="110" applyFont="1" applyFill="1" applyBorder="1" applyAlignment="1">
      <alignment vertical="top" wrapText="1"/>
    </xf>
    <xf numFmtId="0" fontId="34" fillId="0" borderId="0" xfId="110" applyNumberFormat="1" applyFill="1" applyBorder="1"/>
    <xf numFmtId="175" fontId="37" fillId="0" borderId="15" xfId="110" applyNumberFormat="1" applyFont="1" applyFill="1" applyBorder="1" applyAlignment="1" applyProtection="1">
      <alignment horizontal="center" vertical="top"/>
    </xf>
    <xf numFmtId="4" fontId="37" fillId="0" borderId="15" xfId="110" applyNumberFormat="1" applyFont="1" applyFill="1" applyBorder="1" applyAlignment="1" applyProtection="1">
      <alignment horizontal="center" vertical="top"/>
    </xf>
    <xf numFmtId="4" fontId="37" fillId="0" borderId="0" xfId="110" applyNumberFormat="1" applyFont="1" applyFill="1" applyBorder="1" applyAlignment="1" applyProtection="1">
      <alignment horizontal="center" vertical="top"/>
    </xf>
    <xf numFmtId="7" fontId="34" fillId="0" borderId="25" xfId="110" applyNumberFormat="1" applyFill="1" applyBorder="1" applyAlignment="1">
      <alignment horizontal="right"/>
    </xf>
    <xf numFmtId="0" fontId="34" fillId="0" borderId="0" xfId="110" applyNumberFormat="1" applyFill="1" applyAlignment="1">
      <alignment horizontal="right"/>
    </xf>
    <xf numFmtId="0" fontId="34" fillId="0" borderId="0" xfId="110" applyNumberFormat="1" applyFill="1" applyAlignment="1">
      <alignment horizontal="center"/>
    </xf>
    <xf numFmtId="3" fontId="34" fillId="0" borderId="0" xfId="110" applyNumberFormat="1" applyFill="1"/>
    <xf numFmtId="7" fontId="19" fillId="0" borderId="23" xfId="0" applyNumberFormat="1" applyFont="1" applyBorder="1" applyAlignment="1" applyProtection="1">
      <alignment horizontal="right" vertical="center"/>
      <protection locked="0"/>
    </xf>
    <xf numFmtId="7" fontId="19" fillId="25" borderId="23" xfId="0" applyNumberFormat="1" applyFont="1" applyFill="1" applyBorder="1" applyAlignment="1" applyProtection="1">
      <alignment horizontal="right" vertical="center"/>
      <protection locked="0"/>
    </xf>
    <xf numFmtId="0" fontId="19" fillId="0" borderId="0" xfId="110" applyNumberFormat="1" applyFont="1" applyFill="1" applyAlignment="1">
      <alignment vertical="center"/>
    </xf>
    <xf numFmtId="7" fontId="19" fillId="0" borderId="23" xfId="0" applyNumberFormat="1" applyFont="1" applyFill="1" applyBorder="1" applyAlignment="1" applyProtection="1">
      <alignment horizontal="right" vertical="center"/>
      <protection locked="0"/>
    </xf>
    <xf numFmtId="0" fontId="34" fillId="0" borderId="15" xfId="110" applyNumberFormat="1" applyFill="1" applyBorder="1" applyAlignment="1">
      <alignment horizontal="right"/>
    </xf>
    <xf numFmtId="1" fontId="33" fillId="0" borderId="0" xfId="0" applyNumberFormat="1" applyFont="1" applyAlignment="1" applyProtection="1">
      <alignment horizontal="centerContinuous" vertical="top"/>
    </xf>
    <xf numFmtId="0" fontId="33" fillId="0" borderId="0" xfId="0" applyFont="1" applyAlignment="1" applyProtection="1">
      <alignment horizontal="centerContinuous" vertical="center"/>
    </xf>
    <xf numFmtId="7" fontId="35" fillId="0" borderId="0" xfId="0" applyNumberFormat="1" applyFont="1" applyAlignment="1" applyProtection="1">
      <alignment horizontal="centerContinuous" vertical="center"/>
    </xf>
    <xf numFmtId="1" fontId="0" fillId="0" borderId="0" xfId="0" applyNumberFormat="1" applyAlignment="1" applyProtection="1">
      <alignment horizontal="centerContinuous" vertical="top"/>
    </xf>
    <xf numFmtId="0" fontId="0" fillId="0" borderId="0" xfId="0" applyAlignment="1" applyProtection="1">
      <alignment horizontal="centerContinuous" vertical="center"/>
    </xf>
    <xf numFmtId="0" fontId="19" fillId="0" borderId="0" xfId="0" applyFont="1" applyAlignment="1" applyProtection="1">
      <alignment horizontal="centerContinuous" vertical="center"/>
    </xf>
    <xf numFmtId="7" fontId="39" fillId="0" borderId="0" xfId="0" applyNumberFormat="1" applyFont="1" applyAlignment="1" applyProtection="1">
      <alignment horizontal="centerContinuous" vertical="center"/>
    </xf>
    <xf numFmtId="0" fontId="19" fillId="0" borderId="0" xfId="0" applyFont="1" applyAlignment="1" applyProtection="1">
      <alignment vertical="top"/>
    </xf>
    <xf numFmtId="0" fontId="0" fillId="0" borderId="0" xfId="0" applyProtection="1"/>
    <xf numFmtId="7" fontId="0" fillId="0" borderId="0" xfId="0" applyNumberFormat="1" applyAlignment="1" applyProtection="1">
      <alignment horizontal="centerContinuous" vertical="center"/>
    </xf>
    <xf numFmtId="2" fontId="0" fillId="0" borderId="0" xfId="0" applyNumberFormat="1" applyAlignment="1" applyProtection="1">
      <alignment horizontal="centerContinuous"/>
    </xf>
    <xf numFmtId="0" fontId="19" fillId="0" borderId="16" xfId="0" applyFont="1" applyBorder="1" applyAlignment="1" applyProtection="1">
      <alignment horizontal="center" vertical="top"/>
    </xf>
    <xf numFmtId="0" fontId="19" fillId="0" borderId="17" xfId="0" applyFont="1" applyBorder="1" applyAlignment="1" applyProtection="1">
      <alignment horizontal="center"/>
    </xf>
    <xf numFmtId="0" fontId="19" fillId="0" borderId="16" xfId="0" applyFont="1" applyBorder="1" applyAlignment="1" applyProtection="1">
      <alignment horizontal="center"/>
    </xf>
    <xf numFmtId="0" fontId="19" fillId="0" borderId="18" xfId="0" applyFont="1" applyBorder="1" applyAlignment="1" applyProtection="1">
      <alignment horizontal="center"/>
    </xf>
    <xf numFmtId="7" fontId="19" fillId="0" borderId="18" xfId="0" applyNumberFormat="1" applyFont="1" applyBorder="1" applyAlignment="1" applyProtection="1">
      <alignment horizontal="right"/>
    </xf>
    <xf numFmtId="0" fontId="19" fillId="0" borderId="20" xfId="0" applyFont="1" applyBorder="1" applyAlignment="1" applyProtection="1">
      <alignment vertical="top"/>
    </xf>
    <xf numFmtId="0" fontId="19" fillId="0" borderId="21" xfId="0" applyFont="1" applyBorder="1" applyProtection="1"/>
    <xf numFmtId="0" fontId="19" fillId="0" borderId="20" xfId="0" applyFont="1" applyBorder="1" applyAlignment="1" applyProtection="1">
      <alignment horizontal="center"/>
    </xf>
    <xf numFmtId="0" fontId="19" fillId="0" borderId="22" xfId="0" applyFont="1" applyBorder="1" applyProtection="1"/>
    <xf numFmtId="0" fontId="19" fillId="0" borderId="22" xfId="0" applyFont="1" applyBorder="1" applyAlignment="1" applyProtection="1">
      <alignment horizontal="center"/>
    </xf>
    <xf numFmtId="7" fontId="19" fillId="0" borderId="22" xfId="0" applyNumberFormat="1" applyFont="1" applyBorder="1" applyAlignment="1" applyProtection="1">
      <alignment horizontal="right"/>
    </xf>
    <xf numFmtId="0" fontId="19" fillId="0" borderId="22" xfId="0" applyFont="1" applyBorder="1" applyAlignment="1" applyProtection="1">
      <alignment horizontal="right"/>
    </xf>
    <xf numFmtId="0" fontId="40" fillId="0" borderId="26" xfId="0" applyFont="1" applyBorder="1" applyAlignment="1" applyProtection="1">
      <alignment horizontal="center" vertical="center"/>
    </xf>
    <xf numFmtId="0" fontId="19" fillId="0" borderId="15" xfId="0" applyFont="1" applyBorder="1" applyAlignment="1" applyProtection="1">
      <alignment horizontal="center" vertical="center" wrapText="1"/>
    </xf>
    <xf numFmtId="0" fontId="19" fillId="0" borderId="15" xfId="0" applyFont="1" applyBorder="1" applyAlignment="1" applyProtection="1">
      <alignment vertical="center" wrapText="1"/>
    </xf>
    <xf numFmtId="0" fontId="19" fillId="25" borderId="15" xfId="0" applyFont="1" applyFill="1" applyBorder="1" applyAlignment="1" applyProtection="1">
      <alignment horizontal="center" vertical="center" wrapText="1"/>
    </xf>
    <xf numFmtId="0" fontId="19" fillId="0" borderId="15" xfId="0" applyFont="1" applyBorder="1" applyAlignment="1" applyProtection="1">
      <alignment horizontal="right" vertical="center" wrapText="1"/>
    </xf>
    <xf numFmtId="0" fontId="19" fillId="0" borderId="15" xfId="0" applyFont="1" applyFill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vertical="center" wrapText="1"/>
    </xf>
    <xf numFmtId="0" fontId="19" fillId="0" borderId="10" xfId="0" applyFont="1" applyBorder="1" applyAlignment="1" applyProtection="1">
      <alignment horizontal="center" vertical="center" wrapText="1"/>
    </xf>
    <xf numFmtId="0" fontId="19" fillId="0" borderId="30" xfId="0" applyFont="1" applyBorder="1" applyAlignment="1" applyProtection="1">
      <alignment horizontal="center" vertical="center" wrapText="1"/>
    </xf>
    <xf numFmtId="0" fontId="19" fillId="25" borderId="15" xfId="0" applyFont="1" applyFill="1" applyBorder="1" applyAlignment="1" applyProtection="1">
      <alignment vertical="center" wrapText="1"/>
    </xf>
    <xf numFmtId="0" fontId="19" fillId="0" borderId="11" xfId="110" applyNumberFormat="1" applyFont="1" applyFill="1" applyBorder="1" applyAlignment="1" applyProtection="1">
      <alignment vertical="center"/>
    </xf>
    <xf numFmtId="0" fontId="19" fillId="0" borderId="11" xfId="110" applyNumberFormat="1" applyFont="1" applyFill="1" applyBorder="1" applyAlignment="1" applyProtection="1">
      <alignment horizontal="center" vertical="center"/>
    </xf>
    <xf numFmtId="0" fontId="19" fillId="0" borderId="0" xfId="110" applyNumberFormat="1" applyFont="1" applyFill="1" applyAlignment="1" applyProtection="1">
      <alignment horizontal="center" vertical="center"/>
    </xf>
    <xf numFmtId="0" fontId="34" fillId="0" borderId="11" xfId="110" applyNumberFormat="1" applyFill="1" applyBorder="1" applyAlignment="1" applyProtection="1">
      <alignment horizontal="center" vertical="center"/>
    </xf>
    <xf numFmtId="0" fontId="40" fillId="0" borderId="34" xfId="0" applyFont="1" applyBorder="1" applyAlignment="1" applyProtection="1">
      <alignment horizontal="center" vertical="center"/>
    </xf>
    <xf numFmtId="1" fontId="41" fillId="0" borderId="32" xfId="0" applyNumberFormat="1" applyFont="1" applyBorder="1" applyAlignment="1" applyProtection="1">
      <alignment vertical="center"/>
    </xf>
    <xf numFmtId="7" fontId="19" fillId="0" borderId="29" xfId="0" applyNumberFormat="1" applyFont="1" applyBorder="1" applyAlignment="1" applyProtection="1">
      <alignment horizontal="right" vertical="center"/>
    </xf>
    <xf numFmtId="174" fontId="41" fillId="0" borderId="33" xfId="0" applyNumberFormat="1" applyFont="1" applyBorder="1" applyAlignment="1" applyProtection="1">
      <alignment vertical="center" wrapText="1"/>
    </xf>
    <xf numFmtId="1" fontId="41" fillId="0" borderId="0" xfId="0" applyNumberFormat="1" applyFont="1" applyAlignment="1" applyProtection="1">
      <alignment horizontal="left" vertical="center" wrapText="1"/>
    </xf>
    <xf numFmtId="0" fontId="19" fillId="0" borderId="0" xfId="113" applyFill="1" applyProtection="1"/>
    <xf numFmtId="1" fontId="33" fillId="0" borderId="0" xfId="113" applyNumberFormat="1" applyFont="1" applyFill="1" applyAlignment="1" applyProtection="1">
      <alignment vertical="center"/>
    </xf>
    <xf numFmtId="0" fontId="19" fillId="0" borderId="14" xfId="113" applyFill="1" applyBorder="1" applyProtection="1"/>
    <xf numFmtId="0" fontId="19" fillId="0" borderId="14" xfId="113" applyFill="1" applyBorder="1" applyAlignment="1" applyProtection="1">
      <alignment horizontal="center"/>
    </xf>
    <xf numFmtId="3" fontId="19" fillId="0" borderId="14" xfId="113" applyNumberFormat="1" applyFill="1" applyBorder="1" applyProtection="1"/>
    <xf numFmtId="7" fontId="19" fillId="0" borderId="14" xfId="113" applyNumberFormat="1" applyFill="1" applyBorder="1" applyAlignment="1" applyProtection="1">
      <alignment horizontal="right"/>
    </xf>
    <xf numFmtId="0" fontId="19" fillId="0" borderId="14" xfId="113" applyFill="1" applyBorder="1" applyAlignment="1" applyProtection="1">
      <alignment horizontal="right"/>
    </xf>
    <xf numFmtId="1" fontId="41" fillId="0" borderId="0" xfId="0" applyNumberFormat="1" applyFont="1" applyBorder="1" applyAlignment="1" applyProtection="1">
      <alignment horizontal="left" vertical="center" wrapText="1"/>
    </xf>
    <xf numFmtId="0" fontId="19" fillId="0" borderId="14" xfId="113" applyFill="1" applyBorder="1" applyAlignment="1" applyProtection="1">
      <alignment vertical="top"/>
    </xf>
    <xf numFmtId="0" fontId="40" fillId="0" borderId="0" xfId="0" applyFont="1" applyBorder="1" applyAlignment="1" applyProtection="1">
      <alignment horizontal="center" vertical="center"/>
    </xf>
    <xf numFmtId="0" fontId="40" fillId="0" borderId="35" xfId="0" applyFont="1" applyBorder="1" applyAlignment="1" applyProtection="1">
      <alignment horizontal="center" vertical="center"/>
    </xf>
    <xf numFmtId="0" fontId="19" fillId="0" borderId="36" xfId="113" applyFill="1" applyBorder="1" applyAlignment="1" applyProtection="1">
      <alignment vertical="top"/>
    </xf>
    <xf numFmtId="0" fontId="19" fillId="0" borderId="36" xfId="113" applyFill="1" applyBorder="1" applyAlignment="1" applyProtection="1">
      <alignment horizontal="center"/>
    </xf>
    <xf numFmtId="3" fontId="19" fillId="0" borderId="36" xfId="113" applyNumberFormat="1" applyFill="1" applyBorder="1" applyProtection="1"/>
    <xf numFmtId="0" fontId="19" fillId="0" borderId="36" xfId="113" applyFill="1" applyBorder="1" applyAlignment="1" applyProtection="1">
      <alignment horizontal="right"/>
    </xf>
    <xf numFmtId="7" fontId="19" fillId="0" borderId="23" xfId="0" applyNumberFormat="1" applyFont="1" applyBorder="1" applyAlignment="1" applyProtection="1">
      <alignment horizontal="right" vertical="center"/>
    </xf>
    <xf numFmtId="1" fontId="41" fillId="0" borderId="32" xfId="0" applyNumberFormat="1" applyFont="1" applyBorder="1" applyAlignment="1" applyProtection="1">
      <alignment vertical="center" wrapText="1"/>
    </xf>
    <xf numFmtId="0" fontId="33" fillId="0" borderId="0" xfId="113" applyFont="1" applyFill="1" applyBorder="1" applyProtection="1"/>
    <xf numFmtId="7" fontId="33" fillId="0" borderId="14" xfId="113" applyNumberFormat="1" applyFont="1" applyFill="1" applyBorder="1" applyAlignment="1" applyProtection="1">
      <alignment horizontal="center"/>
    </xf>
    <xf numFmtId="0" fontId="33" fillId="0" borderId="14" xfId="113" applyFont="1" applyFill="1" applyBorder="1" applyProtection="1"/>
    <xf numFmtId="174" fontId="40" fillId="0" borderId="14" xfId="0" applyNumberFormat="1" applyFont="1" applyBorder="1" applyAlignment="1" applyProtection="1">
      <alignment horizontal="center" vertical="center" wrapText="1"/>
    </xf>
    <xf numFmtId="1" fontId="41" fillId="0" borderId="27" xfId="0" applyNumberFormat="1" applyFont="1" applyBorder="1" applyAlignment="1" applyProtection="1">
      <alignment horizontal="left" vertical="center" wrapText="1"/>
    </xf>
    <xf numFmtId="1" fontId="41" fillId="0" borderId="24" xfId="0" applyNumberFormat="1" applyFont="1" applyBorder="1" applyAlignment="1" applyProtection="1">
      <alignment horizontal="left" vertical="center" wrapText="1"/>
    </xf>
    <xf numFmtId="1" fontId="41" fillId="0" borderId="28" xfId="0" applyNumberFormat="1" applyFont="1" applyBorder="1" applyAlignment="1" applyProtection="1">
      <alignment horizontal="left" vertical="center" wrapText="1"/>
    </xf>
    <xf numFmtId="1" fontId="41" fillId="0" borderId="31" xfId="0" applyNumberFormat="1" applyFont="1" applyBorder="1" applyAlignment="1" applyProtection="1">
      <alignment horizontal="left" vertical="center"/>
    </xf>
    <xf numFmtId="1" fontId="41" fillId="0" borderId="32" xfId="0" applyNumberFormat="1" applyFont="1" applyBorder="1" applyAlignment="1" applyProtection="1">
      <alignment horizontal="left" vertical="center"/>
    </xf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3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showZeros="0" tabSelected="1" showOutlineSymbols="0" view="pageBreakPreview" topLeftCell="B28" zoomScale="75" zoomScaleNormal="100" zoomScaleSheetLayoutView="75" workbookViewId="0">
      <selection activeCell="G36" sqref="G36"/>
    </sheetView>
  </sheetViews>
  <sheetFormatPr defaultColWidth="13.5546875" defaultRowHeight="15" x14ac:dyDescent="0.25"/>
  <cols>
    <col min="1" max="1" width="14.44140625" style="15" hidden="1" customWidth="1"/>
    <col min="2" max="2" width="11.33203125" style="5" customWidth="1"/>
    <col min="3" max="3" width="47.33203125" style="2" customWidth="1"/>
    <col min="4" max="4" width="16.44140625" style="16" customWidth="1"/>
    <col min="5" max="5" width="13.5546875" style="2" customWidth="1"/>
    <col min="6" max="6" width="15.109375" style="17" customWidth="1"/>
    <col min="7" max="7" width="15.109375" style="15" customWidth="1"/>
    <col min="8" max="8" width="21.5546875" style="15" customWidth="1"/>
    <col min="9" max="9" width="16.5546875" style="2" customWidth="1"/>
    <col min="10" max="10" width="48.33203125" style="2" customWidth="1"/>
    <col min="11" max="16384" width="13.5546875" style="2"/>
  </cols>
  <sheetData>
    <row r="1" spans="1:10" ht="15.6" x14ac:dyDescent="0.25">
      <c r="A1" s="1"/>
      <c r="B1" s="23" t="s">
        <v>2</v>
      </c>
      <c r="C1" s="24"/>
      <c r="D1" s="24"/>
      <c r="E1" s="24"/>
      <c r="F1" s="24"/>
      <c r="G1" s="25"/>
      <c r="H1" s="24"/>
    </row>
    <row r="2" spans="1:10" x14ac:dyDescent="0.25">
      <c r="A2" s="3"/>
      <c r="B2" s="26" t="s">
        <v>28</v>
      </c>
      <c r="C2" s="27"/>
      <c r="D2" s="28"/>
      <c r="E2" s="27"/>
      <c r="F2" s="27"/>
      <c r="G2" s="29"/>
      <c r="H2" s="27"/>
    </row>
    <row r="3" spans="1:10" x14ac:dyDescent="0.25">
      <c r="A3" s="4"/>
      <c r="B3" s="30" t="s">
        <v>1</v>
      </c>
      <c r="C3" s="31"/>
      <c r="D3" s="31"/>
      <c r="E3" s="31"/>
      <c r="F3" s="31"/>
      <c r="G3" s="32"/>
      <c r="H3" s="33"/>
    </row>
    <row r="4" spans="1:10" x14ac:dyDescent="0.25">
      <c r="A4" s="6" t="s">
        <v>3</v>
      </c>
      <c r="B4" s="34" t="s">
        <v>4</v>
      </c>
      <c r="C4" s="35" t="s">
        <v>5</v>
      </c>
      <c r="D4" s="36" t="s">
        <v>6</v>
      </c>
      <c r="E4" s="37" t="s">
        <v>7</v>
      </c>
      <c r="F4" s="37" t="s">
        <v>8</v>
      </c>
      <c r="G4" s="38" t="s">
        <v>9</v>
      </c>
      <c r="H4" s="37" t="s">
        <v>10</v>
      </c>
    </row>
    <row r="5" spans="1:10" ht="15.6" thickBot="1" x14ac:dyDescent="0.3">
      <c r="A5" s="7"/>
      <c r="B5" s="39"/>
      <c r="C5" s="40"/>
      <c r="D5" s="41" t="s">
        <v>11</v>
      </c>
      <c r="E5" s="42"/>
      <c r="F5" s="43" t="s">
        <v>12</v>
      </c>
      <c r="G5" s="44"/>
      <c r="H5" s="45"/>
    </row>
    <row r="6" spans="1:10" ht="36" customHeight="1" thickTop="1" x14ac:dyDescent="0.25">
      <c r="A6" s="8" t="s">
        <v>13</v>
      </c>
      <c r="B6" s="46" t="s">
        <v>29</v>
      </c>
      <c r="C6" s="86" t="s">
        <v>84</v>
      </c>
      <c r="D6" s="87"/>
      <c r="E6" s="87"/>
      <c r="F6" s="87"/>
      <c r="G6" s="87"/>
      <c r="H6" s="88"/>
      <c r="I6" s="9"/>
      <c r="J6" s="10"/>
    </row>
    <row r="7" spans="1:10" ht="41.25" customHeight="1" x14ac:dyDescent="0.25">
      <c r="A7" s="11" t="s">
        <v>14</v>
      </c>
      <c r="B7" s="47" t="s">
        <v>30</v>
      </c>
      <c r="C7" s="48" t="s">
        <v>31</v>
      </c>
      <c r="D7" s="47" t="s">
        <v>108</v>
      </c>
      <c r="E7" s="47" t="s">
        <v>32</v>
      </c>
      <c r="F7" s="49">
        <v>1</v>
      </c>
      <c r="G7" s="18"/>
      <c r="H7" s="62">
        <f>F7*G7</f>
        <v>0</v>
      </c>
      <c r="I7" s="9"/>
      <c r="J7" s="10"/>
    </row>
    <row r="8" spans="1:10" ht="36" customHeight="1" x14ac:dyDescent="0.25">
      <c r="A8" s="11"/>
      <c r="B8" s="47" t="s">
        <v>33</v>
      </c>
      <c r="C8" s="48" t="s">
        <v>86</v>
      </c>
      <c r="D8" s="47" t="s">
        <v>87</v>
      </c>
      <c r="E8" s="47" t="s">
        <v>107</v>
      </c>
      <c r="F8" s="49">
        <v>1</v>
      </c>
      <c r="G8" s="18"/>
      <c r="H8" s="62">
        <f t="shared" ref="H8:H42" si="0">F8*G8</f>
        <v>0</v>
      </c>
      <c r="I8" s="9"/>
      <c r="J8" s="10"/>
    </row>
    <row r="9" spans="1:10" ht="41.25" customHeight="1" x14ac:dyDescent="0.25">
      <c r="A9" s="11" t="s">
        <v>15</v>
      </c>
      <c r="B9" s="47" t="s">
        <v>35</v>
      </c>
      <c r="C9" s="48" t="s">
        <v>88</v>
      </c>
      <c r="D9" s="47" t="s">
        <v>109</v>
      </c>
      <c r="E9" s="47"/>
      <c r="F9" s="49"/>
      <c r="G9" s="80"/>
      <c r="H9" s="62">
        <f t="shared" si="0"/>
        <v>0</v>
      </c>
    </row>
    <row r="10" spans="1:10" ht="41.25" customHeight="1" x14ac:dyDescent="0.25">
      <c r="A10" s="11"/>
      <c r="B10" s="50" t="s">
        <v>71</v>
      </c>
      <c r="C10" s="48" t="s">
        <v>96</v>
      </c>
      <c r="D10" s="47"/>
      <c r="E10" s="47" t="s">
        <v>0</v>
      </c>
      <c r="F10" s="49">
        <v>1</v>
      </c>
      <c r="G10" s="21"/>
      <c r="H10" s="62">
        <f t="shared" si="0"/>
        <v>0</v>
      </c>
    </row>
    <row r="11" spans="1:10" ht="41.25" customHeight="1" x14ac:dyDescent="0.25">
      <c r="A11" s="11"/>
      <c r="B11" s="47" t="s">
        <v>38</v>
      </c>
      <c r="C11" s="48" t="s">
        <v>81</v>
      </c>
      <c r="D11" s="47" t="s">
        <v>89</v>
      </c>
      <c r="E11" s="47"/>
      <c r="F11" s="49"/>
      <c r="G11" s="80"/>
      <c r="H11" s="62">
        <f t="shared" si="0"/>
        <v>0</v>
      </c>
    </row>
    <row r="12" spans="1:10" ht="41.25" customHeight="1" x14ac:dyDescent="0.25">
      <c r="A12" s="11"/>
      <c r="B12" s="50" t="s">
        <v>71</v>
      </c>
      <c r="C12" s="48" t="s">
        <v>97</v>
      </c>
      <c r="D12" s="47"/>
      <c r="E12" s="47" t="s">
        <v>82</v>
      </c>
      <c r="F12" s="49">
        <v>20</v>
      </c>
      <c r="G12" s="18"/>
      <c r="H12" s="62">
        <f t="shared" si="0"/>
        <v>0</v>
      </c>
    </row>
    <row r="13" spans="1:10" ht="41.25" customHeight="1" x14ac:dyDescent="0.25">
      <c r="A13" s="11"/>
      <c r="B13" s="50" t="s">
        <v>72</v>
      </c>
      <c r="C13" s="48" t="s">
        <v>98</v>
      </c>
      <c r="D13" s="47"/>
      <c r="E13" s="47" t="s">
        <v>82</v>
      </c>
      <c r="F13" s="49">
        <v>20</v>
      </c>
      <c r="G13" s="18"/>
      <c r="H13" s="62">
        <f t="shared" si="0"/>
        <v>0</v>
      </c>
    </row>
    <row r="14" spans="1:10" ht="41.25" customHeight="1" x14ac:dyDescent="0.25">
      <c r="A14" s="11"/>
      <c r="B14" s="47" t="s">
        <v>44</v>
      </c>
      <c r="C14" s="48" t="s">
        <v>90</v>
      </c>
      <c r="D14" s="47" t="s">
        <v>56</v>
      </c>
      <c r="E14" s="47"/>
      <c r="F14" s="49"/>
      <c r="G14" s="80"/>
      <c r="H14" s="62">
        <f t="shared" si="0"/>
        <v>0</v>
      </c>
    </row>
    <row r="15" spans="1:10" ht="41.25" customHeight="1" x14ac:dyDescent="0.25">
      <c r="A15" s="11"/>
      <c r="B15" s="50" t="s">
        <v>71</v>
      </c>
      <c r="C15" s="48" t="s">
        <v>95</v>
      </c>
      <c r="D15" s="47"/>
      <c r="E15" s="47" t="s">
        <v>34</v>
      </c>
      <c r="F15" s="49">
        <v>80</v>
      </c>
      <c r="G15" s="18"/>
      <c r="H15" s="62">
        <f t="shared" si="0"/>
        <v>0</v>
      </c>
    </row>
    <row r="16" spans="1:10" ht="41.25" customHeight="1" x14ac:dyDescent="0.25">
      <c r="A16" s="11"/>
      <c r="B16" s="47" t="s">
        <v>51</v>
      </c>
      <c r="C16" s="48" t="s">
        <v>91</v>
      </c>
      <c r="D16" s="47" t="s">
        <v>26</v>
      </c>
      <c r="E16" s="47" t="s">
        <v>32</v>
      </c>
      <c r="F16" s="49">
        <v>1</v>
      </c>
      <c r="G16" s="18"/>
      <c r="H16" s="62">
        <f t="shared" si="0"/>
        <v>0</v>
      </c>
    </row>
    <row r="17" spans="1:10" ht="56.25" customHeight="1" x14ac:dyDescent="0.25">
      <c r="A17" s="11"/>
      <c r="B17" s="47" t="s">
        <v>52</v>
      </c>
      <c r="C17" s="48" t="s">
        <v>92</v>
      </c>
      <c r="D17" s="47" t="s">
        <v>110</v>
      </c>
      <c r="E17" s="47" t="s">
        <v>32</v>
      </c>
      <c r="F17" s="49">
        <v>1</v>
      </c>
      <c r="G17" s="18"/>
      <c r="H17" s="62">
        <f t="shared" si="0"/>
        <v>0</v>
      </c>
    </row>
    <row r="18" spans="1:10" ht="56.25" customHeight="1" x14ac:dyDescent="0.25">
      <c r="A18" s="11"/>
      <c r="B18" s="47" t="s">
        <v>54</v>
      </c>
      <c r="C18" s="48" t="s">
        <v>93</v>
      </c>
      <c r="D18" s="47" t="s">
        <v>66</v>
      </c>
      <c r="E18" s="47" t="s">
        <v>94</v>
      </c>
      <c r="F18" s="49">
        <v>3.5</v>
      </c>
      <c r="G18" s="18"/>
      <c r="H18" s="62">
        <f t="shared" si="0"/>
        <v>0</v>
      </c>
    </row>
    <row r="19" spans="1:10" ht="51" customHeight="1" x14ac:dyDescent="0.25">
      <c r="A19" s="11"/>
      <c r="B19" s="47" t="s">
        <v>55</v>
      </c>
      <c r="C19" s="48" t="s">
        <v>74</v>
      </c>
      <c r="D19" s="47" t="s">
        <v>46</v>
      </c>
      <c r="E19" s="47"/>
      <c r="F19" s="49"/>
      <c r="G19" s="80"/>
      <c r="H19" s="62">
        <f t="shared" si="0"/>
        <v>0</v>
      </c>
    </row>
    <row r="20" spans="1:10" ht="42" customHeight="1" x14ac:dyDescent="0.25">
      <c r="A20" s="11"/>
      <c r="B20" s="50" t="s">
        <v>71</v>
      </c>
      <c r="C20" s="48" t="s">
        <v>95</v>
      </c>
      <c r="D20" s="47"/>
      <c r="E20" s="47"/>
      <c r="F20" s="49"/>
      <c r="G20" s="80"/>
      <c r="H20" s="62">
        <f t="shared" si="0"/>
        <v>0</v>
      </c>
    </row>
    <row r="21" spans="1:10" ht="34.5" customHeight="1" x14ac:dyDescent="0.25">
      <c r="A21" s="11"/>
      <c r="B21" s="47"/>
      <c r="C21" s="48" t="s">
        <v>99</v>
      </c>
      <c r="D21" s="47"/>
      <c r="E21" s="47" t="s">
        <v>34</v>
      </c>
      <c r="F21" s="49">
        <v>117</v>
      </c>
      <c r="G21" s="18"/>
      <c r="H21" s="62">
        <f t="shared" si="0"/>
        <v>0</v>
      </c>
    </row>
    <row r="22" spans="1:10" ht="33" customHeight="1" x14ac:dyDescent="0.25">
      <c r="A22" s="11"/>
      <c r="B22" s="47"/>
      <c r="C22" s="48" t="s">
        <v>100</v>
      </c>
      <c r="D22" s="47"/>
      <c r="E22" s="47" t="s">
        <v>34</v>
      </c>
      <c r="F22" s="49">
        <v>117</v>
      </c>
      <c r="G22" s="18"/>
      <c r="H22" s="62">
        <f t="shared" si="0"/>
        <v>0</v>
      </c>
    </row>
    <row r="23" spans="1:10" ht="32.25" customHeight="1" x14ac:dyDescent="0.25">
      <c r="A23" s="11"/>
      <c r="B23" s="47"/>
      <c r="C23" s="48" t="s">
        <v>101</v>
      </c>
      <c r="D23" s="47"/>
      <c r="E23" s="47" t="s">
        <v>34</v>
      </c>
      <c r="F23" s="49">
        <v>117</v>
      </c>
      <c r="G23" s="18"/>
      <c r="H23" s="62">
        <f t="shared" si="0"/>
        <v>0</v>
      </c>
    </row>
    <row r="24" spans="1:10" ht="32.25" customHeight="1" x14ac:dyDescent="0.25">
      <c r="A24" s="11"/>
      <c r="B24" s="47"/>
      <c r="C24" s="48" t="s">
        <v>102</v>
      </c>
      <c r="D24" s="47"/>
      <c r="E24" s="47" t="s">
        <v>34</v>
      </c>
      <c r="F24" s="49">
        <v>117</v>
      </c>
      <c r="G24" s="18"/>
      <c r="H24" s="62">
        <f t="shared" si="0"/>
        <v>0</v>
      </c>
    </row>
    <row r="25" spans="1:10" ht="41.25" customHeight="1" x14ac:dyDescent="0.25">
      <c r="A25" s="11"/>
      <c r="B25" s="47" t="s">
        <v>57</v>
      </c>
      <c r="C25" s="48" t="s">
        <v>70</v>
      </c>
      <c r="D25" s="51" t="s">
        <v>73</v>
      </c>
      <c r="E25" s="47"/>
      <c r="F25" s="49"/>
      <c r="G25" s="80"/>
      <c r="H25" s="62">
        <f t="shared" si="0"/>
        <v>0</v>
      </c>
      <c r="I25" s="20"/>
    </row>
    <row r="26" spans="1:10" ht="41.25" customHeight="1" x14ac:dyDescent="0.25">
      <c r="A26" s="11"/>
      <c r="B26" s="50" t="s">
        <v>71</v>
      </c>
      <c r="C26" s="48" t="s">
        <v>96</v>
      </c>
      <c r="D26" s="47"/>
      <c r="E26" s="47" t="s">
        <v>0</v>
      </c>
      <c r="F26" s="49">
        <v>1</v>
      </c>
      <c r="G26" s="18"/>
      <c r="H26" s="62">
        <f t="shared" si="0"/>
        <v>0</v>
      </c>
    </row>
    <row r="27" spans="1:10" ht="41.25" customHeight="1" x14ac:dyDescent="0.25">
      <c r="A27" s="11"/>
      <c r="B27" s="47" t="s">
        <v>58</v>
      </c>
      <c r="C27" s="48" t="s">
        <v>103</v>
      </c>
      <c r="D27" s="47" t="s">
        <v>40</v>
      </c>
      <c r="E27" s="47" t="s">
        <v>34</v>
      </c>
      <c r="F27" s="49">
        <v>25</v>
      </c>
      <c r="G27" s="18"/>
      <c r="H27" s="62">
        <f t="shared" si="0"/>
        <v>0</v>
      </c>
    </row>
    <row r="28" spans="1:10" ht="36" customHeight="1" x14ac:dyDescent="0.25">
      <c r="A28" s="8" t="s">
        <v>16</v>
      </c>
      <c r="B28" s="47" t="s">
        <v>59</v>
      </c>
      <c r="C28" s="48" t="s">
        <v>36</v>
      </c>
      <c r="D28" s="47" t="s">
        <v>111</v>
      </c>
      <c r="E28" s="47" t="s">
        <v>37</v>
      </c>
      <c r="F28" s="49">
        <v>500</v>
      </c>
      <c r="G28" s="18"/>
      <c r="H28" s="62">
        <f t="shared" si="0"/>
        <v>0</v>
      </c>
    </row>
    <row r="29" spans="1:10" ht="36" customHeight="1" x14ac:dyDescent="0.25">
      <c r="A29" s="11" t="s">
        <v>17</v>
      </c>
      <c r="B29" s="47" t="s">
        <v>115</v>
      </c>
      <c r="C29" s="48" t="s">
        <v>39</v>
      </c>
      <c r="D29" s="47" t="s">
        <v>104</v>
      </c>
      <c r="E29" s="47"/>
      <c r="F29" s="47"/>
      <c r="G29" s="80"/>
      <c r="H29" s="62">
        <f t="shared" si="0"/>
        <v>0</v>
      </c>
    </row>
    <row r="30" spans="1:10" ht="36" customHeight="1" x14ac:dyDescent="0.25">
      <c r="A30" s="11" t="s">
        <v>18</v>
      </c>
      <c r="B30" s="47"/>
      <c r="C30" s="48" t="s">
        <v>41</v>
      </c>
      <c r="D30" s="47"/>
      <c r="E30" s="47" t="s">
        <v>0</v>
      </c>
      <c r="F30" s="47">
        <v>8</v>
      </c>
      <c r="G30" s="18"/>
      <c r="H30" s="62">
        <f t="shared" si="0"/>
        <v>0</v>
      </c>
    </row>
    <row r="31" spans="1:10" ht="36" customHeight="1" x14ac:dyDescent="0.25">
      <c r="A31" s="12" t="s">
        <v>19</v>
      </c>
      <c r="B31" s="47"/>
      <c r="C31" s="48" t="s">
        <v>42</v>
      </c>
      <c r="D31" s="47"/>
      <c r="E31" s="47" t="s">
        <v>0</v>
      </c>
      <c r="F31" s="47">
        <v>8</v>
      </c>
      <c r="G31" s="18"/>
      <c r="H31" s="62">
        <f t="shared" si="0"/>
        <v>0</v>
      </c>
      <c r="I31" s="9"/>
      <c r="J31" s="10"/>
    </row>
    <row r="32" spans="1:10" ht="36" customHeight="1" x14ac:dyDescent="0.25">
      <c r="A32" s="12" t="s">
        <v>20</v>
      </c>
      <c r="B32" s="47"/>
      <c r="C32" s="52" t="s">
        <v>43</v>
      </c>
      <c r="D32" s="53"/>
      <c r="E32" s="53" t="s">
        <v>0</v>
      </c>
      <c r="F32" s="54">
        <v>2</v>
      </c>
      <c r="G32" s="18"/>
      <c r="H32" s="62">
        <f t="shared" si="0"/>
        <v>0</v>
      </c>
    </row>
    <row r="33" spans="1:9" ht="36" customHeight="1" x14ac:dyDescent="0.25">
      <c r="A33" s="12"/>
      <c r="B33" s="47"/>
      <c r="C33" s="48" t="s">
        <v>85</v>
      </c>
      <c r="D33" s="47"/>
      <c r="E33" s="47" t="s">
        <v>0</v>
      </c>
      <c r="F33" s="47">
        <v>1</v>
      </c>
      <c r="G33" s="18"/>
      <c r="H33" s="62">
        <f t="shared" si="0"/>
        <v>0</v>
      </c>
    </row>
    <row r="34" spans="1:9" ht="36" customHeight="1" x14ac:dyDescent="0.25">
      <c r="A34" s="12" t="s">
        <v>21</v>
      </c>
      <c r="B34" s="53" t="s">
        <v>116</v>
      </c>
      <c r="C34" s="48" t="s">
        <v>45</v>
      </c>
      <c r="D34" s="47" t="s">
        <v>112</v>
      </c>
      <c r="E34" s="47"/>
      <c r="F34" s="47"/>
      <c r="G34" s="80"/>
      <c r="H34" s="62">
        <f t="shared" si="0"/>
        <v>0</v>
      </c>
    </row>
    <row r="35" spans="1:9" ht="36" customHeight="1" x14ac:dyDescent="0.25">
      <c r="A35" s="12"/>
      <c r="B35" s="47"/>
      <c r="C35" s="48" t="s">
        <v>47</v>
      </c>
      <c r="D35" s="47"/>
      <c r="E35" s="47" t="s">
        <v>0</v>
      </c>
      <c r="F35" s="47">
        <v>6</v>
      </c>
      <c r="G35" s="18"/>
      <c r="H35" s="62">
        <f t="shared" si="0"/>
        <v>0</v>
      </c>
    </row>
    <row r="36" spans="1:9" ht="36" customHeight="1" x14ac:dyDescent="0.25">
      <c r="A36" s="13"/>
      <c r="B36" s="47"/>
      <c r="C36" s="48" t="s">
        <v>48</v>
      </c>
      <c r="D36" s="47"/>
      <c r="E36" s="47" t="s">
        <v>0</v>
      </c>
      <c r="F36" s="47">
        <v>6</v>
      </c>
      <c r="G36" s="18"/>
      <c r="H36" s="62">
        <f t="shared" si="0"/>
        <v>0</v>
      </c>
    </row>
    <row r="37" spans="1:9" ht="36" customHeight="1" x14ac:dyDescent="0.25">
      <c r="A37" s="8" t="s">
        <v>23</v>
      </c>
      <c r="B37" s="47"/>
      <c r="C37" s="48" t="s">
        <v>49</v>
      </c>
      <c r="D37" s="47"/>
      <c r="E37" s="47" t="s">
        <v>0</v>
      </c>
      <c r="F37" s="47">
        <v>6</v>
      </c>
      <c r="G37" s="18"/>
      <c r="H37" s="62">
        <f t="shared" si="0"/>
        <v>0</v>
      </c>
    </row>
    <row r="38" spans="1:9" ht="36" customHeight="1" x14ac:dyDescent="0.25">
      <c r="A38" s="8" t="s">
        <v>24</v>
      </c>
      <c r="B38" s="47"/>
      <c r="C38" s="48" t="s">
        <v>50</v>
      </c>
      <c r="D38" s="47"/>
      <c r="E38" s="47" t="s">
        <v>0</v>
      </c>
      <c r="F38" s="47">
        <v>6</v>
      </c>
      <c r="G38" s="18"/>
      <c r="H38" s="62">
        <f t="shared" si="0"/>
        <v>0</v>
      </c>
    </row>
    <row r="39" spans="1:9" ht="36" customHeight="1" x14ac:dyDescent="0.25">
      <c r="A39" s="8" t="s">
        <v>25</v>
      </c>
      <c r="B39" s="47" t="s">
        <v>62</v>
      </c>
      <c r="C39" s="48" t="s">
        <v>53</v>
      </c>
      <c r="D39" s="47" t="s">
        <v>69</v>
      </c>
      <c r="E39" s="47" t="s">
        <v>37</v>
      </c>
      <c r="F39" s="47">
        <v>500</v>
      </c>
      <c r="G39" s="18"/>
      <c r="H39" s="62">
        <f t="shared" si="0"/>
        <v>0</v>
      </c>
    </row>
    <row r="40" spans="1:9" ht="45.75" customHeight="1" x14ac:dyDescent="0.25">
      <c r="A40" s="14"/>
      <c r="B40" s="47" t="s">
        <v>63</v>
      </c>
      <c r="C40" s="48" t="s">
        <v>78</v>
      </c>
      <c r="D40" s="47" t="s">
        <v>22</v>
      </c>
      <c r="E40" s="47" t="s">
        <v>37</v>
      </c>
      <c r="F40" s="47">
        <v>30</v>
      </c>
      <c r="G40" s="18"/>
      <c r="H40" s="62">
        <f t="shared" si="0"/>
        <v>0</v>
      </c>
    </row>
    <row r="41" spans="1:9" ht="38.25" customHeight="1" x14ac:dyDescent="0.25">
      <c r="B41" s="49" t="s">
        <v>64</v>
      </c>
      <c r="C41" s="55" t="s">
        <v>76</v>
      </c>
      <c r="D41" s="47" t="s">
        <v>113</v>
      </c>
      <c r="E41" s="49" t="s">
        <v>61</v>
      </c>
      <c r="F41" s="49">
        <v>20</v>
      </c>
      <c r="G41" s="19"/>
      <c r="H41" s="62">
        <f t="shared" si="0"/>
        <v>0</v>
      </c>
    </row>
    <row r="42" spans="1:9" ht="48" customHeight="1" x14ac:dyDescent="0.25">
      <c r="B42" s="49" t="s">
        <v>65</v>
      </c>
      <c r="C42" s="55" t="s">
        <v>105</v>
      </c>
      <c r="D42" s="51" t="s">
        <v>114</v>
      </c>
      <c r="E42" s="49" t="s">
        <v>60</v>
      </c>
      <c r="F42" s="49">
        <v>15</v>
      </c>
      <c r="G42" s="19"/>
      <c r="H42" s="62">
        <f t="shared" si="0"/>
        <v>0</v>
      </c>
      <c r="I42" s="20"/>
    </row>
    <row r="43" spans="1:9" ht="48" customHeight="1" x14ac:dyDescent="0.25">
      <c r="B43" s="47" t="s">
        <v>67</v>
      </c>
      <c r="C43" s="48" t="s">
        <v>79</v>
      </c>
      <c r="D43" s="47" t="s">
        <v>77</v>
      </c>
      <c r="E43" s="47" t="s">
        <v>60</v>
      </c>
      <c r="F43" s="49">
        <v>40</v>
      </c>
      <c r="G43" s="18"/>
      <c r="H43" s="62">
        <f>F43*G43</f>
        <v>0</v>
      </c>
      <c r="I43" s="20"/>
    </row>
    <row r="44" spans="1:9" ht="53.25" customHeight="1" x14ac:dyDescent="0.25">
      <c r="A44" s="22"/>
      <c r="B44" s="47" t="s">
        <v>68</v>
      </c>
      <c r="C44" s="56" t="s">
        <v>106</v>
      </c>
      <c r="D44" s="57" t="s">
        <v>75</v>
      </c>
      <c r="E44" s="58" t="s">
        <v>32</v>
      </c>
      <c r="F44" s="59">
        <v>2</v>
      </c>
      <c r="G44" s="18"/>
      <c r="H44" s="62">
        <f>F44*G44</f>
        <v>0</v>
      </c>
    </row>
    <row r="45" spans="1:9" ht="46.5" customHeight="1" thickBot="1" x14ac:dyDescent="0.3">
      <c r="B45" s="60" t="s">
        <v>29</v>
      </c>
      <c r="C45" s="89" t="str">
        <f>C6</f>
        <v xml:space="preserve">ARCHIBALD STREET OUTFALL (S-MA70016004 AND S-MA70019979) </v>
      </c>
      <c r="D45" s="90"/>
      <c r="E45" s="90"/>
      <c r="F45" s="61"/>
      <c r="G45" s="81" t="s">
        <v>80</v>
      </c>
      <c r="H45" s="63">
        <f>SUM(H7:H44)</f>
        <v>0</v>
      </c>
    </row>
    <row r="46" spans="1:9" ht="16.2" thickTop="1" x14ac:dyDescent="0.25">
      <c r="B46" s="75"/>
      <c r="C46" s="64"/>
      <c r="D46" s="64"/>
      <c r="E46" s="64"/>
      <c r="F46" s="64"/>
      <c r="G46" s="64"/>
      <c r="H46" s="72"/>
    </row>
    <row r="47" spans="1:9" ht="15.6" x14ac:dyDescent="0.25">
      <c r="B47" s="74"/>
      <c r="C47" s="64" t="s">
        <v>83</v>
      </c>
      <c r="D47" s="64"/>
      <c r="E47" s="64"/>
      <c r="F47" s="64"/>
      <c r="G47" s="64"/>
      <c r="H47" s="72"/>
    </row>
    <row r="48" spans="1:9" ht="15.6" x14ac:dyDescent="0.25">
      <c r="B48" s="74"/>
      <c r="C48" s="65"/>
      <c r="D48" s="64"/>
      <c r="E48" s="64"/>
      <c r="F48" s="64"/>
      <c r="G48" s="64"/>
      <c r="H48" s="72"/>
    </row>
    <row r="49" spans="2:8" ht="34.5" customHeight="1" x14ac:dyDescent="0.25">
      <c r="B49" s="74" t="s">
        <v>29</v>
      </c>
      <c r="C49" s="66" t="str">
        <f>C6</f>
        <v xml:space="preserve">ARCHIBALD STREET OUTFALL (S-MA70016004 AND S-MA70019979) </v>
      </c>
      <c r="D49" s="64"/>
      <c r="E49" s="64"/>
      <c r="F49" s="64"/>
      <c r="G49" s="85">
        <f>H45</f>
        <v>0</v>
      </c>
      <c r="H49" s="85"/>
    </row>
    <row r="50" spans="2:8" ht="24" customHeight="1" x14ac:dyDescent="0.25">
      <c r="B50" s="74"/>
      <c r="C50" s="64"/>
      <c r="D50" s="64"/>
      <c r="E50" s="64"/>
      <c r="F50" s="64"/>
      <c r="G50" s="64"/>
      <c r="H50" s="72"/>
    </row>
    <row r="51" spans="2:8" ht="31.5" customHeight="1" x14ac:dyDescent="0.3">
      <c r="B51" s="82" t="s">
        <v>27</v>
      </c>
      <c r="C51" s="82"/>
      <c r="D51" s="82"/>
      <c r="E51" s="82"/>
      <c r="F51" s="82"/>
      <c r="G51" s="83">
        <f>SUM(G49:H49)</f>
        <v>0</v>
      </c>
      <c r="H51" s="84"/>
    </row>
    <row r="52" spans="2:8" x14ac:dyDescent="0.25">
      <c r="B52" s="73"/>
      <c r="C52" s="67"/>
      <c r="D52" s="68"/>
      <c r="E52" s="67"/>
      <c r="F52" s="69"/>
      <c r="G52" s="70"/>
      <c r="H52" s="71"/>
    </row>
    <row r="53" spans="2:8" x14ac:dyDescent="0.25">
      <c r="B53" s="76"/>
      <c r="C53" s="65"/>
      <c r="D53" s="77"/>
      <c r="E53" s="65"/>
      <c r="F53" s="78"/>
      <c r="G53" s="79"/>
      <c r="H53" s="79"/>
    </row>
    <row r="54" spans="2:8" x14ac:dyDescent="0.25">
      <c r="C54" s="10"/>
      <c r="E54" s="10"/>
    </row>
  </sheetData>
  <sheetProtection algorithmName="SHA-512" hashValue="vOTpkuwuK1nknh2vA0er8qdayX/QR7QxneWXr5/tGga4MUDplafuNb/nIiP94BkYA5gsu7nU9XEXIya8Bs4nIA==" saltValue="byQAwOSYAl4JcPAc/Qkryw==" spinCount="100000" sheet="1" selectLockedCells="1"/>
  <mergeCells count="5">
    <mergeCell ref="B51:F51"/>
    <mergeCell ref="G51:H51"/>
    <mergeCell ref="G49:H49"/>
    <mergeCell ref="C6:H6"/>
    <mergeCell ref="C45:E45"/>
  </mergeCells>
  <phoneticPr fontId="43" type="noConversion"/>
  <conditionalFormatting sqref="D39">
    <cfRule type="cellIs" dxfId="31" priority="118" stopIfTrue="1" operator="equal">
      <formula>"CW 3120-R2"</formula>
    </cfRule>
    <cfRule type="cellIs" dxfId="30" priority="119" stopIfTrue="1" operator="equal">
      <formula>"CW 3240-R7"</formula>
    </cfRule>
  </conditionalFormatting>
  <conditionalFormatting sqref="D38 D9:D27">
    <cfRule type="cellIs" dxfId="29" priority="53" stopIfTrue="1" operator="equal">
      <formula>"CW 2130-R11"</formula>
    </cfRule>
    <cfRule type="cellIs" dxfId="28" priority="54" stopIfTrue="1" operator="equal">
      <formula>"CW 3120-R2"</formula>
    </cfRule>
    <cfRule type="cellIs" dxfId="27" priority="55" stopIfTrue="1" operator="equal">
      <formula>"CW 3240-R7"</formula>
    </cfRule>
  </conditionalFormatting>
  <conditionalFormatting sqref="D6:D8 D31 D40">
    <cfRule type="cellIs" dxfId="26" priority="77" stopIfTrue="1" operator="equal">
      <formula>"CW 2130-R11"</formula>
    </cfRule>
    <cfRule type="cellIs" dxfId="25" priority="78" stopIfTrue="1" operator="equal">
      <formula>"CW 3120-R2"</formula>
    </cfRule>
    <cfRule type="cellIs" dxfId="24" priority="79" stopIfTrue="1" operator="equal">
      <formula>"CW 3240-R7"</formula>
    </cfRule>
  </conditionalFormatting>
  <conditionalFormatting sqref="D28">
    <cfRule type="cellIs" dxfId="23" priority="71" stopIfTrue="1" operator="equal">
      <formula>"CW 2130-R11"</formula>
    </cfRule>
    <cfRule type="cellIs" dxfId="22" priority="72" stopIfTrue="1" operator="equal">
      <formula>"CW 3120-R2"</formula>
    </cfRule>
    <cfRule type="cellIs" dxfId="21" priority="73" stopIfTrue="1" operator="equal">
      <formula>"CW 3240-R7"</formula>
    </cfRule>
  </conditionalFormatting>
  <conditionalFormatting sqref="D29:D30">
    <cfRule type="cellIs" dxfId="20" priority="68" stopIfTrue="1" operator="equal">
      <formula>"CW 2130-R11"</formula>
    </cfRule>
    <cfRule type="cellIs" dxfId="19" priority="69" stopIfTrue="1" operator="equal">
      <formula>"CW 3120-R2"</formula>
    </cfRule>
    <cfRule type="cellIs" dxfId="18" priority="70" stopIfTrue="1" operator="equal">
      <formula>"CW 3240-R7"</formula>
    </cfRule>
  </conditionalFormatting>
  <conditionalFormatting sqref="D32:D33">
    <cfRule type="cellIs" dxfId="17" priority="65" stopIfTrue="1" operator="equal">
      <formula>"CW 2130-R11"</formula>
    </cfRule>
    <cfRule type="cellIs" dxfId="16" priority="66" stopIfTrue="1" operator="equal">
      <formula>"CW 3120-R2"</formula>
    </cfRule>
    <cfRule type="cellIs" dxfId="15" priority="67" stopIfTrue="1" operator="equal">
      <formula>"CW 3240-R7"</formula>
    </cfRule>
  </conditionalFormatting>
  <conditionalFormatting sqref="D34">
    <cfRule type="cellIs" dxfId="14" priority="62" stopIfTrue="1" operator="equal">
      <formula>"CW 2130-R11"</formula>
    </cfRule>
    <cfRule type="cellIs" dxfId="13" priority="63" stopIfTrue="1" operator="equal">
      <formula>"CW 3120-R2"</formula>
    </cfRule>
    <cfRule type="cellIs" dxfId="12" priority="64" stopIfTrue="1" operator="equal">
      <formula>"CW 3240-R7"</formula>
    </cfRule>
  </conditionalFormatting>
  <conditionalFormatting sqref="D35">
    <cfRule type="cellIs" dxfId="11" priority="59" stopIfTrue="1" operator="equal">
      <formula>"CW 2130-R11"</formula>
    </cfRule>
    <cfRule type="cellIs" dxfId="10" priority="60" stopIfTrue="1" operator="equal">
      <formula>"CW 3120-R2"</formula>
    </cfRule>
    <cfRule type="cellIs" dxfId="9" priority="61" stopIfTrue="1" operator="equal">
      <formula>"CW 3240-R7"</formula>
    </cfRule>
  </conditionalFormatting>
  <conditionalFormatting sqref="D37">
    <cfRule type="cellIs" dxfId="8" priority="56" stopIfTrue="1" operator="equal">
      <formula>"CW 2130-R11"</formula>
    </cfRule>
    <cfRule type="cellIs" dxfId="7" priority="57" stopIfTrue="1" operator="equal">
      <formula>"CW 3120-R2"</formula>
    </cfRule>
    <cfRule type="cellIs" dxfId="6" priority="58" stopIfTrue="1" operator="equal">
      <formula>"CW 3240-R7"</formula>
    </cfRule>
  </conditionalFormatting>
  <conditionalFormatting sqref="D36">
    <cfRule type="cellIs" dxfId="5" priority="28" stopIfTrue="1" operator="equal">
      <formula>"CW 2130-R11"</formula>
    </cfRule>
    <cfRule type="cellIs" dxfId="4" priority="29" stopIfTrue="1" operator="equal">
      <formula>"CW 3120-R2"</formula>
    </cfRule>
    <cfRule type="cellIs" dxfId="3" priority="30" stopIfTrue="1" operator="equal">
      <formula>"CW 3240-R7"</formula>
    </cfRule>
  </conditionalFormatting>
  <conditionalFormatting sqref="D46:D50">
    <cfRule type="cellIs" dxfId="2" priority="10" stopIfTrue="1" operator="equal">
      <formula>"CW 2130-R11"</formula>
    </cfRule>
    <cfRule type="cellIs" dxfId="1" priority="11" stopIfTrue="1" operator="equal">
      <formula>"CW 3120-R2"</formula>
    </cfRule>
    <cfRule type="cellIs" dxfId="0" priority="12" stopIfTrue="1" operator="equal">
      <formula>"CW 3240-R7"</formula>
    </cfRule>
  </conditionalFormatting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46:G50 G6:G40">
      <formula1>IF(G6&gt;=0.01,ROUND(G6,2),0.01)</formula1>
    </dataValidation>
  </dataValidations>
  <pageMargins left="0.5" right="0.5" top="0.75" bottom="0.75" header="0.25" footer="0.25"/>
  <pageSetup scale="69" orientation="portrait" r:id="rId1"/>
  <headerFooter alignWithMargins="0">
    <oddHeader>&amp;LThe City of Winnipeg
Tender No. 170-2020 
&amp;XTemplate Version: C420181015-RW&amp;RBid Submission
Page &amp;P+3 of 14</oddHeader>
    <oddFooter xml:space="preserve">&amp;R__________________
Name of Bidder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170-2020 - Unit Prices</vt:lpstr>
      <vt:lpstr>'170-2020 - Unit Prices'!Print_Area</vt:lpstr>
      <vt:lpstr>'170-2020 - Unit Prices'!Print_Titles</vt:lpstr>
      <vt:lpstr>'170-2020 - Unit Prices'!XEVERYTHING</vt:lpstr>
      <vt:lpstr>'170-2020 - Unit Prices'!XITEMS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Bird, Suzanne</cp:lastModifiedBy>
  <cp:lastPrinted>2020-04-08T20:09:53Z</cp:lastPrinted>
  <dcterms:created xsi:type="dcterms:W3CDTF">1999-10-18T14:40:40Z</dcterms:created>
  <dcterms:modified xsi:type="dcterms:W3CDTF">2020-04-09T20:57:51Z</dcterms:modified>
</cp:coreProperties>
</file>