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355" windowHeight="8895"/>
  </bookViews>
  <sheets>
    <sheet name="147-2020_FORM_B-PRICES" sheetId="1" r:id="rId1"/>
  </sheets>
  <definedNames>
    <definedName name="_12TENDER_SUBMISSI">'147-2020_FORM_B-PRICES'!#REF!</definedName>
    <definedName name="_4PAGE_1_OF_13">'147-2020_FORM_B-PRICES'!#REF!</definedName>
    <definedName name="_8TENDER_NO._181">'147-2020_FORM_B-PRICES'!#REF!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'147-2020_FORM_B-PRICES'!#REF!</definedName>
    <definedName name="_xlnm.Print_Area" localSheetId="0">'147-2020_FORM_B-PRICES'!$B$6:$H$249</definedName>
    <definedName name="_xlnm.Print_Titles" localSheetId="0">'147-2020_FORM_B-PRICES'!$1:$5</definedName>
    <definedName name="_xlnm.Print_Titles">'147-2020_FORM_B-PRICES'!$B$4:$IN$4</definedName>
    <definedName name="TEMP">'147-2020_FORM_B-PRICES'!#REF!</definedName>
    <definedName name="TESTHEAD">'147-2020_FORM_B-PRICES'!#REF!</definedName>
    <definedName name="XEVERYTHING">'147-2020_FORM_B-PRICES'!$B$1:$IN$145</definedName>
    <definedName name="XITEMS">'147-2020_FORM_B-PRICES'!$B$6:$IN$145</definedName>
  </definedNames>
  <calcPr calcId="145621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43" i="1" l="1"/>
  <c r="H240" i="1"/>
  <c r="H242" i="1" l="1"/>
  <c r="H143" i="1" l="1"/>
  <c r="H142" i="1"/>
  <c r="H209" i="1" l="1"/>
  <c r="H207" i="1"/>
  <c r="H223" i="1" l="1"/>
  <c r="H222" i="1"/>
  <c r="H220" i="1"/>
  <c r="H218" i="1"/>
  <c r="H216" i="1"/>
  <c r="H215" i="1"/>
  <c r="H214" i="1"/>
  <c r="H211" i="1"/>
  <c r="H210" i="1"/>
  <c r="H205" i="1"/>
  <c r="H204" i="1"/>
  <c r="H202" i="1"/>
  <c r="H201" i="1"/>
  <c r="H200" i="1"/>
  <c r="H198" i="1"/>
  <c r="H197" i="1"/>
  <c r="H194" i="1"/>
  <c r="H192" i="1"/>
  <c r="H191" i="1"/>
  <c r="H190" i="1"/>
  <c r="H188" i="1"/>
  <c r="H186" i="1"/>
  <c r="H184" i="1"/>
  <c r="H181" i="1"/>
  <c r="H179" i="1"/>
  <c r="H177" i="1"/>
  <c r="H175" i="1"/>
  <c r="H172" i="1"/>
  <c r="H171" i="1"/>
  <c r="H169" i="1"/>
  <c r="H167" i="1"/>
  <c r="H165" i="1"/>
  <c r="H149" i="1"/>
  <c r="H158" i="1"/>
  <c r="H156" i="1"/>
  <c r="H153" i="1"/>
  <c r="H151" i="1"/>
  <c r="H161" i="1" l="1"/>
  <c r="H140" i="1" l="1"/>
  <c r="H144" i="1" s="1"/>
  <c r="H141" i="1"/>
  <c r="H107" i="1"/>
  <c r="H22" i="1" l="1"/>
  <c r="H97" i="1" l="1"/>
  <c r="H120" i="1" l="1"/>
  <c r="H121" i="1"/>
  <c r="H15" i="1"/>
  <c r="H13" i="1"/>
  <c r="H12" i="1"/>
  <c r="H230" i="1"/>
  <c r="H239" i="1"/>
  <c r="H237" i="1"/>
  <c r="H228" i="1"/>
  <c r="H234" i="1"/>
  <c r="H138" i="1"/>
  <c r="H137" i="1"/>
  <c r="H134" i="1"/>
  <c r="H133" i="1"/>
  <c r="H132" i="1"/>
  <c r="H131" i="1"/>
  <c r="H130" i="1"/>
  <c r="H128" i="1"/>
  <c r="H126" i="1"/>
  <c r="H124" i="1"/>
  <c r="H122" i="1"/>
  <c r="H119" i="1"/>
  <c r="H118" i="1"/>
  <c r="H116" i="1"/>
  <c r="H115" i="1"/>
  <c r="H117" i="1"/>
  <c r="H114" i="1"/>
  <c r="H113" i="1"/>
  <c r="H111" i="1"/>
  <c r="H109" i="1"/>
  <c r="H106" i="1"/>
  <c r="H105" i="1"/>
  <c r="H103" i="1"/>
  <c r="H102" i="1"/>
  <c r="H99" i="1"/>
  <c r="H95" i="1"/>
  <c r="H94" i="1"/>
  <c r="H91" i="1"/>
  <c r="H89" i="1"/>
  <c r="H86" i="1"/>
  <c r="H85" i="1"/>
  <c r="H84" i="1"/>
  <c r="H83" i="1"/>
  <c r="H82" i="1"/>
  <c r="H81" i="1"/>
  <c r="H79" i="1"/>
  <c r="H78" i="1"/>
  <c r="H77" i="1"/>
  <c r="H76" i="1"/>
  <c r="H74" i="1"/>
  <c r="H73" i="1"/>
  <c r="H72" i="1"/>
  <c r="H71" i="1"/>
  <c r="H70" i="1"/>
  <c r="H67" i="1"/>
  <c r="H66" i="1"/>
  <c r="H64" i="1"/>
  <c r="H62" i="1"/>
  <c r="H59" i="1"/>
  <c r="H58" i="1"/>
  <c r="H57" i="1"/>
  <c r="H56" i="1"/>
  <c r="H54" i="1"/>
  <c r="H53" i="1"/>
  <c r="H51" i="1"/>
  <c r="H50" i="1"/>
  <c r="H47" i="1"/>
  <c r="H46" i="1"/>
  <c r="H44" i="1"/>
  <c r="H43" i="1"/>
  <c r="H41" i="1"/>
  <c r="H40" i="1"/>
  <c r="H39" i="1"/>
  <c r="H38" i="1"/>
  <c r="H37" i="1"/>
  <c r="H36" i="1"/>
  <c r="H33" i="1"/>
  <c r="H31" i="1"/>
  <c r="H29" i="1"/>
  <c r="H28" i="1"/>
  <c r="H26" i="1"/>
  <c r="H25" i="1"/>
  <c r="H20" i="1"/>
  <c r="H18" i="1"/>
  <c r="H16" i="1"/>
  <c r="H10" i="1"/>
  <c r="H9" i="1"/>
  <c r="H8" i="1"/>
  <c r="C247" i="1" l="1"/>
  <c r="B247" i="1"/>
  <c r="C243" i="1"/>
  <c r="B243" i="1"/>
  <c r="H247" i="1"/>
  <c r="H246" i="1" l="1"/>
  <c r="B246" i="1"/>
  <c r="B245" i="1"/>
  <c r="B240" i="1"/>
  <c r="B144" i="1"/>
  <c r="C246" i="1"/>
  <c r="C245" i="1"/>
  <c r="C240" i="1"/>
  <c r="C144" i="1"/>
  <c r="H245" i="1" l="1"/>
  <c r="G248" i="1" s="1"/>
</calcChain>
</file>

<file path=xl/comments1.xml><?xml version="1.0" encoding="utf-8"?>
<comments xmlns="http://schemas.openxmlformats.org/spreadsheetml/2006/main">
  <authors>
    <author>Pheifer, Henly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<sst xmlns="http://schemas.openxmlformats.org/spreadsheetml/2006/main" count="904" uniqueCount="484">
  <si>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</si>
  <si>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</si>
  <si>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</si>
  <si>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</si>
  <si>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</si>
  <si>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</si>
  <si>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</si>
  <si>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</si>
  <si>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</si>
  <si>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</si>
  <si>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</si>
  <si>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</si>
  <si>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</si>
  <si>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</si>
  <si>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</si>
  <si>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Subtotal:</t>
  </si>
  <si>
    <t>SUMMARY</t>
  </si>
  <si>
    <t>EARTH AND BASE WORKS</t>
  </si>
  <si>
    <t>ROADWORKS - NEW CONSTRUCTION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</si>
  <si>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</si>
  <si>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</si>
  <si>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</si>
  <si>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</si>
  <si>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</si>
  <si>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</si>
  <si>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</si>
  <si>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</si>
  <si>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</si>
  <si>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</si>
  <si>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</si>
  <si>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</si>
  <si>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</si>
  <si>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</si>
  <si>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</si>
  <si>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</si>
  <si>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</si>
  <si>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</si>
  <si>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</si>
  <si>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</si>
  <si>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</si>
  <si>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</si>
  <si>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</si>
  <si>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</si>
  <si>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</si>
  <si>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</si>
  <si>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</si>
  <si>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</si>
  <si>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</si>
  <si>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</si>
  <si>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</si>
  <si>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</si>
  <si>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</si>
  <si>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</si>
  <si>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</si>
  <si>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</si>
  <si>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</si>
  <si>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</si>
  <si>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</si>
  <si>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</si>
  <si>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</si>
  <si>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</si>
  <si>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</si>
  <si>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</si>
  <si>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</si>
  <si>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</si>
  <si>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</si>
  <si>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</si>
  <si>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</si>
  <si>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</si>
  <si>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</si>
  <si>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</si>
  <si>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</si>
  <si>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</si>
  <si>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</si>
  <si>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</si>
  <si>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</si>
  <si>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</si>
  <si>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</si>
  <si>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</si>
  <si>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</si>
  <si>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</si>
  <si>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</si>
  <si>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</si>
  <si>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</si>
  <si>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</si>
  <si>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</si>
  <si>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</si>
  <si>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</si>
  <si>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</si>
  <si>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</si>
  <si>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</si>
  <si>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</si>
  <si>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</si>
  <si>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</si>
  <si>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</si>
  <si>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</si>
  <si>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</si>
  <si>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</si>
  <si>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</si>
  <si>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</si>
  <si>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</si>
  <si>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</si>
  <si>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</si>
  <si>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</si>
  <si>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Curb Ramp (8-12 mm reveal ht, Monolithic)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</si>
  <si>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</si>
  <si>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</si>
  <si>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</si>
  <si>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</si>
  <si>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</si>
  <si>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</si>
  <si>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</si>
  <si>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</si>
  <si>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</si>
  <si>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</si>
  <si>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</si>
  <si>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Construction of  Curb Ramp (8-12 mm ht, Integral)</t>
  </si>
  <si>
    <t>SD-229C</t>
  </si>
  <si>
    <t>A.17</t>
  </si>
  <si>
    <t>Type IA</t>
  </si>
  <si>
    <t>A.18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</si>
  <si>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</si>
  <si>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</si>
  <si>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</si>
  <si>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</si>
  <si>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</si>
  <si>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</si>
  <si>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</si>
  <si>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</si>
  <si>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</si>
  <si>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</si>
  <si>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A.21</t>
  </si>
  <si>
    <t>E036</t>
  </si>
  <si>
    <t>A.22</t>
  </si>
  <si>
    <t xml:space="preserve">Connecting to Existing Sewer </t>
  </si>
  <si>
    <t>d)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</si>
  <si>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</si>
  <si>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</si>
  <si>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</si>
  <si>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</si>
  <si>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</si>
  <si>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</si>
  <si>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</si>
  <si>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</si>
  <si>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</si>
  <si>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</si>
  <si>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</si>
  <si>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</si>
  <si>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</si>
  <si>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</si>
  <si>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</si>
  <si>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</si>
  <si>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</si>
  <si>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</si>
  <si>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</si>
  <si>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</si>
  <si>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</si>
  <si>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Construction of  Modified Barrier  (180 mm ht, Integral)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</si>
  <si>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</si>
  <si>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</si>
  <si>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</si>
  <si>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</si>
  <si>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</si>
  <si>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</si>
  <si>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</si>
  <si>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</si>
  <si>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</si>
  <si>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>C051</t>
  </si>
  <si>
    <t>100 mm Concrete Sidewalk</t>
  </si>
  <si>
    <t xml:space="preserve">CW 3325-R5  </t>
  </si>
  <si>
    <t>A.1</t>
  </si>
  <si>
    <t>E15</t>
  </si>
  <si>
    <t>B003</t>
  </si>
  <si>
    <t>Asphalt Pavement</t>
  </si>
  <si>
    <t xml:space="preserve">CW 3230-R8
</t>
  </si>
  <si>
    <t>B096</t>
  </si>
  <si>
    <t>28.6 mm Diameter</t>
  </si>
  <si>
    <t>B097A</t>
  </si>
  <si>
    <t>15 M Deformed Tie Bar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</si>
  <si>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</si>
  <si>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</si>
  <si>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</si>
  <si>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</si>
  <si>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</si>
  <si>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</si>
  <si>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</si>
  <si>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C016</t>
  </si>
  <si>
    <t>Construction of Concrete Safety Medians</t>
  </si>
  <si>
    <t>SD-226B</t>
  </si>
  <si>
    <t>C018</t>
  </si>
  <si>
    <t>Construction of Monolithic Concrete Bull-noses</t>
  </si>
  <si>
    <t>SD-227C</t>
  </si>
  <si>
    <t>C050</t>
  </si>
  <si>
    <t>Supply and Installation of Dowel Assemblies</t>
  </si>
  <si>
    <t>CW 3310-R17</t>
  </si>
  <si>
    <t>E22</t>
  </si>
  <si>
    <t>SD-025, 1800 mm deep</t>
  </si>
  <si>
    <t>E011</t>
  </si>
  <si>
    <t>A.33</t>
  </si>
  <si>
    <t>A.34</t>
  </si>
  <si>
    <t>E026</t>
  </si>
  <si>
    <t>E032</t>
  </si>
  <si>
    <t>A.35</t>
  </si>
  <si>
    <t>Connecting to Existing Manhole</t>
  </si>
  <si>
    <t>E033</t>
  </si>
  <si>
    <t>250 mm Catch Basin Lead</t>
  </si>
  <si>
    <t>A.36</t>
  </si>
  <si>
    <t>E040</t>
  </si>
  <si>
    <t>E046</t>
  </si>
  <si>
    <t>A.37</t>
  </si>
  <si>
    <t>Removal of Existing Catch Basins</t>
  </si>
  <si>
    <t>E047</t>
  </si>
  <si>
    <t>A.38</t>
  </si>
  <si>
    <t>Removal of Existing Catch Pit</t>
  </si>
  <si>
    <t>A.39</t>
  </si>
  <si>
    <t>A.40</t>
  </si>
  <si>
    <t>A.41</t>
  </si>
  <si>
    <t>A.42</t>
  </si>
  <si>
    <t>E072</t>
  </si>
  <si>
    <t>A.43</t>
  </si>
  <si>
    <t>Watermain and Water Service Insulation</t>
  </si>
  <si>
    <t>E073</t>
  </si>
  <si>
    <t>Pipe Under Roadway Excavation (SD-018)</t>
  </si>
  <si>
    <t>A.44</t>
  </si>
  <si>
    <t>A.45</t>
  </si>
  <si>
    <t>A.46</t>
  </si>
  <si>
    <t>A.47</t>
  </si>
  <si>
    <t>A.48</t>
  </si>
  <si>
    <t>A.49</t>
  </si>
  <si>
    <t>A.50</t>
  </si>
  <si>
    <t>A.51</t>
  </si>
  <si>
    <t>A.52</t>
  </si>
  <si>
    <t>A.53</t>
  </si>
  <si>
    <t>A.54</t>
  </si>
  <si>
    <t>A.55</t>
  </si>
  <si>
    <t>CW 2110-R11</t>
  </si>
  <si>
    <t>A.56</t>
  </si>
  <si>
    <t>Watermain Valve</t>
  </si>
  <si>
    <t>A.57</t>
  </si>
  <si>
    <t>WATER AND WASTE WORK</t>
  </si>
  <si>
    <t>E017</t>
  </si>
  <si>
    <t>Sewer Repair - Up to 3.0 Meters Long</t>
  </si>
  <si>
    <t>Class 3 Backfill</t>
  </si>
  <si>
    <t>E022A</t>
  </si>
  <si>
    <t>Sewer Inspection ( following repair)</t>
  </si>
  <si>
    <t>B.3</t>
  </si>
  <si>
    <t>B.2</t>
  </si>
  <si>
    <t>B.1</t>
  </si>
  <si>
    <t>(SEE B10)</t>
  </si>
  <si>
    <t>B077-72</t>
  </si>
  <si>
    <t>Partial Slab Patches 
- Early Opening (72 hour)</t>
  </si>
  <si>
    <t>B091-72</t>
  </si>
  <si>
    <t>150 mm Concrete Pavement (Type B)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</si>
  <si>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</si>
  <si>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</si>
  <si>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</si>
  <si>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</si>
  <si>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</si>
  <si>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</si>
  <si>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</si>
  <si>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</si>
  <si>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</si>
  <si>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</si>
  <si>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</si>
  <si>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</si>
  <si>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</si>
  <si>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Barrier (100 mm reveal ht, Dowelled)</t>
  </si>
  <si>
    <t>SD-202B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</si>
  <si>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</si>
  <si>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</si>
  <si>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</si>
  <si>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</si>
  <si>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</si>
  <si>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</si>
  <si>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</si>
  <si>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</si>
  <si>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</si>
  <si>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</si>
  <si>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</si>
  <si>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</si>
  <si>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</si>
  <si>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</si>
  <si>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</si>
  <si>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</si>
  <si>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</si>
  <si>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</si>
  <si>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</si>
  <si>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</si>
  <si>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</si>
  <si>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</si>
  <si>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</si>
  <si>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</si>
  <si>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</si>
  <si>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</si>
  <si>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</si>
  <si>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</si>
  <si>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</si>
  <si>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</si>
  <si>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</si>
  <si>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</si>
  <si>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</si>
  <si>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</si>
  <si>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</si>
  <si>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</si>
  <si>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</si>
  <si>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</si>
  <si>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</si>
  <si>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</si>
  <si>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</si>
  <si>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</si>
  <si>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B155rl</t>
  </si>
  <si>
    <t>SD-205,
SD-206A</t>
  </si>
  <si>
    <t>AP-006 - Standard Frame for Manhole and Catch Basin</t>
  </si>
  <si>
    <t>AP-007 - Standard Solid Cover for Standard Frame</t>
  </si>
  <si>
    <t>Less than 3 m</t>
  </si>
  <si>
    <t>E004A</t>
  </si>
  <si>
    <t>E14</t>
  </si>
  <si>
    <t>hr</t>
  </si>
  <si>
    <t>B125</t>
  </si>
  <si>
    <t>Supply of Precast  Sidewalk Blocks</t>
  </si>
  <si>
    <t>SD-200</t>
  </si>
  <si>
    <t>C055</t>
  </si>
  <si>
    <t xml:space="preserve">Construction of Asphaltic Concrete Pavements </t>
  </si>
  <si>
    <t>C056</t>
  </si>
  <si>
    <t>C058</t>
  </si>
  <si>
    <t>C059</t>
  </si>
  <si>
    <t>C060</t>
  </si>
  <si>
    <t>E020</t>
  </si>
  <si>
    <t xml:space="preserve">Sewer Repair - In Addition to First 3.0 Meters </t>
  </si>
  <si>
    <t>ROADWORKS - REMOVALS/RENEWALS</t>
  </si>
  <si>
    <t>MOBILIZATION /DEMOLIBIZATION</t>
  </si>
  <si>
    <t>L. sum</t>
  </si>
  <si>
    <t>I001</t>
  </si>
  <si>
    <t>CW 3110-R20</t>
  </si>
  <si>
    <t>A005</t>
  </si>
  <si>
    <t>Supplying and Placing Suitable Site Sub-grade Material</t>
  </si>
  <si>
    <t>Supplying and Placing Sub-base Material</t>
  </si>
  <si>
    <t>Geotextile Fabric</t>
  </si>
  <si>
    <t>CW 3130-R5</t>
  </si>
  <si>
    <t>A022A1</t>
  </si>
  <si>
    <t>Separation Fabric</t>
  </si>
  <si>
    <t>A022A4</t>
  </si>
  <si>
    <t>CW 3135-R2</t>
  </si>
  <si>
    <t>A022A5</t>
  </si>
  <si>
    <t>Class A Geogrid</t>
  </si>
  <si>
    <t>B125A</t>
  </si>
  <si>
    <t>Removal of Precast Sidewalk Blocks</t>
  </si>
  <si>
    <t>B127rB</t>
  </si>
  <si>
    <t>Barrier Separate</t>
  </si>
  <si>
    <t>B132r</t>
  </si>
  <si>
    <t>Curb Ramp</t>
  </si>
  <si>
    <t>B136iB</t>
  </si>
  <si>
    <t>Barrier (180 mm reveal ht, Dowelled)</t>
  </si>
  <si>
    <t>B150iA</t>
  </si>
  <si>
    <t>SD-229A,B,C</t>
  </si>
  <si>
    <t>3 m to 30 m</t>
  </si>
  <si>
    <t>B155rlB</t>
  </si>
  <si>
    <t>B170rlA</t>
  </si>
  <si>
    <t>Curb and Gutter (150 mm reveal ht, Barrier, Integral, 600 mm width, 150 mm Plain Concrete Pavement)</t>
  </si>
  <si>
    <t>CW 3410-R12</t>
  </si>
  <si>
    <t>C004</t>
  </si>
  <si>
    <t>Construction of 250 mm Concrete Pavement (Plain-Dowelled)</t>
  </si>
  <si>
    <t>Construction of 250 mm Concrete Pavement (Plain-Dowelled, Slip Form Paving)</t>
  </si>
  <si>
    <t>C017</t>
  </si>
  <si>
    <t>Construction of Monolithic Curb and Sidewalk</t>
  </si>
  <si>
    <t>SD-228B</t>
  </si>
  <si>
    <t>C022-24</t>
  </si>
  <si>
    <t>Construction of 250 mm Concrete Pavement for Early Opening 24 Hour (Plain-Dowelled)</t>
  </si>
  <si>
    <t>C022-72</t>
  </si>
  <si>
    <t>Construction of 250 mm Concrete Pavement for Early Opening 72 Hour (Plain-Dowelled)</t>
  </si>
  <si>
    <t>C026-72</t>
  </si>
  <si>
    <t>Construction of 200 mm Concrete Pavement for Early Opening 72 Hour (Reinforced)</t>
  </si>
  <si>
    <t>C029-72</t>
  </si>
  <si>
    <t>Construction of 150 mm Concrete Pavement for Early Opening 72 Hour (Reinforced)</t>
  </si>
  <si>
    <t>C037B</t>
  </si>
  <si>
    <t>C045</t>
  </si>
  <si>
    <t>Construction of   Lip Curb (40 mm ht, Integral)</t>
  </si>
  <si>
    <t>C047</t>
  </si>
  <si>
    <t>SD-206B</t>
  </si>
  <si>
    <t>E005A</t>
  </si>
  <si>
    <t>E007D</t>
  </si>
  <si>
    <t>Remove and Replace Existing Catch Pit</t>
  </si>
  <si>
    <t>E007E</t>
  </si>
  <si>
    <t>E034</t>
  </si>
  <si>
    <t>Connecting to Existing Catch Basin</t>
  </si>
  <si>
    <t>E035</t>
  </si>
  <si>
    <t>250 mm Drainage Connection Pipe</t>
  </si>
  <si>
    <t>E041</t>
  </si>
  <si>
    <t>E041B</t>
  </si>
  <si>
    <t>e)</t>
  </si>
  <si>
    <t>Plugging Existing Sewers and Sewer Services Smaller Than 300 Millimetres</t>
  </si>
  <si>
    <t>CW2130-R-12</t>
  </si>
  <si>
    <t>Supply and Installation of MMA Markings with Anti-Skid</t>
  </si>
  <si>
    <t>Hydro Excavation</t>
  </si>
  <si>
    <t>E017G</t>
  </si>
  <si>
    <t xml:space="preserve">300 mm, CS </t>
  </si>
  <si>
    <t>E017H</t>
  </si>
  <si>
    <t>E020G</t>
  </si>
  <si>
    <t>CW 2145-R4</t>
  </si>
  <si>
    <t>E022E</t>
  </si>
  <si>
    <t>E017I</t>
  </si>
  <si>
    <t>E017J</t>
  </si>
  <si>
    <t>E022F</t>
  </si>
  <si>
    <t>375 mm, CS</t>
  </si>
  <si>
    <t>WATT STREET - SEWER REPAIR (S-MA40008174)</t>
  </si>
  <si>
    <t>WATT STREET - SEWER REPAIR (S-MA40008169)</t>
  </si>
  <si>
    <t>E020H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</si>
  <si>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</si>
  <si>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</si>
  <si>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</si>
  <si>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</si>
  <si>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</si>
  <si>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</si>
  <si>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>WATT STREET RECONSTRUCTION - CHALMERS AVENUE TO MUNROE AVENUE</t>
  </si>
  <si>
    <t>Construction of  Safety Curb (300 mm ht)</t>
  </si>
  <si>
    <t>Trenchless Installation, Class B Type 2 Bedding, Class 3 Backfill</t>
  </si>
  <si>
    <t>Connecting to 450 mm  (Type Conc) Sewer</t>
  </si>
  <si>
    <t>Connecting to 525 mm  (Type Conc) Sewer</t>
  </si>
  <si>
    <t>Connecting to 750 mm  (Type Conc) Sewer</t>
  </si>
  <si>
    <t>Connecting to 900 mm  (Type Conc) Sewer</t>
  </si>
  <si>
    <t>Connecting to 1350 mm  (Type Conc) Sewer</t>
  </si>
  <si>
    <t>375mm, CS</t>
  </si>
  <si>
    <t>A024</t>
  </si>
  <si>
    <t>Surfacing Material</t>
  </si>
  <si>
    <t>CW 3150-R4</t>
  </si>
  <si>
    <t>A026</t>
  </si>
  <si>
    <t>Limestone</t>
  </si>
  <si>
    <t>AP-008 - Standard Grated Cover for Standard Frame</t>
  </si>
  <si>
    <t>Cement Stabilized Fill</t>
  </si>
  <si>
    <t>CW 2030-R7, CW 2160-R7</t>
  </si>
  <si>
    <t>Watermain Renewal</t>
  </si>
  <si>
    <t>150mm</t>
  </si>
  <si>
    <t xml:space="preserve">trenchless installation, Class B sand bedding, Class 3 backfill
</t>
  </si>
  <si>
    <t>200mm</t>
  </si>
  <si>
    <t>New Hydrant Assembly on Existing Watermain</t>
  </si>
  <si>
    <t>SD-007</t>
  </si>
  <si>
    <t>Fittings</t>
  </si>
  <si>
    <t>Tees</t>
  </si>
  <si>
    <t>200mm X 200mm X 200mm</t>
  </si>
  <si>
    <t>Bends (SD-004)</t>
  </si>
  <si>
    <r>
      <t>150mm - 45</t>
    </r>
    <r>
      <rPr>
        <vertAlign val="superscript"/>
        <sz val="12"/>
        <color theme="1"/>
        <rFont val="Arial"/>
        <family val="2"/>
      </rPr>
      <t>o</t>
    </r>
  </si>
  <si>
    <t>Crosses</t>
  </si>
  <si>
    <t>200mm X 200mm X150mm X 150mm</t>
  </si>
  <si>
    <t>Reducers</t>
  </si>
  <si>
    <t>200mm - 150mm</t>
  </si>
  <si>
    <t>Water Services</t>
  </si>
  <si>
    <t>19mm</t>
  </si>
  <si>
    <t>25mm</t>
  </si>
  <si>
    <t>50mm</t>
  </si>
  <si>
    <t>Corporation Stops</t>
  </si>
  <si>
    <t>Curb Stops</t>
  </si>
  <si>
    <t>Connecting to Existing Watermains and Large Diameter Water Services</t>
  </si>
  <si>
    <t>In-line connection - no plug existing</t>
  </si>
  <si>
    <t>Connecting Existing Copper  Water Services to New Watermains</t>
  </si>
  <si>
    <t>10.9 Kilogram Sacrificial Zinc Anodes</t>
  </si>
  <si>
    <t>On Metallic Watermains</t>
  </si>
  <si>
    <t>On Water Services</t>
  </si>
  <si>
    <t>PROVISIONAL ITEMS</t>
  </si>
  <si>
    <t>Continuity Bonding</t>
  </si>
  <si>
    <t>Bends (SD-005)</t>
  </si>
  <si>
    <r>
      <t>150mm - 22 1/2</t>
    </r>
    <r>
      <rPr>
        <vertAlign val="superscript"/>
        <sz val="12"/>
        <color theme="1"/>
        <rFont val="Arial"/>
        <family val="2"/>
      </rPr>
      <t>o</t>
    </r>
  </si>
  <si>
    <r>
      <t>200mm - 45</t>
    </r>
    <r>
      <rPr>
        <vertAlign val="superscript"/>
        <sz val="12"/>
        <color theme="1"/>
        <rFont val="Arial"/>
        <family val="2"/>
      </rPr>
      <t>o</t>
    </r>
  </si>
  <si>
    <t>Regrading of Existing Sewer Service - Up to 1.5 metres Long</t>
  </si>
  <si>
    <t>Regrading of Existing Sewer Service - Longer Than 1.5 metres</t>
  </si>
  <si>
    <t>Temporary Surface Restoration</t>
  </si>
  <si>
    <t>Street Pavement</t>
  </si>
  <si>
    <t>Sidewalk</t>
  </si>
  <si>
    <t>Line Painting in Parking Lots</t>
  </si>
  <si>
    <t>Landscaping Curb (150 mm reveal ht)</t>
  </si>
  <si>
    <t>E2</t>
  </si>
  <si>
    <t>E17</t>
  </si>
  <si>
    <t>WATER MAIN RENEWAL</t>
  </si>
  <si>
    <t>WATT STREET SEWER REPAIRS - CHALMERS AVENUE TO 40.0m SOUTH OF MUNROE AVENUE</t>
  </si>
  <si>
    <t>C.1</t>
  </si>
  <si>
    <t>WATT STREET WATER MAIN RENEWAL - HARBISON AVENUE W. TO 40.0m SOUTH OF MUNROE AVENUE</t>
  </si>
  <si>
    <t>Mobilization/Demoblization</t>
  </si>
  <si>
    <t>E20</t>
  </si>
  <si>
    <t>E23</t>
  </si>
  <si>
    <t>B156rl</t>
  </si>
  <si>
    <t>B157rl</t>
  </si>
  <si>
    <t>B156rlB</t>
  </si>
  <si>
    <t>B157rlB</t>
  </si>
  <si>
    <t>B171rlA</t>
  </si>
  <si>
    <t>B172rlA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</si>
</sst>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8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trike/>
      <sz val="10"/>
      <color theme="1"/>
      <name val="MS Sans Serif"/>
      <family val="2"/>
    </font>
    <font>
      <b/>
      <sz val="10"/>
      <color theme="1"/>
      <name val="MS Sans Serif"/>
      <family val="2"/>
    </font>
    <font>
      <vertAlign val="superscript"/>
      <sz val="12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9" fillId="0" borderId="0" applyFill="0">
      <alignment horizontal="right" vertical="top"/>
    </xf>
    <xf numFmtId="0" fontId="11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9" fontId="11" fillId="0" borderId="2" applyFill="0">
      <alignment horizontal="right" vertical="top"/>
    </xf>
    <xf numFmtId="169" fontId="40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3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4" fontId="11" fillId="0" borderId="1" applyFill="0"/>
    <xf numFmtId="174" fontId="40" fillId="0" borderId="1" applyFill="0"/>
    <xf numFmtId="174" fontId="40" fillId="0" borderId="1" applyFill="0"/>
    <xf numFmtId="170" fontId="11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11" fillId="0" borderId="1" applyFill="0"/>
    <xf numFmtId="168" fontId="40" fillId="0" borderId="1" applyFill="0"/>
    <xf numFmtId="168" fontId="40" fillId="0" borderId="1" applyFill="0"/>
    <xf numFmtId="168" fontId="11" fillId="0" borderId="3" applyFill="0">
      <alignment horizontal="right"/>
    </xf>
    <xf numFmtId="168" fontId="40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51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1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5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40" fillId="0" borderId="0" applyFill="0">
      <alignment horizontal="left"/>
    </xf>
    <xf numFmtId="0" fontId="17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7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7" fillId="0" borderId="0" applyFill="0">
      <alignment horizontal="centerContinuous" vertical="center"/>
    </xf>
    <xf numFmtId="0" fontId="11" fillId="0" borderId="3">
      <alignment horizontal="centerContinuous" wrapText="1"/>
    </xf>
    <xf numFmtId="0" fontId="40" fillId="0" borderId="3">
      <alignment horizontal="centerContinuous" wrapText="1"/>
    </xf>
    <xf numFmtId="171" fontId="19" fillId="0" borderId="0" applyFill="0">
      <alignment horizontal="left"/>
    </xf>
    <xf numFmtId="171" fontId="48" fillId="0" borderId="0" applyFill="0">
      <alignment horizontal="left"/>
    </xf>
    <xf numFmtId="172" fontId="20" fillId="0" borderId="0" applyFill="0">
      <alignment horizontal="right"/>
    </xf>
    <xf numFmtId="172" fontId="49" fillId="0" borderId="0" applyFill="0">
      <alignment horizontal="right"/>
    </xf>
    <xf numFmtId="0" fontId="11" fillId="0" borderId="13" applyFill="0"/>
    <xf numFmtId="0" fontId="40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238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0" fontId="4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0" xfId="0" applyNumberFormat="1" applyBorder="1" applyAlignment="1">
      <alignment horizontal="right"/>
    </xf>
    <xf numFmtId="0" fontId="0" fillId="2" borderId="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7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165" fontId="52" fillId="0" borderId="1" xfId="0" applyNumberFormat="1" applyFont="1" applyFill="1" applyBorder="1" applyAlignment="1" applyProtection="1">
      <alignment horizontal="left" vertical="top" wrapText="1"/>
    </xf>
    <xf numFmtId="164" fontId="52" fillId="0" borderId="1" xfId="0" applyNumberFormat="1" applyFont="1" applyFill="1" applyBorder="1" applyAlignment="1" applyProtection="1">
      <alignment horizontal="left" vertical="top" wrapText="1"/>
    </xf>
    <xf numFmtId="0" fontId="52" fillId="0" borderId="1" xfId="0" applyNumberFormat="1" applyFont="1" applyFill="1" applyBorder="1" applyAlignment="1" applyProtection="1">
      <alignment horizontal="center" vertical="top" wrapText="1"/>
    </xf>
    <xf numFmtId="166" fontId="52" fillId="0" borderId="1" xfId="0" applyNumberFormat="1" applyFont="1" applyFill="1" applyBorder="1" applyAlignment="1" applyProtection="1">
      <alignment vertical="top"/>
      <protection locked="0"/>
    </xf>
    <xf numFmtId="166" fontId="52" fillId="0" borderId="1" xfId="0" applyNumberFormat="1" applyFont="1" applyFill="1" applyBorder="1" applyAlignment="1" applyProtection="1">
      <alignment vertical="top"/>
    </xf>
    <xf numFmtId="165" fontId="52" fillId="0" borderId="1" xfId="0" applyNumberFormat="1" applyFont="1" applyFill="1" applyBorder="1" applyAlignment="1" applyProtection="1">
      <alignment horizontal="center" vertical="top" wrapText="1"/>
    </xf>
    <xf numFmtId="164" fontId="52" fillId="0" borderId="1" xfId="0" applyNumberFormat="1" applyFont="1" applyFill="1" applyBorder="1" applyAlignment="1" applyProtection="1">
      <alignment horizontal="center" vertical="top" wrapText="1"/>
    </xf>
    <xf numFmtId="165" fontId="52" fillId="0" borderId="1" xfId="0" applyNumberFormat="1" applyFont="1" applyFill="1" applyBorder="1" applyAlignment="1" applyProtection="1">
      <alignment horizontal="right" vertical="top" wrapText="1"/>
    </xf>
    <xf numFmtId="166" fontId="52" fillId="0" borderId="1" xfId="0" applyNumberFormat="1" applyFont="1" applyFill="1" applyBorder="1" applyAlignment="1" applyProtection="1">
      <alignment vertical="top" wrapText="1"/>
    </xf>
    <xf numFmtId="164" fontId="52" fillId="0" borderId="1" xfId="0" applyNumberFormat="1" applyFont="1" applyFill="1" applyBorder="1" applyAlignment="1" applyProtection="1">
      <alignment vertical="top" wrapText="1"/>
    </xf>
    <xf numFmtId="0" fontId="8" fillId="2" borderId="20" xfId="0" applyNumberFormat="1" applyFont="1" applyBorder="1" applyAlignment="1">
      <alignment horizontal="center" vertical="top"/>
    </xf>
    <xf numFmtId="1" fontId="52" fillId="0" borderId="1" xfId="0" applyNumberFormat="1" applyFont="1" applyFill="1" applyBorder="1" applyAlignment="1" applyProtection="1">
      <alignment horizontal="right" vertical="top" wrapText="1"/>
    </xf>
    <xf numFmtId="0" fontId="52" fillId="26" borderId="1" xfId="0" applyNumberFormat="1" applyFont="1" applyFill="1" applyBorder="1" applyAlignment="1" applyProtection="1">
      <alignment vertical="center"/>
    </xf>
    <xf numFmtId="0" fontId="53" fillId="26" borderId="0" xfId="0" applyFont="1" applyFill="1" applyAlignment="1"/>
    <xf numFmtId="166" fontId="52" fillId="26" borderId="1" xfId="0" applyNumberFormat="1" applyFont="1" applyFill="1" applyBorder="1" applyAlignment="1" applyProtection="1">
      <alignment vertical="top"/>
      <protection locked="0"/>
    </xf>
    <xf numFmtId="1" fontId="52" fillId="26" borderId="1" xfId="0" applyNumberFormat="1" applyFont="1" applyFill="1" applyBorder="1" applyAlignment="1" applyProtection="1">
      <alignment horizontal="right" vertical="top" wrapText="1"/>
    </xf>
    <xf numFmtId="1" fontId="52" fillId="0" borderId="36" xfId="0" applyNumberFormat="1" applyFont="1" applyFill="1" applyBorder="1" applyAlignment="1" applyProtection="1">
      <alignment horizontal="right" vertical="top" wrapText="1"/>
    </xf>
    <xf numFmtId="166" fontId="52" fillId="26" borderId="1" xfId="0" applyNumberFormat="1" applyFont="1" applyFill="1" applyBorder="1" applyAlignment="1" applyProtection="1">
      <alignment vertical="top"/>
    </xf>
    <xf numFmtId="165" fontId="8" fillId="0" borderId="1" xfId="81" applyNumberFormat="1" applyFont="1" applyFill="1" applyBorder="1" applyAlignment="1" applyProtection="1">
      <alignment horizontal="left" vertical="top" wrapText="1"/>
    </xf>
    <xf numFmtId="164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6" fontId="52" fillId="26" borderId="1" xfId="81" applyNumberFormat="1" applyFont="1" applyFill="1" applyBorder="1" applyAlignment="1" applyProtection="1">
      <alignment vertical="top"/>
      <protection locked="0"/>
    </xf>
    <xf numFmtId="166" fontId="52" fillId="0" borderId="1" xfId="81" applyNumberFormat="1" applyFont="1" applyFill="1" applyBorder="1" applyAlignment="1" applyProtection="1">
      <alignment vertical="top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0" fontId="8" fillId="2" borderId="0" xfId="81" applyNumberFormat="1"/>
    <xf numFmtId="7" fontId="8" fillId="2" borderId="20" xfId="81" applyNumberFormat="1" applyBorder="1" applyAlignment="1">
      <alignment horizontal="right" vertical="center"/>
    </xf>
    <xf numFmtId="0" fontId="2" fillId="2" borderId="50" xfId="81" applyNumberFormat="1" applyFont="1" applyBorder="1" applyAlignment="1">
      <alignment horizontal="center" vertical="center"/>
    </xf>
    <xf numFmtId="7" fontId="8" fillId="2" borderId="51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6" borderId="35" xfId="81" applyNumberFormat="1" applyFont="1" applyFill="1" applyBorder="1" applyAlignment="1" applyProtection="1">
      <alignment horizontal="center" vertical="top" wrapText="1"/>
    </xf>
    <xf numFmtId="7" fontId="8" fillId="2" borderId="41" xfId="81" applyNumberFormat="1" applyBorder="1" applyAlignment="1">
      <alignment horizontal="right" vertical="center"/>
    </xf>
    <xf numFmtId="0" fontId="2" fillId="2" borderId="52" xfId="81" applyNumberFormat="1" applyFont="1" applyBorder="1" applyAlignment="1">
      <alignment horizontal="center" vertical="center"/>
    </xf>
    <xf numFmtId="7" fontId="8" fillId="2" borderId="22" xfId="81" applyNumberFormat="1" applyBorder="1" applyAlignment="1">
      <alignment horizontal="right" vertical="center"/>
    </xf>
    <xf numFmtId="7" fontId="8" fillId="2" borderId="53" xfId="81" applyNumberFormat="1" applyBorder="1" applyAlignment="1">
      <alignment horizontal="right" vertical="center"/>
    </xf>
    <xf numFmtId="164" fontId="52" fillId="26" borderId="1" xfId="0" applyNumberFormat="1" applyFont="1" applyFill="1" applyBorder="1" applyAlignment="1" applyProtection="1">
      <alignment horizontal="center" vertical="top" wrapText="1"/>
    </xf>
    <xf numFmtId="1" fontId="52" fillId="0" borderId="1" xfId="0" applyNumberFormat="1" applyFont="1" applyFill="1" applyBorder="1" applyAlignment="1" applyProtection="1">
      <alignment horizontal="right" vertical="top"/>
    </xf>
    <xf numFmtId="0" fontId="53" fillId="26" borderId="0" xfId="0" applyFont="1" applyFill="1"/>
    <xf numFmtId="0" fontId="53" fillId="0" borderId="0" xfId="0" applyFont="1" applyFill="1" applyBorder="1" applyAlignment="1" applyProtection="1">
      <alignment vertical="top" wrapText="1"/>
    </xf>
    <xf numFmtId="0" fontId="53" fillId="26" borderId="0" xfId="0" applyFont="1" applyFill="1" applyBorder="1" applyAlignment="1" applyProtection="1">
      <alignment vertical="top"/>
    </xf>
    <xf numFmtId="177" fontId="52" fillId="26" borderId="1" xfId="0" applyNumberFormat="1" applyFont="1" applyFill="1" applyBorder="1" applyAlignment="1" applyProtection="1">
      <alignment horizontal="center" vertical="top" wrapText="1"/>
    </xf>
    <xf numFmtId="177" fontId="52" fillId="26" borderId="1" xfId="0" applyNumberFormat="1" applyFont="1" applyFill="1" applyBorder="1" applyAlignment="1" applyProtection="1">
      <alignment horizontal="left" vertical="top" wrapText="1"/>
    </xf>
    <xf numFmtId="0" fontId="56" fillId="26" borderId="0" xfId="0" applyFont="1" applyFill="1" applyAlignment="1"/>
    <xf numFmtId="0" fontId="53" fillId="27" borderId="0" xfId="0" applyFont="1" applyFill="1"/>
    <xf numFmtId="0" fontId="53" fillId="27" borderId="0" xfId="0" applyFont="1" applyFill="1" applyAlignment="1"/>
    <xf numFmtId="0" fontId="53" fillId="0" borderId="0" xfId="0" applyFont="1" applyFill="1" applyAlignment="1" applyProtection="1"/>
    <xf numFmtId="164" fontId="52" fillId="0" borderId="1" xfId="80" applyNumberFormat="1" applyFont="1" applyFill="1" applyBorder="1" applyAlignment="1" applyProtection="1">
      <alignment vertical="top" wrapText="1"/>
    </xf>
    <xf numFmtId="164" fontId="52" fillId="0" borderId="1" xfId="80" applyNumberFormat="1" applyFont="1" applyFill="1" applyBorder="1" applyAlignment="1" applyProtection="1">
      <alignment horizontal="center" vertical="top" wrapText="1"/>
    </xf>
    <xf numFmtId="0" fontId="53" fillId="26" borderId="0" xfId="0" applyFont="1" applyFill="1" applyAlignment="1">
      <alignment vertical="top"/>
    </xf>
    <xf numFmtId="164" fontId="52" fillId="0" borderId="1" xfId="80" applyNumberFormat="1" applyFont="1" applyFill="1" applyBorder="1" applyAlignment="1" applyProtection="1">
      <alignment horizontal="left" vertical="top" wrapText="1"/>
    </xf>
    <xf numFmtId="4" fontId="52" fillId="26" borderId="1" xfId="80" applyNumberFormat="1" applyFont="1" applyFill="1" applyBorder="1" applyAlignment="1" applyProtection="1">
      <alignment horizontal="center" vertical="top" wrapText="1"/>
    </xf>
    <xf numFmtId="165" fontId="52" fillId="0" borderId="35" xfId="0" applyNumberFormat="1" applyFont="1" applyFill="1" applyBorder="1" applyAlignment="1" applyProtection="1">
      <alignment horizontal="left" vertical="top" wrapText="1"/>
    </xf>
    <xf numFmtId="164" fontId="52" fillId="0" borderId="35" xfId="0" applyNumberFormat="1" applyFont="1" applyFill="1" applyBorder="1" applyAlignment="1" applyProtection="1">
      <alignment horizontal="left" vertical="top" wrapText="1"/>
    </xf>
    <xf numFmtId="164" fontId="52" fillId="0" borderId="35" xfId="0" applyNumberFormat="1" applyFont="1" applyFill="1" applyBorder="1" applyAlignment="1" applyProtection="1">
      <alignment horizontal="center" vertical="top" wrapText="1"/>
    </xf>
    <xf numFmtId="0" fontId="52" fillId="0" borderId="35" xfId="0" applyNumberFormat="1" applyFont="1" applyFill="1" applyBorder="1" applyAlignment="1" applyProtection="1">
      <alignment horizontal="center" vertical="top" wrapText="1"/>
    </xf>
    <xf numFmtId="166" fontId="52" fillId="26" borderId="35" xfId="0" applyNumberFormat="1" applyFont="1" applyFill="1" applyBorder="1" applyAlignment="1" applyProtection="1">
      <alignment vertical="top"/>
      <protection locked="0"/>
    </xf>
    <xf numFmtId="164" fontId="52" fillId="0" borderId="36" xfId="0" applyNumberFormat="1" applyFont="1" applyFill="1" applyBorder="1" applyAlignment="1" applyProtection="1">
      <alignment horizontal="left" vertical="top" wrapText="1"/>
    </xf>
    <xf numFmtId="178" fontId="52" fillId="0" borderId="1" xfId="0" applyNumberFormat="1" applyFont="1" applyFill="1" applyBorder="1" applyAlignment="1" applyProtection="1">
      <alignment horizontal="right" vertical="top" wrapText="1"/>
    </xf>
    <xf numFmtId="0" fontId="0" fillId="0" borderId="19" xfId="0" applyNumberFormat="1" applyFill="1" applyBorder="1" applyAlignment="1">
      <alignment horizontal="left" vertical="top"/>
    </xf>
    <xf numFmtId="164" fontId="38" fillId="0" borderId="51" xfId="0" applyNumberFormat="1" applyFont="1" applyFill="1" applyBorder="1" applyAlignment="1" applyProtection="1">
      <alignment horizontal="left" vertical="center" wrapText="1"/>
    </xf>
    <xf numFmtId="164" fontId="38" fillId="0" borderId="54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top"/>
    </xf>
    <xf numFmtId="0" fontId="8" fillId="0" borderId="55" xfId="0" applyNumberFormat="1" applyFont="1" applyFill="1" applyBorder="1" applyAlignment="1">
      <alignment horizontal="center" vertical="top"/>
    </xf>
    <xf numFmtId="164" fontId="2" fillId="25" borderId="19" xfId="0" applyNumberFormat="1" applyFont="1" applyFill="1" applyBorder="1" applyAlignment="1" applyProtection="1">
      <alignment horizontal="left" vertical="center"/>
    </xf>
    <xf numFmtId="164" fontId="52" fillId="26" borderId="1" xfId="80" applyNumberFormat="1" applyFont="1" applyFill="1" applyBorder="1" applyAlignment="1" applyProtection="1">
      <alignment horizontal="center" vertical="top" wrapText="1"/>
    </xf>
    <xf numFmtId="178" fontId="52" fillId="0" borderId="1" xfId="0" applyNumberFormat="1" applyFont="1" applyFill="1" applyBorder="1" applyAlignment="1" applyProtection="1">
      <alignment horizontal="right" vertical="top"/>
    </xf>
    <xf numFmtId="178" fontId="52" fillId="0" borderId="35" xfId="0" applyNumberFormat="1" applyFont="1" applyFill="1" applyBorder="1" applyAlignment="1" applyProtection="1">
      <alignment horizontal="right" vertical="top" wrapText="1"/>
    </xf>
    <xf numFmtId="178" fontId="52" fillId="26" borderId="1" xfId="0" applyNumberFormat="1" applyFont="1" applyFill="1" applyBorder="1" applyAlignment="1" applyProtection="1">
      <alignment vertical="top"/>
    </xf>
    <xf numFmtId="177" fontId="52" fillId="0" borderId="1" xfId="0" applyNumberFormat="1" applyFont="1" applyFill="1" applyBorder="1" applyAlignment="1" applyProtection="1">
      <alignment horizontal="right" vertical="top" wrapText="1"/>
    </xf>
    <xf numFmtId="177" fontId="52" fillId="26" borderId="1" xfId="0" applyNumberFormat="1" applyFont="1" applyFill="1" applyBorder="1" applyAlignment="1" applyProtection="1">
      <alignment vertical="top"/>
    </xf>
    <xf numFmtId="178" fontId="52" fillId="0" borderId="1" xfId="81" applyNumberFormat="1" applyFont="1" applyFill="1" applyBorder="1" applyAlignment="1" applyProtection="1">
      <alignment horizontal="right" vertical="top" wrapText="1"/>
    </xf>
    <xf numFmtId="0" fontId="0" fillId="0" borderId="0" xfId="0" applyNumberFormat="1" applyFill="1" applyBorder="1" applyAlignment="1">
      <alignment horizontal="right" vertical="top"/>
    </xf>
    <xf numFmtId="178" fontId="0" fillId="0" borderId="0" xfId="0" applyNumberFormat="1" applyFill="1" applyBorder="1" applyAlignment="1">
      <alignment horizontal="right" vertical="top"/>
    </xf>
    <xf numFmtId="165" fontId="52" fillId="0" borderId="2" xfId="0" applyNumberFormat="1" applyFont="1" applyFill="1" applyBorder="1" applyAlignment="1" applyProtection="1">
      <alignment horizontal="center" vertical="top" wrapText="1"/>
    </xf>
    <xf numFmtId="164" fontId="52" fillId="0" borderId="2" xfId="0" applyNumberFormat="1" applyFont="1" applyFill="1" applyBorder="1" applyAlignment="1" applyProtection="1">
      <alignment horizontal="left" vertical="top" wrapText="1"/>
    </xf>
    <xf numFmtId="164" fontId="52" fillId="0" borderId="2" xfId="0" applyNumberFormat="1" applyFont="1" applyFill="1" applyBorder="1" applyAlignment="1" applyProtection="1">
      <alignment horizontal="center" vertical="top" wrapText="1"/>
    </xf>
    <xf numFmtId="0" fontId="52" fillId="0" borderId="2" xfId="0" applyNumberFormat="1" applyFont="1" applyFill="1" applyBorder="1" applyAlignment="1" applyProtection="1">
      <alignment horizontal="center" vertical="top" wrapText="1"/>
    </xf>
    <xf numFmtId="178" fontId="52" fillId="0" borderId="2" xfId="0" applyNumberFormat="1" applyFont="1" applyFill="1" applyBorder="1" applyAlignment="1" applyProtection="1">
      <alignment horizontal="right" vertical="top"/>
    </xf>
    <xf numFmtId="166" fontId="52" fillId="26" borderId="2" xfId="0" applyNumberFormat="1" applyFont="1" applyFill="1" applyBorder="1" applyAlignment="1" applyProtection="1">
      <alignment vertical="top"/>
      <protection locked="0"/>
    </xf>
    <xf numFmtId="166" fontId="52" fillId="0" borderId="2" xfId="0" applyNumberFormat="1" applyFont="1" applyFill="1" applyBorder="1" applyAlignment="1" applyProtection="1">
      <alignment vertical="top"/>
    </xf>
    <xf numFmtId="165" fontId="52" fillId="0" borderId="2" xfId="0" applyNumberFormat="1" applyFont="1" applyFill="1" applyBorder="1" applyAlignment="1" applyProtection="1">
      <alignment horizontal="left" vertical="top" wrapText="1"/>
    </xf>
    <xf numFmtId="178" fontId="52" fillId="0" borderId="2" xfId="0" applyNumberFormat="1" applyFont="1" applyFill="1" applyBorder="1" applyAlignment="1" applyProtection="1">
      <alignment horizontal="right" vertical="top" wrapText="1"/>
    </xf>
    <xf numFmtId="164" fontId="52" fillId="0" borderId="2" xfId="0" applyNumberFormat="1" applyFont="1" applyFill="1" applyBorder="1" applyAlignment="1" applyProtection="1">
      <alignment vertical="top" wrapText="1"/>
    </xf>
    <xf numFmtId="165" fontId="52" fillId="0" borderId="2" xfId="80" applyNumberFormat="1" applyFont="1" applyFill="1" applyBorder="1" applyAlignment="1" applyProtection="1">
      <alignment horizontal="left" vertical="top" wrapText="1"/>
    </xf>
    <xf numFmtId="164" fontId="52" fillId="0" borderId="2" xfId="80" applyNumberFormat="1" applyFont="1" applyFill="1" applyBorder="1" applyAlignment="1" applyProtection="1">
      <alignment horizontal="left" vertical="top" wrapText="1"/>
    </xf>
    <xf numFmtId="164" fontId="52" fillId="0" borderId="2" xfId="80" applyNumberFormat="1" applyFont="1" applyFill="1" applyBorder="1" applyAlignment="1" applyProtection="1">
      <alignment horizontal="center" vertical="top" wrapText="1"/>
    </xf>
    <xf numFmtId="0" fontId="52" fillId="0" borderId="2" xfId="80" applyNumberFormat="1" applyFont="1" applyFill="1" applyBorder="1" applyAlignment="1" applyProtection="1">
      <alignment horizontal="center" vertical="top" wrapText="1"/>
    </xf>
    <xf numFmtId="178" fontId="52" fillId="0" borderId="2" xfId="80" applyNumberFormat="1" applyFont="1" applyFill="1" applyBorder="1" applyAlignment="1" applyProtection="1">
      <alignment horizontal="right" vertical="top" wrapText="1"/>
    </xf>
    <xf numFmtId="166" fontId="52" fillId="26" borderId="2" xfId="80" applyNumberFormat="1" applyFont="1" applyFill="1" applyBorder="1" applyAlignment="1" applyProtection="1">
      <alignment vertical="top"/>
      <protection locked="0"/>
    </xf>
    <xf numFmtId="166" fontId="52" fillId="0" borderId="2" xfId="80" applyNumberFormat="1" applyFont="1" applyFill="1" applyBorder="1" applyAlignment="1" applyProtection="1">
      <alignment vertical="top"/>
    </xf>
    <xf numFmtId="164" fontId="2" fillId="25" borderId="19" xfId="0" applyNumberFormat="1" applyFont="1" applyFill="1" applyBorder="1" applyAlignment="1" applyProtection="1">
      <alignment horizontal="left" vertical="center" wrapText="1"/>
    </xf>
    <xf numFmtId="0" fontId="53" fillId="0" borderId="35" xfId="0" applyFont="1" applyFill="1" applyBorder="1" applyAlignment="1" applyProtection="1">
      <alignment vertical="top" wrapText="1"/>
    </xf>
    <xf numFmtId="0" fontId="53" fillId="26" borderId="0" xfId="0" applyFont="1" applyFill="1" applyBorder="1" applyAlignment="1" applyProtection="1">
      <alignment horizontal="center" vertical="center"/>
    </xf>
    <xf numFmtId="165" fontId="52" fillId="0" borderId="1" xfId="0" applyNumberFormat="1" applyFont="1" applyFill="1" applyBorder="1" applyAlignment="1" applyProtection="1">
      <alignment horizontal="left" vertical="top"/>
    </xf>
    <xf numFmtId="0" fontId="55" fillId="0" borderId="35" xfId="0" applyFont="1" applyFill="1" applyBorder="1" applyAlignment="1" applyProtection="1">
      <alignment vertical="top" wrapText="1"/>
    </xf>
    <xf numFmtId="165" fontId="52" fillId="26" borderId="1" xfId="0" applyNumberFormat="1" applyFont="1" applyFill="1" applyBorder="1" applyAlignment="1" applyProtection="1">
      <alignment horizontal="right" vertical="top" wrapText="1"/>
    </xf>
    <xf numFmtId="164" fontId="52" fillId="26" borderId="1" xfId="0" applyNumberFormat="1" applyFont="1" applyFill="1" applyBorder="1" applyAlignment="1" applyProtection="1">
      <alignment horizontal="left" vertical="top" wrapText="1"/>
    </xf>
    <xf numFmtId="0" fontId="52" fillId="26" borderId="1" xfId="0" applyNumberFormat="1" applyFont="1" applyFill="1" applyBorder="1" applyAlignment="1" applyProtection="1">
      <alignment horizontal="center" vertical="top" wrapText="1"/>
    </xf>
    <xf numFmtId="0" fontId="53" fillId="26" borderId="35" xfId="0" applyFont="1" applyFill="1" applyBorder="1" applyAlignment="1" applyProtection="1">
      <alignment vertical="top" wrapText="1"/>
    </xf>
    <xf numFmtId="178" fontId="52" fillId="26" borderId="1" xfId="0" applyNumberFormat="1" applyFont="1" applyFill="1" applyBorder="1" applyAlignment="1" applyProtection="1">
      <alignment horizontal="right" vertical="top"/>
    </xf>
    <xf numFmtId="0" fontId="53" fillId="0" borderId="35" xfId="0" applyFont="1" applyFill="1" applyBorder="1" applyAlignment="1" applyProtection="1">
      <alignment vertical="top" wrapText="1" shrinkToFit="1"/>
    </xf>
    <xf numFmtId="0" fontId="53" fillId="26" borderId="0" xfId="0" applyFont="1" applyFill="1" applyBorder="1" applyAlignment="1">
      <alignment horizontal="center" vertical="center"/>
    </xf>
    <xf numFmtId="166" fontId="52" fillId="0" borderId="35" xfId="0" applyNumberFormat="1" applyFont="1" applyFill="1" applyBorder="1" applyAlignment="1" applyProtection="1">
      <alignment vertical="top" wrapText="1"/>
    </xf>
    <xf numFmtId="0" fontId="0" fillId="2" borderId="0" xfId="0" applyNumberFormat="1" applyBorder="1" applyAlignment="1">
      <alignment horizontal="center" vertical="center"/>
    </xf>
    <xf numFmtId="0" fontId="0" fillId="2" borderId="0" xfId="0" applyNumberFormat="1" applyBorder="1"/>
    <xf numFmtId="0" fontId="0" fillId="2" borderId="0" xfId="0" applyNumberFormat="1" applyBorder="1" applyAlignment="1">
      <alignment vertical="center"/>
    </xf>
    <xf numFmtId="0" fontId="53" fillId="26" borderId="0" xfId="0" applyFont="1" applyFill="1" applyBorder="1"/>
    <xf numFmtId="0" fontId="53" fillId="26" borderId="0" xfId="0" applyFont="1" applyFill="1" applyBorder="1" applyAlignment="1"/>
    <xf numFmtId="0" fontId="55" fillId="0" borderId="35" xfId="0" applyFont="1" applyFill="1" applyBorder="1" applyAlignment="1" applyProtection="1">
      <alignment vertical="top" wrapText="1" shrinkToFit="1"/>
    </xf>
    <xf numFmtId="4" fontId="52" fillId="0" borderId="0" xfId="0" applyNumberFormat="1" applyFont="1" applyFill="1" applyBorder="1" applyAlignment="1" applyProtection="1">
      <alignment horizontal="center" vertical="top"/>
    </xf>
    <xf numFmtId="0" fontId="56" fillId="26" borderId="0" xfId="0" applyFont="1" applyFill="1" applyBorder="1" applyAlignment="1"/>
    <xf numFmtId="0" fontId="53" fillId="27" borderId="0" xfId="0" applyFont="1" applyFill="1" applyBorder="1"/>
    <xf numFmtId="0" fontId="53" fillId="27" borderId="0" xfId="0" applyFont="1" applyFill="1" applyBorder="1" applyAlignment="1"/>
    <xf numFmtId="0" fontId="53" fillId="26" borderId="0" xfId="0" applyFont="1" applyFill="1" applyBorder="1" applyAlignment="1">
      <alignment vertical="top"/>
    </xf>
    <xf numFmtId="0" fontId="53" fillId="0" borderId="35" xfId="0" applyFont="1" applyFill="1" applyBorder="1" applyAlignment="1" applyProtection="1"/>
    <xf numFmtId="0" fontId="8" fillId="2" borderId="0" xfId="81" applyNumberFormat="1" applyBorder="1" applyAlignment="1">
      <alignment vertical="center"/>
    </xf>
    <xf numFmtId="0" fontId="0" fillId="2" borderId="0" xfId="0" applyNumberFormat="1" applyBorder="1" applyAlignment="1"/>
    <xf numFmtId="165" fontId="52" fillId="0" borderId="34" xfId="0" applyNumberFormat="1" applyFont="1" applyFill="1" applyBorder="1" applyAlignment="1" applyProtection="1">
      <alignment horizontal="left" vertical="top" wrapText="1"/>
    </xf>
    <xf numFmtId="164" fontId="52" fillId="0" borderId="34" xfId="0" applyNumberFormat="1" applyFont="1" applyFill="1" applyBorder="1" applyAlignment="1" applyProtection="1">
      <alignment horizontal="left" vertical="top" wrapText="1"/>
    </xf>
    <xf numFmtId="164" fontId="52" fillId="0" borderId="34" xfId="0" applyNumberFormat="1" applyFont="1" applyFill="1" applyBorder="1" applyAlignment="1" applyProtection="1">
      <alignment horizontal="center" vertical="top" wrapText="1"/>
    </xf>
    <xf numFmtId="0" fontId="52" fillId="0" borderId="34" xfId="0" applyNumberFormat="1" applyFont="1" applyFill="1" applyBorder="1" applyAlignment="1" applyProtection="1">
      <alignment horizontal="center" vertical="top" wrapText="1"/>
    </xf>
    <xf numFmtId="1" fontId="52" fillId="0" borderId="34" xfId="0" applyNumberFormat="1" applyFont="1" applyFill="1" applyBorder="1" applyAlignment="1" applyProtection="1">
      <alignment horizontal="right" vertical="top"/>
    </xf>
    <xf numFmtId="0" fontId="52" fillId="26" borderId="34" xfId="0" applyNumberFormat="1" applyFont="1" applyFill="1" applyBorder="1" applyAlignment="1" applyProtection="1">
      <alignment vertical="center"/>
    </xf>
    <xf numFmtId="166" fontId="52" fillId="0" borderId="34" xfId="0" applyNumberFormat="1" applyFont="1" applyFill="1" applyBorder="1" applyAlignment="1" applyProtection="1">
      <alignment vertical="top"/>
    </xf>
    <xf numFmtId="0" fontId="53" fillId="0" borderId="56" xfId="0" applyFont="1" applyFill="1" applyBorder="1" applyAlignment="1" applyProtection="1"/>
    <xf numFmtId="166" fontId="52" fillId="0" borderId="34" xfId="0" applyNumberFormat="1" applyFont="1" applyFill="1" applyBorder="1" applyAlignment="1" applyProtection="1">
      <alignment vertical="top" wrapText="1"/>
    </xf>
    <xf numFmtId="164" fontId="52" fillId="0" borderId="34" xfId="0" applyNumberFormat="1" applyFont="1" applyFill="1" applyBorder="1" applyAlignment="1" applyProtection="1">
      <alignment vertical="top" wrapText="1"/>
    </xf>
    <xf numFmtId="1" fontId="52" fillId="0" borderId="34" xfId="0" applyNumberFormat="1" applyFont="1" applyFill="1" applyBorder="1" applyAlignment="1" applyProtection="1">
      <alignment horizontal="right" vertical="top" wrapText="1"/>
    </xf>
    <xf numFmtId="0" fontId="2" fillId="2" borderId="57" xfId="0" applyNumberFormat="1" applyFont="1" applyBorder="1" applyAlignment="1">
      <alignment vertical="top"/>
    </xf>
    <xf numFmtId="164" fontId="6" fillId="25" borderId="57" xfId="0" applyNumberFormat="1" applyFont="1" applyFill="1" applyBorder="1" applyAlignment="1" applyProtection="1">
      <alignment horizontal="left" vertical="center" wrapText="1"/>
    </xf>
    <xf numFmtId="1" fontId="0" fillId="2" borderId="58" xfId="0" applyNumberFormat="1" applyBorder="1" applyAlignment="1">
      <alignment horizontal="center" vertical="top"/>
    </xf>
    <xf numFmtId="1" fontId="0" fillId="2" borderId="58" xfId="0" applyNumberFormat="1" applyBorder="1" applyAlignment="1">
      <alignment vertical="top"/>
    </xf>
    <xf numFmtId="7" fontId="0" fillId="2" borderId="58" xfId="0" applyNumberFormat="1" applyBorder="1" applyAlignment="1">
      <alignment horizontal="right"/>
    </xf>
    <xf numFmtId="7" fontId="0" fillId="2" borderId="57" xfId="0" applyNumberFormat="1" applyBorder="1" applyAlignment="1">
      <alignment horizontal="right"/>
    </xf>
    <xf numFmtId="0" fontId="53" fillId="0" borderId="0" xfId="0" applyFont="1" applyFill="1" applyBorder="1" applyAlignment="1" applyProtection="1">
      <alignment vertical="top"/>
    </xf>
    <xf numFmtId="0" fontId="53" fillId="0" borderId="0" xfId="0" applyFont="1" applyFill="1" applyBorder="1" applyAlignment="1"/>
    <xf numFmtId="0" fontId="53" fillId="0" borderId="0" xfId="0" applyFont="1" applyFill="1" applyAlignment="1"/>
    <xf numFmtId="1" fontId="8" fillId="0" borderId="0" xfId="0" applyNumberFormat="1" applyFont="1" applyFill="1" applyBorder="1" applyAlignment="1">
      <alignment horizontal="center" vertical="top"/>
    </xf>
    <xf numFmtId="164" fontId="52" fillId="0" borderId="36" xfId="0" applyNumberFormat="1" applyFont="1" applyFill="1" applyBorder="1" applyAlignment="1" applyProtection="1">
      <alignment horizontal="center" vertical="top" wrapText="1"/>
    </xf>
    <xf numFmtId="0" fontId="53" fillId="0" borderId="0" xfId="0" applyFont="1" applyFill="1" applyBorder="1" applyAlignment="1">
      <alignment vertical="top"/>
    </xf>
    <xf numFmtId="0" fontId="53" fillId="0" borderId="0" xfId="0" applyFont="1" applyFill="1" applyAlignment="1">
      <alignment vertical="top"/>
    </xf>
    <xf numFmtId="7" fontId="8" fillId="2" borderId="20" xfId="81" applyNumberFormat="1" applyBorder="1" applyAlignment="1">
      <alignment horizontal="right"/>
    </xf>
    <xf numFmtId="4" fontId="52" fillId="26" borderId="1" xfId="81" applyNumberFormat="1" applyFont="1" applyFill="1" applyBorder="1" applyAlignment="1" applyProtection="1">
      <alignment horizontal="center" vertical="top" wrapText="1"/>
    </xf>
    <xf numFmtId="167" fontId="52" fillId="26" borderId="1" xfId="81" applyNumberFormat="1" applyFont="1" applyFill="1" applyBorder="1" applyAlignment="1" applyProtection="1">
      <alignment horizontal="center" vertical="top"/>
    </xf>
    <xf numFmtId="4" fontId="52" fillId="0" borderId="1" xfId="81" applyNumberFormat="1" applyFont="1" applyFill="1" applyBorder="1" applyAlignment="1" applyProtection="1">
      <alignment horizontal="center" vertical="top" wrapText="1"/>
    </xf>
    <xf numFmtId="4" fontId="52" fillId="26" borderId="1" xfId="81" applyNumberFormat="1" applyFont="1" applyFill="1" applyBorder="1" applyAlignment="1" applyProtection="1">
      <alignment horizontal="center" vertical="top"/>
    </xf>
    <xf numFmtId="177" fontId="52" fillId="26" borderId="1" xfId="81" applyNumberFormat="1" applyFont="1" applyFill="1" applyBorder="1" applyAlignment="1" applyProtection="1">
      <alignment horizontal="center" vertical="top"/>
    </xf>
    <xf numFmtId="4" fontId="52" fillId="0" borderId="0" xfId="81" applyNumberFormat="1" applyFont="1" applyFill="1" applyBorder="1" applyAlignment="1" applyProtection="1">
      <alignment horizontal="center" vertical="top" wrapText="1"/>
    </xf>
    <xf numFmtId="7" fontId="8" fillId="2" borderId="59" xfId="81" applyNumberFormat="1" applyBorder="1" applyAlignment="1">
      <alignment horizontal="right"/>
    </xf>
    <xf numFmtId="7" fontId="8" fillId="2" borderId="59" xfId="81" applyNumberFormat="1" applyBorder="1" applyAlignment="1">
      <alignment horizontal="right" vertical="center"/>
    </xf>
    <xf numFmtId="1" fontId="7" fillId="2" borderId="41" xfId="0" applyNumberFormat="1" applyFont="1" applyBorder="1" applyAlignment="1">
      <alignment horizontal="left" vertical="center" wrapText="1"/>
    </xf>
    <xf numFmtId="0" fontId="0" fillId="2" borderId="42" xfId="0" applyNumberFormat="1" applyBorder="1" applyAlignment="1">
      <alignment vertical="center" wrapText="1"/>
    </xf>
    <xf numFmtId="0" fontId="0" fillId="2" borderId="43" xfId="0" applyNumberFormat="1" applyBorder="1" applyAlignment="1">
      <alignment vertical="center" wrapText="1"/>
    </xf>
    <xf numFmtId="7" fontId="0" fillId="2" borderId="37" xfId="0" applyNumberFormat="1" applyBorder="1" applyAlignment="1">
      <alignment horizontal="center"/>
    </xf>
    <xf numFmtId="0" fontId="0" fillId="2" borderId="38" xfId="0" applyNumberFormat="1" applyBorder="1" applyAlignment="1"/>
    <xf numFmtId="1" fontId="7" fillId="2" borderId="31" xfId="0" applyNumberFormat="1" applyFont="1" applyBorder="1" applyAlignment="1">
      <alignment horizontal="left" vertical="center" wrapText="1"/>
    </xf>
    <xf numFmtId="0" fontId="0" fillId="2" borderId="39" xfId="0" applyNumberFormat="1" applyBorder="1" applyAlignment="1">
      <alignment vertical="center" wrapText="1"/>
    </xf>
    <xf numFmtId="0" fontId="0" fillId="2" borderId="40" xfId="0" applyNumberFormat="1" applyBorder="1" applyAlignment="1">
      <alignment vertical="center" wrapText="1"/>
    </xf>
    <xf numFmtId="0" fontId="0" fillId="2" borderId="44" xfId="0" applyNumberFormat="1" applyBorder="1" applyAlignment="1"/>
    <xf numFmtId="0" fontId="0" fillId="2" borderId="45" xfId="0" applyNumberFormat="1" applyBorder="1" applyAlignment="1"/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6" xfId="0" applyNumberFormat="1" applyBorder="1" applyAlignment="1">
      <alignment vertical="center" wrapText="1"/>
    </xf>
    <xf numFmtId="1" fontId="3" fillId="2" borderId="41" xfId="0" applyNumberFormat="1" applyFont="1" applyBorder="1" applyAlignment="1">
      <alignment horizontal="left"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NumberFormat="1" applyBorder="1" applyAlignment="1">
      <alignment vertical="center" wrapText="1"/>
    </xf>
    <xf numFmtId="0" fontId="8" fillId="2" borderId="46" xfId="81" applyNumberFormat="1" applyBorder="1" applyAlignment="1">
      <alignment vertical="center" wrapText="1"/>
    </xf>
    <xf numFmtId="1" fontId="7" fillId="2" borderId="41" xfId="81" applyNumberFormat="1" applyFont="1" applyBorder="1" applyAlignment="1">
      <alignment horizontal="left" vertical="center" wrapText="1"/>
    </xf>
    <xf numFmtId="0" fontId="8" fillId="2" borderId="42" xfId="81" applyNumberFormat="1" applyBorder="1" applyAlignment="1">
      <alignment vertical="center" wrapText="1"/>
    </xf>
    <xf numFmtId="0" fontId="8" fillId="2" borderId="43" xfId="81" applyNumberFormat="1" applyBorder="1" applyAlignment="1">
      <alignment vertical="center" wrapText="1"/>
    </xf>
    <xf numFmtId="1" fontId="54" fillId="2" borderId="47" xfId="0" applyNumberFormat="1" applyFont="1" applyBorder="1" applyAlignment="1">
      <alignment horizontal="left" vertical="center" wrapText="1"/>
    </xf>
    <xf numFmtId="0" fontId="8" fillId="2" borderId="48" xfId="0" applyNumberFormat="1" applyFont="1" applyBorder="1" applyAlignment="1">
      <alignment vertical="center" wrapText="1"/>
    </xf>
    <xf numFmtId="0" fontId="8" fillId="2" borderId="49" xfId="0" applyNumberFormat="1" applyFont="1" applyBorder="1" applyAlignment="1">
      <alignment vertical="center" wrapText="1"/>
    </xf>
    <xf numFmtId="164" fontId="2" fillId="25" borderId="20" xfId="0" applyNumberFormat="1" applyFont="1" applyFill="1" applyBorder="1" applyAlignment="1" applyProtection="1">
      <alignment horizontal="left" vertical="center" wrapText="1"/>
    </xf>
    <xf numFmtId="164" fontId="2" fillId="25" borderId="0" xfId="0" applyNumberFormat="1" applyFont="1" applyFill="1" applyBorder="1" applyAlignment="1" applyProtection="1">
      <alignment horizontal="left" vertical="center" wrapText="1"/>
    </xf>
    <xf numFmtId="164" fontId="2" fillId="25" borderId="46" xfId="0" applyNumberFormat="1" applyFont="1" applyFill="1" applyBorder="1" applyAlignment="1" applyProtection="1">
      <alignment horizontal="left" vertical="center" wrapText="1"/>
    </xf>
  </cellXfs>
  <cellStyles count="10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rmal 5" xfId="83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432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M249"/>
  <sheetViews>
    <sheetView showZeros="0" tabSelected="1" showOutlineSymbols="0" view="pageBreakPreview" topLeftCell="B1" zoomScale="90" zoomScaleNormal="75" zoomScaleSheetLayoutView="90" workbookViewId="0">
      <selection activeCell="G8" sqref="G8"/>
    </sheetView>
  </sheetViews>
  <sheetFormatPr defaultColWidth="10.5546875" defaultRowHeight="15" x14ac:dyDescent="0.2"/>
  <cols>
    <col min="1" max="1" width="7.88671875" style="23" hidden="1" customWidth="1"/>
    <col min="2" max="2" width="8.77734375" style="14" customWidth="1"/>
    <col min="3" max="3" width="36.77734375" customWidth="1"/>
    <col min="4" max="4" width="12.77734375" style="26" customWidth="1"/>
    <col min="5" max="5" width="6.77734375" customWidth="1"/>
    <col min="6" max="6" width="11.77734375" customWidth="1"/>
    <col min="7" max="7" width="11.77734375" style="23" customWidth="1"/>
    <col min="8" max="8" width="16.77734375" style="23" customWidth="1"/>
    <col min="9" max="9" width="12.88671875" style="166" customWidth="1"/>
    <col min="10" max="10" width="37.5546875" style="166" customWidth="1"/>
    <col min="11" max="13" width="10.5546875" style="166" customWidth="1"/>
    <col min="14" max="52" width="10.5546875" customWidth="1"/>
  </cols>
  <sheetData>
    <row r="1" spans="1:13" ht="15.75" x14ac:dyDescent="0.2">
      <c r="A1" s="33"/>
      <c r="B1" s="31" t="s">
        <v>0</v>
      </c>
      <c r="C1" s="32"/>
      <c r="D1" s="32"/>
      <c r="E1" s="32"/>
      <c r="F1" s="32"/>
      <c r="G1" s="33"/>
      <c r="H1" s="32"/>
    </row>
    <row r="2" spans="1:13" x14ac:dyDescent="0.2">
      <c r="A2" s="30"/>
      <c r="B2" s="15" t="s">
        <v>248</v>
      </c>
      <c r="C2" s="2"/>
      <c r="D2" s="2"/>
      <c r="E2" s="2"/>
      <c r="F2" s="2"/>
      <c r="G2" s="30"/>
      <c r="H2" s="2"/>
    </row>
    <row r="3" spans="1:13" x14ac:dyDescent="0.2">
      <c r="A3" s="19"/>
      <c r="B3" s="14" t="s">
        <v>1</v>
      </c>
      <c r="C3" s="38"/>
      <c r="D3" s="38"/>
      <c r="E3" s="38"/>
      <c r="F3" s="38"/>
      <c r="G3" s="37"/>
      <c r="H3" s="36"/>
    </row>
    <row r="4" spans="1:13" x14ac:dyDescent="0.2">
      <c r="A4" s="55" t="s">
        <v>23</v>
      </c>
      <c r="B4" s="16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20" t="s">
        <v>8</v>
      </c>
      <c r="H4" s="5" t="s">
        <v>9</v>
      </c>
    </row>
    <row r="5" spans="1:13" ht="15.75" thickBot="1" x14ac:dyDescent="0.25">
      <c r="A5" s="25"/>
      <c r="B5" s="45"/>
      <c r="C5" s="46"/>
      <c r="D5" s="47" t="s">
        <v>10</v>
      </c>
      <c r="E5" s="48"/>
      <c r="F5" s="49" t="s">
        <v>11</v>
      </c>
      <c r="G5" s="50"/>
      <c r="H5" s="51"/>
    </row>
    <row r="6" spans="1:13" s="43" customFormat="1" ht="36" customHeight="1" thickTop="1" x14ac:dyDescent="0.2">
      <c r="A6" s="88"/>
      <c r="B6" s="40" t="s">
        <v>12</v>
      </c>
      <c r="C6" s="217" t="s">
        <v>413</v>
      </c>
      <c r="D6" s="218"/>
      <c r="E6" s="218"/>
      <c r="F6" s="219"/>
      <c r="G6" s="59"/>
      <c r="H6" s="60" t="s">
        <v>2</v>
      </c>
      <c r="I6" s="167"/>
      <c r="J6" s="167"/>
      <c r="K6" s="167"/>
      <c r="L6" s="167"/>
      <c r="M6" s="167"/>
    </row>
    <row r="7" spans="1:13" ht="33" customHeight="1" x14ac:dyDescent="0.2">
      <c r="A7" s="203"/>
      <c r="B7" s="17"/>
      <c r="C7" s="34" t="s">
        <v>17</v>
      </c>
      <c r="D7" s="11"/>
      <c r="E7" s="9" t="s">
        <v>2</v>
      </c>
      <c r="F7" s="9" t="s">
        <v>2</v>
      </c>
      <c r="G7" s="21" t="s">
        <v>2</v>
      </c>
      <c r="H7" s="24"/>
    </row>
    <row r="8" spans="1:13" s="99" customFormat="1" ht="30" customHeight="1" x14ac:dyDescent="0.2">
      <c r="A8" s="204" t="s">
        <v>80</v>
      </c>
      <c r="B8" s="63" t="s">
        <v>170</v>
      </c>
      <c r="C8" s="64" t="s">
        <v>81</v>
      </c>
      <c r="D8" s="97" t="s">
        <v>333</v>
      </c>
      <c r="E8" s="65" t="s">
        <v>25</v>
      </c>
      <c r="F8" s="127">
        <v>9820</v>
      </c>
      <c r="G8" s="77"/>
      <c r="H8" s="67">
        <f t="shared" ref="H8:H10" si="0">ROUND(G8*F8,2)</f>
        <v>0</v>
      </c>
      <c r="I8" s="153"/>
      <c r="J8" s="101"/>
      <c r="K8" s="168"/>
      <c r="L8" s="168"/>
      <c r="M8" s="168"/>
    </row>
    <row r="9" spans="1:13" s="76" customFormat="1" ht="30" customHeight="1" x14ac:dyDescent="0.2">
      <c r="A9" s="205" t="s">
        <v>82</v>
      </c>
      <c r="B9" s="63" t="s">
        <v>26</v>
      </c>
      <c r="C9" s="64" t="s">
        <v>83</v>
      </c>
      <c r="D9" s="97" t="s">
        <v>333</v>
      </c>
      <c r="E9" s="65" t="s">
        <v>27</v>
      </c>
      <c r="F9" s="127">
        <v>14100</v>
      </c>
      <c r="G9" s="77"/>
      <c r="H9" s="67">
        <f t="shared" si="0"/>
        <v>0</v>
      </c>
      <c r="I9" s="153"/>
      <c r="J9" s="101"/>
      <c r="K9" s="169"/>
      <c r="L9" s="169"/>
      <c r="M9" s="169"/>
    </row>
    <row r="10" spans="1:13" s="198" customFormat="1" ht="33" customHeight="1" x14ac:dyDescent="0.2">
      <c r="A10" s="206" t="s">
        <v>334</v>
      </c>
      <c r="B10" s="63" t="s">
        <v>85</v>
      </c>
      <c r="C10" s="64" t="s">
        <v>335</v>
      </c>
      <c r="D10" s="69" t="s">
        <v>333</v>
      </c>
      <c r="E10" s="65" t="s">
        <v>25</v>
      </c>
      <c r="F10" s="127">
        <v>50</v>
      </c>
      <c r="G10" s="66"/>
      <c r="H10" s="67">
        <f t="shared" si="0"/>
        <v>0</v>
      </c>
      <c r="I10" s="162"/>
      <c r="J10" s="196"/>
      <c r="K10" s="197"/>
      <c r="L10" s="197"/>
      <c r="M10" s="197"/>
    </row>
    <row r="11" spans="1:13" s="99" customFormat="1" ht="30" customHeight="1" x14ac:dyDescent="0.2">
      <c r="A11" s="205" t="s">
        <v>84</v>
      </c>
      <c r="B11" s="63" t="s">
        <v>86</v>
      </c>
      <c r="C11" s="64" t="s">
        <v>336</v>
      </c>
      <c r="D11" s="97" t="s">
        <v>333</v>
      </c>
      <c r="E11" s="65"/>
      <c r="F11" s="98"/>
      <c r="G11" s="75"/>
      <c r="H11" s="67"/>
      <c r="I11" s="153"/>
      <c r="J11" s="101"/>
      <c r="K11" s="168"/>
      <c r="L11" s="168"/>
      <c r="M11" s="168"/>
    </row>
    <row r="12" spans="1:13" s="99" customFormat="1" ht="30" customHeight="1" x14ac:dyDescent="0.2">
      <c r="A12" s="205" t="s">
        <v>407</v>
      </c>
      <c r="B12" s="68" t="s">
        <v>28</v>
      </c>
      <c r="C12" s="64" t="s">
        <v>408</v>
      </c>
      <c r="D12" s="69" t="s">
        <v>2</v>
      </c>
      <c r="E12" s="65" t="s">
        <v>29</v>
      </c>
      <c r="F12" s="127">
        <v>6425</v>
      </c>
      <c r="G12" s="77"/>
      <c r="H12" s="67">
        <f t="shared" ref="H12:H13" si="1">ROUND(G12*F12,2)</f>
        <v>0</v>
      </c>
      <c r="I12" s="153"/>
      <c r="J12" s="101"/>
      <c r="K12" s="168"/>
      <c r="L12" s="168"/>
      <c r="M12" s="168"/>
    </row>
    <row r="13" spans="1:13" s="99" customFormat="1" ht="30" customHeight="1" x14ac:dyDescent="0.2">
      <c r="A13" s="205" t="s">
        <v>409</v>
      </c>
      <c r="B13" s="68" t="s">
        <v>35</v>
      </c>
      <c r="C13" s="64" t="s">
        <v>410</v>
      </c>
      <c r="D13" s="69" t="s">
        <v>2</v>
      </c>
      <c r="E13" s="65" t="s">
        <v>29</v>
      </c>
      <c r="F13" s="127">
        <v>15465</v>
      </c>
      <c r="G13" s="77"/>
      <c r="H13" s="67">
        <f t="shared" si="1"/>
        <v>0</v>
      </c>
      <c r="I13" s="153"/>
      <c r="J13" s="101"/>
      <c r="K13" s="168"/>
      <c r="L13" s="168"/>
      <c r="M13" s="168"/>
    </row>
    <row r="14" spans="1:13" s="99" customFormat="1" ht="30" customHeight="1" x14ac:dyDescent="0.2">
      <c r="A14" s="205" t="s">
        <v>30</v>
      </c>
      <c r="B14" s="63" t="s">
        <v>87</v>
      </c>
      <c r="C14" s="64" t="s">
        <v>31</v>
      </c>
      <c r="D14" s="97" t="s">
        <v>333</v>
      </c>
      <c r="E14" s="65"/>
      <c r="F14" s="98"/>
      <c r="G14" s="75"/>
      <c r="H14" s="67"/>
      <c r="I14" s="153"/>
      <c r="J14" s="101"/>
      <c r="K14" s="168"/>
      <c r="L14" s="168"/>
      <c r="M14" s="168"/>
    </row>
    <row r="15" spans="1:13" s="99" customFormat="1" ht="30" customHeight="1" x14ac:dyDescent="0.2">
      <c r="A15" s="205" t="s">
        <v>411</v>
      </c>
      <c r="B15" s="68" t="s">
        <v>28</v>
      </c>
      <c r="C15" s="64" t="s">
        <v>412</v>
      </c>
      <c r="D15" s="69" t="s">
        <v>2</v>
      </c>
      <c r="E15" s="65" t="s">
        <v>25</v>
      </c>
      <c r="F15" s="127">
        <v>1900</v>
      </c>
      <c r="G15" s="77"/>
      <c r="H15" s="67">
        <f t="shared" ref="H15" si="2">ROUND(G15*F15,2)</f>
        <v>0</v>
      </c>
      <c r="I15" s="153"/>
      <c r="J15" s="101"/>
      <c r="K15" s="168"/>
      <c r="L15" s="168"/>
      <c r="M15" s="168"/>
    </row>
    <row r="16" spans="1:13" s="76" customFormat="1" ht="30" customHeight="1" x14ac:dyDescent="0.2">
      <c r="A16" s="204" t="s">
        <v>32</v>
      </c>
      <c r="B16" s="63" t="s">
        <v>89</v>
      </c>
      <c r="C16" s="64" t="s">
        <v>33</v>
      </c>
      <c r="D16" s="97" t="s">
        <v>333</v>
      </c>
      <c r="E16" s="65" t="s">
        <v>27</v>
      </c>
      <c r="F16" s="127">
        <v>370</v>
      </c>
      <c r="G16" s="77"/>
      <c r="H16" s="67">
        <f t="shared" ref="H16:H18" si="3">ROUND(G16*F16,2)</f>
        <v>0</v>
      </c>
      <c r="I16" s="153"/>
      <c r="J16" s="101"/>
      <c r="K16" s="169"/>
      <c r="L16" s="169"/>
      <c r="M16" s="169"/>
    </row>
    <row r="17" spans="1:13" s="99" customFormat="1" ht="30" customHeight="1" x14ac:dyDescent="0.2">
      <c r="A17" s="205" t="s">
        <v>88</v>
      </c>
      <c r="B17" s="63" t="s">
        <v>90</v>
      </c>
      <c r="C17" s="64" t="s">
        <v>337</v>
      </c>
      <c r="D17" s="97" t="s">
        <v>338</v>
      </c>
      <c r="E17" s="65"/>
      <c r="F17" s="98"/>
      <c r="G17" s="80"/>
      <c r="H17" s="67"/>
      <c r="I17" s="153"/>
      <c r="J17" s="101"/>
      <c r="K17" s="168"/>
      <c r="L17" s="168"/>
      <c r="M17" s="168"/>
    </row>
    <row r="18" spans="1:13" s="99" customFormat="1" ht="30" customHeight="1" x14ac:dyDescent="0.2">
      <c r="A18" s="205" t="s">
        <v>339</v>
      </c>
      <c r="B18" s="68" t="s">
        <v>28</v>
      </c>
      <c r="C18" s="64" t="s">
        <v>340</v>
      </c>
      <c r="D18" s="69" t="s">
        <v>2</v>
      </c>
      <c r="E18" s="65" t="s">
        <v>27</v>
      </c>
      <c r="F18" s="127">
        <v>14150</v>
      </c>
      <c r="G18" s="77"/>
      <c r="H18" s="67">
        <f t="shared" si="3"/>
        <v>0</v>
      </c>
      <c r="I18" s="153"/>
      <c r="J18" s="101"/>
      <c r="K18" s="168"/>
      <c r="L18" s="168"/>
      <c r="M18" s="168"/>
    </row>
    <row r="19" spans="1:13" s="76" customFormat="1" ht="30" customHeight="1" x14ac:dyDescent="0.2">
      <c r="A19" s="205" t="s">
        <v>341</v>
      </c>
      <c r="B19" s="63" t="s">
        <v>92</v>
      </c>
      <c r="C19" s="64" t="s">
        <v>91</v>
      </c>
      <c r="D19" s="69" t="s">
        <v>342</v>
      </c>
      <c r="E19" s="65"/>
      <c r="F19" s="98"/>
      <c r="G19" s="75"/>
      <c r="H19" s="67"/>
      <c r="I19" s="153"/>
      <c r="J19" s="101"/>
      <c r="K19" s="169"/>
      <c r="L19" s="169"/>
      <c r="M19" s="169"/>
    </row>
    <row r="20" spans="1:13" s="99" customFormat="1" ht="30" customHeight="1" x14ac:dyDescent="0.2">
      <c r="A20" s="205" t="s">
        <v>343</v>
      </c>
      <c r="B20" s="68" t="s">
        <v>28</v>
      </c>
      <c r="C20" s="64" t="s">
        <v>344</v>
      </c>
      <c r="D20" s="69" t="s">
        <v>2</v>
      </c>
      <c r="E20" s="65" t="s">
        <v>27</v>
      </c>
      <c r="F20" s="127">
        <v>6100</v>
      </c>
      <c r="G20" s="77"/>
      <c r="H20" s="67">
        <f t="shared" ref="H20" si="4">ROUND(G20*F20,2)</f>
        <v>0</v>
      </c>
      <c r="I20" s="153"/>
      <c r="J20" s="101"/>
      <c r="K20" s="168"/>
      <c r="L20" s="168"/>
      <c r="M20" s="168"/>
    </row>
    <row r="21" spans="1:13" s="76" customFormat="1" ht="30" customHeight="1" x14ac:dyDescent="0.2">
      <c r="A21" s="204" t="s">
        <v>422</v>
      </c>
      <c r="B21" s="63" t="s">
        <v>93</v>
      </c>
      <c r="C21" s="64" t="s">
        <v>423</v>
      </c>
      <c r="D21" s="69" t="s">
        <v>424</v>
      </c>
      <c r="E21" s="65"/>
      <c r="F21" s="98"/>
      <c r="G21" s="75"/>
      <c r="H21" s="67"/>
      <c r="I21" s="153"/>
      <c r="J21" s="101"/>
      <c r="K21" s="169"/>
      <c r="L21" s="169"/>
      <c r="M21" s="169"/>
    </row>
    <row r="22" spans="1:13" s="99" customFormat="1" ht="30" customHeight="1" x14ac:dyDescent="0.2">
      <c r="A22" s="204" t="s">
        <v>425</v>
      </c>
      <c r="B22" s="68" t="s">
        <v>28</v>
      </c>
      <c r="C22" s="64" t="s">
        <v>426</v>
      </c>
      <c r="D22" s="69" t="s">
        <v>2</v>
      </c>
      <c r="E22" s="65" t="s">
        <v>29</v>
      </c>
      <c r="F22" s="127">
        <v>15</v>
      </c>
      <c r="G22" s="77"/>
      <c r="H22" s="67">
        <f>ROUND(G22*F22,2)</f>
        <v>0</v>
      </c>
      <c r="I22" s="153"/>
      <c r="J22" s="101"/>
      <c r="K22" s="168"/>
      <c r="L22" s="168"/>
      <c r="M22" s="168"/>
    </row>
    <row r="23" spans="1:13" ht="33" customHeight="1" x14ac:dyDescent="0.2">
      <c r="A23" s="203"/>
      <c r="B23" s="17"/>
      <c r="C23" s="35" t="s">
        <v>329</v>
      </c>
      <c r="D23" s="11"/>
      <c r="E23" s="8"/>
      <c r="F23" s="11"/>
      <c r="G23" s="21"/>
      <c r="H23" s="24"/>
    </row>
    <row r="24" spans="1:13" s="99" customFormat="1" ht="30" customHeight="1" x14ac:dyDescent="0.2">
      <c r="A24" s="207" t="s">
        <v>60</v>
      </c>
      <c r="B24" s="63" t="s">
        <v>94</v>
      </c>
      <c r="C24" s="64" t="s">
        <v>61</v>
      </c>
      <c r="D24" s="97" t="s">
        <v>333</v>
      </c>
      <c r="E24" s="65"/>
      <c r="F24" s="98"/>
      <c r="G24" s="75"/>
      <c r="H24" s="67"/>
      <c r="I24" s="153"/>
      <c r="J24" s="101"/>
      <c r="K24" s="168"/>
      <c r="L24" s="168"/>
      <c r="M24" s="168"/>
    </row>
    <row r="25" spans="1:13" s="76" customFormat="1" ht="30" customHeight="1" x14ac:dyDescent="0.2">
      <c r="A25" s="207" t="s">
        <v>62</v>
      </c>
      <c r="B25" s="68" t="s">
        <v>28</v>
      </c>
      <c r="C25" s="64" t="s">
        <v>63</v>
      </c>
      <c r="D25" s="69" t="s">
        <v>2</v>
      </c>
      <c r="E25" s="65" t="s">
        <v>27</v>
      </c>
      <c r="F25" s="127">
        <v>16175</v>
      </c>
      <c r="G25" s="77"/>
      <c r="H25" s="67">
        <f>ROUND(G25*F25,2)</f>
        <v>0</v>
      </c>
      <c r="I25" s="153"/>
      <c r="J25" s="101"/>
      <c r="K25" s="169"/>
      <c r="L25" s="169"/>
      <c r="M25" s="169"/>
    </row>
    <row r="26" spans="1:13" s="76" customFormat="1" ht="30" customHeight="1" x14ac:dyDescent="0.2">
      <c r="A26" s="207" t="s">
        <v>172</v>
      </c>
      <c r="B26" s="68" t="s">
        <v>35</v>
      </c>
      <c r="C26" s="64" t="s">
        <v>173</v>
      </c>
      <c r="D26" s="69" t="s">
        <v>2</v>
      </c>
      <c r="E26" s="65" t="s">
        <v>27</v>
      </c>
      <c r="F26" s="127">
        <v>990</v>
      </c>
      <c r="G26" s="77"/>
      <c r="H26" s="67">
        <f>ROUND(G26*F26,2)</f>
        <v>0</v>
      </c>
      <c r="I26" s="162"/>
      <c r="J26" s="101"/>
      <c r="K26" s="169"/>
      <c r="L26" s="169"/>
      <c r="M26" s="169"/>
    </row>
    <row r="27" spans="1:13" s="76" customFormat="1" ht="30" customHeight="1" x14ac:dyDescent="0.2">
      <c r="A27" s="207" t="s">
        <v>36</v>
      </c>
      <c r="B27" s="63" t="s">
        <v>95</v>
      </c>
      <c r="C27" s="64" t="s">
        <v>37</v>
      </c>
      <c r="D27" s="69" t="s">
        <v>174</v>
      </c>
      <c r="E27" s="65"/>
      <c r="F27" s="98"/>
      <c r="G27" s="75"/>
      <c r="H27" s="67"/>
      <c r="I27" s="153"/>
      <c r="J27" s="101"/>
      <c r="K27" s="169"/>
      <c r="L27" s="169"/>
      <c r="M27" s="169"/>
    </row>
    <row r="28" spans="1:13" s="76" customFormat="1" ht="30" customHeight="1" x14ac:dyDescent="0.2">
      <c r="A28" s="207" t="s">
        <v>38</v>
      </c>
      <c r="B28" s="68" t="s">
        <v>28</v>
      </c>
      <c r="C28" s="64" t="s">
        <v>39</v>
      </c>
      <c r="D28" s="69" t="s">
        <v>2</v>
      </c>
      <c r="E28" s="65" t="s">
        <v>34</v>
      </c>
      <c r="F28" s="127">
        <v>480</v>
      </c>
      <c r="G28" s="77"/>
      <c r="H28" s="67">
        <f>ROUND(G28*F28,2)</f>
        <v>0</v>
      </c>
      <c r="I28" s="153"/>
      <c r="J28" s="101"/>
      <c r="K28" s="169"/>
      <c r="L28" s="169"/>
      <c r="M28" s="169"/>
    </row>
    <row r="29" spans="1:13" s="76" customFormat="1" ht="30" customHeight="1" x14ac:dyDescent="0.2">
      <c r="A29" s="207" t="s">
        <v>175</v>
      </c>
      <c r="B29" s="68" t="s">
        <v>35</v>
      </c>
      <c r="C29" s="64" t="s">
        <v>176</v>
      </c>
      <c r="D29" s="69" t="s">
        <v>2</v>
      </c>
      <c r="E29" s="65" t="s">
        <v>34</v>
      </c>
      <c r="F29" s="127">
        <v>285</v>
      </c>
      <c r="G29" s="77"/>
      <c r="H29" s="67">
        <f>ROUND(G29*F29,2)</f>
        <v>0</v>
      </c>
      <c r="I29" s="153"/>
      <c r="J29" s="101"/>
      <c r="K29" s="169"/>
      <c r="L29" s="169"/>
      <c r="M29" s="169"/>
    </row>
    <row r="30" spans="1:13" s="76" customFormat="1" ht="30" customHeight="1" x14ac:dyDescent="0.2">
      <c r="A30" s="207" t="s">
        <v>40</v>
      </c>
      <c r="B30" s="63" t="s">
        <v>102</v>
      </c>
      <c r="C30" s="64" t="s">
        <v>41</v>
      </c>
      <c r="D30" s="69" t="s">
        <v>174</v>
      </c>
      <c r="E30" s="65"/>
      <c r="F30" s="98"/>
      <c r="G30" s="75"/>
      <c r="H30" s="67"/>
      <c r="I30" s="153"/>
      <c r="J30" s="101"/>
      <c r="K30" s="169"/>
      <c r="L30" s="169"/>
      <c r="M30" s="169"/>
    </row>
    <row r="31" spans="1:13" s="76" customFormat="1" ht="30" customHeight="1" x14ac:dyDescent="0.2">
      <c r="A31" s="208" t="s">
        <v>177</v>
      </c>
      <c r="B31" s="102" t="s">
        <v>28</v>
      </c>
      <c r="C31" s="103" t="s">
        <v>178</v>
      </c>
      <c r="D31" s="102" t="s">
        <v>2</v>
      </c>
      <c r="E31" s="102" t="s">
        <v>34</v>
      </c>
      <c r="F31" s="127">
        <v>55</v>
      </c>
      <c r="G31" s="77"/>
      <c r="H31" s="67">
        <f>ROUND(G31*F31,2)</f>
        <v>0</v>
      </c>
      <c r="I31" s="153"/>
      <c r="J31" s="101"/>
      <c r="K31" s="169"/>
      <c r="L31" s="169"/>
      <c r="M31" s="169"/>
    </row>
    <row r="32" spans="1:13" s="99" customFormat="1" ht="30" customHeight="1" x14ac:dyDescent="0.2">
      <c r="A32" s="207" t="s">
        <v>158</v>
      </c>
      <c r="B32" s="63" t="s">
        <v>107</v>
      </c>
      <c r="C32" s="64" t="s">
        <v>159</v>
      </c>
      <c r="D32" s="69" t="s">
        <v>96</v>
      </c>
      <c r="E32" s="65"/>
      <c r="F32" s="98"/>
      <c r="G32" s="75"/>
      <c r="H32" s="67"/>
      <c r="I32" s="153"/>
      <c r="J32" s="101"/>
      <c r="K32" s="168"/>
      <c r="L32" s="168"/>
      <c r="M32" s="168"/>
    </row>
    <row r="33" spans="1:13" s="76" customFormat="1" ht="30" customHeight="1" x14ac:dyDescent="0.2">
      <c r="A33" s="207" t="s">
        <v>160</v>
      </c>
      <c r="B33" s="135" t="s">
        <v>28</v>
      </c>
      <c r="C33" s="136" t="s">
        <v>97</v>
      </c>
      <c r="D33" s="137" t="s">
        <v>2</v>
      </c>
      <c r="E33" s="138" t="s">
        <v>27</v>
      </c>
      <c r="F33" s="139">
        <v>3165</v>
      </c>
      <c r="G33" s="140"/>
      <c r="H33" s="141">
        <f t="shared" ref="H33" si="5">ROUND(G33*F33,2)</f>
        <v>0</v>
      </c>
      <c r="I33" s="153"/>
      <c r="J33" s="101"/>
      <c r="K33" s="169"/>
      <c r="L33" s="169"/>
      <c r="M33" s="169"/>
    </row>
    <row r="34" spans="1:13" s="99" customFormat="1" ht="30" customHeight="1" x14ac:dyDescent="0.2">
      <c r="A34" s="207" t="s">
        <v>253</v>
      </c>
      <c r="B34" s="179" t="s">
        <v>111</v>
      </c>
      <c r="C34" s="180" t="s">
        <v>254</v>
      </c>
      <c r="D34" s="181" t="s">
        <v>96</v>
      </c>
      <c r="E34" s="182"/>
      <c r="F34" s="183"/>
      <c r="G34" s="184"/>
      <c r="H34" s="185"/>
      <c r="I34" s="153"/>
      <c r="J34" s="101"/>
      <c r="K34" s="168"/>
      <c r="L34" s="168"/>
      <c r="M34" s="168"/>
    </row>
    <row r="35" spans="1:13" s="76" customFormat="1" ht="30" customHeight="1" x14ac:dyDescent="0.2">
      <c r="A35" s="207" t="s">
        <v>255</v>
      </c>
      <c r="B35" s="68" t="s">
        <v>28</v>
      </c>
      <c r="C35" s="64" t="s">
        <v>97</v>
      </c>
      <c r="D35" s="69" t="s">
        <v>256</v>
      </c>
      <c r="E35" s="65"/>
      <c r="F35" s="98"/>
      <c r="G35" s="75"/>
      <c r="H35" s="67"/>
      <c r="I35" s="153"/>
      <c r="J35" s="101"/>
      <c r="K35" s="169"/>
      <c r="L35" s="169"/>
      <c r="M35" s="169"/>
    </row>
    <row r="36" spans="1:13" s="76" customFormat="1" ht="30" customHeight="1" x14ac:dyDescent="0.2">
      <c r="A36" s="207" t="s">
        <v>257</v>
      </c>
      <c r="B36" s="70" t="s">
        <v>98</v>
      </c>
      <c r="C36" s="64" t="s">
        <v>258</v>
      </c>
      <c r="D36" s="69"/>
      <c r="E36" s="65" t="s">
        <v>27</v>
      </c>
      <c r="F36" s="127">
        <v>70</v>
      </c>
      <c r="G36" s="77"/>
      <c r="H36" s="67">
        <f t="shared" ref="H36:H41" si="6">ROUND(G36*F36,2)</f>
        <v>0</v>
      </c>
      <c r="I36" s="156"/>
      <c r="J36" s="101"/>
      <c r="K36" s="169"/>
      <c r="L36" s="169"/>
      <c r="M36" s="169"/>
    </row>
    <row r="37" spans="1:13" s="76" customFormat="1" ht="30" customHeight="1" x14ac:dyDescent="0.2">
      <c r="A37" s="207" t="s">
        <v>259</v>
      </c>
      <c r="B37" s="70" t="s">
        <v>99</v>
      </c>
      <c r="C37" s="64" t="s">
        <v>260</v>
      </c>
      <c r="D37" s="69"/>
      <c r="E37" s="65" t="s">
        <v>27</v>
      </c>
      <c r="F37" s="127">
        <v>80</v>
      </c>
      <c r="G37" s="77"/>
      <c r="H37" s="67">
        <f t="shared" si="6"/>
        <v>0</v>
      </c>
      <c r="I37" s="153"/>
      <c r="J37" s="101"/>
      <c r="K37" s="169"/>
      <c r="L37" s="169"/>
      <c r="M37" s="169"/>
    </row>
    <row r="38" spans="1:13" s="76" customFormat="1" ht="30" customHeight="1" x14ac:dyDescent="0.2">
      <c r="A38" s="207" t="s">
        <v>284</v>
      </c>
      <c r="B38" s="70" t="s">
        <v>100</v>
      </c>
      <c r="C38" s="64" t="s">
        <v>285</v>
      </c>
      <c r="D38" s="69" t="s">
        <v>2</v>
      </c>
      <c r="E38" s="65" t="s">
        <v>27</v>
      </c>
      <c r="F38" s="127">
        <v>25</v>
      </c>
      <c r="G38" s="77"/>
      <c r="H38" s="67">
        <f t="shared" si="6"/>
        <v>0</v>
      </c>
      <c r="I38" s="170"/>
      <c r="J38" s="101"/>
      <c r="K38" s="169"/>
      <c r="L38" s="169"/>
      <c r="M38" s="169"/>
    </row>
    <row r="39" spans="1:13" s="99" customFormat="1" ht="30" customHeight="1" x14ac:dyDescent="0.2">
      <c r="A39" s="207" t="s">
        <v>286</v>
      </c>
      <c r="B39" s="63" t="s">
        <v>113</v>
      </c>
      <c r="C39" s="64" t="s">
        <v>288</v>
      </c>
      <c r="D39" s="69" t="s">
        <v>96</v>
      </c>
      <c r="E39" s="65" t="s">
        <v>27</v>
      </c>
      <c r="F39" s="119">
        <v>5</v>
      </c>
      <c r="G39" s="77"/>
      <c r="H39" s="67">
        <f t="shared" si="6"/>
        <v>0</v>
      </c>
      <c r="I39" s="153"/>
      <c r="J39" s="101"/>
      <c r="K39" s="168"/>
      <c r="L39" s="168"/>
      <c r="M39" s="168"/>
    </row>
    <row r="40" spans="1:13" s="76" customFormat="1" ht="30" customHeight="1" x14ac:dyDescent="0.2">
      <c r="A40" s="207" t="s">
        <v>318</v>
      </c>
      <c r="B40" s="63" t="s">
        <v>114</v>
      </c>
      <c r="C40" s="64" t="s">
        <v>319</v>
      </c>
      <c r="D40" s="69" t="s">
        <v>96</v>
      </c>
      <c r="E40" s="65" t="s">
        <v>27</v>
      </c>
      <c r="F40" s="127">
        <v>5</v>
      </c>
      <c r="G40" s="77"/>
      <c r="H40" s="67">
        <f t="shared" si="6"/>
        <v>0</v>
      </c>
      <c r="I40" s="153"/>
      <c r="J40" s="101"/>
      <c r="K40" s="169"/>
      <c r="L40" s="169"/>
      <c r="M40" s="169"/>
    </row>
    <row r="41" spans="1:13" s="76" customFormat="1" ht="30" customHeight="1" x14ac:dyDescent="0.2">
      <c r="A41" s="207" t="s">
        <v>345</v>
      </c>
      <c r="B41" s="63" t="s">
        <v>118</v>
      </c>
      <c r="C41" s="64" t="s">
        <v>346</v>
      </c>
      <c r="D41" s="69" t="s">
        <v>96</v>
      </c>
      <c r="E41" s="65" t="s">
        <v>27</v>
      </c>
      <c r="F41" s="127">
        <v>5</v>
      </c>
      <c r="G41" s="77"/>
      <c r="H41" s="67">
        <f t="shared" si="6"/>
        <v>0</v>
      </c>
      <c r="I41" s="153"/>
      <c r="J41" s="101"/>
      <c r="K41" s="169"/>
      <c r="L41" s="169"/>
      <c r="M41" s="169"/>
    </row>
    <row r="42" spans="1:13" s="99" customFormat="1" ht="30" customHeight="1" x14ac:dyDescent="0.2">
      <c r="A42" s="207" t="s">
        <v>261</v>
      </c>
      <c r="B42" s="63" t="s">
        <v>120</v>
      </c>
      <c r="C42" s="64" t="s">
        <v>262</v>
      </c>
      <c r="D42" s="69" t="s">
        <v>263</v>
      </c>
      <c r="E42" s="65"/>
      <c r="F42" s="98"/>
      <c r="G42" s="75"/>
      <c r="H42" s="67"/>
      <c r="I42" s="153"/>
      <c r="J42" s="101"/>
      <c r="K42" s="168"/>
      <c r="L42" s="168"/>
      <c r="M42" s="168"/>
    </row>
    <row r="43" spans="1:13" s="76" customFormat="1" ht="30" customHeight="1" x14ac:dyDescent="0.2">
      <c r="A43" s="207" t="s">
        <v>347</v>
      </c>
      <c r="B43" s="68" t="s">
        <v>28</v>
      </c>
      <c r="C43" s="64" t="s">
        <v>348</v>
      </c>
      <c r="D43" s="69" t="s">
        <v>2</v>
      </c>
      <c r="E43" s="65" t="s">
        <v>44</v>
      </c>
      <c r="F43" s="127">
        <v>10</v>
      </c>
      <c r="G43" s="77"/>
      <c r="H43" s="67">
        <f>ROUND(G43*F43,2)</f>
        <v>0</v>
      </c>
      <c r="I43" s="153"/>
      <c r="J43" s="101"/>
      <c r="K43" s="169"/>
      <c r="L43" s="169"/>
      <c r="M43" s="169"/>
    </row>
    <row r="44" spans="1:13" s="76" customFormat="1" ht="30" customHeight="1" x14ac:dyDescent="0.2">
      <c r="A44" s="207" t="s">
        <v>349</v>
      </c>
      <c r="B44" s="68" t="s">
        <v>35</v>
      </c>
      <c r="C44" s="64" t="s">
        <v>350</v>
      </c>
      <c r="D44" s="69" t="s">
        <v>2</v>
      </c>
      <c r="E44" s="65" t="s">
        <v>44</v>
      </c>
      <c r="F44" s="127">
        <v>5</v>
      </c>
      <c r="G44" s="77"/>
      <c r="H44" s="67">
        <f t="shared" ref="H44" si="7">ROUND(G44*F44,2)</f>
        <v>0</v>
      </c>
      <c r="I44" s="153"/>
      <c r="J44" s="101"/>
      <c r="K44" s="169"/>
      <c r="L44" s="169"/>
      <c r="M44" s="169"/>
    </row>
    <row r="45" spans="1:13" s="76" customFormat="1" ht="30" customHeight="1" x14ac:dyDescent="0.2">
      <c r="A45" s="207" t="s">
        <v>264</v>
      </c>
      <c r="B45" s="63" t="s">
        <v>122</v>
      </c>
      <c r="C45" s="64" t="s">
        <v>265</v>
      </c>
      <c r="D45" s="69" t="s">
        <v>263</v>
      </c>
      <c r="E45" s="65"/>
      <c r="F45" s="98"/>
      <c r="G45" s="75"/>
      <c r="H45" s="67"/>
      <c r="I45" s="153"/>
      <c r="J45" s="101"/>
      <c r="K45" s="169"/>
      <c r="L45" s="169"/>
      <c r="M45" s="169"/>
    </row>
    <row r="46" spans="1:13" s="76" customFormat="1" ht="30" customHeight="1" x14ac:dyDescent="0.2">
      <c r="A46" s="207" t="s">
        <v>351</v>
      </c>
      <c r="B46" s="68" t="s">
        <v>28</v>
      </c>
      <c r="C46" s="64" t="s">
        <v>352</v>
      </c>
      <c r="D46" s="69" t="s">
        <v>115</v>
      </c>
      <c r="E46" s="65" t="s">
        <v>44</v>
      </c>
      <c r="F46" s="127">
        <v>5</v>
      </c>
      <c r="G46" s="77"/>
      <c r="H46" s="67">
        <f>ROUND(G46*F46,2)</f>
        <v>0</v>
      </c>
      <c r="I46" s="153"/>
      <c r="J46" s="101"/>
      <c r="K46" s="169"/>
      <c r="L46" s="169"/>
      <c r="M46" s="169"/>
    </row>
    <row r="47" spans="1:13" s="104" customFormat="1" ht="30" customHeight="1" x14ac:dyDescent="0.2">
      <c r="A47" s="207" t="s">
        <v>353</v>
      </c>
      <c r="B47" s="68" t="s">
        <v>35</v>
      </c>
      <c r="C47" s="64" t="s">
        <v>104</v>
      </c>
      <c r="D47" s="69" t="s">
        <v>354</v>
      </c>
      <c r="E47" s="65" t="s">
        <v>44</v>
      </c>
      <c r="F47" s="127">
        <v>10</v>
      </c>
      <c r="G47" s="77"/>
      <c r="H47" s="67">
        <f t="shared" ref="H47" si="8">ROUND(G47*F47,2)</f>
        <v>0</v>
      </c>
      <c r="I47" s="153"/>
      <c r="J47" s="171"/>
      <c r="K47" s="172"/>
      <c r="L47" s="172"/>
      <c r="M47" s="172"/>
    </row>
    <row r="48" spans="1:13" s="76" customFormat="1" ht="30" customHeight="1" x14ac:dyDescent="0.2">
      <c r="A48" s="207" t="s">
        <v>101</v>
      </c>
      <c r="B48" s="63" t="s">
        <v>127</v>
      </c>
      <c r="C48" s="64" t="s">
        <v>46</v>
      </c>
      <c r="D48" s="69" t="s">
        <v>263</v>
      </c>
      <c r="E48" s="65"/>
      <c r="F48" s="98"/>
      <c r="G48" s="75"/>
      <c r="H48" s="67"/>
      <c r="I48" s="153"/>
      <c r="J48" s="101"/>
      <c r="K48" s="169"/>
      <c r="L48" s="169"/>
      <c r="M48" s="169"/>
    </row>
    <row r="49" spans="1:13" s="76" customFormat="1" ht="30" customHeight="1" x14ac:dyDescent="0.2">
      <c r="A49" s="207" t="s">
        <v>310</v>
      </c>
      <c r="B49" s="68" t="s">
        <v>28</v>
      </c>
      <c r="C49" s="64" t="s">
        <v>266</v>
      </c>
      <c r="D49" s="69" t="s">
        <v>311</v>
      </c>
      <c r="E49" s="65"/>
      <c r="F49" s="98"/>
      <c r="G49" s="67"/>
      <c r="H49" s="67"/>
      <c r="I49" s="153"/>
      <c r="J49" s="101"/>
      <c r="K49" s="169"/>
      <c r="L49" s="169"/>
      <c r="M49" s="169"/>
    </row>
    <row r="50" spans="1:13" s="76" customFormat="1" ht="30" customHeight="1" x14ac:dyDescent="0.2">
      <c r="A50" s="207" t="s">
        <v>478</v>
      </c>
      <c r="B50" s="70" t="s">
        <v>98</v>
      </c>
      <c r="C50" s="64" t="s">
        <v>314</v>
      </c>
      <c r="D50" s="69"/>
      <c r="E50" s="65" t="s">
        <v>44</v>
      </c>
      <c r="F50" s="127">
        <v>10</v>
      </c>
      <c r="G50" s="66"/>
      <c r="H50" s="67">
        <f>ROUND(G50*F50,2)</f>
        <v>0</v>
      </c>
      <c r="I50" s="160"/>
      <c r="J50" s="101"/>
      <c r="K50" s="169"/>
      <c r="L50" s="169"/>
      <c r="M50" s="169"/>
    </row>
    <row r="51" spans="1:13" s="76" customFormat="1" ht="30" customHeight="1" x14ac:dyDescent="0.2">
      <c r="A51" s="207" t="s">
        <v>479</v>
      </c>
      <c r="B51" s="70" t="s">
        <v>99</v>
      </c>
      <c r="C51" s="64" t="s">
        <v>355</v>
      </c>
      <c r="D51" s="69"/>
      <c r="E51" s="65" t="s">
        <v>44</v>
      </c>
      <c r="F51" s="127">
        <v>25</v>
      </c>
      <c r="G51" s="77"/>
      <c r="H51" s="67">
        <f>ROUND(G51*F51,2)</f>
        <v>0</v>
      </c>
      <c r="I51" s="160"/>
      <c r="J51" s="101"/>
      <c r="K51" s="169"/>
      <c r="L51" s="169"/>
      <c r="M51" s="169"/>
    </row>
    <row r="52" spans="1:13" s="76" customFormat="1" ht="30" customHeight="1" x14ac:dyDescent="0.2">
      <c r="A52" s="207" t="s">
        <v>356</v>
      </c>
      <c r="B52" s="68" t="s">
        <v>35</v>
      </c>
      <c r="C52" s="64" t="s">
        <v>352</v>
      </c>
      <c r="D52" s="69" t="s">
        <v>311</v>
      </c>
      <c r="E52" s="65"/>
      <c r="F52" s="98"/>
      <c r="G52" s="80"/>
      <c r="H52" s="67"/>
      <c r="I52" s="153"/>
      <c r="J52" s="101"/>
      <c r="K52" s="169"/>
      <c r="L52" s="169"/>
      <c r="M52" s="169"/>
    </row>
    <row r="53" spans="1:13" s="76" customFormat="1" ht="30" customHeight="1" x14ac:dyDescent="0.2">
      <c r="A53" s="207" t="s">
        <v>480</v>
      </c>
      <c r="B53" s="70" t="s">
        <v>98</v>
      </c>
      <c r="C53" s="64" t="s">
        <v>314</v>
      </c>
      <c r="D53" s="69"/>
      <c r="E53" s="65" t="s">
        <v>44</v>
      </c>
      <c r="F53" s="127">
        <v>10</v>
      </c>
      <c r="G53" s="77"/>
      <c r="H53" s="67">
        <f>ROUND(G53*F53,2)</f>
        <v>0</v>
      </c>
      <c r="I53" s="160"/>
      <c r="J53" s="101"/>
      <c r="K53" s="169"/>
      <c r="L53" s="169"/>
      <c r="M53" s="169"/>
    </row>
    <row r="54" spans="1:13" s="76" customFormat="1" ht="30" customHeight="1" x14ac:dyDescent="0.2">
      <c r="A54" s="207" t="s">
        <v>481</v>
      </c>
      <c r="B54" s="70" t="s">
        <v>99</v>
      </c>
      <c r="C54" s="64" t="s">
        <v>355</v>
      </c>
      <c r="D54" s="69"/>
      <c r="E54" s="65" t="s">
        <v>44</v>
      </c>
      <c r="F54" s="127">
        <v>80</v>
      </c>
      <c r="G54" s="77"/>
      <c r="H54" s="67">
        <f>ROUND(G54*F54,2)</f>
        <v>0</v>
      </c>
      <c r="I54" s="160"/>
      <c r="J54" s="101"/>
      <c r="K54" s="169"/>
      <c r="L54" s="169"/>
      <c r="M54" s="169"/>
    </row>
    <row r="55" spans="1:13" s="105" customFormat="1" ht="49.9" customHeight="1" x14ac:dyDescent="0.2">
      <c r="A55" s="207" t="s">
        <v>357</v>
      </c>
      <c r="B55" s="68" t="s">
        <v>45</v>
      </c>
      <c r="C55" s="64" t="s">
        <v>358</v>
      </c>
      <c r="D55" s="69" t="s">
        <v>320</v>
      </c>
      <c r="E55" s="65"/>
      <c r="F55" s="74"/>
      <c r="G55" s="75"/>
      <c r="H55" s="67"/>
      <c r="I55" s="160"/>
      <c r="J55" s="101"/>
      <c r="K55" s="173"/>
      <c r="L55" s="173"/>
      <c r="M55" s="173"/>
    </row>
    <row r="56" spans="1:13" s="106" customFormat="1" ht="30" customHeight="1" x14ac:dyDescent="0.2">
      <c r="A56" s="207" t="s">
        <v>482</v>
      </c>
      <c r="B56" s="70" t="s">
        <v>98</v>
      </c>
      <c r="C56" s="64" t="s">
        <v>314</v>
      </c>
      <c r="D56" s="69"/>
      <c r="E56" s="65" t="s">
        <v>44</v>
      </c>
      <c r="F56" s="127">
        <v>10</v>
      </c>
      <c r="G56" s="77"/>
      <c r="H56" s="67">
        <f>ROUND(G56*F56,2)</f>
        <v>0</v>
      </c>
      <c r="I56" s="160"/>
      <c r="J56" s="101"/>
      <c r="K56" s="174"/>
      <c r="L56" s="174"/>
      <c r="M56" s="174"/>
    </row>
    <row r="57" spans="1:13" s="106" customFormat="1" ht="30" customHeight="1" x14ac:dyDescent="0.2">
      <c r="A57" s="207" t="s">
        <v>483</v>
      </c>
      <c r="B57" s="70" t="s">
        <v>99</v>
      </c>
      <c r="C57" s="64" t="s">
        <v>355</v>
      </c>
      <c r="D57" s="69"/>
      <c r="E57" s="65" t="s">
        <v>44</v>
      </c>
      <c r="F57" s="127">
        <v>10</v>
      </c>
      <c r="G57" s="77"/>
      <c r="H57" s="67">
        <f>ROUND(G57*F57,2)</f>
        <v>0</v>
      </c>
      <c r="I57" s="160"/>
      <c r="J57" s="101"/>
      <c r="K57" s="174"/>
      <c r="L57" s="174"/>
      <c r="M57" s="174"/>
    </row>
    <row r="58" spans="1:13" s="104" customFormat="1" ht="30" customHeight="1" x14ac:dyDescent="0.2">
      <c r="A58" s="207" t="s">
        <v>179</v>
      </c>
      <c r="B58" s="68" t="s">
        <v>55</v>
      </c>
      <c r="C58" s="64" t="s">
        <v>104</v>
      </c>
      <c r="D58" s="69" t="s">
        <v>105</v>
      </c>
      <c r="E58" s="65" t="s">
        <v>44</v>
      </c>
      <c r="F58" s="127">
        <v>25</v>
      </c>
      <c r="G58" s="66"/>
      <c r="H58" s="67">
        <f t="shared" ref="H58:H59" si="9">ROUND(G58*F58,2)</f>
        <v>0</v>
      </c>
      <c r="I58" s="153"/>
      <c r="J58" s="171"/>
      <c r="K58" s="172"/>
      <c r="L58" s="172"/>
      <c r="M58" s="172"/>
    </row>
    <row r="59" spans="1:13" s="76" customFormat="1" ht="30" customHeight="1" x14ac:dyDescent="0.2">
      <c r="A59" s="207" t="s">
        <v>268</v>
      </c>
      <c r="B59" s="142" t="s">
        <v>131</v>
      </c>
      <c r="C59" s="136" t="s">
        <v>269</v>
      </c>
      <c r="D59" s="137" t="s">
        <v>270</v>
      </c>
      <c r="E59" s="138" t="s">
        <v>27</v>
      </c>
      <c r="F59" s="139">
        <v>25</v>
      </c>
      <c r="G59" s="140"/>
      <c r="H59" s="141">
        <f t="shared" si="9"/>
        <v>0</v>
      </c>
      <c r="I59" s="153"/>
      <c r="J59" s="101"/>
      <c r="K59" s="169"/>
      <c r="L59" s="169"/>
      <c r="M59" s="169"/>
    </row>
    <row r="60" spans="1:13" s="76" customFormat="1" ht="30" customHeight="1" x14ac:dyDescent="0.2">
      <c r="A60" s="207" t="s">
        <v>180</v>
      </c>
      <c r="B60" s="179" t="s">
        <v>133</v>
      </c>
      <c r="C60" s="180" t="s">
        <v>181</v>
      </c>
      <c r="D60" s="181" t="s">
        <v>359</v>
      </c>
      <c r="E60" s="186"/>
      <c r="F60" s="183"/>
      <c r="G60" s="184"/>
      <c r="H60" s="185"/>
      <c r="I60" s="153"/>
      <c r="J60" s="101"/>
      <c r="K60" s="169"/>
      <c r="L60" s="169"/>
      <c r="M60" s="169"/>
    </row>
    <row r="61" spans="1:13" s="76" customFormat="1" ht="30" customHeight="1" x14ac:dyDescent="0.2">
      <c r="A61" s="207" t="s">
        <v>271</v>
      </c>
      <c r="B61" s="68" t="s">
        <v>28</v>
      </c>
      <c r="C61" s="64" t="s">
        <v>272</v>
      </c>
      <c r="D61" s="69"/>
      <c r="E61" s="65"/>
      <c r="F61" s="98"/>
      <c r="G61" s="75"/>
      <c r="H61" s="67"/>
      <c r="I61" s="153"/>
      <c r="J61" s="101"/>
      <c r="K61" s="169"/>
      <c r="L61" s="169"/>
      <c r="M61" s="169"/>
    </row>
    <row r="62" spans="1:13" s="76" customFormat="1" ht="30" customHeight="1" x14ac:dyDescent="0.2">
      <c r="A62" s="207" t="s">
        <v>182</v>
      </c>
      <c r="B62" s="70" t="s">
        <v>98</v>
      </c>
      <c r="C62" s="64" t="s">
        <v>119</v>
      </c>
      <c r="D62" s="69"/>
      <c r="E62" s="65" t="s">
        <v>29</v>
      </c>
      <c r="F62" s="127">
        <v>25</v>
      </c>
      <c r="G62" s="77"/>
      <c r="H62" s="67">
        <f>ROUND(G62*F62,2)</f>
        <v>0</v>
      </c>
      <c r="I62" s="153"/>
      <c r="J62" s="101"/>
      <c r="K62" s="169"/>
      <c r="L62" s="169"/>
      <c r="M62" s="169"/>
    </row>
    <row r="63" spans="1:13" s="76" customFormat="1" ht="30" customHeight="1" x14ac:dyDescent="0.2">
      <c r="A63" s="207" t="s">
        <v>183</v>
      </c>
      <c r="B63" s="68" t="s">
        <v>35</v>
      </c>
      <c r="C63" s="64" t="s">
        <v>64</v>
      </c>
      <c r="D63" s="69"/>
      <c r="E63" s="65"/>
      <c r="F63" s="98"/>
      <c r="G63" s="75"/>
      <c r="H63" s="67"/>
      <c r="I63" s="153"/>
      <c r="J63" s="101"/>
      <c r="K63" s="169"/>
      <c r="L63" s="169"/>
      <c r="M63" s="169"/>
    </row>
    <row r="64" spans="1:13" s="76" customFormat="1" ht="30" customHeight="1" x14ac:dyDescent="0.2">
      <c r="A64" s="207" t="s">
        <v>184</v>
      </c>
      <c r="B64" s="70" t="s">
        <v>98</v>
      </c>
      <c r="C64" s="64" t="s">
        <v>119</v>
      </c>
      <c r="D64" s="69"/>
      <c r="E64" s="65" t="s">
        <v>29</v>
      </c>
      <c r="F64" s="127">
        <v>175</v>
      </c>
      <c r="G64" s="77"/>
      <c r="H64" s="67">
        <f>ROUND(G64*F64,2)</f>
        <v>0</v>
      </c>
      <c r="I64" s="153"/>
      <c r="J64" s="101"/>
      <c r="K64" s="169"/>
      <c r="L64" s="169"/>
      <c r="M64" s="169"/>
    </row>
    <row r="65" spans="1:13" s="99" customFormat="1" ht="30" customHeight="1" x14ac:dyDescent="0.2">
      <c r="A65" s="207" t="s">
        <v>106</v>
      </c>
      <c r="B65" s="63" t="s">
        <v>136</v>
      </c>
      <c r="C65" s="64" t="s">
        <v>108</v>
      </c>
      <c r="D65" s="69" t="s">
        <v>273</v>
      </c>
      <c r="E65" s="65"/>
      <c r="F65" s="98"/>
      <c r="G65" s="75"/>
      <c r="H65" s="67"/>
      <c r="I65" s="153"/>
      <c r="J65" s="101"/>
      <c r="K65" s="168"/>
      <c r="L65" s="168"/>
      <c r="M65" s="168"/>
    </row>
    <row r="66" spans="1:13" s="76" customFormat="1" ht="30" customHeight="1" x14ac:dyDescent="0.2">
      <c r="A66" s="207" t="s">
        <v>109</v>
      </c>
      <c r="B66" s="68" t="s">
        <v>28</v>
      </c>
      <c r="C66" s="64" t="s">
        <v>274</v>
      </c>
      <c r="D66" s="69" t="s">
        <v>2</v>
      </c>
      <c r="E66" s="65" t="s">
        <v>27</v>
      </c>
      <c r="F66" s="127">
        <v>670</v>
      </c>
      <c r="G66" s="77"/>
      <c r="H66" s="67">
        <f t="shared" ref="H66" si="10">ROUND(G66*F66,2)</f>
        <v>0</v>
      </c>
      <c r="I66" s="153"/>
      <c r="J66" s="101"/>
      <c r="K66" s="169"/>
      <c r="L66" s="169"/>
      <c r="M66" s="169"/>
    </row>
    <row r="67" spans="1:13" s="76" customFormat="1" ht="30" customHeight="1" x14ac:dyDescent="0.2">
      <c r="A67" s="207" t="s">
        <v>110</v>
      </c>
      <c r="B67" s="63" t="s">
        <v>138</v>
      </c>
      <c r="C67" s="64" t="s">
        <v>112</v>
      </c>
      <c r="D67" s="69" t="s">
        <v>185</v>
      </c>
      <c r="E67" s="65" t="s">
        <v>34</v>
      </c>
      <c r="F67" s="119">
        <v>82</v>
      </c>
      <c r="G67" s="77"/>
      <c r="H67" s="67">
        <f>ROUND(G67*F67,2)</f>
        <v>0</v>
      </c>
      <c r="I67" s="153"/>
      <c r="J67" s="101"/>
      <c r="K67" s="169"/>
      <c r="L67" s="169"/>
      <c r="M67" s="169"/>
    </row>
    <row r="68" spans="1:13" ht="33" customHeight="1" x14ac:dyDescent="0.2">
      <c r="A68" s="203"/>
      <c r="B68" s="7"/>
      <c r="C68" s="35" t="s">
        <v>18</v>
      </c>
      <c r="D68" s="11"/>
      <c r="E68" s="9"/>
      <c r="F68" s="9"/>
      <c r="G68" s="21"/>
      <c r="H68" s="24"/>
    </row>
    <row r="69" spans="1:13" s="99" customFormat="1" ht="33" customHeight="1" x14ac:dyDescent="0.2">
      <c r="A69" s="204" t="s">
        <v>47</v>
      </c>
      <c r="B69" s="63" t="s">
        <v>141</v>
      </c>
      <c r="C69" s="64" t="s">
        <v>48</v>
      </c>
      <c r="D69" s="69" t="s">
        <v>194</v>
      </c>
      <c r="E69" s="65"/>
      <c r="F69" s="74"/>
      <c r="G69" s="75"/>
      <c r="H69" s="71"/>
      <c r="I69" s="153"/>
      <c r="J69" s="101"/>
      <c r="K69" s="168"/>
      <c r="L69" s="168"/>
      <c r="M69" s="168"/>
    </row>
    <row r="70" spans="1:13" s="99" customFormat="1" ht="33" customHeight="1" x14ac:dyDescent="0.2">
      <c r="A70" s="204" t="s">
        <v>360</v>
      </c>
      <c r="B70" s="68" t="s">
        <v>28</v>
      </c>
      <c r="C70" s="64" t="s">
        <v>362</v>
      </c>
      <c r="D70" s="69" t="s">
        <v>2</v>
      </c>
      <c r="E70" s="65" t="s">
        <v>27</v>
      </c>
      <c r="F70" s="119">
        <v>9675</v>
      </c>
      <c r="G70" s="77"/>
      <c r="H70" s="67">
        <f t="shared" ref="H70:H74" si="11">ROUND(G70*F70,2)</f>
        <v>0</v>
      </c>
      <c r="I70" s="153"/>
      <c r="J70" s="101"/>
      <c r="K70" s="168"/>
      <c r="L70" s="168"/>
      <c r="M70" s="168"/>
    </row>
    <row r="71" spans="1:13" s="99" customFormat="1" ht="33" customHeight="1" x14ac:dyDescent="0.2">
      <c r="A71" s="204" t="s">
        <v>360</v>
      </c>
      <c r="B71" s="68" t="s">
        <v>35</v>
      </c>
      <c r="C71" s="64" t="s">
        <v>361</v>
      </c>
      <c r="D71" s="69" t="s">
        <v>2</v>
      </c>
      <c r="E71" s="65" t="s">
        <v>27</v>
      </c>
      <c r="F71" s="119">
        <v>1190</v>
      </c>
      <c r="G71" s="77"/>
      <c r="H71" s="67">
        <f t="shared" si="11"/>
        <v>0</v>
      </c>
      <c r="I71" s="153"/>
      <c r="J71" s="101"/>
      <c r="K71" s="168"/>
      <c r="L71" s="168"/>
      <c r="M71" s="168"/>
    </row>
    <row r="72" spans="1:13" s="99" customFormat="1" ht="30" customHeight="1" x14ac:dyDescent="0.2">
      <c r="A72" s="204" t="s">
        <v>186</v>
      </c>
      <c r="B72" s="68" t="s">
        <v>45</v>
      </c>
      <c r="C72" s="64" t="s">
        <v>187</v>
      </c>
      <c r="D72" s="69" t="s">
        <v>188</v>
      </c>
      <c r="E72" s="65" t="s">
        <v>27</v>
      </c>
      <c r="F72" s="119">
        <v>10</v>
      </c>
      <c r="G72" s="77"/>
      <c r="H72" s="67">
        <f t="shared" si="11"/>
        <v>0</v>
      </c>
      <c r="I72" s="162"/>
      <c r="J72" s="101"/>
      <c r="K72" s="168"/>
      <c r="L72" s="168"/>
      <c r="M72" s="168"/>
    </row>
    <row r="73" spans="1:13" s="99" customFormat="1" ht="30" customHeight="1" x14ac:dyDescent="0.2">
      <c r="A73" s="204" t="s">
        <v>363</v>
      </c>
      <c r="B73" s="68" t="s">
        <v>55</v>
      </c>
      <c r="C73" s="64" t="s">
        <v>364</v>
      </c>
      <c r="D73" s="69" t="s">
        <v>365</v>
      </c>
      <c r="E73" s="65" t="s">
        <v>27</v>
      </c>
      <c r="F73" s="119">
        <v>3100</v>
      </c>
      <c r="G73" s="77"/>
      <c r="H73" s="67">
        <f t="shared" si="11"/>
        <v>0</v>
      </c>
      <c r="I73" s="162"/>
      <c r="J73" s="101"/>
      <c r="K73" s="168"/>
      <c r="L73" s="168"/>
      <c r="M73" s="168"/>
    </row>
    <row r="74" spans="1:13" s="99" customFormat="1" ht="33" customHeight="1" x14ac:dyDescent="0.2">
      <c r="A74" s="204" t="s">
        <v>189</v>
      </c>
      <c r="B74" s="68" t="s">
        <v>59</v>
      </c>
      <c r="C74" s="64" t="s">
        <v>190</v>
      </c>
      <c r="D74" s="69" t="s">
        <v>191</v>
      </c>
      <c r="E74" s="65" t="s">
        <v>27</v>
      </c>
      <c r="F74" s="119">
        <v>5</v>
      </c>
      <c r="G74" s="77"/>
      <c r="H74" s="67">
        <f t="shared" si="11"/>
        <v>0</v>
      </c>
      <c r="I74" s="162"/>
      <c r="J74" s="101"/>
      <c r="K74" s="168"/>
      <c r="L74" s="168"/>
      <c r="M74" s="168"/>
    </row>
    <row r="75" spans="1:13" s="99" customFormat="1" ht="30" customHeight="1" x14ac:dyDescent="0.2">
      <c r="A75" s="204" t="s">
        <v>70</v>
      </c>
      <c r="B75" s="63" t="s">
        <v>144</v>
      </c>
      <c r="C75" s="64" t="s">
        <v>71</v>
      </c>
      <c r="D75" s="69" t="s">
        <v>194</v>
      </c>
      <c r="E75" s="65"/>
      <c r="F75" s="74"/>
      <c r="G75" s="75"/>
      <c r="H75" s="71"/>
      <c r="I75" s="156"/>
      <c r="J75" s="101"/>
      <c r="K75" s="168"/>
      <c r="L75" s="168"/>
      <c r="M75" s="168"/>
    </row>
    <row r="76" spans="1:13" s="99" customFormat="1" ht="33" customHeight="1" x14ac:dyDescent="0.2">
      <c r="A76" s="204" t="s">
        <v>366</v>
      </c>
      <c r="B76" s="68" t="s">
        <v>28</v>
      </c>
      <c r="C76" s="64" t="s">
        <v>367</v>
      </c>
      <c r="D76" s="69"/>
      <c r="E76" s="65" t="s">
        <v>27</v>
      </c>
      <c r="F76" s="119">
        <v>540</v>
      </c>
      <c r="G76" s="77"/>
      <c r="H76" s="67">
        <f t="shared" ref="H76:H79" si="12">ROUND(G76*F76,2)</f>
        <v>0</v>
      </c>
      <c r="I76" s="162"/>
      <c r="J76" s="101"/>
      <c r="K76" s="168"/>
      <c r="L76" s="168"/>
      <c r="M76" s="168"/>
    </row>
    <row r="77" spans="1:13" s="99" customFormat="1" ht="33" customHeight="1" x14ac:dyDescent="0.2">
      <c r="A77" s="204" t="s">
        <v>368</v>
      </c>
      <c r="B77" s="68" t="s">
        <v>35</v>
      </c>
      <c r="C77" s="64" t="s">
        <v>369</v>
      </c>
      <c r="D77" s="69"/>
      <c r="E77" s="65" t="s">
        <v>27</v>
      </c>
      <c r="F77" s="119">
        <v>1530</v>
      </c>
      <c r="G77" s="77"/>
      <c r="H77" s="67">
        <f t="shared" si="12"/>
        <v>0</v>
      </c>
      <c r="I77" s="162"/>
      <c r="J77" s="101"/>
      <c r="K77" s="168"/>
      <c r="L77" s="168"/>
      <c r="M77" s="168"/>
    </row>
    <row r="78" spans="1:13" s="99" customFormat="1" ht="33" customHeight="1" x14ac:dyDescent="0.2">
      <c r="A78" s="204" t="s">
        <v>370</v>
      </c>
      <c r="B78" s="68" t="s">
        <v>45</v>
      </c>
      <c r="C78" s="64" t="s">
        <v>371</v>
      </c>
      <c r="D78" s="69"/>
      <c r="E78" s="65" t="s">
        <v>27</v>
      </c>
      <c r="F78" s="119">
        <v>90</v>
      </c>
      <c r="G78" s="77"/>
      <c r="H78" s="67">
        <f t="shared" si="12"/>
        <v>0</v>
      </c>
      <c r="I78" s="162"/>
      <c r="J78" s="101"/>
      <c r="K78" s="168"/>
      <c r="L78" s="168"/>
      <c r="M78" s="168"/>
    </row>
    <row r="79" spans="1:13" s="99" customFormat="1" ht="33" customHeight="1" x14ac:dyDescent="0.2">
      <c r="A79" s="204" t="s">
        <v>372</v>
      </c>
      <c r="B79" s="68" t="s">
        <v>55</v>
      </c>
      <c r="C79" s="64" t="s">
        <v>373</v>
      </c>
      <c r="D79" s="69"/>
      <c r="E79" s="65" t="s">
        <v>27</v>
      </c>
      <c r="F79" s="119">
        <v>600</v>
      </c>
      <c r="G79" s="77"/>
      <c r="H79" s="67">
        <f t="shared" si="12"/>
        <v>0</v>
      </c>
      <c r="I79" s="162"/>
      <c r="J79" s="101"/>
      <c r="K79" s="168"/>
      <c r="L79" s="168"/>
      <c r="M79" s="168"/>
    </row>
    <row r="80" spans="1:13" s="99" customFormat="1" ht="33" customHeight="1" x14ac:dyDescent="0.2">
      <c r="A80" s="204" t="s">
        <v>49</v>
      </c>
      <c r="B80" s="63" t="s">
        <v>145</v>
      </c>
      <c r="C80" s="64" t="s">
        <v>50</v>
      </c>
      <c r="D80" s="69" t="s">
        <v>194</v>
      </c>
      <c r="E80" s="65"/>
      <c r="F80" s="74"/>
      <c r="G80" s="75"/>
      <c r="H80" s="71"/>
      <c r="I80" s="153"/>
      <c r="J80" s="101"/>
      <c r="K80" s="168"/>
      <c r="L80" s="168"/>
      <c r="M80" s="168"/>
    </row>
    <row r="81" spans="1:13" s="76" customFormat="1" ht="33" customHeight="1" x14ac:dyDescent="0.2">
      <c r="A81" s="204" t="s">
        <v>374</v>
      </c>
      <c r="B81" s="68" t="s">
        <v>28</v>
      </c>
      <c r="C81" s="64" t="s">
        <v>157</v>
      </c>
      <c r="D81" s="69" t="s">
        <v>103</v>
      </c>
      <c r="E81" s="65" t="s">
        <v>44</v>
      </c>
      <c r="F81" s="127">
        <v>140</v>
      </c>
      <c r="G81" s="77"/>
      <c r="H81" s="67">
        <f>ROUND(G81*F81,2)</f>
        <v>0</v>
      </c>
      <c r="I81" s="153"/>
      <c r="J81" s="101"/>
      <c r="K81" s="169"/>
      <c r="L81" s="169"/>
      <c r="M81" s="169"/>
    </row>
    <row r="82" spans="1:13" s="76" customFormat="1" ht="30" customHeight="1" x14ac:dyDescent="0.2">
      <c r="A82" s="204" t="s">
        <v>375</v>
      </c>
      <c r="B82" s="68" t="s">
        <v>35</v>
      </c>
      <c r="C82" s="64" t="s">
        <v>376</v>
      </c>
      <c r="D82" s="69" t="s">
        <v>267</v>
      </c>
      <c r="E82" s="65" t="s">
        <v>44</v>
      </c>
      <c r="F82" s="127">
        <v>70</v>
      </c>
      <c r="G82" s="77"/>
      <c r="H82" s="67">
        <f t="shared" ref="H82:H86" si="13">ROUND(G82*F82,2)</f>
        <v>0</v>
      </c>
      <c r="I82" s="153"/>
      <c r="J82" s="101"/>
      <c r="K82" s="169"/>
      <c r="L82" s="169"/>
      <c r="M82" s="169"/>
    </row>
    <row r="83" spans="1:13" s="76" customFormat="1" ht="33" customHeight="1" x14ac:dyDescent="0.2">
      <c r="A83" s="204" t="s">
        <v>51</v>
      </c>
      <c r="B83" s="68" t="s">
        <v>45</v>
      </c>
      <c r="C83" s="64" t="s">
        <v>116</v>
      </c>
      <c r="D83" s="69" t="s">
        <v>117</v>
      </c>
      <c r="E83" s="65" t="s">
        <v>44</v>
      </c>
      <c r="F83" s="127">
        <v>375</v>
      </c>
      <c r="G83" s="77"/>
      <c r="H83" s="67">
        <f t="shared" si="13"/>
        <v>0</v>
      </c>
      <c r="I83" s="162"/>
      <c r="J83" s="101"/>
      <c r="K83" s="169"/>
      <c r="L83" s="169"/>
      <c r="M83" s="169"/>
    </row>
    <row r="84" spans="1:13" s="76" customFormat="1" ht="30" customHeight="1" x14ac:dyDescent="0.2">
      <c r="A84" s="204" t="s">
        <v>377</v>
      </c>
      <c r="B84" s="68" t="s">
        <v>55</v>
      </c>
      <c r="C84" s="64" t="s">
        <v>414</v>
      </c>
      <c r="D84" s="69" t="s">
        <v>378</v>
      </c>
      <c r="E84" s="65" t="s">
        <v>44</v>
      </c>
      <c r="F84" s="127">
        <v>50</v>
      </c>
      <c r="G84" s="77"/>
      <c r="H84" s="67">
        <f t="shared" si="13"/>
        <v>0</v>
      </c>
      <c r="I84" s="162"/>
      <c r="J84" s="101"/>
      <c r="K84" s="169"/>
      <c r="L84" s="169"/>
      <c r="M84" s="169"/>
    </row>
    <row r="85" spans="1:13" s="99" customFormat="1" ht="30" customHeight="1" x14ac:dyDescent="0.2">
      <c r="A85" s="204" t="s">
        <v>192</v>
      </c>
      <c r="B85" s="63" t="s">
        <v>147</v>
      </c>
      <c r="C85" s="64" t="s">
        <v>193</v>
      </c>
      <c r="D85" s="69" t="s">
        <v>194</v>
      </c>
      <c r="E85" s="65" t="s">
        <v>44</v>
      </c>
      <c r="F85" s="119">
        <v>2585</v>
      </c>
      <c r="G85" s="77"/>
      <c r="H85" s="67">
        <f t="shared" si="13"/>
        <v>0</v>
      </c>
      <c r="I85" s="153"/>
      <c r="J85" s="101"/>
      <c r="K85" s="168"/>
      <c r="L85" s="168"/>
      <c r="M85" s="168"/>
    </row>
    <row r="86" spans="1:13" s="99" customFormat="1" ht="30" customHeight="1" x14ac:dyDescent="0.2">
      <c r="A86" s="204" t="s">
        <v>167</v>
      </c>
      <c r="B86" s="142" t="s">
        <v>149</v>
      </c>
      <c r="C86" s="136" t="s">
        <v>168</v>
      </c>
      <c r="D86" s="137" t="s">
        <v>169</v>
      </c>
      <c r="E86" s="138" t="s">
        <v>27</v>
      </c>
      <c r="F86" s="143">
        <v>170</v>
      </c>
      <c r="G86" s="140"/>
      <c r="H86" s="141">
        <f t="shared" si="13"/>
        <v>0</v>
      </c>
      <c r="I86" s="162"/>
      <c r="J86" s="101"/>
      <c r="K86" s="168"/>
      <c r="L86" s="168"/>
      <c r="M86" s="168"/>
    </row>
    <row r="87" spans="1:13" s="76" customFormat="1" ht="33" customHeight="1" x14ac:dyDescent="0.2">
      <c r="A87" s="204" t="s">
        <v>321</v>
      </c>
      <c r="B87" s="179" t="s">
        <v>150</v>
      </c>
      <c r="C87" s="180" t="s">
        <v>322</v>
      </c>
      <c r="D87" s="181" t="s">
        <v>359</v>
      </c>
      <c r="E87" s="186"/>
      <c r="F87" s="183"/>
      <c r="G87" s="184"/>
      <c r="H87" s="187"/>
      <c r="I87" s="153"/>
      <c r="J87" s="101"/>
      <c r="K87" s="169"/>
      <c r="L87" s="169"/>
      <c r="M87" s="169"/>
    </row>
    <row r="88" spans="1:13" s="76" customFormat="1" ht="30" customHeight="1" x14ac:dyDescent="0.2">
      <c r="A88" s="204" t="s">
        <v>323</v>
      </c>
      <c r="B88" s="68" t="s">
        <v>28</v>
      </c>
      <c r="C88" s="64" t="s">
        <v>272</v>
      </c>
      <c r="D88" s="69"/>
      <c r="E88" s="65"/>
      <c r="F88" s="98"/>
      <c r="G88" s="75"/>
      <c r="H88" s="71"/>
      <c r="I88" s="153"/>
      <c r="J88" s="101"/>
      <c r="K88" s="169"/>
      <c r="L88" s="169"/>
      <c r="M88" s="169"/>
    </row>
    <row r="89" spans="1:13" s="76" customFormat="1" ht="30" customHeight="1" x14ac:dyDescent="0.2">
      <c r="A89" s="204" t="s">
        <v>324</v>
      </c>
      <c r="B89" s="70" t="s">
        <v>98</v>
      </c>
      <c r="C89" s="64" t="s">
        <v>119</v>
      </c>
      <c r="D89" s="69"/>
      <c r="E89" s="65" t="s">
        <v>29</v>
      </c>
      <c r="F89" s="127">
        <v>80</v>
      </c>
      <c r="G89" s="77"/>
      <c r="H89" s="67">
        <f>ROUND(G89*F89,2)</f>
        <v>0</v>
      </c>
      <c r="I89" s="153"/>
      <c r="J89" s="101"/>
      <c r="K89" s="169"/>
      <c r="L89" s="169"/>
      <c r="M89" s="169"/>
    </row>
    <row r="90" spans="1:13" s="76" customFormat="1" ht="30" customHeight="1" x14ac:dyDescent="0.2">
      <c r="A90" s="204" t="s">
        <v>325</v>
      </c>
      <c r="B90" s="68" t="s">
        <v>35</v>
      </c>
      <c r="C90" s="64" t="s">
        <v>64</v>
      </c>
      <c r="D90" s="69"/>
      <c r="E90" s="65"/>
      <c r="F90" s="98"/>
      <c r="G90" s="75"/>
      <c r="H90" s="71"/>
      <c r="I90" s="153"/>
      <c r="J90" s="101"/>
      <c r="K90" s="169"/>
      <c r="L90" s="169"/>
      <c r="M90" s="169"/>
    </row>
    <row r="91" spans="1:13" s="76" customFormat="1" ht="30" customHeight="1" x14ac:dyDescent="0.2">
      <c r="A91" s="204" t="s">
        <v>326</v>
      </c>
      <c r="B91" s="70" t="s">
        <v>98</v>
      </c>
      <c r="C91" s="64" t="s">
        <v>119</v>
      </c>
      <c r="D91" s="69"/>
      <c r="E91" s="65" t="s">
        <v>29</v>
      </c>
      <c r="F91" s="127">
        <v>120</v>
      </c>
      <c r="G91" s="77"/>
      <c r="H91" s="67">
        <f>ROUND(G91*F91,2)</f>
        <v>0</v>
      </c>
      <c r="I91" s="153"/>
      <c r="J91" s="101"/>
      <c r="K91" s="169"/>
      <c r="L91" s="169"/>
      <c r="M91" s="169"/>
    </row>
    <row r="92" spans="1:13" ht="33" customHeight="1" x14ac:dyDescent="0.2">
      <c r="A92" s="203"/>
      <c r="B92" s="7"/>
      <c r="C92" s="35" t="s">
        <v>19</v>
      </c>
      <c r="D92" s="11"/>
      <c r="E92" s="10"/>
      <c r="F92" s="9"/>
      <c r="G92" s="21"/>
      <c r="H92" s="24"/>
    </row>
    <row r="93" spans="1:13" s="99" customFormat="1" ht="30" customHeight="1" x14ac:dyDescent="0.2">
      <c r="A93" s="204" t="s">
        <v>121</v>
      </c>
      <c r="B93" s="63" t="s">
        <v>151</v>
      </c>
      <c r="C93" s="64" t="s">
        <v>123</v>
      </c>
      <c r="D93" s="69" t="s">
        <v>124</v>
      </c>
      <c r="E93" s="65"/>
      <c r="F93" s="74"/>
      <c r="G93" s="75"/>
      <c r="H93" s="71"/>
      <c r="I93" s="153"/>
      <c r="J93" s="101"/>
      <c r="K93" s="168"/>
      <c r="L93" s="168"/>
      <c r="M93" s="168"/>
    </row>
    <row r="94" spans="1:13" s="99" customFormat="1" ht="30" customHeight="1" x14ac:dyDescent="0.2">
      <c r="A94" s="204" t="s">
        <v>315</v>
      </c>
      <c r="B94" s="68" t="s">
        <v>28</v>
      </c>
      <c r="C94" s="64" t="s">
        <v>125</v>
      </c>
      <c r="D94" s="69"/>
      <c r="E94" s="65" t="s">
        <v>34</v>
      </c>
      <c r="F94" s="119">
        <v>18</v>
      </c>
      <c r="G94" s="77"/>
      <c r="H94" s="67">
        <f>ROUND(G94*F94,2)</f>
        <v>0</v>
      </c>
      <c r="I94" s="153"/>
      <c r="J94" s="101"/>
      <c r="K94" s="168"/>
      <c r="L94" s="168"/>
      <c r="M94" s="168"/>
    </row>
    <row r="95" spans="1:13" s="99" customFormat="1" ht="30" customHeight="1" x14ac:dyDescent="0.2">
      <c r="A95" s="204" t="s">
        <v>379</v>
      </c>
      <c r="B95" s="68" t="s">
        <v>35</v>
      </c>
      <c r="C95" s="64" t="s">
        <v>196</v>
      </c>
      <c r="D95" s="69"/>
      <c r="E95" s="65" t="s">
        <v>34</v>
      </c>
      <c r="F95" s="119">
        <v>2</v>
      </c>
      <c r="G95" s="77"/>
      <c r="H95" s="67">
        <f>ROUND(G95*F95,2)</f>
        <v>0</v>
      </c>
      <c r="I95" s="153"/>
      <c r="J95" s="101"/>
      <c r="K95" s="168"/>
      <c r="L95" s="168"/>
      <c r="M95" s="168"/>
    </row>
    <row r="96" spans="1:13" s="99" customFormat="1" ht="30" customHeight="1" x14ac:dyDescent="0.2">
      <c r="A96" s="204" t="s">
        <v>161</v>
      </c>
      <c r="B96" s="63" t="s">
        <v>152</v>
      </c>
      <c r="C96" s="64" t="s">
        <v>162</v>
      </c>
      <c r="D96" s="69" t="s">
        <v>124</v>
      </c>
      <c r="E96" s="65"/>
      <c r="F96" s="74"/>
      <c r="G96" s="75"/>
      <c r="H96" s="71"/>
      <c r="I96" s="153"/>
      <c r="J96" s="101"/>
      <c r="K96" s="168"/>
      <c r="L96" s="168"/>
      <c r="M96" s="168"/>
    </row>
    <row r="97" spans="1:13" s="99" customFormat="1" ht="30" customHeight="1" x14ac:dyDescent="0.2">
      <c r="A97" s="204" t="s">
        <v>163</v>
      </c>
      <c r="B97" s="68" t="s">
        <v>28</v>
      </c>
      <c r="C97" s="64" t="s">
        <v>164</v>
      </c>
      <c r="D97" s="69"/>
      <c r="E97" s="65" t="s">
        <v>34</v>
      </c>
      <c r="F97" s="119">
        <v>1</v>
      </c>
      <c r="G97" s="77"/>
      <c r="H97" s="67">
        <f>ROUND(G97*F97,2)</f>
        <v>0</v>
      </c>
      <c r="I97" s="153"/>
      <c r="J97" s="101"/>
      <c r="K97" s="168"/>
      <c r="L97" s="168"/>
      <c r="M97" s="168"/>
    </row>
    <row r="98" spans="1:13" s="99" customFormat="1" ht="30" customHeight="1" x14ac:dyDescent="0.2">
      <c r="A98" s="204" t="s">
        <v>380</v>
      </c>
      <c r="B98" s="63" t="s">
        <v>198</v>
      </c>
      <c r="C98" s="64" t="s">
        <v>381</v>
      </c>
      <c r="D98" s="69" t="s">
        <v>124</v>
      </c>
      <c r="E98" s="65"/>
      <c r="F98" s="74"/>
      <c r="G98" s="75"/>
      <c r="H98" s="71"/>
      <c r="I98" s="164"/>
      <c r="J98" s="101"/>
      <c r="K98" s="168"/>
      <c r="L98" s="168"/>
      <c r="M98" s="168"/>
    </row>
    <row r="99" spans="1:13" s="99" customFormat="1" ht="30" customHeight="1" x14ac:dyDescent="0.2">
      <c r="A99" s="204" t="s">
        <v>382</v>
      </c>
      <c r="B99" s="68" t="s">
        <v>28</v>
      </c>
      <c r="C99" s="64" t="s">
        <v>164</v>
      </c>
      <c r="D99" s="69"/>
      <c r="E99" s="65" t="s">
        <v>34</v>
      </c>
      <c r="F99" s="119">
        <v>1</v>
      </c>
      <c r="G99" s="77"/>
      <c r="H99" s="67">
        <f>ROUND(G99*F99,2)</f>
        <v>0</v>
      </c>
      <c r="I99" s="153"/>
      <c r="J99" s="101"/>
      <c r="K99" s="168"/>
      <c r="L99" s="168"/>
      <c r="M99" s="168"/>
    </row>
    <row r="100" spans="1:13" s="76" customFormat="1" ht="30" customHeight="1" x14ac:dyDescent="0.2">
      <c r="A100" s="204" t="s">
        <v>126</v>
      </c>
      <c r="B100" s="63" t="s">
        <v>199</v>
      </c>
      <c r="C100" s="64" t="s">
        <v>128</v>
      </c>
      <c r="D100" s="69" t="s">
        <v>124</v>
      </c>
      <c r="E100" s="65"/>
      <c r="F100" s="74"/>
      <c r="G100" s="75"/>
      <c r="H100" s="71"/>
      <c r="I100" s="153"/>
      <c r="J100" s="101"/>
      <c r="K100" s="169"/>
      <c r="L100" s="169"/>
      <c r="M100" s="169"/>
    </row>
    <row r="101" spans="1:13" s="76" customFormat="1" ht="30" customHeight="1" x14ac:dyDescent="0.2">
      <c r="A101" s="204" t="s">
        <v>129</v>
      </c>
      <c r="B101" s="68" t="s">
        <v>28</v>
      </c>
      <c r="C101" s="64" t="s">
        <v>130</v>
      </c>
      <c r="D101" s="69"/>
      <c r="E101" s="65"/>
      <c r="F101" s="74"/>
      <c r="G101" s="75"/>
      <c r="H101" s="71"/>
      <c r="I101" s="153"/>
      <c r="J101" s="101"/>
      <c r="K101" s="169"/>
      <c r="L101" s="169"/>
      <c r="M101" s="169"/>
    </row>
    <row r="102" spans="1:13" s="76" customFormat="1" ht="33" customHeight="1" x14ac:dyDescent="0.2">
      <c r="A102" s="204" t="s">
        <v>197</v>
      </c>
      <c r="B102" s="70" t="s">
        <v>98</v>
      </c>
      <c r="C102" s="64" t="s">
        <v>415</v>
      </c>
      <c r="D102" s="69"/>
      <c r="E102" s="65" t="s">
        <v>44</v>
      </c>
      <c r="F102" s="119">
        <v>140</v>
      </c>
      <c r="G102" s="77"/>
      <c r="H102" s="67">
        <f>ROUND(G102*F102,2)</f>
        <v>0</v>
      </c>
      <c r="I102" s="153"/>
      <c r="J102" s="101"/>
      <c r="K102" s="169"/>
      <c r="L102" s="169"/>
      <c r="M102" s="169"/>
    </row>
    <row r="103" spans="1:13" s="76" customFormat="1" ht="30" customHeight="1" x14ac:dyDescent="0.2">
      <c r="A103" s="204" t="s">
        <v>165</v>
      </c>
      <c r="B103" s="63" t="s">
        <v>202</v>
      </c>
      <c r="C103" s="64" t="s">
        <v>166</v>
      </c>
      <c r="D103" s="69" t="s">
        <v>124</v>
      </c>
      <c r="E103" s="65" t="s">
        <v>44</v>
      </c>
      <c r="F103" s="119">
        <v>4</v>
      </c>
      <c r="G103" s="77"/>
      <c r="H103" s="67">
        <f>ROUND(G103*F103,2)</f>
        <v>0</v>
      </c>
      <c r="I103" s="153"/>
      <c r="J103" s="101"/>
      <c r="K103" s="169"/>
      <c r="L103" s="169"/>
      <c r="M103" s="169"/>
    </row>
    <row r="104" spans="1:13" s="110" customFormat="1" ht="30" customHeight="1" x14ac:dyDescent="0.2">
      <c r="A104" s="204" t="s">
        <v>72</v>
      </c>
      <c r="B104" s="63" t="s">
        <v>206</v>
      </c>
      <c r="C104" s="108" t="s">
        <v>275</v>
      </c>
      <c r="D104" s="109" t="s">
        <v>277</v>
      </c>
      <c r="E104" s="65"/>
      <c r="F104" s="74"/>
      <c r="G104" s="75"/>
      <c r="H104" s="71"/>
      <c r="I104" s="153"/>
      <c r="J104" s="101"/>
      <c r="K104" s="175"/>
      <c r="L104" s="175"/>
      <c r="M104" s="175"/>
    </row>
    <row r="105" spans="1:13" s="76" customFormat="1" ht="33" customHeight="1" x14ac:dyDescent="0.2">
      <c r="A105" s="204" t="s">
        <v>73</v>
      </c>
      <c r="B105" s="68" t="s">
        <v>28</v>
      </c>
      <c r="C105" s="111" t="s">
        <v>312</v>
      </c>
      <c r="D105" s="69"/>
      <c r="E105" s="65" t="s">
        <v>34</v>
      </c>
      <c r="F105" s="119">
        <v>36</v>
      </c>
      <c r="G105" s="77"/>
      <c r="H105" s="67">
        <f t="shared" ref="H105:H107" si="14">ROUND(G105*F105,2)</f>
        <v>0</v>
      </c>
      <c r="I105" s="162"/>
      <c r="J105" s="101"/>
      <c r="K105" s="169"/>
      <c r="L105" s="169"/>
      <c r="M105" s="169"/>
    </row>
    <row r="106" spans="1:13" s="76" customFormat="1" ht="33" customHeight="1" x14ac:dyDescent="0.2">
      <c r="A106" s="204" t="s">
        <v>74</v>
      </c>
      <c r="B106" s="68" t="s">
        <v>35</v>
      </c>
      <c r="C106" s="111" t="s">
        <v>313</v>
      </c>
      <c r="D106" s="69"/>
      <c r="E106" s="65" t="s">
        <v>34</v>
      </c>
      <c r="F106" s="119">
        <v>35</v>
      </c>
      <c r="G106" s="77"/>
      <c r="H106" s="67">
        <f t="shared" si="14"/>
        <v>0</v>
      </c>
      <c r="I106" s="162"/>
      <c r="J106" s="101"/>
      <c r="K106" s="169"/>
      <c r="L106" s="169"/>
      <c r="M106" s="169"/>
    </row>
    <row r="107" spans="1:13" s="76" customFormat="1" ht="33" customHeight="1" x14ac:dyDescent="0.2">
      <c r="A107" s="204" t="s">
        <v>200</v>
      </c>
      <c r="B107" s="68" t="s">
        <v>45</v>
      </c>
      <c r="C107" s="111" t="s">
        <v>427</v>
      </c>
      <c r="D107" s="69"/>
      <c r="E107" s="65" t="s">
        <v>34</v>
      </c>
      <c r="F107" s="119">
        <v>1</v>
      </c>
      <c r="G107" s="77"/>
      <c r="H107" s="67">
        <f t="shared" si="14"/>
        <v>0</v>
      </c>
      <c r="I107" s="162"/>
      <c r="J107" s="101"/>
      <c r="K107" s="169"/>
      <c r="L107" s="169"/>
      <c r="M107" s="169"/>
    </row>
    <row r="108" spans="1:13" s="110" customFormat="1" ht="30" customHeight="1" x14ac:dyDescent="0.2">
      <c r="A108" s="204" t="s">
        <v>201</v>
      </c>
      <c r="B108" s="63" t="s">
        <v>209</v>
      </c>
      <c r="C108" s="72" t="s">
        <v>203</v>
      </c>
      <c r="D108" s="69" t="s">
        <v>124</v>
      </c>
      <c r="E108" s="65"/>
      <c r="F108" s="74"/>
      <c r="G108" s="75"/>
      <c r="H108" s="71"/>
      <c r="I108" s="153"/>
      <c r="J108" s="101"/>
      <c r="K108" s="175"/>
      <c r="L108" s="175"/>
      <c r="M108" s="175"/>
    </row>
    <row r="109" spans="1:13" s="110" customFormat="1" ht="30" customHeight="1" x14ac:dyDescent="0.2">
      <c r="A109" s="204" t="s">
        <v>204</v>
      </c>
      <c r="B109" s="68" t="s">
        <v>28</v>
      </c>
      <c r="C109" s="72" t="s">
        <v>205</v>
      </c>
      <c r="D109" s="69"/>
      <c r="E109" s="65" t="s">
        <v>34</v>
      </c>
      <c r="F109" s="119">
        <v>2</v>
      </c>
      <c r="G109" s="77"/>
      <c r="H109" s="67">
        <f>ROUND(G109*F109,2)</f>
        <v>0</v>
      </c>
      <c r="I109" s="153"/>
      <c r="J109" s="101"/>
      <c r="K109" s="175"/>
      <c r="L109" s="175"/>
      <c r="M109" s="175"/>
    </row>
    <row r="110" spans="1:13" s="110" customFormat="1" ht="30" customHeight="1" x14ac:dyDescent="0.2">
      <c r="A110" s="204" t="s">
        <v>383</v>
      </c>
      <c r="B110" s="63" t="s">
        <v>212</v>
      </c>
      <c r="C110" s="72" t="s">
        <v>384</v>
      </c>
      <c r="D110" s="69" t="s">
        <v>124</v>
      </c>
      <c r="E110" s="65"/>
      <c r="F110" s="74"/>
      <c r="G110" s="75"/>
      <c r="H110" s="71"/>
      <c r="I110" s="153"/>
      <c r="J110" s="101"/>
      <c r="K110" s="175"/>
      <c r="L110" s="175"/>
      <c r="M110" s="175"/>
    </row>
    <row r="111" spans="1:13" s="110" customFormat="1" ht="30" customHeight="1" x14ac:dyDescent="0.2">
      <c r="A111" s="204" t="s">
        <v>385</v>
      </c>
      <c r="B111" s="135" t="s">
        <v>28</v>
      </c>
      <c r="C111" s="144" t="s">
        <v>386</v>
      </c>
      <c r="D111" s="137"/>
      <c r="E111" s="138" t="s">
        <v>34</v>
      </c>
      <c r="F111" s="143">
        <v>1</v>
      </c>
      <c r="G111" s="140"/>
      <c r="H111" s="141">
        <f>ROUND(G111*F111,2)</f>
        <v>0</v>
      </c>
      <c r="I111" s="153"/>
      <c r="J111" s="101"/>
      <c r="K111" s="175"/>
      <c r="L111" s="175"/>
      <c r="M111" s="175"/>
    </row>
    <row r="112" spans="1:13" s="110" customFormat="1" ht="30" customHeight="1" x14ac:dyDescent="0.2">
      <c r="A112" s="204" t="s">
        <v>132</v>
      </c>
      <c r="B112" s="179" t="s">
        <v>214</v>
      </c>
      <c r="C112" s="188" t="s">
        <v>134</v>
      </c>
      <c r="D112" s="181" t="s">
        <v>124</v>
      </c>
      <c r="E112" s="182"/>
      <c r="F112" s="189"/>
      <c r="G112" s="184"/>
      <c r="H112" s="187"/>
      <c r="I112" s="153"/>
      <c r="J112" s="101"/>
      <c r="K112" s="175"/>
      <c r="L112" s="175"/>
      <c r="M112" s="175"/>
    </row>
    <row r="113" spans="1:13" s="76" customFormat="1" ht="30" customHeight="1" x14ac:dyDescent="0.2">
      <c r="A113" s="204" t="s">
        <v>207</v>
      </c>
      <c r="B113" s="70" t="s">
        <v>98</v>
      </c>
      <c r="C113" s="64" t="s">
        <v>416</v>
      </c>
      <c r="D113" s="69"/>
      <c r="E113" s="65" t="s">
        <v>34</v>
      </c>
      <c r="F113" s="119">
        <v>2</v>
      </c>
      <c r="G113" s="77"/>
      <c r="H113" s="67">
        <f t="shared" ref="H113:H121" si="15">ROUND(G113*F113,2)</f>
        <v>0</v>
      </c>
      <c r="I113" s="162"/>
      <c r="J113" s="101"/>
      <c r="K113" s="169"/>
      <c r="L113" s="169"/>
      <c r="M113" s="169"/>
    </row>
    <row r="114" spans="1:13" s="76" customFormat="1" ht="30" customHeight="1" x14ac:dyDescent="0.2">
      <c r="A114" s="204" t="s">
        <v>387</v>
      </c>
      <c r="B114" s="70" t="s">
        <v>99</v>
      </c>
      <c r="C114" s="64" t="s">
        <v>417</v>
      </c>
      <c r="D114" s="69"/>
      <c r="E114" s="65" t="s">
        <v>34</v>
      </c>
      <c r="F114" s="119">
        <v>4</v>
      </c>
      <c r="G114" s="77"/>
      <c r="H114" s="67">
        <f t="shared" si="15"/>
        <v>0</v>
      </c>
      <c r="I114" s="162"/>
      <c r="J114" s="101"/>
      <c r="K114" s="169"/>
      <c r="L114" s="169"/>
      <c r="M114" s="169"/>
    </row>
    <row r="115" spans="1:13" s="76" customFormat="1" ht="30" customHeight="1" x14ac:dyDescent="0.2">
      <c r="A115" s="112" t="s">
        <v>388</v>
      </c>
      <c r="B115" s="70" t="s">
        <v>100</v>
      </c>
      <c r="C115" s="64" t="s">
        <v>418</v>
      </c>
      <c r="D115" s="69"/>
      <c r="E115" s="65" t="s">
        <v>34</v>
      </c>
      <c r="F115" s="119">
        <v>4</v>
      </c>
      <c r="G115" s="77"/>
      <c r="H115" s="67">
        <f t="shared" ref="H115:H116" si="16">ROUND(G115*F115,2)</f>
        <v>0</v>
      </c>
      <c r="I115" s="162"/>
      <c r="J115" s="101"/>
      <c r="K115" s="169"/>
      <c r="L115" s="169"/>
      <c r="M115" s="169"/>
    </row>
    <row r="116" spans="1:13" s="76" customFormat="1" ht="30" customHeight="1" x14ac:dyDescent="0.2">
      <c r="A116" s="112" t="s">
        <v>388</v>
      </c>
      <c r="B116" s="70" t="s">
        <v>135</v>
      </c>
      <c r="C116" s="64" t="s">
        <v>419</v>
      </c>
      <c r="D116" s="69"/>
      <c r="E116" s="65" t="s">
        <v>34</v>
      </c>
      <c r="F116" s="119">
        <v>2</v>
      </c>
      <c r="G116" s="77"/>
      <c r="H116" s="67">
        <f t="shared" si="16"/>
        <v>0</v>
      </c>
      <c r="I116" s="162"/>
      <c r="J116" s="101"/>
      <c r="K116" s="169"/>
      <c r="L116" s="169"/>
      <c r="M116" s="169"/>
    </row>
    <row r="117" spans="1:13" s="76" customFormat="1" ht="30" customHeight="1" x14ac:dyDescent="0.2">
      <c r="A117" s="112" t="s">
        <v>388</v>
      </c>
      <c r="B117" s="70" t="s">
        <v>389</v>
      </c>
      <c r="C117" s="64" t="s">
        <v>420</v>
      </c>
      <c r="D117" s="69"/>
      <c r="E117" s="65" t="s">
        <v>34</v>
      </c>
      <c r="F117" s="119">
        <v>6</v>
      </c>
      <c r="G117" s="77"/>
      <c r="H117" s="67">
        <f t="shared" si="15"/>
        <v>0</v>
      </c>
      <c r="I117" s="162"/>
      <c r="J117" s="101"/>
      <c r="K117" s="169"/>
      <c r="L117" s="169"/>
      <c r="M117" s="169"/>
    </row>
    <row r="118" spans="1:13" s="99" customFormat="1" ht="30" customHeight="1" x14ac:dyDescent="0.2">
      <c r="A118" s="204" t="s">
        <v>208</v>
      </c>
      <c r="B118" s="63" t="s">
        <v>215</v>
      </c>
      <c r="C118" s="64" t="s">
        <v>210</v>
      </c>
      <c r="D118" s="69" t="s">
        <v>124</v>
      </c>
      <c r="E118" s="65" t="s">
        <v>34</v>
      </c>
      <c r="F118" s="119">
        <v>26</v>
      </c>
      <c r="G118" s="77"/>
      <c r="H118" s="67">
        <f t="shared" si="15"/>
        <v>0</v>
      </c>
      <c r="I118" s="153"/>
      <c r="J118" s="101"/>
      <c r="K118" s="168"/>
      <c r="L118" s="168"/>
      <c r="M118" s="168"/>
    </row>
    <row r="119" spans="1:13" s="99" customFormat="1" ht="30" customHeight="1" x14ac:dyDescent="0.2">
      <c r="A119" s="204" t="s">
        <v>211</v>
      </c>
      <c r="B119" s="63" t="s">
        <v>216</v>
      </c>
      <c r="C119" s="64" t="s">
        <v>213</v>
      </c>
      <c r="D119" s="69" t="s">
        <v>124</v>
      </c>
      <c r="E119" s="65" t="s">
        <v>34</v>
      </c>
      <c r="F119" s="119">
        <v>1</v>
      </c>
      <c r="G119" s="77"/>
      <c r="H119" s="67">
        <f t="shared" si="15"/>
        <v>0</v>
      </c>
      <c r="I119" s="153"/>
      <c r="J119" s="101"/>
      <c r="K119" s="168"/>
      <c r="L119" s="168"/>
      <c r="M119" s="168"/>
    </row>
    <row r="120" spans="1:13" s="76" customFormat="1" ht="39.950000000000003" customHeight="1" x14ac:dyDescent="0.2">
      <c r="A120" s="204" t="s">
        <v>137</v>
      </c>
      <c r="B120" s="63" t="s">
        <v>217</v>
      </c>
      <c r="C120" s="64" t="s">
        <v>139</v>
      </c>
      <c r="D120" s="69" t="s">
        <v>124</v>
      </c>
      <c r="E120" s="65" t="s">
        <v>34</v>
      </c>
      <c r="F120" s="119">
        <v>16</v>
      </c>
      <c r="G120" s="77"/>
      <c r="H120" s="67">
        <f t="shared" si="15"/>
        <v>0</v>
      </c>
      <c r="I120" s="153"/>
      <c r="J120" s="101"/>
      <c r="K120" s="169"/>
      <c r="L120" s="169"/>
      <c r="M120" s="169"/>
    </row>
    <row r="121" spans="1:13" s="99" customFormat="1" ht="33" customHeight="1" x14ac:dyDescent="0.2">
      <c r="A121" s="209"/>
      <c r="B121" s="113" t="s">
        <v>219</v>
      </c>
      <c r="C121" s="114" t="s">
        <v>390</v>
      </c>
      <c r="D121" s="115" t="s">
        <v>391</v>
      </c>
      <c r="E121" s="116" t="s">
        <v>34</v>
      </c>
      <c r="F121" s="128">
        <v>20</v>
      </c>
      <c r="G121" s="117"/>
      <c r="H121" s="67">
        <f t="shared" si="15"/>
        <v>0</v>
      </c>
      <c r="I121" s="100"/>
      <c r="J121" s="101"/>
      <c r="K121" s="168"/>
      <c r="L121" s="168"/>
      <c r="M121" s="168"/>
    </row>
    <row r="122" spans="1:13" s="76" customFormat="1" ht="30" customHeight="1" x14ac:dyDescent="0.2">
      <c r="A122" s="204" t="s">
        <v>140</v>
      </c>
      <c r="B122" s="63" t="s">
        <v>223</v>
      </c>
      <c r="C122" s="64" t="s">
        <v>142</v>
      </c>
      <c r="D122" s="69" t="s">
        <v>143</v>
      </c>
      <c r="E122" s="65" t="s">
        <v>44</v>
      </c>
      <c r="F122" s="119">
        <v>240</v>
      </c>
      <c r="G122" s="77"/>
      <c r="H122" s="67">
        <f t="shared" ref="H122" si="17">ROUND(G122*F122,2)</f>
        <v>0</v>
      </c>
      <c r="I122" s="153"/>
      <c r="J122" s="101"/>
      <c r="K122" s="169"/>
      <c r="L122" s="169"/>
      <c r="M122" s="169"/>
    </row>
    <row r="123" spans="1:13" s="202" customFormat="1" ht="30" customHeight="1" x14ac:dyDescent="0.2">
      <c r="A123" s="206" t="s">
        <v>218</v>
      </c>
      <c r="B123" s="63" t="s">
        <v>224</v>
      </c>
      <c r="C123" s="72" t="s">
        <v>220</v>
      </c>
      <c r="D123" s="200" t="s">
        <v>470</v>
      </c>
      <c r="E123" s="65"/>
      <c r="F123" s="79"/>
      <c r="G123" s="80"/>
      <c r="H123" s="67"/>
      <c r="I123" s="162"/>
      <c r="J123" s="196"/>
      <c r="K123" s="201"/>
      <c r="L123" s="201"/>
      <c r="M123" s="201"/>
    </row>
    <row r="124" spans="1:13" s="202" customFormat="1" ht="30" customHeight="1" x14ac:dyDescent="0.2">
      <c r="A124" s="206" t="s">
        <v>221</v>
      </c>
      <c r="B124" s="68" t="s">
        <v>28</v>
      </c>
      <c r="C124" s="118" t="s">
        <v>222</v>
      </c>
      <c r="D124" s="200"/>
      <c r="E124" s="65" t="s">
        <v>27</v>
      </c>
      <c r="F124" s="119">
        <v>156</v>
      </c>
      <c r="G124" s="77"/>
      <c r="H124" s="67">
        <f>ROUND(G124*F124,2)</f>
        <v>0</v>
      </c>
      <c r="I124" s="162"/>
      <c r="J124" s="196"/>
      <c r="K124" s="201"/>
      <c r="L124" s="201"/>
      <c r="M124" s="201"/>
    </row>
    <row r="125" spans="1:13" ht="33" customHeight="1" x14ac:dyDescent="0.2">
      <c r="A125" s="203"/>
      <c r="B125" s="13"/>
      <c r="C125" s="35" t="s">
        <v>20</v>
      </c>
      <c r="D125" s="11"/>
      <c r="E125" s="10"/>
      <c r="F125" s="9"/>
      <c r="G125" s="21"/>
      <c r="H125" s="24"/>
    </row>
    <row r="126" spans="1:13" s="76" customFormat="1" ht="33" customHeight="1" x14ac:dyDescent="0.2">
      <c r="A126" s="204" t="s">
        <v>52</v>
      </c>
      <c r="B126" s="63" t="s">
        <v>225</v>
      </c>
      <c r="C126" s="111" t="s">
        <v>276</v>
      </c>
      <c r="D126" s="109" t="s">
        <v>277</v>
      </c>
      <c r="E126" s="65" t="s">
        <v>34</v>
      </c>
      <c r="F126" s="119">
        <v>5</v>
      </c>
      <c r="G126" s="77"/>
      <c r="H126" s="67">
        <f>ROUND(G126*F126,2)</f>
        <v>0</v>
      </c>
      <c r="I126" s="153"/>
      <c r="J126" s="101"/>
      <c r="K126" s="169"/>
      <c r="L126" s="169"/>
      <c r="M126" s="169"/>
    </row>
    <row r="127" spans="1:13" s="76" customFormat="1" ht="30" customHeight="1" x14ac:dyDescent="0.2">
      <c r="A127" s="204" t="s">
        <v>65</v>
      </c>
      <c r="B127" s="63" t="s">
        <v>226</v>
      </c>
      <c r="C127" s="64" t="s">
        <v>75</v>
      </c>
      <c r="D127" s="69" t="s">
        <v>124</v>
      </c>
      <c r="E127" s="65"/>
      <c r="F127" s="74"/>
      <c r="G127" s="80"/>
      <c r="H127" s="71"/>
      <c r="I127" s="153"/>
      <c r="J127" s="101"/>
      <c r="K127" s="169"/>
      <c r="L127" s="169"/>
      <c r="M127" s="169"/>
    </row>
    <row r="128" spans="1:13" s="76" customFormat="1" ht="30" customHeight="1" x14ac:dyDescent="0.2">
      <c r="A128" s="204" t="s">
        <v>76</v>
      </c>
      <c r="B128" s="68" t="s">
        <v>28</v>
      </c>
      <c r="C128" s="64" t="s">
        <v>146</v>
      </c>
      <c r="D128" s="69"/>
      <c r="E128" s="65" t="s">
        <v>66</v>
      </c>
      <c r="F128" s="119">
        <v>5</v>
      </c>
      <c r="G128" s="77"/>
      <c r="H128" s="67">
        <f>ROUND(G128*F128,2)</f>
        <v>0</v>
      </c>
      <c r="I128" s="153"/>
      <c r="J128" s="101"/>
      <c r="K128" s="169"/>
      <c r="L128" s="169"/>
      <c r="M128" s="169"/>
    </row>
    <row r="129" spans="1:13" s="99" customFormat="1" ht="30" customHeight="1" x14ac:dyDescent="0.2">
      <c r="A129" s="204" t="s">
        <v>53</v>
      </c>
      <c r="B129" s="63" t="s">
        <v>227</v>
      </c>
      <c r="C129" s="111" t="s">
        <v>278</v>
      </c>
      <c r="D129" s="109" t="s">
        <v>277</v>
      </c>
      <c r="E129" s="65"/>
      <c r="F129" s="74"/>
      <c r="G129" s="75"/>
      <c r="H129" s="71"/>
      <c r="I129" s="153"/>
      <c r="J129" s="101"/>
      <c r="K129" s="168"/>
      <c r="L129" s="168"/>
      <c r="M129" s="168"/>
    </row>
    <row r="130" spans="1:13" s="76" customFormat="1" ht="30" customHeight="1" x14ac:dyDescent="0.2">
      <c r="A130" s="204" t="s">
        <v>54</v>
      </c>
      <c r="B130" s="68" t="s">
        <v>28</v>
      </c>
      <c r="C130" s="64" t="s">
        <v>148</v>
      </c>
      <c r="D130" s="69"/>
      <c r="E130" s="65" t="s">
        <v>34</v>
      </c>
      <c r="F130" s="119">
        <v>35</v>
      </c>
      <c r="G130" s="77"/>
      <c r="H130" s="67">
        <f>ROUND(G130*F130,2)</f>
        <v>0</v>
      </c>
      <c r="I130" s="153"/>
      <c r="J130" s="101"/>
      <c r="K130" s="169"/>
      <c r="L130" s="169"/>
      <c r="M130" s="169"/>
    </row>
    <row r="131" spans="1:13" s="99" customFormat="1" ht="30" customHeight="1" x14ac:dyDescent="0.2">
      <c r="A131" s="204" t="s">
        <v>67</v>
      </c>
      <c r="B131" s="63" t="s">
        <v>228</v>
      </c>
      <c r="C131" s="64" t="s">
        <v>77</v>
      </c>
      <c r="D131" s="109" t="s">
        <v>277</v>
      </c>
      <c r="E131" s="65" t="s">
        <v>34</v>
      </c>
      <c r="F131" s="119">
        <v>35</v>
      </c>
      <c r="G131" s="77"/>
      <c r="H131" s="67">
        <f t="shared" ref="H131:H133" si="18">ROUND(G131*F131,2)</f>
        <v>0</v>
      </c>
      <c r="I131" s="153"/>
      <c r="J131" s="101"/>
      <c r="K131" s="168"/>
      <c r="L131" s="168"/>
      <c r="M131" s="168"/>
    </row>
    <row r="132" spans="1:13" s="99" customFormat="1" ht="30" customHeight="1" x14ac:dyDescent="0.2">
      <c r="A132" s="204" t="s">
        <v>68</v>
      </c>
      <c r="B132" s="63" t="s">
        <v>229</v>
      </c>
      <c r="C132" s="64" t="s">
        <v>78</v>
      </c>
      <c r="D132" s="109" t="s">
        <v>277</v>
      </c>
      <c r="E132" s="65" t="s">
        <v>34</v>
      </c>
      <c r="F132" s="119">
        <v>1</v>
      </c>
      <c r="G132" s="77"/>
      <c r="H132" s="67">
        <f t="shared" si="18"/>
        <v>0</v>
      </c>
      <c r="I132" s="153"/>
      <c r="J132" s="101"/>
      <c r="K132" s="168"/>
      <c r="L132" s="168"/>
      <c r="M132" s="168"/>
    </row>
    <row r="133" spans="1:13" s="76" customFormat="1" ht="30" customHeight="1" x14ac:dyDescent="0.2">
      <c r="A133" s="204" t="s">
        <v>69</v>
      </c>
      <c r="B133" s="63" t="s">
        <v>230</v>
      </c>
      <c r="C133" s="64" t="s">
        <v>79</v>
      </c>
      <c r="D133" s="109" t="s">
        <v>277</v>
      </c>
      <c r="E133" s="65" t="s">
        <v>34</v>
      </c>
      <c r="F133" s="119">
        <v>2</v>
      </c>
      <c r="G133" s="77"/>
      <c r="H133" s="67">
        <f t="shared" si="18"/>
        <v>0</v>
      </c>
      <c r="I133" s="153"/>
      <c r="J133" s="101"/>
      <c r="K133" s="169"/>
      <c r="L133" s="169"/>
      <c r="M133" s="169"/>
    </row>
    <row r="134" spans="1:13" s="76" customFormat="1" ht="30" customHeight="1" x14ac:dyDescent="0.2">
      <c r="A134" s="112" t="s">
        <v>307</v>
      </c>
      <c r="B134" s="145" t="s">
        <v>231</v>
      </c>
      <c r="C134" s="146" t="s">
        <v>309</v>
      </c>
      <c r="D134" s="147" t="s">
        <v>277</v>
      </c>
      <c r="E134" s="148" t="s">
        <v>34</v>
      </c>
      <c r="F134" s="149">
        <v>1</v>
      </c>
      <c r="G134" s="150"/>
      <c r="H134" s="151">
        <f>ROUND(G134*F134,2)</f>
        <v>0</v>
      </c>
      <c r="I134" s="153"/>
      <c r="J134" s="101"/>
      <c r="K134" s="169"/>
      <c r="L134" s="169"/>
      <c r="M134" s="169"/>
    </row>
    <row r="135" spans="1:13" ht="33" customHeight="1" x14ac:dyDescent="0.2">
      <c r="A135" s="203"/>
      <c r="B135" s="190" t="s">
        <v>2</v>
      </c>
      <c r="C135" s="191" t="s">
        <v>21</v>
      </c>
      <c r="D135" s="192"/>
      <c r="E135" s="193"/>
      <c r="F135" s="192"/>
      <c r="G135" s="194"/>
      <c r="H135" s="195"/>
    </row>
    <row r="136" spans="1:13" s="99" customFormat="1" ht="30" customHeight="1" x14ac:dyDescent="0.2">
      <c r="A136" s="207" t="s">
        <v>56</v>
      </c>
      <c r="B136" s="63" t="s">
        <v>232</v>
      </c>
      <c r="C136" s="64" t="s">
        <v>57</v>
      </c>
      <c r="D136" s="69" t="s">
        <v>153</v>
      </c>
      <c r="E136" s="65"/>
      <c r="F136" s="98"/>
      <c r="G136" s="75"/>
      <c r="H136" s="67"/>
      <c r="I136" s="153"/>
      <c r="J136" s="101"/>
      <c r="K136" s="168"/>
      <c r="L136" s="168"/>
      <c r="M136" s="168"/>
    </row>
    <row r="137" spans="1:13" s="76" customFormat="1" ht="30" customHeight="1" x14ac:dyDescent="0.2">
      <c r="A137" s="207" t="s">
        <v>154</v>
      </c>
      <c r="B137" s="68" t="s">
        <v>28</v>
      </c>
      <c r="C137" s="64" t="s">
        <v>155</v>
      </c>
      <c r="D137" s="69"/>
      <c r="E137" s="65" t="s">
        <v>27</v>
      </c>
      <c r="F137" s="127">
        <v>60</v>
      </c>
      <c r="G137" s="77"/>
      <c r="H137" s="67">
        <f>ROUND(G137*F137,2)</f>
        <v>0</v>
      </c>
      <c r="I137" s="176"/>
      <c r="J137" s="101"/>
      <c r="K137" s="169"/>
      <c r="L137" s="169"/>
      <c r="M137" s="169"/>
    </row>
    <row r="138" spans="1:13" s="76" customFormat="1" ht="30" customHeight="1" x14ac:dyDescent="0.2">
      <c r="A138" s="207" t="s">
        <v>58</v>
      </c>
      <c r="B138" s="68" t="s">
        <v>35</v>
      </c>
      <c r="C138" s="64" t="s">
        <v>156</v>
      </c>
      <c r="D138" s="69"/>
      <c r="E138" s="65" t="s">
        <v>27</v>
      </c>
      <c r="F138" s="127">
        <v>600</v>
      </c>
      <c r="G138" s="77"/>
      <c r="H138" s="67">
        <f>ROUND(G138*F138,2)</f>
        <v>0</v>
      </c>
      <c r="I138" s="153"/>
      <c r="J138" s="101"/>
      <c r="K138" s="169"/>
      <c r="L138" s="169"/>
      <c r="M138" s="169"/>
    </row>
    <row r="139" spans="1:13" ht="33" customHeight="1" x14ac:dyDescent="0.2">
      <c r="A139" s="203"/>
      <c r="B139" s="6"/>
      <c r="C139" s="35" t="s">
        <v>22</v>
      </c>
      <c r="D139" s="11"/>
      <c r="E139" s="10"/>
      <c r="F139" s="9"/>
      <c r="G139" s="21"/>
      <c r="H139" s="67"/>
    </row>
    <row r="140" spans="1:13" ht="33" customHeight="1" x14ac:dyDescent="0.2">
      <c r="A140" s="203"/>
      <c r="B140" s="120" t="s">
        <v>233</v>
      </c>
      <c r="C140" s="121" t="s">
        <v>392</v>
      </c>
      <c r="D140" s="199" t="s">
        <v>470</v>
      </c>
      <c r="E140" s="123" t="s">
        <v>44</v>
      </c>
      <c r="F140" s="133">
        <v>1100</v>
      </c>
      <c r="G140" s="77"/>
      <c r="H140" s="67">
        <f t="shared" ref="H139:H141" si="19">ROUND(G140*F140,2)</f>
        <v>0</v>
      </c>
    </row>
    <row r="141" spans="1:13" ht="30" customHeight="1" x14ac:dyDescent="0.2">
      <c r="A141" s="203"/>
      <c r="B141" s="120" t="s">
        <v>234</v>
      </c>
      <c r="C141" s="121" t="s">
        <v>393</v>
      </c>
      <c r="D141" s="199" t="s">
        <v>476</v>
      </c>
      <c r="E141" s="123" t="s">
        <v>317</v>
      </c>
      <c r="F141" s="134">
        <v>12</v>
      </c>
      <c r="G141" s="77"/>
      <c r="H141" s="67">
        <f t="shared" si="19"/>
        <v>0</v>
      </c>
    </row>
    <row r="142" spans="1:13" ht="33" customHeight="1" x14ac:dyDescent="0.2">
      <c r="A142" s="203"/>
      <c r="B142" s="120" t="s">
        <v>236</v>
      </c>
      <c r="C142" s="121" t="s">
        <v>467</v>
      </c>
      <c r="D142" s="199" t="s">
        <v>195</v>
      </c>
      <c r="E142" s="123" t="s">
        <v>44</v>
      </c>
      <c r="F142" s="133">
        <v>100</v>
      </c>
      <c r="G142" s="77"/>
      <c r="H142" s="67">
        <f t="shared" ref="H142:H143" si="20">ROUND(G142*F142,2)</f>
        <v>0</v>
      </c>
    </row>
    <row r="143" spans="1:13" ht="30" customHeight="1" x14ac:dyDescent="0.2">
      <c r="A143" s="203"/>
      <c r="B143" s="120" t="s">
        <v>238</v>
      </c>
      <c r="C143" s="122" t="s">
        <v>468</v>
      </c>
      <c r="D143" s="199" t="s">
        <v>477</v>
      </c>
      <c r="E143" s="124" t="s">
        <v>44</v>
      </c>
      <c r="F143" s="134">
        <v>50</v>
      </c>
      <c r="G143" s="77"/>
      <c r="H143" s="67">
        <f t="shared" si="20"/>
        <v>0</v>
      </c>
    </row>
    <row r="144" spans="1:13" ht="30" customHeight="1" thickBot="1" x14ac:dyDescent="0.25">
      <c r="A144" s="210"/>
      <c r="B144" s="39" t="str">
        <f>B6</f>
        <v>A</v>
      </c>
      <c r="C144" s="212" t="str">
        <f>C6</f>
        <v>WATT STREET RECONSTRUCTION - CHALMERS AVENUE TO MUNROE AVENUE</v>
      </c>
      <c r="D144" s="213"/>
      <c r="E144" s="213"/>
      <c r="F144" s="214"/>
      <c r="G144" s="22" t="s">
        <v>15</v>
      </c>
      <c r="H144" s="22">
        <f>SUM(H6:H143)</f>
        <v>0</v>
      </c>
    </row>
    <row r="145" spans="1:13" s="43" customFormat="1" ht="30" customHeight="1" thickTop="1" x14ac:dyDescent="0.2">
      <c r="A145" s="88"/>
      <c r="B145" s="40" t="s">
        <v>13</v>
      </c>
      <c r="C145" s="222" t="s">
        <v>239</v>
      </c>
      <c r="D145" s="223"/>
      <c r="E145" s="223"/>
      <c r="F145" s="224"/>
      <c r="G145" s="41"/>
      <c r="H145" s="42"/>
      <c r="I145" s="167"/>
      <c r="J145" s="167"/>
      <c r="K145" s="167"/>
      <c r="L145" s="167"/>
      <c r="M145" s="167"/>
    </row>
    <row r="146" spans="1:13" ht="36" customHeight="1" x14ac:dyDescent="0.2">
      <c r="A146" s="203"/>
      <c r="B146" s="17"/>
      <c r="C146" s="235" t="s">
        <v>474</v>
      </c>
      <c r="D146" s="236"/>
      <c r="E146" s="236"/>
      <c r="F146" s="237"/>
      <c r="G146" s="21" t="s">
        <v>2</v>
      </c>
      <c r="H146" s="24"/>
    </row>
    <row r="147" spans="1:13" ht="33" customHeight="1" x14ac:dyDescent="0.2">
      <c r="A147" s="203"/>
      <c r="B147" s="17"/>
      <c r="C147" s="152" t="s">
        <v>329</v>
      </c>
      <c r="D147" s="11"/>
      <c r="E147" s="8"/>
      <c r="F147" s="11"/>
      <c r="G147" s="24"/>
      <c r="H147" s="24"/>
      <c r="J147" s="165"/>
      <c r="K147" s="165"/>
      <c r="L147" s="165"/>
      <c r="M147" s="165"/>
    </row>
    <row r="148" spans="1:13" s="76" customFormat="1" ht="33" customHeight="1" x14ac:dyDescent="0.2">
      <c r="A148" s="207" t="s">
        <v>249</v>
      </c>
      <c r="B148" s="155" t="s">
        <v>247</v>
      </c>
      <c r="C148" s="64" t="s">
        <v>250</v>
      </c>
      <c r="D148" s="69" t="s">
        <v>174</v>
      </c>
      <c r="E148" s="65"/>
      <c r="F148" s="98"/>
      <c r="G148" s="75"/>
      <c r="H148" s="67"/>
      <c r="I148" s="153"/>
      <c r="J148" s="154"/>
      <c r="K148" s="163"/>
      <c r="L148" s="163"/>
      <c r="M148" s="163"/>
    </row>
    <row r="149" spans="1:13" s="76" customFormat="1" ht="30" customHeight="1" x14ac:dyDescent="0.2">
      <c r="A149" s="207" t="s">
        <v>251</v>
      </c>
      <c r="B149" s="68" t="s">
        <v>28</v>
      </c>
      <c r="C149" s="64" t="s">
        <v>252</v>
      </c>
      <c r="D149" s="69" t="s">
        <v>2</v>
      </c>
      <c r="E149" s="65" t="s">
        <v>27</v>
      </c>
      <c r="F149" s="127">
        <v>70</v>
      </c>
      <c r="G149" s="77"/>
      <c r="H149" s="67">
        <f t="shared" ref="H149" si="21">ROUND(G149*F149,2)</f>
        <v>0</v>
      </c>
      <c r="I149" s="162"/>
      <c r="J149" s="154"/>
      <c r="K149" s="163"/>
      <c r="L149" s="163"/>
      <c r="M149" s="163"/>
    </row>
    <row r="150" spans="1:13" s="76" customFormat="1" ht="30" customHeight="1" x14ac:dyDescent="0.2">
      <c r="A150" s="207" t="s">
        <v>36</v>
      </c>
      <c r="B150" s="63" t="s">
        <v>246</v>
      </c>
      <c r="C150" s="64" t="s">
        <v>37</v>
      </c>
      <c r="D150" s="69" t="s">
        <v>174</v>
      </c>
      <c r="E150" s="65"/>
      <c r="F150" s="98"/>
      <c r="G150" s="75"/>
      <c r="H150" s="67"/>
      <c r="I150" s="153"/>
      <c r="J150" s="154"/>
      <c r="K150" s="163"/>
      <c r="L150" s="163"/>
      <c r="M150" s="163"/>
    </row>
    <row r="151" spans="1:13" s="76" customFormat="1" ht="30" customHeight="1" x14ac:dyDescent="0.2">
      <c r="A151" s="207" t="s">
        <v>38</v>
      </c>
      <c r="B151" s="68" t="s">
        <v>28</v>
      </c>
      <c r="C151" s="64" t="s">
        <v>39</v>
      </c>
      <c r="D151" s="69" t="s">
        <v>2</v>
      </c>
      <c r="E151" s="65" t="s">
        <v>34</v>
      </c>
      <c r="F151" s="127">
        <v>35</v>
      </c>
      <c r="G151" s="77"/>
      <c r="H151" s="67">
        <f>ROUND(G151*F151,2)</f>
        <v>0</v>
      </c>
      <c r="I151" s="153"/>
      <c r="J151" s="154"/>
      <c r="K151" s="163"/>
      <c r="L151" s="163"/>
      <c r="M151" s="163"/>
    </row>
    <row r="152" spans="1:13" s="76" customFormat="1" ht="30" customHeight="1" x14ac:dyDescent="0.2">
      <c r="A152" s="207" t="s">
        <v>40</v>
      </c>
      <c r="B152" s="63" t="s">
        <v>245</v>
      </c>
      <c r="C152" s="64" t="s">
        <v>41</v>
      </c>
      <c r="D152" s="69" t="s">
        <v>174</v>
      </c>
      <c r="E152" s="65"/>
      <c r="F152" s="98"/>
      <c r="G152" s="75"/>
      <c r="H152" s="67"/>
      <c r="I152" s="153"/>
      <c r="J152" s="154"/>
      <c r="K152" s="163"/>
      <c r="L152" s="163"/>
      <c r="M152" s="163"/>
    </row>
    <row r="153" spans="1:13" s="76" customFormat="1" ht="30" customHeight="1" x14ac:dyDescent="0.2">
      <c r="A153" s="207" t="s">
        <v>42</v>
      </c>
      <c r="B153" s="68" t="s">
        <v>28</v>
      </c>
      <c r="C153" s="64" t="s">
        <v>43</v>
      </c>
      <c r="D153" s="69" t="s">
        <v>2</v>
      </c>
      <c r="E153" s="65" t="s">
        <v>34</v>
      </c>
      <c r="F153" s="127">
        <v>35</v>
      </c>
      <c r="G153" s="77"/>
      <c r="H153" s="67">
        <f>ROUND(G153*F153,2)</f>
        <v>0</v>
      </c>
      <c r="I153" s="153"/>
      <c r="J153" s="154"/>
      <c r="K153" s="163"/>
      <c r="L153" s="163"/>
      <c r="M153" s="163"/>
    </row>
    <row r="154" spans="1:13" s="99" customFormat="1" ht="30" customHeight="1" x14ac:dyDescent="0.2">
      <c r="A154" s="207" t="s">
        <v>253</v>
      </c>
      <c r="B154" s="63" t="s">
        <v>279</v>
      </c>
      <c r="C154" s="64" t="s">
        <v>254</v>
      </c>
      <c r="D154" s="69" t="s">
        <v>96</v>
      </c>
      <c r="E154" s="65"/>
      <c r="F154" s="98"/>
      <c r="G154" s="75"/>
      <c r="H154" s="67"/>
      <c r="I154" s="153"/>
      <c r="J154" s="154"/>
      <c r="K154" s="163"/>
      <c r="L154" s="163"/>
      <c r="M154" s="163"/>
    </row>
    <row r="155" spans="1:13" s="76" customFormat="1" ht="30" customHeight="1" x14ac:dyDescent="0.2">
      <c r="A155" s="207" t="s">
        <v>255</v>
      </c>
      <c r="B155" s="68" t="s">
        <v>28</v>
      </c>
      <c r="C155" s="64" t="s">
        <v>97</v>
      </c>
      <c r="D155" s="69" t="s">
        <v>256</v>
      </c>
      <c r="E155" s="65"/>
      <c r="F155" s="98"/>
      <c r="G155" s="75"/>
      <c r="H155" s="67"/>
      <c r="I155" s="153"/>
      <c r="J155" s="154"/>
      <c r="K155" s="163"/>
      <c r="L155" s="163"/>
      <c r="M155" s="163"/>
    </row>
    <row r="156" spans="1:13" s="76" customFormat="1" ht="30" customHeight="1" x14ac:dyDescent="0.2">
      <c r="A156" s="207" t="s">
        <v>257</v>
      </c>
      <c r="B156" s="70" t="s">
        <v>98</v>
      </c>
      <c r="C156" s="64" t="s">
        <v>258</v>
      </c>
      <c r="D156" s="69"/>
      <c r="E156" s="65" t="s">
        <v>27</v>
      </c>
      <c r="F156" s="127">
        <v>18</v>
      </c>
      <c r="G156" s="77"/>
      <c r="H156" s="67">
        <f>ROUND(G156*F156,2)</f>
        <v>0</v>
      </c>
      <c r="I156" s="156"/>
      <c r="J156" s="154"/>
      <c r="K156" s="163"/>
      <c r="L156" s="163"/>
      <c r="M156" s="163"/>
    </row>
    <row r="157" spans="1:13" s="76" customFormat="1" ht="30" customHeight="1" x14ac:dyDescent="0.2">
      <c r="A157" s="207" t="s">
        <v>310</v>
      </c>
      <c r="B157" s="68" t="s">
        <v>35</v>
      </c>
      <c r="C157" s="64" t="s">
        <v>266</v>
      </c>
      <c r="D157" s="69" t="s">
        <v>311</v>
      </c>
      <c r="E157" s="65"/>
      <c r="F157" s="98"/>
      <c r="G157" s="80"/>
      <c r="H157" s="67"/>
      <c r="I157" s="153"/>
      <c r="J157" s="154"/>
      <c r="K157" s="163"/>
      <c r="L157" s="163"/>
      <c r="M157" s="163"/>
    </row>
    <row r="158" spans="1:13" s="76" customFormat="1" ht="30" customHeight="1" x14ac:dyDescent="0.2">
      <c r="A158" s="207" t="s">
        <v>479</v>
      </c>
      <c r="B158" s="157" t="s">
        <v>98</v>
      </c>
      <c r="C158" s="158" t="s">
        <v>355</v>
      </c>
      <c r="D158" s="97"/>
      <c r="E158" s="159" t="s">
        <v>44</v>
      </c>
      <c r="F158" s="161">
        <v>21</v>
      </c>
      <c r="G158" s="77"/>
      <c r="H158" s="80">
        <f>ROUND(G158*F158,2)</f>
        <v>0</v>
      </c>
      <c r="I158" s="160"/>
      <c r="J158" s="154"/>
      <c r="K158" s="163"/>
      <c r="L158" s="163"/>
      <c r="M158" s="163"/>
    </row>
    <row r="159" spans="1:13" s="76" customFormat="1" ht="30" customHeight="1" x14ac:dyDescent="0.2">
      <c r="A159" s="207" t="s">
        <v>180</v>
      </c>
      <c r="B159" s="63" t="s">
        <v>280</v>
      </c>
      <c r="C159" s="64" t="s">
        <v>181</v>
      </c>
      <c r="D159" s="69" t="s">
        <v>359</v>
      </c>
      <c r="E159" s="107"/>
      <c r="F159" s="98"/>
      <c r="G159" s="75"/>
      <c r="H159" s="67"/>
      <c r="I159" s="153"/>
      <c r="J159" s="154"/>
      <c r="K159" s="163"/>
      <c r="L159" s="163"/>
      <c r="M159" s="163"/>
    </row>
    <row r="160" spans="1:13" s="76" customFormat="1" ht="30" customHeight="1" x14ac:dyDescent="0.2">
      <c r="A160" s="207" t="s">
        <v>271</v>
      </c>
      <c r="B160" s="68" t="s">
        <v>28</v>
      </c>
      <c r="C160" s="64" t="s">
        <v>272</v>
      </c>
      <c r="D160" s="69"/>
      <c r="E160" s="65"/>
      <c r="F160" s="98"/>
      <c r="G160" s="75"/>
      <c r="H160" s="67"/>
      <c r="I160" s="153"/>
      <c r="J160" s="154"/>
      <c r="K160" s="163"/>
      <c r="L160" s="163"/>
      <c r="M160" s="163"/>
    </row>
    <row r="161" spans="1:13" s="76" customFormat="1" ht="30" customHeight="1" x14ac:dyDescent="0.2">
      <c r="A161" s="207" t="s">
        <v>182</v>
      </c>
      <c r="B161" s="70" t="s">
        <v>98</v>
      </c>
      <c r="C161" s="64" t="s">
        <v>119</v>
      </c>
      <c r="D161" s="69"/>
      <c r="E161" s="65" t="s">
        <v>29</v>
      </c>
      <c r="F161" s="127">
        <v>15</v>
      </c>
      <c r="G161" s="77"/>
      <c r="H161" s="67">
        <f>ROUND(G161*F161,2)</f>
        <v>0</v>
      </c>
      <c r="I161" s="153"/>
      <c r="J161" s="154"/>
      <c r="K161" s="154"/>
      <c r="L161" s="154"/>
      <c r="M161" s="163"/>
    </row>
    <row r="162" spans="1:13" ht="33" customHeight="1" x14ac:dyDescent="0.2">
      <c r="A162" s="203"/>
      <c r="B162" s="17"/>
      <c r="C162" s="152" t="s">
        <v>471</v>
      </c>
      <c r="D162" s="11"/>
      <c r="E162" s="8"/>
      <c r="F162" s="11"/>
      <c r="G162" s="24"/>
      <c r="H162" s="24"/>
      <c r="J162" s="165"/>
      <c r="K162" s="165"/>
      <c r="L162" s="165"/>
      <c r="M162" s="165"/>
    </row>
    <row r="163" spans="1:13" s="99" customFormat="1" ht="30" customHeight="1" x14ac:dyDescent="0.2">
      <c r="A163" s="204"/>
      <c r="B163" s="63" t="s">
        <v>281</v>
      </c>
      <c r="C163" s="64" t="s">
        <v>430</v>
      </c>
      <c r="D163" s="69" t="s">
        <v>235</v>
      </c>
      <c r="E163" s="65"/>
      <c r="F163" s="74"/>
      <c r="G163" s="75"/>
      <c r="H163" s="71"/>
      <c r="I163" s="153"/>
      <c r="J163" s="154"/>
      <c r="K163" s="163"/>
      <c r="L163" s="163"/>
      <c r="M163" s="163"/>
    </row>
    <row r="164" spans="1:13" s="76" customFormat="1" ht="30" customHeight="1" x14ac:dyDescent="0.2">
      <c r="A164" s="204"/>
      <c r="B164" s="68" t="s">
        <v>28</v>
      </c>
      <c r="C164" s="64" t="s">
        <v>431</v>
      </c>
      <c r="D164" s="69"/>
      <c r="E164" s="65"/>
      <c r="F164" s="74"/>
      <c r="G164" s="75"/>
      <c r="H164" s="71"/>
      <c r="I164" s="153"/>
      <c r="J164" s="154"/>
      <c r="K164" s="163"/>
      <c r="L164" s="163"/>
      <c r="M164" s="163"/>
    </row>
    <row r="165" spans="1:13" s="76" customFormat="1" ht="33" customHeight="1" x14ac:dyDescent="0.2">
      <c r="A165" s="204"/>
      <c r="B165" s="70" t="s">
        <v>98</v>
      </c>
      <c r="C165" s="64" t="s">
        <v>432</v>
      </c>
      <c r="D165" s="69"/>
      <c r="E165" s="65" t="s">
        <v>44</v>
      </c>
      <c r="F165" s="119">
        <v>101.3</v>
      </c>
      <c r="G165" s="77"/>
      <c r="H165" s="67">
        <f>ROUND(G165*F165,2)</f>
        <v>0</v>
      </c>
      <c r="I165" s="153"/>
      <c r="J165" s="154"/>
      <c r="K165" s="163"/>
      <c r="L165" s="163"/>
      <c r="M165" s="163"/>
    </row>
    <row r="166" spans="1:13" s="76" customFormat="1" ht="30" customHeight="1" x14ac:dyDescent="0.2">
      <c r="A166" s="204"/>
      <c r="B166" s="68" t="s">
        <v>35</v>
      </c>
      <c r="C166" s="64" t="s">
        <v>433</v>
      </c>
      <c r="D166" s="69"/>
      <c r="E166" s="65"/>
      <c r="F166" s="74"/>
      <c r="G166" s="75"/>
      <c r="H166" s="71"/>
      <c r="I166" s="153"/>
      <c r="J166" s="154"/>
      <c r="K166" s="163"/>
      <c r="L166" s="163"/>
      <c r="M166" s="163"/>
    </row>
    <row r="167" spans="1:13" s="76" customFormat="1" ht="33" customHeight="1" x14ac:dyDescent="0.2">
      <c r="A167" s="204"/>
      <c r="B167" s="70" t="s">
        <v>98</v>
      </c>
      <c r="C167" s="64" t="s">
        <v>432</v>
      </c>
      <c r="D167" s="69"/>
      <c r="E167" s="65" t="s">
        <v>44</v>
      </c>
      <c r="F167" s="119">
        <v>411.9</v>
      </c>
      <c r="G167" s="77"/>
      <c r="H167" s="67">
        <f>ROUND(G167*F167,2)</f>
        <v>0</v>
      </c>
      <c r="I167" s="153"/>
      <c r="J167" s="154"/>
      <c r="K167" s="163"/>
      <c r="L167" s="163"/>
      <c r="M167" s="163"/>
    </row>
    <row r="168" spans="1:13" s="99" customFormat="1" ht="33" customHeight="1" x14ac:dyDescent="0.2">
      <c r="A168" s="204"/>
      <c r="B168" s="63" t="s">
        <v>282</v>
      </c>
      <c r="C168" s="64" t="s">
        <v>434</v>
      </c>
      <c r="D168" s="69" t="s">
        <v>235</v>
      </c>
      <c r="E168" s="65"/>
      <c r="F168" s="74"/>
      <c r="G168" s="75"/>
      <c r="H168" s="71"/>
      <c r="I168" s="153"/>
      <c r="J168" s="154"/>
      <c r="K168" s="163"/>
      <c r="L168" s="163"/>
      <c r="M168" s="163"/>
    </row>
    <row r="169" spans="1:13" s="99" customFormat="1" ht="30" customHeight="1" x14ac:dyDescent="0.2">
      <c r="A169" s="204"/>
      <c r="B169" s="135" t="s">
        <v>28</v>
      </c>
      <c r="C169" s="136" t="s">
        <v>435</v>
      </c>
      <c r="D169" s="137"/>
      <c r="E169" s="138" t="s">
        <v>34</v>
      </c>
      <c r="F169" s="143">
        <v>4</v>
      </c>
      <c r="G169" s="140"/>
      <c r="H169" s="141">
        <f>ROUND(G169*F169,2)</f>
        <v>0</v>
      </c>
      <c r="I169" s="164"/>
      <c r="J169" s="154"/>
      <c r="K169" s="163"/>
      <c r="L169" s="163"/>
      <c r="M169" s="163"/>
    </row>
    <row r="170" spans="1:13" s="99" customFormat="1" ht="30" customHeight="1" x14ac:dyDescent="0.2">
      <c r="A170" s="204"/>
      <c r="B170" s="63" t="s">
        <v>283</v>
      </c>
      <c r="C170" s="64" t="s">
        <v>237</v>
      </c>
      <c r="D170" s="69" t="s">
        <v>235</v>
      </c>
      <c r="E170" s="65"/>
      <c r="F170" s="74"/>
      <c r="G170" s="75"/>
      <c r="H170" s="71"/>
      <c r="I170" s="153"/>
      <c r="J170" s="154"/>
      <c r="K170" s="163"/>
      <c r="L170" s="163"/>
      <c r="M170" s="163"/>
    </row>
    <row r="171" spans="1:13" s="99" customFormat="1" ht="30" customHeight="1" x14ac:dyDescent="0.2">
      <c r="A171" s="204"/>
      <c r="B171" s="68" t="s">
        <v>28</v>
      </c>
      <c r="C171" s="64" t="s">
        <v>431</v>
      </c>
      <c r="D171" s="69"/>
      <c r="E171" s="65" t="s">
        <v>34</v>
      </c>
      <c r="F171" s="119">
        <v>9</v>
      </c>
      <c r="G171" s="77"/>
      <c r="H171" s="67">
        <f>ROUND(G171*F171,2)</f>
        <v>0</v>
      </c>
      <c r="I171" s="164"/>
      <c r="J171" s="154"/>
      <c r="K171" s="163"/>
      <c r="L171" s="163"/>
      <c r="M171" s="163"/>
    </row>
    <row r="172" spans="1:13" s="99" customFormat="1" ht="30" customHeight="1" x14ac:dyDescent="0.2">
      <c r="A172" s="204"/>
      <c r="B172" s="68" t="s">
        <v>35</v>
      </c>
      <c r="C172" s="64" t="s">
        <v>433</v>
      </c>
      <c r="D172" s="69"/>
      <c r="E172" s="65" t="s">
        <v>34</v>
      </c>
      <c r="F172" s="119">
        <v>3</v>
      </c>
      <c r="G172" s="77"/>
      <c r="H172" s="67">
        <f>ROUND(G172*F172,2)</f>
        <v>0</v>
      </c>
      <c r="I172" s="164"/>
      <c r="J172" s="154"/>
      <c r="K172" s="163"/>
      <c r="L172" s="163"/>
      <c r="M172" s="163"/>
    </row>
    <row r="173" spans="1:13" s="99" customFormat="1" ht="30" customHeight="1" x14ac:dyDescent="0.2">
      <c r="A173" s="204"/>
      <c r="B173" s="63" t="s">
        <v>287</v>
      </c>
      <c r="C173" s="64" t="s">
        <v>436</v>
      </c>
      <c r="D173" s="69" t="s">
        <v>235</v>
      </c>
      <c r="E173" s="65"/>
      <c r="F173" s="74"/>
      <c r="G173" s="75"/>
      <c r="H173" s="71"/>
      <c r="I173" s="153"/>
      <c r="J173" s="154"/>
      <c r="K173" s="163"/>
      <c r="L173" s="163"/>
      <c r="M173" s="163"/>
    </row>
    <row r="174" spans="1:13" s="76" customFormat="1" ht="30" customHeight="1" x14ac:dyDescent="0.2">
      <c r="A174" s="204"/>
      <c r="B174" s="68" t="s">
        <v>28</v>
      </c>
      <c r="C174" s="64" t="s">
        <v>437</v>
      </c>
      <c r="D174" s="69"/>
      <c r="E174" s="65"/>
      <c r="F174" s="74"/>
      <c r="G174" s="75"/>
      <c r="H174" s="71"/>
      <c r="I174" s="153"/>
      <c r="J174" s="154"/>
      <c r="K174" s="163"/>
      <c r="L174" s="163"/>
      <c r="M174" s="163"/>
    </row>
    <row r="175" spans="1:13" s="76" customFormat="1" ht="30" customHeight="1" x14ac:dyDescent="0.2">
      <c r="A175" s="204"/>
      <c r="B175" s="70" t="s">
        <v>98</v>
      </c>
      <c r="C175" s="64" t="s">
        <v>438</v>
      </c>
      <c r="D175" s="69"/>
      <c r="E175" s="65" t="s">
        <v>34</v>
      </c>
      <c r="F175" s="119">
        <v>3</v>
      </c>
      <c r="G175" s="77"/>
      <c r="H175" s="67">
        <f>ROUND(G175*F175,2)</f>
        <v>0</v>
      </c>
      <c r="I175" s="153"/>
      <c r="J175" s="154"/>
      <c r="K175" s="163"/>
      <c r="L175" s="163"/>
      <c r="M175" s="163"/>
    </row>
    <row r="176" spans="1:13" s="76" customFormat="1" ht="30" customHeight="1" x14ac:dyDescent="0.2">
      <c r="A176" s="204"/>
      <c r="B176" s="68" t="s">
        <v>35</v>
      </c>
      <c r="C176" s="64" t="s">
        <v>439</v>
      </c>
      <c r="D176" s="69"/>
      <c r="E176" s="65"/>
      <c r="F176" s="74"/>
      <c r="G176" s="75"/>
      <c r="H176" s="71"/>
      <c r="I176" s="153"/>
      <c r="J176" s="154"/>
      <c r="K176" s="163"/>
      <c r="L176" s="163"/>
      <c r="M176" s="163"/>
    </row>
    <row r="177" spans="1:13" s="76" customFormat="1" ht="30" customHeight="1" x14ac:dyDescent="0.2">
      <c r="A177" s="204"/>
      <c r="B177" s="70" t="s">
        <v>98</v>
      </c>
      <c r="C177" s="64" t="s">
        <v>440</v>
      </c>
      <c r="D177" s="69"/>
      <c r="E177" s="65" t="s">
        <v>34</v>
      </c>
      <c r="F177" s="119">
        <v>16</v>
      </c>
      <c r="G177" s="77"/>
      <c r="H177" s="67">
        <f>ROUND(G177*F177,2)</f>
        <v>0</v>
      </c>
      <c r="I177" s="153"/>
      <c r="J177" s="154"/>
      <c r="K177" s="163"/>
      <c r="L177" s="163"/>
      <c r="M177" s="163"/>
    </row>
    <row r="178" spans="1:13" s="76" customFormat="1" ht="30" customHeight="1" x14ac:dyDescent="0.2">
      <c r="A178" s="204"/>
      <c r="B178" s="68" t="s">
        <v>45</v>
      </c>
      <c r="C178" s="64" t="s">
        <v>441</v>
      </c>
      <c r="D178" s="69"/>
      <c r="E178" s="65"/>
      <c r="F178" s="74"/>
      <c r="G178" s="75"/>
      <c r="H178" s="71"/>
      <c r="I178" s="153"/>
      <c r="J178" s="154"/>
      <c r="K178" s="163"/>
      <c r="L178" s="163"/>
      <c r="M178" s="163"/>
    </row>
    <row r="179" spans="1:13" s="76" customFormat="1" ht="30" customHeight="1" x14ac:dyDescent="0.2">
      <c r="A179" s="204"/>
      <c r="B179" s="70" t="s">
        <v>98</v>
      </c>
      <c r="C179" s="64" t="s">
        <v>442</v>
      </c>
      <c r="D179" s="69"/>
      <c r="E179" s="65" t="s">
        <v>34</v>
      </c>
      <c r="F179" s="119">
        <v>2</v>
      </c>
      <c r="G179" s="77"/>
      <c r="H179" s="67">
        <f>ROUND(G179*F179,2)</f>
        <v>0</v>
      </c>
      <c r="I179" s="153"/>
      <c r="J179" s="154"/>
      <c r="K179" s="163"/>
      <c r="L179" s="163"/>
      <c r="M179" s="163"/>
    </row>
    <row r="180" spans="1:13" s="76" customFormat="1" ht="30" customHeight="1" x14ac:dyDescent="0.2">
      <c r="A180" s="204"/>
      <c r="B180" s="68" t="s">
        <v>55</v>
      </c>
      <c r="C180" s="64" t="s">
        <v>443</v>
      </c>
      <c r="D180" s="69"/>
      <c r="E180" s="65"/>
      <c r="F180" s="74"/>
      <c r="G180" s="75"/>
      <c r="H180" s="71"/>
      <c r="I180" s="153"/>
      <c r="J180" s="154"/>
      <c r="K180" s="163"/>
      <c r="L180" s="163"/>
      <c r="M180" s="163"/>
    </row>
    <row r="181" spans="1:13" s="76" customFormat="1" ht="30" customHeight="1" x14ac:dyDescent="0.2">
      <c r="A181" s="204"/>
      <c r="B181" s="70" t="s">
        <v>98</v>
      </c>
      <c r="C181" s="64" t="s">
        <v>444</v>
      </c>
      <c r="D181" s="69"/>
      <c r="E181" s="65" t="s">
        <v>34</v>
      </c>
      <c r="F181" s="119">
        <v>4</v>
      </c>
      <c r="G181" s="77"/>
      <c r="H181" s="67">
        <f>ROUND(G181*F181,2)</f>
        <v>0</v>
      </c>
      <c r="I181" s="153"/>
      <c r="J181" s="154"/>
      <c r="K181" s="163"/>
      <c r="L181" s="163"/>
      <c r="M181" s="163"/>
    </row>
    <row r="182" spans="1:13" s="99" customFormat="1" ht="30" customHeight="1" x14ac:dyDescent="0.2">
      <c r="A182" s="204"/>
      <c r="B182" s="63" t="s">
        <v>289</v>
      </c>
      <c r="C182" s="64" t="s">
        <v>445</v>
      </c>
      <c r="D182" s="69" t="s">
        <v>235</v>
      </c>
      <c r="E182" s="65"/>
      <c r="F182" s="74"/>
      <c r="G182" s="75"/>
      <c r="H182" s="71"/>
      <c r="I182" s="153"/>
      <c r="J182" s="154"/>
      <c r="K182" s="163"/>
      <c r="L182" s="163"/>
      <c r="M182" s="163"/>
    </row>
    <row r="183" spans="1:13" s="76" customFormat="1" ht="30" customHeight="1" x14ac:dyDescent="0.2">
      <c r="A183" s="204"/>
      <c r="B183" s="68" t="s">
        <v>28</v>
      </c>
      <c r="C183" s="64" t="s">
        <v>446</v>
      </c>
      <c r="D183" s="69"/>
      <c r="E183" s="65"/>
      <c r="F183" s="74"/>
      <c r="G183" s="75"/>
      <c r="H183" s="71"/>
      <c r="I183" s="153"/>
      <c r="J183" s="154"/>
      <c r="K183" s="163"/>
      <c r="L183" s="163"/>
      <c r="M183" s="163"/>
    </row>
    <row r="184" spans="1:13" s="76" customFormat="1" ht="33" customHeight="1" x14ac:dyDescent="0.2">
      <c r="A184" s="204"/>
      <c r="B184" s="70" t="s">
        <v>98</v>
      </c>
      <c r="C184" s="64" t="s">
        <v>432</v>
      </c>
      <c r="D184" s="69"/>
      <c r="E184" s="65" t="s">
        <v>44</v>
      </c>
      <c r="F184" s="119">
        <v>36.200000000000003</v>
      </c>
      <c r="G184" s="77"/>
      <c r="H184" s="67">
        <f>ROUND(G184*F184,2)</f>
        <v>0</v>
      </c>
      <c r="I184" s="153"/>
      <c r="J184" s="154"/>
      <c r="K184" s="163"/>
      <c r="L184" s="163"/>
      <c r="M184" s="163"/>
    </row>
    <row r="185" spans="1:13" s="76" customFormat="1" ht="30" customHeight="1" x14ac:dyDescent="0.2">
      <c r="A185" s="204"/>
      <c r="B185" s="68" t="s">
        <v>35</v>
      </c>
      <c r="C185" s="64" t="s">
        <v>447</v>
      </c>
      <c r="D185" s="69"/>
      <c r="E185" s="65"/>
      <c r="F185" s="74"/>
      <c r="G185" s="75"/>
      <c r="H185" s="71"/>
      <c r="I185" s="153"/>
      <c r="J185" s="154"/>
      <c r="K185" s="163"/>
      <c r="L185" s="163"/>
      <c r="M185" s="163"/>
    </row>
    <row r="186" spans="1:13" s="76" customFormat="1" ht="33" customHeight="1" x14ac:dyDescent="0.2">
      <c r="A186" s="204"/>
      <c r="B186" s="70" t="s">
        <v>98</v>
      </c>
      <c r="C186" s="64" t="s">
        <v>432</v>
      </c>
      <c r="D186" s="69"/>
      <c r="E186" s="65" t="s">
        <v>44</v>
      </c>
      <c r="F186" s="119">
        <v>2</v>
      </c>
      <c r="G186" s="77"/>
      <c r="H186" s="67">
        <f>ROUND(G186*F186,2)</f>
        <v>0</v>
      </c>
      <c r="I186" s="153"/>
      <c r="J186" s="154"/>
      <c r="K186" s="163"/>
      <c r="L186" s="163"/>
      <c r="M186" s="163"/>
    </row>
    <row r="187" spans="1:13" s="76" customFormat="1" ht="30" customHeight="1" x14ac:dyDescent="0.2">
      <c r="A187" s="204"/>
      <c r="B187" s="68" t="s">
        <v>45</v>
      </c>
      <c r="C187" s="64" t="s">
        <v>448</v>
      </c>
      <c r="D187" s="69"/>
      <c r="E187" s="65"/>
      <c r="F187" s="74"/>
      <c r="G187" s="75"/>
      <c r="H187" s="71"/>
      <c r="I187" s="153"/>
      <c r="J187" s="154"/>
      <c r="K187" s="163"/>
      <c r="L187" s="163"/>
      <c r="M187" s="163"/>
    </row>
    <row r="188" spans="1:13" s="76" customFormat="1" ht="33" customHeight="1" x14ac:dyDescent="0.2">
      <c r="A188" s="204"/>
      <c r="B188" s="70" t="s">
        <v>98</v>
      </c>
      <c r="C188" s="64" t="s">
        <v>432</v>
      </c>
      <c r="D188" s="69"/>
      <c r="E188" s="65" t="s">
        <v>44</v>
      </c>
      <c r="F188" s="119">
        <v>1</v>
      </c>
      <c r="G188" s="77"/>
      <c r="H188" s="67">
        <f>ROUND(G188*F188,2)</f>
        <v>0</v>
      </c>
      <c r="I188" s="153"/>
      <c r="J188" s="154"/>
      <c r="K188" s="163"/>
      <c r="L188" s="163"/>
      <c r="M188" s="163"/>
    </row>
    <row r="189" spans="1:13" s="99" customFormat="1" ht="30" customHeight="1" x14ac:dyDescent="0.2">
      <c r="A189" s="204"/>
      <c r="B189" s="63" t="s">
        <v>290</v>
      </c>
      <c r="C189" s="64" t="s">
        <v>449</v>
      </c>
      <c r="D189" s="69" t="s">
        <v>235</v>
      </c>
      <c r="E189" s="65"/>
      <c r="F189" s="74"/>
      <c r="G189" s="75"/>
      <c r="H189" s="71"/>
      <c r="I189" s="153"/>
      <c r="J189" s="154"/>
      <c r="K189" s="163"/>
      <c r="L189" s="163"/>
      <c r="M189" s="163"/>
    </row>
    <row r="190" spans="1:13" s="99" customFormat="1" ht="30" customHeight="1" x14ac:dyDescent="0.2">
      <c r="A190" s="204"/>
      <c r="B190" s="68" t="s">
        <v>28</v>
      </c>
      <c r="C190" s="64" t="s">
        <v>446</v>
      </c>
      <c r="D190" s="69"/>
      <c r="E190" s="65" t="s">
        <v>34</v>
      </c>
      <c r="F190" s="119">
        <v>10</v>
      </c>
      <c r="G190" s="77"/>
      <c r="H190" s="67">
        <f>ROUND(G190*F190,2)</f>
        <v>0</v>
      </c>
      <c r="I190" s="164"/>
      <c r="J190" s="154"/>
      <c r="K190" s="163"/>
      <c r="L190" s="163"/>
      <c r="M190" s="163"/>
    </row>
    <row r="191" spans="1:13" s="99" customFormat="1" ht="30" customHeight="1" x14ac:dyDescent="0.2">
      <c r="A191" s="204"/>
      <c r="B191" s="68" t="s">
        <v>35</v>
      </c>
      <c r="C191" s="64" t="s">
        <v>447</v>
      </c>
      <c r="D191" s="69"/>
      <c r="E191" s="65" t="s">
        <v>34</v>
      </c>
      <c r="F191" s="119">
        <v>2</v>
      </c>
      <c r="G191" s="77"/>
      <c r="H191" s="67">
        <f>ROUND(G191*F191,2)</f>
        <v>0</v>
      </c>
      <c r="I191" s="164"/>
      <c r="J191" s="154"/>
      <c r="K191" s="163"/>
      <c r="L191" s="163"/>
      <c r="M191" s="163"/>
    </row>
    <row r="192" spans="1:13" s="99" customFormat="1" ht="30" customHeight="1" x14ac:dyDescent="0.2">
      <c r="A192" s="204"/>
      <c r="B192" s="68" t="s">
        <v>45</v>
      </c>
      <c r="C192" s="64" t="s">
        <v>448</v>
      </c>
      <c r="D192" s="69"/>
      <c r="E192" s="65" t="s">
        <v>34</v>
      </c>
      <c r="F192" s="119">
        <v>1</v>
      </c>
      <c r="G192" s="77"/>
      <c r="H192" s="67">
        <f>ROUND(G192*F192,2)</f>
        <v>0</v>
      </c>
      <c r="I192" s="164"/>
      <c r="J192" s="154"/>
      <c r="K192" s="163"/>
      <c r="L192" s="163"/>
      <c r="M192" s="163"/>
    </row>
    <row r="193" spans="1:13" s="99" customFormat="1" ht="30" customHeight="1" x14ac:dyDescent="0.2">
      <c r="A193" s="204"/>
      <c r="B193" s="63" t="s">
        <v>291</v>
      </c>
      <c r="C193" s="64" t="s">
        <v>450</v>
      </c>
      <c r="D193" s="69" t="s">
        <v>235</v>
      </c>
      <c r="E193" s="65"/>
      <c r="F193" s="74"/>
      <c r="G193" s="75"/>
      <c r="H193" s="71"/>
      <c r="I193" s="153"/>
      <c r="J193" s="154"/>
      <c r="K193" s="163"/>
      <c r="L193" s="163"/>
      <c r="M193" s="163"/>
    </row>
    <row r="194" spans="1:13" s="99" customFormat="1" ht="30" customHeight="1" x14ac:dyDescent="0.2">
      <c r="A194" s="204"/>
      <c r="B194" s="135" t="s">
        <v>28</v>
      </c>
      <c r="C194" s="136" t="s">
        <v>446</v>
      </c>
      <c r="D194" s="137"/>
      <c r="E194" s="138" t="s">
        <v>34</v>
      </c>
      <c r="F194" s="143">
        <v>4</v>
      </c>
      <c r="G194" s="140"/>
      <c r="H194" s="141">
        <f>ROUND(G194*F194,2)</f>
        <v>0</v>
      </c>
      <c r="I194" s="164"/>
      <c r="J194" s="154"/>
      <c r="K194" s="163"/>
      <c r="L194" s="163"/>
      <c r="M194" s="163"/>
    </row>
    <row r="195" spans="1:13" s="99" customFormat="1" ht="33" customHeight="1" x14ac:dyDescent="0.2">
      <c r="A195" s="204"/>
      <c r="B195" s="63" t="s">
        <v>292</v>
      </c>
      <c r="C195" s="64" t="s">
        <v>451</v>
      </c>
      <c r="D195" s="69" t="s">
        <v>235</v>
      </c>
      <c r="E195" s="65"/>
      <c r="F195" s="74"/>
      <c r="G195" s="75"/>
      <c r="H195" s="71"/>
      <c r="I195" s="153"/>
      <c r="J195" s="154"/>
      <c r="K195" s="163"/>
      <c r="L195" s="163"/>
      <c r="M195" s="163"/>
    </row>
    <row r="196" spans="1:13" s="76" customFormat="1" ht="30" customHeight="1" x14ac:dyDescent="0.2">
      <c r="A196" s="204"/>
      <c r="B196" s="68" t="s">
        <v>28</v>
      </c>
      <c r="C196" s="64" t="s">
        <v>452</v>
      </c>
      <c r="D196" s="69"/>
      <c r="E196" s="65"/>
      <c r="F196" s="74"/>
      <c r="G196" s="75"/>
      <c r="H196" s="71"/>
      <c r="I196" s="153"/>
      <c r="J196" s="154"/>
      <c r="K196" s="163"/>
      <c r="L196" s="163"/>
      <c r="M196" s="163"/>
    </row>
    <row r="197" spans="1:13" s="76" customFormat="1" ht="30" customHeight="1" x14ac:dyDescent="0.2">
      <c r="A197" s="204"/>
      <c r="B197" s="70" t="s">
        <v>98</v>
      </c>
      <c r="C197" s="64" t="s">
        <v>431</v>
      </c>
      <c r="D197" s="69"/>
      <c r="E197" s="65" t="s">
        <v>34</v>
      </c>
      <c r="F197" s="119">
        <v>8</v>
      </c>
      <c r="G197" s="77"/>
      <c r="H197" s="67">
        <f>ROUND(G197*F197,2)</f>
        <v>0</v>
      </c>
      <c r="I197" s="153"/>
      <c r="J197" s="154"/>
      <c r="K197" s="163"/>
      <c r="L197" s="163"/>
      <c r="M197" s="163"/>
    </row>
    <row r="198" spans="1:13" s="76" customFormat="1" ht="30" customHeight="1" x14ac:dyDescent="0.2">
      <c r="A198" s="204"/>
      <c r="B198" s="70" t="s">
        <v>99</v>
      </c>
      <c r="C198" s="64" t="s">
        <v>433</v>
      </c>
      <c r="D198" s="69"/>
      <c r="E198" s="65" t="s">
        <v>34</v>
      </c>
      <c r="F198" s="119">
        <v>3</v>
      </c>
      <c r="G198" s="77"/>
      <c r="H198" s="67">
        <f>ROUND(G198*F198,2)</f>
        <v>0</v>
      </c>
      <c r="I198" s="153"/>
      <c r="J198" s="154"/>
      <c r="K198" s="163"/>
      <c r="L198" s="163"/>
      <c r="M198" s="163"/>
    </row>
    <row r="199" spans="1:13" s="99" customFormat="1" ht="33" customHeight="1" x14ac:dyDescent="0.2">
      <c r="A199" s="204"/>
      <c r="B199" s="63" t="s">
        <v>293</v>
      </c>
      <c r="C199" s="64" t="s">
        <v>453</v>
      </c>
      <c r="D199" s="69" t="s">
        <v>235</v>
      </c>
      <c r="E199" s="65" t="s">
        <v>171</v>
      </c>
      <c r="F199" s="74"/>
      <c r="G199" s="75"/>
      <c r="H199" s="71"/>
      <c r="I199" s="153"/>
      <c r="J199" s="154"/>
      <c r="K199" s="163"/>
      <c r="L199" s="163"/>
      <c r="M199" s="163"/>
    </row>
    <row r="200" spans="1:13" s="99" customFormat="1" ht="30" customHeight="1" x14ac:dyDescent="0.2">
      <c r="A200" s="204"/>
      <c r="B200" s="68" t="s">
        <v>28</v>
      </c>
      <c r="C200" s="64" t="s">
        <v>446</v>
      </c>
      <c r="D200" s="69"/>
      <c r="E200" s="65" t="s">
        <v>34</v>
      </c>
      <c r="F200" s="119">
        <v>6</v>
      </c>
      <c r="G200" s="77"/>
      <c r="H200" s="67">
        <f>ROUND(G200*F200,2)</f>
        <v>0</v>
      </c>
      <c r="I200" s="164"/>
      <c r="J200" s="154"/>
      <c r="K200" s="163"/>
      <c r="L200" s="163"/>
      <c r="M200" s="163"/>
    </row>
    <row r="201" spans="1:13" s="99" customFormat="1" ht="30" customHeight="1" x14ac:dyDescent="0.2">
      <c r="A201" s="204"/>
      <c r="B201" s="68" t="s">
        <v>35</v>
      </c>
      <c r="C201" s="64" t="s">
        <v>447</v>
      </c>
      <c r="D201" s="69"/>
      <c r="E201" s="65" t="s">
        <v>34</v>
      </c>
      <c r="F201" s="119">
        <v>2</v>
      </c>
      <c r="G201" s="77"/>
      <c r="H201" s="67">
        <f>ROUND(G201*F201,2)</f>
        <v>0</v>
      </c>
      <c r="I201" s="164"/>
      <c r="J201" s="154"/>
      <c r="K201" s="163"/>
      <c r="L201" s="163"/>
      <c r="M201" s="163"/>
    </row>
    <row r="202" spans="1:13" s="99" customFormat="1" ht="30" customHeight="1" x14ac:dyDescent="0.2">
      <c r="A202" s="204"/>
      <c r="B202" s="68" t="s">
        <v>45</v>
      </c>
      <c r="C202" s="64" t="s">
        <v>448</v>
      </c>
      <c r="D202" s="69"/>
      <c r="E202" s="65" t="s">
        <v>34</v>
      </c>
      <c r="F202" s="119">
        <v>1</v>
      </c>
      <c r="G202" s="77"/>
      <c r="H202" s="67">
        <f>ROUND(G202*F202,2)</f>
        <v>0</v>
      </c>
      <c r="I202" s="164"/>
      <c r="J202" s="154"/>
      <c r="K202" s="163"/>
      <c r="L202" s="163"/>
      <c r="M202" s="163"/>
    </row>
    <row r="203" spans="1:13" s="99" customFormat="1" ht="30" customHeight="1" x14ac:dyDescent="0.2">
      <c r="A203" s="204"/>
      <c r="B203" s="63" t="s">
        <v>294</v>
      </c>
      <c r="C203" s="64" t="s">
        <v>454</v>
      </c>
      <c r="D203" s="69" t="s">
        <v>235</v>
      </c>
      <c r="E203" s="65"/>
      <c r="F203" s="74"/>
      <c r="G203" s="75"/>
      <c r="H203" s="71"/>
      <c r="I203" s="153"/>
      <c r="J203" s="154"/>
      <c r="K203" s="163"/>
      <c r="L203" s="163"/>
      <c r="M203" s="163"/>
    </row>
    <row r="204" spans="1:13" s="99" customFormat="1" ht="30" customHeight="1" x14ac:dyDescent="0.2">
      <c r="A204" s="204"/>
      <c r="B204" s="68" t="s">
        <v>28</v>
      </c>
      <c r="C204" s="64" t="s">
        <v>455</v>
      </c>
      <c r="D204" s="69"/>
      <c r="E204" s="65" t="s">
        <v>34</v>
      </c>
      <c r="F204" s="119">
        <v>8</v>
      </c>
      <c r="G204" s="77"/>
      <c r="H204" s="67">
        <f>ROUND(G204*F204,2)</f>
        <v>0</v>
      </c>
      <c r="I204" s="164"/>
      <c r="J204" s="154"/>
      <c r="K204" s="163"/>
      <c r="L204" s="163"/>
      <c r="M204" s="163"/>
    </row>
    <row r="205" spans="1:13" s="99" customFormat="1" ht="30" customHeight="1" x14ac:dyDescent="0.2">
      <c r="A205" s="204"/>
      <c r="B205" s="68" t="s">
        <v>35</v>
      </c>
      <c r="C205" s="64" t="s">
        <v>456</v>
      </c>
      <c r="D205" s="69"/>
      <c r="E205" s="65" t="s">
        <v>34</v>
      </c>
      <c r="F205" s="119">
        <v>13</v>
      </c>
      <c r="G205" s="77"/>
      <c r="H205" s="67">
        <f>ROUND(G205*F205,2)</f>
        <v>0</v>
      </c>
      <c r="I205" s="164"/>
      <c r="J205" s="154"/>
      <c r="K205" s="163"/>
      <c r="L205" s="163"/>
      <c r="M205" s="163"/>
    </row>
    <row r="206" spans="1:13" ht="36" customHeight="1" x14ac:dyDescent="0.2">
      <c r="A206" s="203"/>
      <c r="B206" s="6" t="s">
        <v>2</v>
      </c>
      <c r="C206" s="152" t="s">
        <v>457</v>
      </c>
      <c r="D206" s="11"/>
      <c r="E206" s="10"/>
      <c r="F206" s="9"/>
      <c r="G206" s="24"/>
      <c r="H206" s="24"/>
      <c r="J206" s="165"/>
      <c r="K206" s="165"/>
      <c r="L206" s="165"/>
      <c r="M206" s="165"/>
    </row>
    <row r="207" spans="1:13" s="76" customFormat="1" ht="30" customHeight="1" x14ac:dyDescent="0.2">
      <c r="A207" s="204" t="s">
        <v>32</v>
      </c>
      <c r="B207" s="63" t="s">
        <v>295</v>
      </c>
      <c r="C207" s="64" t="s">
        <v>33</v>
      </c>
      <c r="D207" s="97" t="s">
        <v>333</v>
      </c>
      <c r="E207" s="65" t="s">
        <v>27</v>
      </c>
      <c r="F207" s="127">
        <v>50</v>
      </c>
      <c r="G207" s="77"/>
      <c r="H207" s="67">
        <f t="shared" ref="H207" si="22">ROUND(G207*F207,2)</f>
        <v>0</v>
      </c>
      <c r="I207" s="153"/>
      <c r="J207" s="101"/>
      <c r="K207" s="169"/>
      <c r="L207" s="169"/>
      <c r="M207" s="169"/>
    </row>
    <row r="208" spans="1:13" s="99" customFormat="1" ht="30" customHeight="1" x14ac:dyDescent="0.2">
      <c r="A208" s="207" t="s">
        <v>56</v>
      </c>
      <c r="B208" s="63" t="s">
        <v>296</v>
      </c>
      <c r="C208" s="64" t="s">
        <v>57</v>
      </c>
      <c r="D208" s="69" t="s">
        <v>153</v>
      </c>
      <c r="E208" s="65"/>
      <c r="F208" s="98"/>
      <c r="G208" s="75"/>
      <c r="H208" s="67"/>
      <c r="I208" s="153"/>
      <c r="J208" s="101"/>
      <c r="K208" s="168"/>
      <c r="L208" s="168"/>
      <c r="M208" s="168"/>
    </row>
    <row r="209" spans="1:13" s="76" customFormat="1" ht="30" customHeight="1" x14ac:dyDescent="0.2">
      <c r="A209" s="207" t="s">
        <v>58</v>
      </c>
      <c r="B209" s="68" t="s">
        <v>28</v>
      </c>
      <c r="C209" s="64" t="s">
        <v>156</v>
      </c>
      <c r="D209" s="69"/>
      <c r="E209" s="65" t="s">
        <v>27</v>
      </c>
      <c r="F209" s="127">
        <v>50</v>
      </c>
      <c r="G209" s="77"/>
      <c r="H209" s="67">
        <f>ROUND(G209*F209,2)</f>
        <v>0</v>
      </c>
      <c r="I209" s="153"/>
      <c r="J209" s="101"/>
      <c r="K209" s="169"/>
      <c r="L209" s="169"/>
      <c r="M209" s="169"/>
    </row>
    <row r="210" spans="1:13" s="99" customFormat="1" ht="33" customHeight="1" x14ac:dyDescent="0.2">
      <c r="A210" s="207"/>
      <c r="B210" s="155" t="s">
        <v>297</v>
      </c>
      <c r="C210" s="64" t="s">
        <v>428</v>
      </c>
      <c r="D210" s="97" t="s">
        <v>429</v>
      </c>
      <c r="E210" s="65" t="s">
        <v>25</v>
      </c>
      <c r="F210" s="127">
        <v>25</v>
      </c>
      <c r="G210" s="77"/>
      <c r="H210" s="67">
        <f t="shared" ref="H210:H211" si="23">ROUND(G210*F210,2)</f>
        <v>0</v>
      </c>
      <c r="I210" s="153"/>
      <c r="J210" s="154"/>
      <c r="K210" s="163"/>
      <c r="L210" s="163"/>
      <c r="M210" s="163"/>
    </row>
    <row r="211" spans="1:13" s="99" customFormat="1" ht="30" customHeight="1" x14ac:dyDescent="0.2">
      <c r="A211" s="207"/>
      <c r="B211" s="155" t="s">
        <v>298</v>
      </c>
      <c r="C211" s="64" t="s">
        <v>458</v>
      </c>
      <c r="D211" s="69" t="s">
        <v>235</v>
      </c>
      <c r="E211" s="65" t="s">
        <v>34</v>
      </c>
      <c r="F211" s="127">
        <v>25</v>
      </c>
      <c r="G211" s="77"/>
      <c r="H211" s="67">
        <f t="shared" si="23"/>
        <v>0</v>
      </c>
      <c r="I211" s="153"/>
      <c r="J211" s="154"/>
      <c r="K211" s="163"/>
      <c r="L211" s="163"/>
      <c r="M211" s="163"/>
    </row>
    <row r="212" spans="1:13" s="99" customFormat="1" ht="30" customHeight="1" x14ac:dyDescent="0.2">
      <c r="A212" s="204"/>
      <c r="B212" s="63" t="s">
        <v>299</v>
      </c>
      <c r="C212" s="64" t="s">
        <v>436</v>
      </c>
      <c r="D212" s="69" t="s">
        <v>235</v>
      </c>
      <c r="E212" s="65"/>
      <c r="F212" s="74"/>
      <c r="G212" s="75"/>
      <c r="H212" s="71"/>
      <c r="I212" s="153"/>
      <c r="J212" s="154"/>
      <c r="K212" s="163"/>
      <c r="L212" s="163"/>
      <c r="M212" s="163"/>
    </row>
    <row r="213" spans="1:13" s="76" customFormat="1" ht="30" customHeight="1" x14ac:dyDescent="0.2">
      <c r="A213" s="204"/>
      <c r="B213" s="68" t="s">
        <v>28</v>
      </c>
      <c r="C213" s="64" t="s">
        <v>459</v>
      </c>
      <c r="D213" s="69"/>
      <c r="E213" s="65"/>
      <c r="F213" s="74"/>
      <c r="G213" s="75"/>
      <c r="H213" s="71"/>
      <c r="I213" s="153"/>
      <c r="J213" s="154"/>
      <c r="K213" s="163"/>
      <c r="L213" s="163"/>
      <c r="M213" s="163"/>
    </row>
    <row r="214" spans="1:13" s="76" customFormat="1" ht="30" customHeight="1" x14ac:dyDescent="0.2">
      <c r="A214" s="204"/>
      <c r="B214" s="70" t="s">
        <v>98</v>
      </c>
      <c r="C214" s="64" t="s">
        <v>460</v>
      </c>
      <c r="D214" s="69"/>
      <c r="E214" s="65" t="s">
        <v>34</v>
      </c>
      <c r="F214" s="119">
        <v>4</v>
      </c>
      <c r="G214" s="77"/>
      <c r="H214" s="67">
        <f>ROUND(G214*F214,2)</f>
        <v>0</v>
      </c>
      <c r="I214" s="153"/>
      <c r="J214" s="154"/>
      <c r="K214" s="163"/>
      <c r="L214" s="163"/>
      <c r="M214" s="163"/>
    </row>
    <row r="215" spans="1:13" s="76" customFormat="1" ht="30" customHeight="1" x14ac:dyDescent="0.2">
      <c r="A215" s="204"/>
      <c r="B215" s="70" t="s">
        <v>99</v>
      </c>
      <c r="C215" s="64" t="s">
        <v>440</v>
      </c>
      <c r="D215" s="69"/>
      <c r="E215" s="65" t="s">
        <v>34</v>
      </c>
      <c r="F215" s="119">
        <v>4</v>
      </c>
      <c r="G215" s="77"/>
      <c r="H215" s="67">
        <f>ROUND(G215*F215,2)</f>
        <v>0</v>
      </c>
      <c r="I215" s="153"/>
      <c r="J215" s="154"/>
      <c r="K215" s="163"/>
      <c r="L215" s="163"/>
      <c r="M215" s="163"/>
    </row>
    <row r="216" spans="1:13" s="76" customFormat="1" ht="30" customHeight="1" x14ac:dyDescent="0.2">
      <c r="A216" s="204"/>
      <c r="B216" s="70" t="s">
        <v>100</v>
      </c>
      <c r="C216" s="64" t="s">
        <v>461</v>
      </c>
      <c r="D216" s="69"/>
      <c r="E216" s="65" t="s">
        <v>34</v>
      </c>
      <c r="F216" s="119">
        <v>2</v>
      </c>
      <c r="G216" s="77"/>
      <c r="H216" s="67">
        <f>ROUND(G216*F216,2)</f>
        <v>0</v>
      </c>
      <c r="I216" s="153"/>
      <c r="J216" s="154"/>
      <c r="K216" s="163"/>
      <c r="L216" s="163"/>
      <c r="M216" s="163"/>
    </row>
    <row r="217" spans="1:13" s="99" customFormat="1" ht="33" customHeight="1" x14ac:dyDescent="0.2">
      <c r="A217" s="204"/>
      <c r="B217" s="63" t="s">
        <v>300</v>
      </c>
      <c r="C217" s="64" t="s">
        <v>462</v>
      </c>
      <c r="D217" s="69" t="s">
        <v>235</v>
      </c>
      <c r="E217" s="65"/>
      <c r="F217" s="74"/>
      <c r="G217" s="75"/>
      <c r="H217" s="71"/>
      <c r="I217" s="153"/>
      <c r="J217" s="154"/>
      <c r="K217" s="163"/>
      <c r="L217" s="163"/>
      <c r="M217" s="163"/>
    </row>
    <row r="218" spans="1:13" s="99" customFormat="1" ht="30" customHeight="1" x14ac:dyDescent="0.2">
      <c r="A218" s="204"/>
      <c r="B218" s="135" t="s">
        <v>28</v>
      </c>
      <c r="C218" s="136" t="s">
        <v>431</v>
      </c>
      <c r="D218" s="137"/>
      <c r="E218" s="138" t="s">
        <v>34</v>
      </c>
      <c r="F218" s="143">
        <v>2</v>
      </c>
      <c r="G218" s="140"/>
      <c r="H218" s="141">
        <f>ROUND(G218*F218,2)</f>
        <v>0</v>
      </c>
      <c r="I218" s="164"/>
      <c r="J218" s="154"/>
      <c r="K218" s="163"/>
      <c r="L218" s="163"/>
      <c r="M218" s="163"/>
    </row>
    <row r="219" spans="1:13" s="99" customFormat="1" ht="33" customHeight="1" x14ac:dyDescent="0.2">
      <c r="A219" s="204"/>
      <c r="B219" s="63" t="s">
        <v>301</v>
      </c>
      <c r="C219" s="64" t="s">
        <v>463</v>
      </c>
      <c r="D219" s="69" t="s">
        <v>235</v>
      </c>
      <c r="E219" s="65"/>
      <c r="F219" s="74"/>
      <c r="G219" s="75"/>
      <c r="H219" s="71"/>
      <c r="I219" s="153"/>
      <c r="J219" s="154"/>
      <c r="K219" s="163"/>
      <c r="L219" s="163"/>
      <c r="M219" s="163"/>
    </row>
    <row r="220" spans="1:13" s="99" customFormat="1" ht="30" customHeight="1" x14ac:dyDescent="0.2">
      <c r="A220" s="204"/>
      <c r="B220" s="68" t="s">
        <v>28</v>
      </c>
      <c r="C220" s="64" t="s">
        <v>431</v>
      </c>
      <c r="D220" s="69"/>
      <c r="E220" s="65" t="s">
        <v>34</v>
      </c>
      <c r="F220" s="119">
        <v>2</v>
      </c>
      <c r="G220" s="77"/>
      <c r="H220" s="67">
        <f>ROUND(G220*F220,2)</f>
        <v>0</v>
      </c>
      <c r="I220" s="164"/>
      <c r="J220" s="154"/>
      <c r="K220" s="163"/>
      <c r="L220" s="163"/>
      <c r="M220" s="163"/>
    </row>
    <row r="221" spans="1:13" s="99" customFormat="1" ht="33" customHeight="1" x14ac:dyDescent="0.2">
      <c r="A221" s="204"/>
      <c r="B221" s="63" t="s">
        <v>302</v>
      </c>
      <c r="C221" s="64" t="s">
        <v>464</v>
      </c>
      <c r="D221" s="69" t="s">
        <v>316</v>
      </c>
      <c r="E221" s="65"/>
      <c r="F221" s="74"/>
      <c r="G221" s="75"/>
      <c r="H221" s="71"/>
      <c r="I221" s="153"/>
      <c r="J221" s="154"/>
      <c r="K221" s="163"/>
      <c r="L221" s="163"/>
      <c r="M221" s="163"/>
    </row>
    <row r="222" spans="1:13" s="99" customFormat="1" ht="30" customHeight="1" x14ac:dyDescent="0.2">
      <c r="A222" s="204"/>
      <c r="B222" s="68" t="s">
        <v>28</v>
      </c>
      <c r="C222" s="64" t="s">
        <v>465</v>
      </c>
      <c r="D222" s="69"/>
      <c r="E222" s="65" t="s">
        <v>27</v>
      </c>
      <c r="F222" s="119">
        <v>150</v>
      </c>
      <c r="G222" s="77"/>
      <c r="H222" s="67">
        <f>ROUND(G222*F222,2)</f>
        <v>0</v>
      </c>
      <c r="I222" s="164"/>
      <c r="J222" s="154"/>
      <c r="K222" s="163"/>
      <c r="L222" s="163"/>
      <c r="M222" s="163"/>
    </row>
    <row r="223" spans="1:13" s="99" customFormat="1" ht="30" customHeight="1" x14ac:dyDescent="0.2">
      <c r="A223" s="204"/>
      <c r="B223" s="68" t="s">
        <v>35</v>
      </c>
      <c r="C223" s="64" t="s">
        <v>466</v>
      </c>
      <c r="D223" s="69"/>
      <c r="E223" s="65" t="s">
        <v>27</v>
      </c>
      <c r="F223" s="119">
        <v>80</v>
      </c>
      <c r="G223" s="77"/>
      <c r="H223" s="67">
        <f>ROUND(G223*F223,2)</f>
        <v>0</v>
      </c>
      <c r="I223" s="164"/>
      <c r="J223" s="154"/>
      <c r="K223" s="163"/>
      <c r="L223" s="163"/>
      <c r="M223" s="163"/>
    </row>
    <row r="224" spans="1:13" ht="36" customHeight="1" x14ac:dyDescent="0.2">
      <c r="A224" s="203"/>
      <c r="B224" s="17"/>
      <c r="C224" s="235" t="s">
        <v>472</v>
      </c>
      <c r="D224" s="236"/>
      <c r="E224" s="236"/>
      <c r="F224" s="237"/>
      <c r="G224" s="21" t="s">
        <v>2</v>
      </c>
      <c r="H224" s="24"/>
    </row>
    <row r="225" spans="1:13" ht="33" customHeight="1" x14ac:dyDescent="0.2">
      <c r="A225" s="203"/>
      <c r="B225" s="17" t="s">
        <v>2</v>
      </c>
      <c r="C225" s="125" t="s">
        <v>405</v>
      </c>
      <c r="D225" s="11"/>
      <c r="E225" s="8"/>
      <c r="F225" s="11"/>
      <c r="G225" s="21"/>
      <c r="H225" s="24"/>
    </row>
    <row r="226" spans="1:13" s="76" customFormat="1" ht="30" customHeight="1" x14ac:dyDescent="0.2">
      <c r="A226" s="204" t="s">
        <v>240</v>
      </c>
      <c r="B226" s="63" t="s">
        <v>303</v>
      </c>
      <c r="C226" s="64" t="s">
        <v>241</v>
      </c>
      <c r="D226" s="69" t="s">
        <v>124</v>
      </c>
      <c r="E226" s="65"/>
      <c r="F226" s="74"/>
      <c r="G226" s="75"/>
      <c r="H226" s="71"/>
      <c r="I226" s="153"/>
      <c r="J226" s="101"/>
      <c r="K226" s="169"/>
      <c r="L226" s="169"/>
      <c r="M226" s="169"/>
    </row>
    <row r="227" spans="1:13" s="76" customFormat="1" ht="30" customHeight="1" x14ac:dyDescent="0.2">
      <c r="A227" s="204" t="s">
        <v>400</v>
      </c>
      <c r="B227" s="68" t="s">
        <v>28</v>
      </c>
      <c r="C227" s="64" t="s">
        <v>421</v>
      </c>
      <c r="D227" s="69"/>
      <c r="E227" s="65"/>
      <c r="F227" s="74"/>
      <c r="G227" s="75"/>
      <c r="H227" s="71"/>
      <c r="I227" s="153"/>
      <c r="J227" s="101"/>
      <c r="K227" s="169"/>
      <c r="L227" s="169"/>
      <c r="M227" s="169"/>
    </row>
    <row r="228" spans="1:13" s="76" customFormat="1" ht="30" customHeight="1" x14ac:dyDescent="0.2">
      <c r="A228" s="204" t="s">
        <v>401</v>
      </c>
      <c r="B228" s="70" t="s">
        <v>98</v>
      </c>
      <c r="C228" s="64" t="s">
        <v>242</v>
      </c>
      <c r="D228" s="69"/>
      <c r="E228" s="65" t="s">
        <v>34</v>
      </c>
      <c r="F228" s="130">
        <v>1</v>
      </c>
      <c r="G228" s="77"/>
      <c r="H228" s="67">
        <f>ROUND(G228*F228,2)</f>
        <v>0</v>
      </c>
      <c r="I228" s="176"/>
      <c r="J228" s="101"/>
      <c r="K228" s="169"/>
      <c r="L228" s="169"/>
      <c r="M228" s="169"/>
    </row>
    <row r="229" spans="1:13" s="76" customFormat="1" ht="30" customHeight="1" x14ac:dyDescent="0.2">
      <c r="A229" s="204" t="s">
        <v>243</v>
      </c>
      <c r="B229" s="63" t="s">
        <v>304</v>
      </c>
      <c r="C229" s="111" t="s">
        <v>244</v>
      </c>
      <c r="D229" s="126" t="s">
        <v>398</v>
      </c>
      <c r="E229" s="65"/>
      <c r="F229" s="78"/>
      <c r="G229" s="75"/>
      <c r="H229" s="71"/>
      <c r="I229" s="153"/>
      <c r="J229" s="101"/>
      <c r="K229" s="169"/>
      <c r="L229" s="169"/>
      <c r="M229" s="169"/>
    </row>
    <row r="230" spans="1:13" s="76" customFormat="1" ht="30" customHeight="1" x14ac:dyDescent="0.2">
      <c r="A230" s="204" t="s">
        <v>402</v>
      </c>
      <c r="B230" s="68" t="s">
        <v>28</v>
      </c>
      <c r="C230" s="64" t="s">
        <v>403</v>
      </c>
      <c r="D230" s="69"/>
      <c r="E230" s="65" t="s">
        <v>44</v>
      </c>
      <c r="F230" s="131">
        <v>106</v>
      </c>
      <c r="G230" s="77"/>
      <c r="H230" s="67">
        <f t="shared" ref="H230" si="24">ROUND(G230*F230,2)</f>
        <v>0</v>
      </c>
      <c r="I230" s="153"/>
      <c r="J230" s="101"/>
      <c r="K230" s="169"/>
      <c r="L230" s="169"/>
      <c r="M230" s="169"/>
    </row>
    <row r="231" spans="1:13" ht="36" customHeight="1" x14ac:dyDescent="0.2">
      <c r="A231" s="203"/>
      <c r="B231" s="17" t="s">
        <v>2</v>
      </c>
      <c r="C231" s="125" t="s">
        <v>404</v>
      </c>
      <c r="D231" s="11"/>
      <c r="E231" s="9" t="s">
        <v>2</v>
      </c>
      <c r="F231" s="73"/>
      <c r="G231" s="75"/>
      <c r="H231" s="24"/>
    </row>
    <row r="232" spans="1:13" s="76" customFormat="1" ht="30" customHeight="1" x14ac:dyDescent="0.2">
      <c r="A232" s="204" t="s">
        <v>240</v>
      </c>
      <c r="B232" s="63" t="s">
        <v>305</v>
      </c>
      <c r="C232" s="64" t="s">
        <v>241</v>
      </c>
      <c r="D232" s="69" t="s">
        <v>124</v>
      </c>
      <c r="E232" s="65"/>
      <c r="F232" s="74"/>
      <c r="G232" s="75"/>
      <c r="H232" s="71"/>
      <c r="I232" s="153"/>
      <c r="J232" s="101"/>
      <c r="K232" s="169"/>
      <c r="L232" s="169"/>
      <c r="M232" s="169"/>
    </row>
    <row r="233" spans="1:13" s="76" customFormat="1" ht="30" customHeight="1" x14ac:dyDescent="0.2">
      <c r="A233" s="204" t="s">
        <v>394</v>
      </c>
      <c r="B233" s="68" t="s">
        <v>28</v>
      </c>
      <c r="C233" s="64" t="s">
        <v>395</v>
      </c>
      <c r="D233" s="69"/>
      <c r="E233" s="65"/>
      <c r="F233" s="74"/>
      <c r="G233" s="75"/>
      <c r="H233" s="71"/>
      <c r="I233" s="153"/>
      <c r="J233" s="101"/>
      <c r="K233" s="169"/>
      <c r="L233" s="169"/>
      <c r="M233" s="169"/>
    </row>
    <row r="234" spans="1:13" s="76" customFormat="1" ht="30" customHeight="1" x14ac:dyDescent="0.2">
      <c r="A234" s="204" t="s">
        <v>396</v>
      </c>
      <c r="B234" s="70" t="s">
        <v>98</v>
      </c>
      <c r="C234" s="64" t="s">
        <v>242</v>
      </c>
      <c r="D234" s="69"/>
      <c r="E234" s="65" t="s">
        <v>34</v>
      </c>
      <c r="F234" s="119">
        <v>1</v>
      </c>
      <c r="G234" s="77"/>
      <c r="H234" s="67">
        <f>ROUND(G234*F234,2)</f>
        <v>0</v>
      </c>
      <c r="I234" s="176"/>
      <c r="J234" s="101"/>
      <c r="K234" s="169"/>
      <c r="L234" s="169"/>
      <c r="M234" s="169"/>
    </row>
    <row r="235" spans="1:13" s="76" customFormat="1" ht="30" customHeight="1" x14ac:dyDescent="0.2">
      <c r="A235" s="204" t="s">
        <v>327</v>
      </c>
      <c r="B235" s="63" t="s">
        <v>306</v>
      </c>
      <c r="C235" s="64" t="s">
        <v>328</v>
      </c>
      <c r="D235" s="69" t="s">
        <v>124</v>
      </c>
      <c r="E235" s="65"/>
      <c r="F235" s="74"/>
      <c r="G235" s="75"/>
      <c r="H235" s="71"/>
      <c r="I235" s="153"/>
      <c r="J235" s="101"/>
      <c r="K235" s="169"/>
      <c r="L235" s="169"/>
      <c r="M235" s="169"/>
    </row>
    <row r="236" spans="1:13" s="76" customFormat="1" ht="30" customHeight="1" x14ac:dyDescent="0.2">
      <c r="A236" s="204" t="s">
        <v>397</v>
      </c>
      <c r="B236" s="68" t="s">
        <v>28</v>
      </c>
      <c r="C236" s="64" t="s">
        <v>395</v>
      </c>
      <c r="D236" s="69"/>
      <c r="E236" s="65"/>
      <c r="F236" s="74"/>
      <c r="G236" s="75"/>
      <c r="H236" s="71"/>
      <c r="I236" s="153"/>
      <c r="J236" s="101"/>
      <c r="K236" s="169"/>
      <c r="L236" s="169"/>
      <c r="M236" s="169"/>
    </row>
    <row r="237" spans="1:13" s="76" customFormat="1" ht="30" customHeight="1" x14ac:dyDescent="0.2">
      <c r="A237" s="204" t="s">
        <v>406</v>
      </c>
      <c r="B237" s="70" t="s">
        <v>98</v>
      </c>
      <c r="C237" s="64" t="s">
        <v>242</v>
      </c>
      <c r="D237" s="69"/>
      <c r="E237" s="65" t="s">
        <v>44</v>
      </c>
      <c r="F237" s="119">
        <v>2</v>
      </c>
      <c r="G237" s="77"/>
      <c r="H237" s="67">
        <f>ROUND(G237*F237,2)</f>
        <v>0</v>
      </c>
      <c r="I237" s="153"/>
      <c r="J237" s="101"/>
      <c r="K237" s="169"/>
      <c r="L237" s="169"/>
      <c r="M237" s="169"/>
    </row>
    <row r="238" spans="1:13" s="76" customFormat="1" ht="30" customHeight="1" x14ac:dyDescent="0.2">
      <c r="A238" s="204" t="s">
        <v>243</v>
      </c>
      <c r="B238" s="63" t="s">
        <v>308</v>
      </c>
      <c r="C238" s="111" t="s">
        <v>244</v>
      </c>
      <c r="D238" s="126" t="s">
        <v>398</v>
      </c>
      <c r="E238" s="65"/>
      <c r="F238" s="78"/>
      <c r="G238" s="75"/>
      <c r="H238" s="71"/>
      <c r="I238" s="153"/>
      <c r="J238" s="101"/>
      <c r="K238" s="169"/>
      <c r="L238" s="169"/>
      <c r="M238" s="169"/>
    </row>
    <row r="239" spans="1:13" s="76" customFormat="1" ht="30" customHeight="1" x14ac:dyDescent="0.2">
      <c r="A239" s="204" t="s">
        <v>399</v>
      </c>
      <c r="B239" s="68" t="s">
        <v>28</v>
      </c>
      <c r="C239" s="64" t="s">
        <v>395</v>
      </c>
      <c r="D239" s="69"/>
      <c r="E239" s="65" t="s">
        <v>44</v>
      </c>
      <c r="F239" s="129">
        <v>72</v>
      </c>
      <c r="G239" s="77"/>
      <c r="H239" s="67">
        <f t="shared" ref="H239" si="25">ROUND(G239*F239,2)</f>
        <v>0</v>
      </c>
      <c r="I239" s="153"/>
      <c r="J239" s="101"/>
      <c r="K239" s="169"/>
      <c r="L239" s="169"/>
      <c r="M239" s="169"/>
    </row>
    <row r="240" spans="1:13" s="43" customFormat="1" ht="30" customHeight="1" thickBot="1" x14ac:dyDescent="0.25">
      <c r="A240" s="211"/>
      <c r="B240" s="39" t="str">
        <f>B145</f>
        <v>B</v>
      </c>
      <c r="C240" s="212" t="str">
        <f>C145</f>
        <v>WATER AND WASTE WORK</v>
      </c>
      <c r="D240" s="213"/>
      <c r="E240" s="213"/>
      <c r="F240" s="214"/>
      <c r="G240" s="44" t="s">
        <v>15</v>
      </c>
      <c r="H240" s="44">
        <f>SUM(H145:H239)</f>
        <v>0</v>
      </c>
      <c r="I240" s="167"/>
      <c r="J240" s="167"/>
      <c r="K240" s="167"/>
      <c r="L240" s="167"/>
      <c r="M240" s="167"/>
    </row>
    <row r="241" spans="1:13" s="91" customFormat="1" ht="33" customHeight="1" thickTop="1" x14ac:dyDescent="0.2">
      <c r="A241" s="88"/>
      <c r="B241" s="89" t="s">
        <v>14</v>
      </c>
      <c r="C241" s="226" t="s">
        <v>330</v>
      </c>
      <c r="D241" s="227"/>
      <c r="E241" s="227"/>
      <c r="F241" s="228"/>
      <c r="G241" s="88"/>
      <c r="H241" s="90"/>
      <c r="I241" s="177"/>
      <c r="J241" s="177"/>
      <c r="K241" s="177"/>
      <c r="L241" s="177"/>
      <c r="M241" s="177"/>
    </row>
    <row r="242" spans="1:13" s="87" customFormat="1" ht="33.6" customHeight="1" x14ac:dyDescent="0.2">
      <c r="A242" s="92" t="s">
        <v>332</v>
      </c>
      <c r="B242" s="81" t="s">
        <v>473</v>
      </c>
      <c r="C242" s="82" t="s">
        <v>475</v>
      </c>
      <c r="D242" s="86" t="s">
        <v>469</v>
      </c>
      <c r="E242" s="83" t="s">
        <v>331</v>
      </c>
      <c r="F242" s="132">
        <v>1</v>
      </c>
      <c r="G242" s="84"/>
      <c r="H242" s="85">
        <f t="shared" ref="H242" si="26">ROUND(G242*F242,2)</f>
        <v>0</v>
      </c>
    </row>
    <row r="243" spans="1:13" s="91" customFormat="1" ht="30" customHeight="1" thickBot="1" x14ac:dyDescent="0.25">
      <c r="A243" s="93"/>
      <c r="B243" s="94" t="str">
        <f>B241</f>
        <v>C</v>
      </c>
      <c r="C243" s="229" t="str">
        <f>C241</f>
        <v>MOBILIZATION /DEMOLIBIZATION</v>
      </c>
      <c r="D243" s="230"/>
      <c r="E243" s="230"/>
      <c r="F243" s="231"/>
      <c r="G243" s="95" t="s">
        <v>15</v>
      </c>
      <c r="H243" s="96">
        <f>SUM(H241:H242)</f>
        <v>0</v>
      </c>
      <c r="I243" s="177"/>
      <c r="J243" s="177"/>
      <c r="K243" s="177"/>
      <c r="L243" s="177"/>
      <c r="M243" s="177"/>
    </row>
    <row r="244" spans="1:13" ht="36" customHeight="1" thickTop="1" x14ac:dyDescent="0.25">
      <c r="A244" s="56"/>
      <c r="B244" s="12"/>
      <c r="C244" s="18" t="s">
        <v>16</v>
      </c>
      <c r="D244" s="27"/>
      <c r="E244" s="1"/>
      <c r="F244" s="1"/>
      <c r="G244" s="58"/>
      <c r="H244" s="61"/>
    </row>
    <row r="245" spans="1:13" ht="30" customHeight="1" thickBot="1" x14ac:dyDescent="0.25">
      <c r="A245" s="22"/>
      <c r="B245" s="39" t="str">
        <f>B6</f>
        <v>A</v>
      </c>
      <c r="C245" s="225" t="str">
        <f>C6</f>
        <v>WATT STREET RECONSTRUCTION - CHALMERS AVENUE TO MUNROE AVENUE</v>
      </c>
      <c r="D245" s="213"/>
      <c r="E245" s="213"/>
      <c r="F245" s="214"/>
      <c r="G245" s="22" t="s">
        <v>15</v>
      </c>
      <c r="H245" s="22">
        <f>H144</f>
        <v>0</v>
      </c>
    </row>
    <row r="246" spans="1:13" ht="30" customHeight="1" thickTop="1" thickBot="1" x14ac:dyDescent="0.25">
      <c r="A246" s="29"/>
      <c r="B246" s="39" t="str">
        <f>B145</f>
        <v>B</v>
      </c>
      <c r="C246" s="232" t="str">
        <f>C145</f>
        <v>WATER AND WASTE WORK</v>
      </c>
      <c r="D246" s="233"/>
      <c r="E246" s="233"/>
      <c r="F246" s="234"/>
      <c r="G246" s="29" t="s">
        <v>15</v>
      </c>
      <c r="H246" s="29">
        <f>H240</f>
        <v>0</v>
      </c>
    </row>
    <row r="247" spans="1:13" ht="30" customHeight="1" thickTop="1" thickBot="1" x14ac:dyDescent="0.25">
      <c r="A247" s="29"/>
      <c r="B247" s="39" t="str">
        <f>B241</f>
        <v>C</v>
      </c>
      <c r="C247" s="232" t="str">
        <f>C241</f>
        <v>MOBILIZATION /DEMOLIBIZATION</v>
      </c>
      <c r="D247" s="233"/>
      <c r="E247" s="233"/>
      <c r="F247" s="234"/>
      <c r="G247" s="29" t="s">
        <v>15</v>
      </c>
      <c r="H247" s="29">
        <f>H243</f>
        <v>0</v>
      </c>
    </row>
    <row r="248" spans="1:13" s="38" customFormat="1" ht="37.9" customHeight="1" thickTop="1" x14ac:dyDescent="0.2">
      <c r="A248" s="21"/>
      <c r="B248" s="220" t="s">
        <v>24</v>
      </c>
      <c r="C248" s="221"/>
      <c r="D248" s="221"/>
      <c r="E248" s="221"/>
      <c r="F248" s="221"/>
      <c r="G248" s="215">
        <f>SUM(H245:H247)</f>
        <v>0</v>
      </c>
      <c r="H248" s="216"/>
      <c r="I248" s="178"/>
      <c r="J248" s="178"/>
      <c r="K248" s="178"/>
      <c r="L248" s="178"/>
      <c r="M248" s="178"/>
    </row>
    <row r="249" spans="1:13" ht="15.95" customHeight="1" x14ac:dyDescent="0.2">
      <c r="A249" s="57"/>
      <c r="B249" s="52"/>
      <c r="C249" s="53"/>
      <c r="D249" s="54"/>
      <c r="E249" s="53"/>
      <c r="F249" s="53"/>
      <c r="G249" s="28"/>
      <c r="H249" s="62"/>
    </row>
  </sheetData>
  <sheetProtection password="DC8E" sheet="1" objects="1" scenarios="1" selectLockedCells="1"/>
  <mergeCells count="13">
    <mergeCell ref="C240:F240"/>
    <mergeCell ref="G248:H248"/>
    <mergeCell ref="C6:F6"/>
    <mergeCell ref="B248:F248"/>
    <mergeCell ref="C145:F145"/>
    <mergeCell ref="C144:F144"/>
    <mergeCell ref="C245:F245"/>
    <mergeCell ref="C241:F241"/>
    <mergeCell ref="C243:F243"/>
    <mergeCell ref="C247:F247"/>
    <mergeCell ref="C246:F246"/>
    <mergeCell ref="C146:F146"/>
    <mergeCell ref="C224:F224"/>
  </mergeCells>
  <phoneticPr fontId="0" type="noConversion"/>
  <conditionalFormatting sqref="D60:D64 D87:D91">
    <cfRule type="cellIs" dxfId="431" priority="513" stopIfTrue="1" operator="equal">
      <formula>"CW 2130-R11"</formula>
    </cfRule>
    <cfRule type="cellIs" dxfId="430" priority="514" stopIfTrue="1" operator="equal">
      <formula>"CW 3120-R2"</formula>
    </cfRule>
    <cfRule type="cellIs" dxfId="429" priority="515" stopIfTrue="1" operator="equal">
      <formula>"CW 3240-R7"</formula>
    </cfRule>
  </conditionalFormatting>
  <conditionalFormatting sqref="D8:D9">
    <cfRule type="cellIs" dxfId="428" priority="506" stopIfTrue="1" operator="equal">
      <formula>"CW 2130-R11"</formula>
    </cfRule>
    <cfRule type="cellIs" dxfId="427" priority="507" stopIfTrue="1" operator="equal">
      <formula>"CW 3120-R2"</formula>
    </cfRule>
    <cfRule type="cellIs" dxfId="426" priority="508" stopIfTrue="1" operator="equal">
      <formula>"CW 3240-R7"</formula>
    </cfRule>
  </conditionalFormatting>
  <conditionalFormatting sqref="D10">
    <cfRule type="cellIs" dxfId="425" priority="503" stopIfTrue="1" operator="equal">
      <formula>"CW 2130-R11"</formula>
    </cfRule>
    <cfRule type="cellIs" dxfId="424" priority="504" stopIfTrue="1" operator="equal">
      <formula>"CW 3120-R2"</formula>
    </cfRule>
    <cfRule type="cellIs" dxfId="423" priority="505" stopIfTrue="1" operator="equal">
      <formula>"CW 3240-R7"</formula>
    </cfRule>
  </conditionalFormatting>
  <conditionalFormatting sqref="D11">
    <cfRule type="cellIs" dxfId="422" priority="500" stopIfTrue="1" operator="equal">
      <formula>"CW 2130-R11"</formula>
    </cfRule>
    <cfRule type="cellIs" dxfId="421" priority="501" stopIfTrue="1" operator="equal">
      <formula>"CW 3120-R2"</formula>
    </cfRule>
    <cfRule type="cellIs" dxfId="420" priority="502" stopIfTrue="1" operator="equal">
      <formula>"CW 3240-R7"</formula>
    </cfRule>
  </conditionalFormatting>
  <conditionalFormatting sqref="D14">
    <cfRule type="cellIs" dxfId="419" priority="497" stopIfTrue="1" operator="equal">
      <formula>"CW 2130-R11"</formula>
    </cfRule>
    <cfRule type="cellIs" dxfId="418" priority="498" stopIfTrue="1" operator="equal">
      <formula>"CW 3120-R2"</formula>
    </cfRule>
    <cfRule type="cellIs" dxfId="417" priority="499" stopIfTrue="1" operator="equal">
      <formula>"CW 3240-R7"</formula>
    </cfRule>
  </conditionalFormatting>
  <conditionalFormatting sqref="D16">
    <cfRule type="cellIs" dxfId="416" priority="494" stopIfTrue="1" operator="equal">
      <formula>"CW 2130-R11"</formula>
    </cfRule>
    <cfRule type="cellIs" dxfId="415" priority="495" stopIfTrue="1" operator="equal">
      <formula>"CW 3120-R2"</formula>
    </cfRule>
    <cfRule type="cellIs" dxfId="414" priority="496" stopIfTrue="1" operator="equal">
      <formula>"CW 3240-R7"</formula>
    </cfRule>
  </conditionalFormatting>
  <conditionalFormatting sqref="D17">
    <cfRule type="cellIs" dxfId="413" priority="491" stopIfTrue="1" operator="equal">
      <formula>"CW 2130-R11"</formula>
    </cfRule>
    <cfRule type="cellIs" dxfId="412" priority="492" stopIfTrue="1" operator="equal">
      <formula>"CW 3120-R2"</formula>
    </cfRule>
    <cfRule type="cellIs" dxfId="411" priority="493" stopIfTrue="1" operator="equal">
      <formula>"CW 3240-R7"</formula>
    </cfRule>
  </conditionalFormatting>
  <conditionalFormatting sqref="D18">
    <cfRule type="cellIs" dxfId="410" priority="488" stopIfTrue="1" operator="equal">
      <formula>"CW 2130-R11"</formula>
    </cfRule>
    <cfRule type="cellIs" dxfId="409" priority="489" stopIfTrue="1" operator="equal">
      <formula>"CW 3120-R2"</formula>
    </cfRule>
    <cfRule type="cellIs" dxfId="408" priority="490" stopIfTrue="1" operator="equal">
      <formula>"CW 3240-R7"</formula>
    </cfRule>
  </conditionalFormatting>
  <conditionalFormatting sqref="D19">
    <cfRule type="cellIs" dxfId="407" priority="485" stopIfTrue="1" operator="equal">
      <formula>"CW 2130-R11"</formula>
    </cfRule>
    <cfRule type="cellIs" dxfId="406" priority="486" stopIfTrue="1" operator="equal">
      <formula>"CW 3120-R2"</formula>
    </cfRule>
    <cfRule type="cellIs" dxfId="405" priority="487" stopIfTrue="1" operator="equal">
      <formula>"CW 3240-R7"</formula>
    </cfRule>
  </conditionalFormatting>
  <conditionalFormatting sqref="D20">
    <cfRule type="cellIs" dxfId="404" priority="482" stopIfTrue="1" operator="equal">
      <formula>"CW 2130-R11"</formula>
    </cfRule>
    <cfRule type="cellIs" dxfId="403" priority="483" stopIfTrue="1" operator="equal">
      <formula>"CW 3120-R2"</formula>
    </cfRule>
    <cfRule type="cellIs" dxfId="402" priority="484" stopIfTrue="1" operator="equal">
      <formula>"CW 3240-R7"</formula>
    </cfRule>
  </conditionalFormatting>
  <conditionalFormatting sqref="D27:D30">
    <cfRule type="cellIs" dxfId="401" priority="470" stopIfTrue="1" operator="equal">
      <formula>"CW 2130-R11"</formula>
    </cfRule>
    <cfRule type="cellIs" dxfId="400" priority="471" stopIfTrue="1" operator="equal">
      <formula>"CW 3120-R2"</formula>
    </cfRule>
    <cfRule type="cellIs" dxfId="399" priority="472" stopIfTrue="1" operator="equal">
      <formula>"CW 3240-R7"</formula>
    </cfRule>
  </conditionalFormatting>
  <conditionalFormatting sqref="D24:D26">
    <cfRule type="cellIs" dxfId="398" priority="473" stopIfTrue="1" operator="equal">
      <formula>"CW 2130-R11"</formula>
    </cfRule>
    <cfRule type="cellIs" dxfId="397" priority="474" stopIfTrue="1" operator="equal">
      <formula>"CW 3120-R2"</formula>
    </cfRule>
    <cfRule type="cellIs" dxfId="396" priority="475" stopIfTrue="1" operator="equal">
      <formula>"CW 3240-R7"</formula>
    </cfRule>
  </conditionalFormatting>
  <conditionalFormatting sqref="D31">
    <cfRule type="cellIs" dxfId="395" priority="467" stopIfTrue="1" operator="equal">
      <formula>"CW 2130-R11"</formula>
    </cfRule>
    <cfRule type="cellIs" dxfId="394" priority="468" stopIfTrue="1" operator="equal">
      <formula>"CW 3120-R2"</formula>
    </cfRule>
    <cfRule type="cellIs" dxfId="393" priority="469" stopIfTrue="1" operator="equal">
      <formula>"CW 3240-R7"</formula>
    </cfRule>
  </conditionalFormatting>
  <conditionalFormatting sqref="D32">
    <cfRule type="cellIs" dxfId="392" priority="464" stopIfTrue="1" operator="equal">
      <formula>"CW 2130-R11"</formula>
    </cfRule>
    <cfRule type="cellIs" dxfId="391" priority="465" stopIfTrue="1" operator="equal">
      <formula>"CW 3120-R2"</formula>
    </cfRule>
    <cfRule type="cellIs" dxfId="390" priority="466" stopIfTrue="1" operator="equal">
      <formula>"CW 3240-R7"</formula>
    </cfRule>
  </conditionalFormatting>
  <conditionalFormatting sqref="D33">
    <cfRule type="cellIs" dxfId="389" priority="461" stopIfTrue="1" operator="equal">
      <formula>"CW 2130-R11"</formula>
    </cfRule>
    <cfRule type="cellIs" dxfId="388" priority="462" stopIfTrue="1" operator="equal">
      <formula>"CW 3120-R2"</formula>
    </cfRule>
    <cfRule type="cellIs" dxfId="387" priority="463" stopIfTrue="1" operator="equal">
      <formula>"CW 3240-R7"</formula>
    </cfRule>
  </conditionalFormatting>
  <conditionalFormatting sqref="D34">
    <cfRule type="cellIs" dxfId="386" priority="458" stopIfTrue="1" operator="equal">
      <formula>"CW 2130-R11"</formula>
    </cfRule>
    <cfRule type="cellIs" dxfId="385" priority="459" stopIfTrue="1" operator="equal">
      <formula>"CW 3120-R2"</formula>
    </cfRule>
    <cfRule type="cellIs" dxfId="384" priority="460" stopIfTrue="1" operator="equal">
      <formula>"CW 3240-R7"</formula>
    </cfRule>
  </conditionalFormatting>
  <conditionalFormatting sqref="D35:D38">
    <cfRule type="cellIs" dxfId="383" priority="455" stopIfTrue="1" operator="equal">
      <formula>"CW 2130-R11"</formula>
    </cfRule>
    <cfRule type="cellIs" dxfId="382" priority="456" stopIfTrue="1" operator="equal">
      <formula>"CW 3120-R2"</formula>
    </cfRule>
    <cfRule type="cellIs" dxfId="381" priority="457" stopIfTrue="1" operator="equal">
      <formula>"CW 3240-R7"</formula>
    </cfRule>
  </conditionalFormatting>
  <conditionalFormatting sqref="D39:D41">
    <cfRule type="cellIs" dxfId="380" priority="452" stopIfTrue="1" operator="equal">
      <formula>"CW 2130-R11"</formula>
    </cfRule>
    <cfRule type="cellIs" dxfId="379" priority="453" stopIfTrue="1" operator="equal">
      <formula>"CW 3120-R2"</formula>
    </cfRule>
    <cfRule type="cellIs" dxfId="378" priority="454" stopIfTrue="1" operator="equal">
      <formula>"CW 3240-R7"</formula>
    </cfRule>
  </conditionalFormatting>
  <conditionalFormatting sqref="D42">
    <cfRule type="cellIs" dxfId="377" priority="449" stopIfTrue="1" operator="equal">
      <formula>"CW 2130-R11"</formula>
    </cfRule>
    <cfRule type="cellIs" dxfId="376" priority="450" stopIfTrue="1" operator="equal">
      <formula>"CW 3120-R2"</formula>
    </cfRule>
    <cfRule type="cellIs" dxfId="375" priority="451" stopIfTrue="1" operator="equal">
      <formula>"CW 3240-R7"</formula>
    </cfRule>
  </conditionalFormatting>
  <conditionalFormatting sqref="D43">
    <cfRule type="cellIs" dxfId="374" priority="446" stopIfTrue="1" operator="equal">
      <formula>"CW 2130-R11"</formula>
    </cfRule>
    <cfRule type="cellIs" dxfId="373" priority="447" stopIfTrue="1" operator="equal">
      <formula>"CW 3120-R2"</formula>
    </cfRule>
    <cfRule type="cellIs" dxfId="372" priority="448" stopIfTrue="1" operator="equal">
      <formula>"CW 3240-R7"</formula>
    </cfRule>
  </conditionalFormatting>
  <conditionalFormatting sqref="D44">
    <cfRule type="cellIs" dxfId="371" priority="443" stopIfTrue="1" operator="equal">
      <formula>"CW 2130-R11"</formula>
    </cfRule>
    <cfRule type="cellIs" dxfId="370" priority="444" stopIfTrue="1" operator="equal">
      <formula>"CW 3120-R2"</formula>
    </cfRule>
    <cfRule type="cellIs" dxfId="369" priority="445" stopIfTrue="1" operator="equal">
      <formula>"CW 3240-R7"</formula>
    </cfRule>
  </conditionalFormatting>
  <conditionalFormatting sqref="D45">
    <cfRule type="cellIs" dxfId="368" priority="440" stopIfTrue="1" operator="equal">
      <formula>"CW 2130-R11"</formula>
    </cfRule>
    <cfRule type="cellIs" dxfId="367" priority="441" stopIfTrue="1" operator="equal">
      <formula>"CW 3120-R2"</formula>
    </cfRule>
    <cfRule type="cellIs" dxfId="366" priority="442" stopIfTrue="1" operator="equal">
      <formula>"CW 3240-R7"</formula>
    </cfRule>
  </conditionalFormatting>
  <conditionalFormatting sqref="D46">
    <cfRule type="cellIs" dxfId="365" priority="437" stopIfTrue="1" operator="equal">
      <formula>"CW 2130-R11"</formula>
    </cfRule>
    <cfRule type="cellIs" dxfId="364" priority="438" stopIfTrue="1" operator="equal">
      <formula>"CW 3120-R2"</formula>
    </cfRule>
    <cfRule type="cellIs" dxfId="363" priority="439" stopIfTrue="1" operator="equal">
      <formula>"CW 3240-R7"</formula>
    </cfRule>
  </conditionalFormatting>
  <conditionalFormatting sqref="D47">
    <cfRule type="cellIs" dxfId="362" priority="434" stopIfTrue="1" operator="equal">
      <formula>"CW 2130-R11"</formula>
    </cfRule>
    <cfRule type="cellIs" dxfId="361" priority="435" stopIfTrue="1" operator="equal">
      <formula>"CW 3120-R2"</formula>
    </cfRule>
    <cfRule type="cellIs" dxfId="360" priority="436" stopIfTrue="1" operator="equal">
      <formula>"CW 3240-R7"</formula>
    </cfRule>
  </conditionalFormatting>
  <conditionalFormatting sqref="D48">
    <cfRule type="cellIs" dxfId="359" priority="431" stopIfTrue="1" operator="equal">
      <formula>"CW 2130-R11"</formula>
    </cfRule>
    <cfRule type="cellIs" dxfId="358" priority="432" stopIfTrue="1" operator="equal">
      <formula>"CW 3120-R2"</formula>
    </cfRule>
    <cfRule type="cellIs" dxfId="357" priority="433" stopIfTrue="1" operator="equal">
      <formula>"CW 3240-R7"</formula>
    </cfRule>
  </conditionalFormatting>
  <conditionalFormatting sqref="D49">
    <cfRule type="cellIs" dxfId="356" priority="428" stopIfTrue="1" operator="equal">
      <formula>"CW 2130-R11"</formula>
    </cfRule>
    <cfRule type="cellIs" dxfId="355" priority="429" stopIfTrue="1" operator="equal">
      <formula>"CW 3120-R2"</formula>
    </cfRule>
    <cfRule type="cellIs" dxfId="354" priority="430" stopIfTrue="1" operator="equal">
      <formula>"CW 3240-R7"</formula>
    </cfRule>
  </conditionalFormatting>
  <conditionalFormatting sqref="D50:D51">
    <cfRule type="cellIs" dxfId="353" priority="425" stopIfTrue="1" operator="equal">
      <formula>"CW 2130-R11"</formula>
    </cfRule>
    <cfRule type="cellIs" dxfId="352" priority="426" stopIfTrue="1" operator="equal">
      <formula>"CW 3120-R2"</formula>
    </cfRule>
    <cfRule type="cellIs" dxfId="351" priority="427" stopIfTrue="1" operator="equal">
      <formula>"CW 3240-R7"</formula>
    </cfRule>
  </conditionalFormatting>
  <conditionalFormatting sqref="D52">
    <cfRule type="cellIs" dxfId="350" priority="422" stopIfTrue="1" operator="equal">
      <formula>"CW 2130-R11"</formula>
    </cfRule>
    <cfRule type="cellIs" dxfId="349" priority="423" stopIfTrue="1" operator="equal">
      <formula>"CW 3120-R2"</formula>
    </cfRule>
    <cfRule type="cellIs" dxfId="348" priority="424" stopIfTrue="1" operator="equal">
      <formula>"CW 3240-R7"</formula>
    </cfRule>
  </conditionalFormatting>
  <conditionalFormatting sqref="D53:D54">
    <cfRule type="cellIs" dxfId="347" priority="419" stopIfTrue="1" operator="equal">
      <formula>"CW 2130-R11"</formula>
    </cfRule>
    <cfRule type="cellIs" dxfId="346" priority="420" stopIfTrue="1" operator="equal">
      <formula>"CW 3120-R2"</formula>
    </cfRule>
    <cfRule type="cellIs" dxfId="345" priority="421" stopIfTrue="1" operator="equal">
      <formula>"CW 3240-R7"</formula>
    </cfRule>
  </conditionalFormatting>
  <conditionalFormatting sqref="D55">
    <cfRule type="cellIs" dxfId="344" priority="416" stopIfTrue="1" operator="equal">
      <formula>"CW 2130-R11"</formula>
    </cfRule>
    <cfRule type="cellIs" dxfId="343" priority="417" stopIfTrue="1" operator="equal">
      <formula>"CW 3120-R2"</formula>
    </cfRule>
    <cfRule type="cellIs" dxfId="342" priority="418" stopIfTrue="1" operator="equal">
      <formula>"CW 3240-R7"</formula>
    </cfRule>
  </conditionalFormatting>
  <conditionalFormatting sqref="D56:D57">
    <cfRule type="cellIs" dxfId="341" priority="413" stopIfTrue="1" operator="equal">
      <formula>"CW 2130-R11"</formula>
    </cfRule>
    <cfRule type="cellIs" dxfId="340" priority="414" stopIfTrue="1" operator="equal">
      <formula>"CW 3120-R2"</formula>
    </cfRule>
    <cfRule type="cellIs" dxfId="339" priority="415" stopIfTrue="1" operator="equal">
      <formula>"CW 3240-R7"</formula>
    </cfRule>
  </conditionalFormatting>
  <conditionalFormatting sqref="D58">
    <cfRule type="cellIs" dxfId="338" priority="410" stopIfTrue="1" operator="equal">
      <formula>"CW 2130-R11"</formula>
    </cfRule>
    <cfRule type="cellIs" dxfId="337" priority="411" stopIfTrue="1" operator="equal">
      <formula>"CW 3120-R2"</formula>
    </cfRule>
    <cfRule type="cellIs" dxfId="336" priority="412" stopIfTrue="1" operator="equal">
      <formula>"CW 3240-R7"</formula>
    </cfRule>
  </conditionalFormatting>
  <conditionalFormatting sqref="D59">
    <cfRule type="cellIs" dxfId="335" priority="407" stopIfTrue="1" operator="equal">
      <formula>"CW 2130-R11"</formula>
    </cfRule>
    <cfRule type="cellIs" dxfId="334" priority="408" stopIfTrue="1" operator="equal">
      <formula>"CW 3120-R2"</formula>
    </cfRule>
    <cfRule type="cellIs" dxfId="333" priority="409" stopIfTrue="1" operator="equal">
      <formula>"CW 3240-R7"</formula>
    </cfRule>
  </conditionalFormatting>
  <conditionalFormatting sqref="D65:D66">
    <cfRule type="cellIs" dxfId="332" priority="401" stopIfTrue="1" operator="equal">
      <formula>"CW 2130-R11"</formula>
    </cfRule>
    <cfRule type="cellIs" dxfId="331" priority="402" stopIfTrue="1" operator="equal">
      <formula>"CW 3120-R2"</formula>
    </cfRule>
    <cfRule type="cellIs" dxfId="330" priority="403" stopIfTrue="1" operator="equal">
      <formula>"CW 3240-R7"</formula>
    </cfRule>
  </conditionalFormatting>
  <conditionalFormatting sqref="D67">
    <cfRule type="cellIs" dxfId="329" priority="398" stopIfTrue="1" operator="equal">
      <formula>"CW 2130-R11"</formula>
    </cfRule>
    <cfRule type="cellIs" dxfId="328" priority="399" stopIfTrue="1" operator="equal">
      <formula>"CW 3120-R2"</formula>
    </cfRule>
    <cfRule type="cellIs" dxfId="327" priority="400" stopIfTrue="1" operator="equal">
      <formula>"CW 3240-R7"</formula>
    </cfRule>
  </conditionalFormatting>
  <conditionalFormatting sqref="D69">
    <cfRule type="cellIs" dxfId="326" priority="395" stopIfTrue="1" operator="equal">
      <formula>"CW 2130-R11"</formula>
    </cfRule>
    <cfRule type="cellIs" dxfId="325" priority="396" stopIfTrue="1" operator="equal">
      <formula>"CW 3120-R2"</formula>
    </cfRule>
    <cfRule type="cellIs" dxfId="324" priority="397" stopIfTrue="1" operator="equal">
      <formula>"CW 3240-R7"</formula>
    </cfRule>
  </conditionalFormatting>
  <conditionalFormatting sqref="D70">
    <cfRule type="cellIs" dxfId="323" priority="392" stopIfTrue="1" operator="equal">
      <formula>"CW 2130-R11"</formula>
    </cfRule>
    <cfRule type="cellIs" dxfId="322" priority="393" stopIfTrue="1" operator="equal">
      <formula>"CW 3120-R2"</formula>
    </cfRule>
    <cfRule type="cellIs" dxfId="321" priority="394" stopIfTrue="1" operator="equal">
      <formula>"CW 3240-R7"</formula>
    </cfRule>
  </conditionalFormatting>
  <conditionalFormatting sqref="D71">
    <cfRule type="cellIs" dxfId="320" priority="389" stopIfTrue="1" operator="equal">
      <formula>"CW 2130-R11"</formula>
    </cfRule>
    <cfRule type="cellIs" dxfId="319" priority="390" stopIfTrue="1" operator="equal">
      <formula>"CW 3120-R2"</formula>
    </cfRule>
    <cfRule type="cellIs" dxfId="318" priority="391" stopIfTrue="1" operator="equal">
      <formula>"CW 3240-R7"</formula>
    </cfRule>
  </conditionalFormatting>
  <conditionalFormatting sqref="D72:D74">
    <cfRule type="cellIs" dxfId="317" priority="386" stopIfTrue="1" operator="equal">
      <formula>"CW 2130-R11"</formula>
    </cfRule>
    <cfRule type="cellIs" dxfId="316" priority="387" stopIfTrue="1" operator="equal">
      <formula>"CW 3120-R2"</formula>
    </cfRule>
    <cfRule type="cellIs" dxfId="315" priority="388" stopIfTrue="1" operator="equal">
      <formula>"CW 3240-R7"</formula>
    </cfRule>
  </conditionalFormatting>
  <conditionalFormatting sqref="D75">
    <cfRule type="cellIs" dxfId="314" priority="383" stopIfTrue="1" operator="equal">
      <formula>"CW 2130-R11"</formula>
    </cfRule>
    <cfRule type="cellIs" dxfId="313" priority="384" stopIfTrue="1" operator="equal">
      <formula>"CW 3120-R2"</formula>
    </cfRule>
    <cfRule type="cellIs" dxfId="312" priority="385" stopIfTrue="1" operator="equal">
      <formula>"CW 3240-R7"</formula>
    </cfRule>
  </conditionalFormatting>
  <conditionalFormatting sqref="D76">
    <cfRule type="cellIs" dxfId="311" priority="380" stopIfTrue="1" operator="equal">
      <formula>"CW 2130-R11"</formula>
    </cfRule>
    <cfRule type="cellIs" dxfId="310" priority="381" stopIfTrue="1" operator="equal">
      <formula>"CW 3120-R2"</formula>
    </cfRule>
    <cfRule type="cellIs" dxfId="309" priority="382" stopIfTrue="1" operator="equal">
      <formula>"CW 3240-R7"</formula>
    </cfRule>
  </conditionalFormatting>
  <conditionalFormatting sqref="D77">
    <cfRule type="cellIs" dxfId="308" priority="377" stopIfTrue="1" operator="equal">
      <formula>"CW 2130-R11"</formula>
    </cfRule>
    <cfRule type="cellIs" dxfId="307" priority="378" stopIfTrue="1" operator="equal">
      <formula>"CW 3120-R2"</formula>
    </cfRule>
    <cfRule type="cellIs" dxfId="306" priority="379" stopIfTrue="1" operator="equal">
      <formula>"CW 3240-R7"</formula>
    </cfRule>
  </conditionalFormatting>
  <conditionalFormatting sqref="D78">
    <cfRule type="cellIs" dxfId="305" priority="374" stopIfTrue="1" operator="equal">
      <formula>"CW 2130-R11"</formula>
    </cfRule>
    <cfRule type="cellIs" dxfId="304" priority="375" stopIfTrue="1" operator="equal">
      <formula>"CW 3120-R2"</formula>
    </cfRule>
    <cfRule type="cellIs" dxfId="303" priority="376" stopIfTrue="1" operator="equal">
      <formula>"CW 3240-R7"</formula>
    </cfRule>
  </conditionalFormatting>
  <conditionalFormatting sqref="D79">
    <cfRule type="cellIs" dxfId="302" priority="371" stopIfTrue="1" operator="equal">
      <formula>"CW 2130-R11"</formula>
    </cfRule>
    <cfRule type="cellIs" dxfId="301" priority="372" stopIfTrue="1" operator="equal">
      <formula>"CW 3120-R2"</formula>
    </cfRule>
    <cfRule type="cellIs" dxfId="300" priority="373" stopIfTrue="1" operator="equal">
      <formula>"CW 3240-R7"</formula>
    </cfRule>
  </conditionalFormatting>
  <conditionalFormatting sqref="D80">
    <cfRule type="cellIs" dxfId="299" priority="368" stopIfTrue="1" operator="equal">
      <formula>"CW 2130-R11"</formula>
    </cfRule>
    <cfRule type="cellIs" dxfId="298" priority="369" stopIfTrue="1" operator="equal">
      <formula>"CW 3120-R2"</formula>
    </cfRule>
    <cfRule type="cellIs" dxfId="297" priority="370" stopIfTrue="1" operator="equal">
      <formula>"CW 3240-R7"</formula>
    </cfRule>
  </conditionalFormatting>
  <conditionalFormatting sqref="D81">
    <cfRule type="cellIs" dxfId="296" priority="365" stopIfTrue="1" operator="equal">
      <formula>"CW 2130-R11"</formula>
    </cfRule>
    <cfRule type="cellIs" dxfId="295" priority="366" stopIfTrue="1" operator="equal">
      <formula>"CW 3120-R2"</formula>
    </cfRule>
    <cfRule type="cellIs" dxfId="294" priority="367" stopIfTrue="1" operator="equal">
      <formula>"CW 3240-R7"</formula>
    </cfRule>
  </conditionalFormatting>
  <conditionalFormatting sqref="D82">
    <cfRule type="cellIs" dxfId="293" priority="362" stopIfTrue="1" operator="equal">
      <formula>"CW 2130-R11"</formula>
    </cfRule>
    <cfRule type="cellIs" dxfId="292" priority="363" stopIfTrue="1" operator="equal">
      <formula>"CW 3120-R2"</formula>
    </cfRule>
    <cfRule type="cellIs" dxfId="291" priority="364" stopIfTrue="1" operator="equal">
      <formula>"CW 3240-R7"</formula>
    </cfRule>
  </conditionalFormatting>
  <conditionalFormatting sqref="D83">
    <cfRule type="cellIs" dxfId="290" priority="359" stopIfTrue="1" operator="equal">
      <formula>"CW 2130-R11"</formula>
    </cfRule>
    <cfRule type="cellIs" dxfId="289" priority="360" stopIfTrue="1" operator="equal">
      <formula>"CW 3120-R2"</formula>
    </cfRule>
    <cfRule type="cellIs" dxfId="288" priority="361" stopIfTrue="1" operator="equal">
      <formula>"CW 3240-R7"</formula>
    </cfRule>
  </conditionalFormatting>
  <conditionalFormatting sqref="D84">
    <cfRule type="cellIs" dxfId="287" priority="356" stopIfTrue="1" operator="equal">
      <formula>"CW 2130-R11"</formula>
    </cfRule>
    <cfRule type="cellIs" dxfId="286" priority="357" stopIfTrue="1" operator="equal">
      <formula>"CW 3120-R2"</formula>
    </cfRule>
    <cfRule type="cellIs" dxfId="285" priority="358" stopIfTrue="1" operator="equal">
      <formula>"CW 3240-R7"</formula>
    </cfRule>
  </conditionalFormatting>
  <conditionalFormatting sqref="D85">
    <cfRule type="cellIs" dxfId="284" priority="353" stopIfTrue="1" operator="equal">
      <formula>"CW 2130-R11"</formula>
    </cfRule>
    <cfRule type="cellIs" dxfId="283" priority="354" stopIfTrue="1" operator="equal">
      <formula>"CW 3120-R2"</formula>
    </cfRule>
    <cfRule type="cellIs" dxfId="282" priority="355" stopIfTrue="1" operator="equal">
      <formula>"CW 3240-R7"</formula>
    </cfRule>
  </conditionalFormatting>
  <conditionalFormatting sqref="D86">
    <cfRule type="cellIs" dxfId="281" priority="350" stopIfTrue="1" operator="equal">
      <formula>"CW 2130-R11"</formula>
    </cfRule>
    <cfRule type="cellIs" dxfId="280" priority="351" stopIfTrue="1" operator="equal">
      <formula>"CW 3120-R2"</formula>
    </cfRule>
    <cfRule type="cellIs" dxfId="279" priority="352" stopIfTrue="1" operator="equal">
      <formula>"CW 3240-R7"</formula>
    </cfRule>
  </conditionalFormatting>
  <conditionalFormatting sqref="D93">
    <cfRule type="cellIs" dxfId="278" priority="345" stopIfTrue="1" operator="equal">
      <formula>"CW 3120-R2"</formula>
    </cfRule>
    <cfRule type="cellIs" dxfId="277" priority="346" stopIfTrue="1" operator="equal">
      <formula>"CW 3240-R7"</formula>
    </cfRule>
  </conditionalFormatting>
  <conditionalFormatting sqref="D94">
    <cfRule type="cellIs" dxfId="276" priority="342" stopIfTrue="1" operator="equal">
      <formula>"CW 2130-R11"</formula>
    </cfRule>
    <cfRule type="cellIs" dxfId="275" priority="343" stopIfTrue="1" operator="equal">
      <formula>"CW 3120-R2"</formula>
    </cfRule>
    <cfRule type="cellIs" dxfId="274" priority="344" stopIfTrue="1" operator="equal">
      <formula>"CW 3240-R7"</formula>
    </cfRule>
  </conditionalFormatting>
  <conditionalFormatting sqref="D95">
    <cfRule type="cellIs" dxfId="273" priority="339" stopIfTrue="1" operator="equal">
      <formula>"CW 2130-R11"</formula>
    </cfRule>
    <cfRule type="cellIs" dxfId="272" priority="340" stopIfTrue="1" operator="equal">
      <formula>"CW 3120-R2"</formula>
    </cfRule>
    <cfRule type="cellIs" dxfId="271" priority="341" stopIfTrue="1" operator="equal">
      <formula>"CW 3240-R7"</formula>
    </cfRule>
  </conditionalFormatting>
  <conditionalFormatting sqref="D98:D99">
    <cfRule type="cellIs" dxfId="270" priority="337" stopIfTrue="1" operator="equal">
      <formula>"CW 3120-R2"</formula>
    </cfRule>
    <cfRule type="cellIs" dxfId="269" priority="338" stopIfTrue="1" operator="equal">
      <formula>"CW 3240-R7"</formula>
    </cfRule>
  </conditionalFormatting>
  <conditionalFormatting sqref="D100:D101">
    <cfRule type="cellIs" dxfId="268" priority="335" stopIfTrue="1" operator="equal">
      <formula>"CW 3120-R2"</formula>
    </cfRule>
    <cfRule type="cellIs" dxfId="267" priority="336" stopIfTrue="1" operator="equal">
      <formula>"CW 3240-R7"</formula>
    </cfRule>
  </conditionalFormatting>
  <conditionalFormatting sqref="D102:D103">
    <cfRule type="cellIs" dxfId="266" priority="333" stopIfTrue="1" operator="equal">
      <formula>"CW 3120-R2"</formula>
    </cfRule>
    <cfRule type="cellIs" dxfId="265" priority="334" stopIfTrue="1" operator="equal">
      <formula>"CW 3240-R7"</formula>
    </cfRule>
  </conditionalFormatting>
  <conditionalFormatting sqref="D105:D106">
    <cfRule type="cellIs" dxfId="264" priority="330" stopIfTrue="1" operator="equal">
      <formula>"CW 2130-R11"</formula>
    </cfRule>
    <cfRule type="cellIs" dxfId="263" priority="331" stopIfTrue="1" operator="equal">
      <formula>"CW 3120-R2"</formula>
    </cfRule>
    <cfRule type="cellIs" dxfId="262" priority="332" stopIfTrue="1" operator="equal">
      <formula>"CW 3240-R7"</formula>
    </cfRule>
  </conditionalFormatting>
  <conditionalFormatting sqref="D104">
    <cfRule type="cellIs" dxfId="261" priority="328" stopIfTrue="1" operator="equal">
      <formula>"CW 3120-R2"</formula>
    </cfRule>
    <cfRule type="cellIs" dxfId="260" priority="329" stopIfTrue="1" operator="equal">
      <formula>"CW 3240-R7"</formula>
    </cfRule>
  </conditionalFormatting>
  <conditionalFormatting sqref="D108">
    <cfRule type="cellIs" dxfId="259" priority="326" stopIfTrue="1" operator="equal">
      <formula>"CW 3120-R2"</formula>
    </cfRule>
    <cfRule type="cellIs" dxfId="258" priority="327" stopIfTrue="1" operator="equal">
      <formula>"CW 3240-R7"</formula>
    </cfRule>
  </conditionalFormatting>
  <conditionalFormatting sqref="D109">
    <cfRule type="cellIs" dxfId="257" priority="324" stopIfTrue="1" operator="equal">
      <formula>"CW 3120-R2"</formula>
    </cfRule>
    <cfRule type="cellIs" dxfId="256" priority="325" stopIfTrue="1" operator="equal">
      <formula>"CW 3240-R7"</formula>
    </cfRule>
  </conditionalFormatting>
  <conditionalFormatting sqref="D110">
    <cfRule type="cellIs" dxfId="255" priority="322" stopIfTrue="1" operator="equal">
      <formula>"CW 3120-R2"</formula>
    </cfRule>
    <cfRule type="cellIs" dxfId="254" priority="323" stopIfTrue="1" operator="equal">
      <formula>"CW 3240-R7"</formula>
    </cfRule>
  </conditionalFormatting>
  <conditionalFormatting sqref="D111">
    <cfRule type="cellIs" dxfId="253" priority="320" stopIfTrue="1" operator="equal">
      <formula>"CW 3120-R2"</formula>
    </cfRule>
    <cfRule type="cellIs" dxfId="252" priority="321" stopIfTrue="1" operator="equal">
      <formula>"CW 3240-R7"</formula>
    </cfRule>
  </conditionalFormatting>
  <conditionalFormatting sqref="D112">
    <cfRule type="cellIs" dxfId="251" priority="318" stopIfTrue="1" operator="equal">
      <formula>"CW 3120-R2"</formula>
    </cfRule>
    <cfRule type="cellIs" dxfId="250" priority="319" stopIfTrue="1" operator="equal">
      <formula>"CW 3240-R7"</formula>
    </cfRule>
  </conditionalFormatting>
  <conditionalFormatting sqref="D113:D114">
    <cfRule type="cellIs" dxfId="249" priority="315" stopIfTrue="1" operator="equal">
      <formula>"CW 2130-R11"</formula>
    </cfRule>
    <cfRule type="cellIs" dxfId="248" priority="316" stopIfTrue="1" operator="equal">
      <formula>"CW 3120-R2"</formula>
    </cfRule>
    <cfRule type="cellIs" dxfId="247" priority="317" stopIfTrue="1" operator="equal">
      <formula>"CW 3240-R7"</formula>
    </cfRule>
  </conditionalFormatting>
  <conditionalFormatting sqref="D117">
    <cfRule type="cellIs" dxfId="246" priority="312" stopIfTrue="1" operator="equal">
      <formula>"CW 2130-R11"</formula>
    </cfRule>
    <cfRule type="cellIs" dxfId="245" priority="313" stopIfTrue="1" operator="equal">
      <formula>"CW 3120-R2"</formula>
    </cfRule>
    <cfRule type="cellIs" dxfId="244" priority="314" stopIfTrue="1" operator="equal">
      <formula>"CW 3240-R7"</formula>
    </cfRule>
  </conditionalFormatting>
  <conditionalFormatting sqref="D128">
    <cfRule type="cellIs" dxfId="243" priority="291" stopIfTrue="1" operator="equal">
      <formula>"CW 2130-R11"</formula>
    </cfRule>
    <cfRule type="cellIs" dxfId="242" priority="292" stopIfTrue="1" operator="equal">
      <formula>"CW 3120-R2"</formula>
    </cfRule>
    <cfRule type="cellIs" dxfId="241" priority="293" stopIfTrue="1" operator="equal">
      <formula>"CW 3240-R7"</formula>
    </cfRule>
  </conditionalFormatting>
  <conditionalFormatting sqref="D115">
    <cfRule type="cellIs" dxfId="240" priority="306" stopIfTrue="1" operator="equal">
      <formula>"CW 2130-R11"</formula>
    </cfRule>
    <cfRule type="cellIs" dxfId="239" priority="307" stopIfTrue="1" operator="equal">
      <formula>"CW 3120-R2"</formula>
    </cfRule>
    <cfRule type="cellIs" dxfId="238" priority="308" stopIfTrue="1" operator="equal">
      <formula>"CW 3240-R7"</formula>
    </cfRule>
  </conditionalFormatting>
  <conditionalFormatting sqref="D116">
    <cfRule type="cellIs" dxfId="237" priority="303" stopIfTrue="1" operator="equal">
      <formula>"CW 2130-R11"</formula>
    </cfRule>
    <cfRule type="cellIs" dxfId="236" priority="304" stopIfTrue="1" operator="equal">
      <formula>"CW 3120-R2"</formula>
    </cfRule>
    <cfRule type="cellIs" dxfId="235" priority="305" stopIfTrue="1" operator="equal">
      <formula>"CW 3240-R7"</formula>
    </cfRule>
  </conditionalFormatting>
  <conditionalFormatting sqref="D118:D119 D121">
    <cfRule type="cellIs" dxfId="234" priority="301" stopIfTrue="1" operator="equal">
      <formula>"CW 3120-R2"</formula>
    </cfRule>
    <cfRule type="cellIs" dxfId="233" priority="302" stopIfTrue="1" operator="equal">
      <formula>"CW 3240-R7"</formula>
    </cfRule>
  </conditionalFormatting>
  <conditionalFormatting sqref="D122">
    <cfRule type="cellIs" dxfId="232" priority="299" stopIfTrue="1" operator="equal">
      <formula>"CW 2130-R11"</formula>
    </cfRule>
    <cfRule type="cellIs" dxfId="231" priority="300" stopIfTrue="1" operator="equal">
      <formula>"CW 3240-R7"</formula>
    </cfRule>
  </conditionalFormatting>
  <conditionalFormatting sqref="D123:D124">
    <cfRule type="cellIs" dxfId="230" priority="296" stopIfTrue="1" operator="equal">
      <formula>"CW 2130-R11"</formula>
    </cfRule>
    <cfRule type="cellIs" dxfId="229" priority="297" stopIfTrue="1" operator="equal">
      <formula>"CW 3120-R2"</formula>
    </cfRule>
    <cfRule type="cellIs" dxfId="228" priority="298" stopIfTrue="1" operator="equal">
      <formula>"CW 3240-R7"</formula>
    </cfRule>
  </conditionalFormatting>
  <conditionalFormatting sqref="D126">
    <cfRule type="cellIs" dxfId="227" priority="288" stopIfTrue="1" operator="equal">
      <formula>"CW 2130-R11"</formula>
    </cfRule>
    <cfRule type="cellIs" dxfId="226" priority="289" stopIfTrue="1" operator="equal">
      <formula>"CW 3120-R2"</formula>
    </cfRule>
    <cfRule type="cellIs" dxfId="225" priority="290" stopIfTrue="1" operator="equal">
      <formula>"CW 3240-R7"</formula>
    </cfRule>
  </conditionalFormatting>
  <conditionalFormatting sqref="D127">
    <cfRule type="cellIs" dxfId="224" priority="294" stopIfTrue="1" operator="equal">
      <formula>"CW 3120-R2"</formula>
    </cfRule>
    <cfRule type="cellIs" dxfId="223" priority="295" stopIfTrue="1" operator="equal">
      <formula>"CW 3240-R7"</formula>
    </cfRule>
  </conditionalFormatting>
  <conditionalFormatting sqref="D130">
    <cfRule type="cellIs" dxfId="222" priority="282" stopIfTrue="1" operator="equal">
      <formula>"CW 2130-R11"</formula>
    </cfRule>
    <cfRule type="cellIs" dxfId="221" priority="283" stopIfTrue="1" operator="equal">
      <formula>"CW 3120-R2"</formula>
    </cfRule>
    <cfRule type="cellIs" dxfId="220" priority="284" stopIfTrue="1" operator="equal">
      <formula>"CW 3240-R7"</formula>
    </cfRule>
  </conditionalFormatting>
  <conditionalFormatting sqref="D129">
    <cfRule type="cellIs" dxfId="219" priority="285" stopIfTrue="1" operator="equal">
      <formula>"CW 2130-R11"</formula>
    </cfRule>
    <cfRule type="cellIs" dxfId="218" priority="286" stopIfTrue="1" operator="equal">
      <formula>"CW 3120-R2"</formula>
    </cfRule>
    <cfRule type="cellIs" dxfId="217" priority="287" stopIfTrue="1" operator="equal">
      <formula>"CW 3240-R7"</formula>
    </cfRule>
  </conditionalFormatting>
  <conditionalFormatting sqref="D131:D133">
    <cfRule type="cellIs" dxfId="216" priority="279" stopIfTrue="1" operator="equal">
      <formula>"CW 2130-R11"</formula>
    </cfRule>
    <cfRule type="cellIs" dxfId="215" priority="280" stopIfTrue="1" operator="equal">
      <formula>"CW 3120-R2"</formula>
    </cfRule>
    <cfRule type="cellIs" dxfId="214" priority="281" stopIfTrue="1" operator="equal">
      <formula>"CW 3240-R7"</formula>
    </cfRule>
  </conditionalFormatting>
  <conditionalFormatting sqref="D12">
    <cfRule type="cellIs" dxfId="213" priority="248" stopIfTrue="1" operator="equal">
      <formula>"CW 2130-R11"</formula>
    </cfRule>
    <cfRule type="cellIs" dxfId="212" priority="249" stopIfTrue="1" operator="equal">
      <formula>"CW 3120-R2"</formula>
    </cfRule>
    <cfRule type="cellIs" dxfId="211" priority="250" stopIfTrue="1" operator="equal">
      <formula>"CW 3240-R7"</formula>
    </cfRule>
  </conditionalFormatting>
  <conditionalFormatting sqref="D134">
    <cfRule type="cellIs" dxfId="210" priority="276" stopIfTrue="1" operator="equal">
      <formula>"CW 2130-R11"</formula>
    </cfRule>
    <cfRule type="cellIs" dxfId="209" priority="277" stopIfTrue="1" operator="equal">
      <formula>"CW 3120-R2"</formula>
    </cfRule>
    <cfRule type="cellIs" dxfId="208" priority="278" stopIfTrue="1" operator="equal">
      <formula>"CW 3240-R7"</formula>
    </cfRule>
  </conditionalFormatting>
  <conditionalFormatting sqref="D136:D138">
    <cfRule type="cellIs" dxfId="207" priority="273" stopIfTrue="1" operator="equal">
      <formula>"CW 2130-R11"</formula>
    </cfRule>
    <cfRule type="cellIs" dxfId="206" priority="274" stopIfTrue="1" operator="equal">
      <formula>"CW 3120-R2"</formula>
    </cfRule>
    <cfRule type="cellIs" dxfId="205" priority="275" stopIfTrue="1" operator="equal">
      <formula>"CW 3240-R7"</formula>
    </cfRule>
  </conditionalFormatting>
  <conditionalFormatting sqref="D232">
    <cfRule type="cellIs" dxfId="204" priority="271" stopIfTrue="1" operator="equal">
      <formula>"CW 3120-R2"</formula>
    </cfRule>
    <cfRule type="cellIs" dxfId="203" priority="272" stopIfTrue="1" operator="equal">
      <formula>"CW 3240-R7"</formula>
    </cfRule>
  </conditionalFormatting>
  <conditionalFormatting sqref="D226">
    <cfRule type="cellIs" dxfId="202" priority="269" stopIfTrue="1" operator="equal">
      <formula>"CW 3120-R2"</formula>
    </cfRule>
    <cfRule type="cellIs" dxfId="201" priority="270" stopIfTrue="1" operator="equal">
      <formula>"CW 3240-R7"</formula>
    </cfRule>
  </conditionalFormatting>
  <conditionalFormatting sqref="D234">
    <cfRule type="cellIs" dxfId="200" priority="267" stopIfTrue="1" operator="equal">
      <formula>"CW 3120-R2"</formula>
    </cfRule>
    <cfRule type="cellIs" dxfId="199" priority="268" stopIfTrue="1" operator="equal">
      <formula>"CW 3240-R7"</formula>
    </cfRule>
  </conditionalFormatting>
  <conditionalFormatting sqref="D233">
    <cfRule type="cellIs" dxfId="198" priority="265" stopIfTrue="1" operator="equal">
      <formula>"CW 3120-R2"</formula>
    </cfRule>
    <cfRule type="cellIs" dxfId="197" priority="266" stopIfTrue="1" operator="equal">
      <formula>"CW 3240-R7"</formula>
    </cfRule>
  </conditionalFormatting>
  <conditionalFormatting sqref="D228">
    <cfRule type="cellIs" dxfId="196" priority="263" stopIfTrue="1" operator="equal">
      <formula>"CW 3120-R2"</formula>
    </cfRule>
    <cfRule type="cellIs" dxfId="195" priority="264" stopIfTrue="1" operator="equal">
      <formula>"CW 3240-R7"</formula>
    </cfRule>
  </conditionalFormatting>
  <conditionalFormatting sqref="D227">
    <cfRule type="cellIs" dxfId="194" priority="261" stopIfTrue="1" operator="equal">
      <formula>"CW 3120-R2"</formula>
    </cfRule>
    <cfRule type="cellIs" dxfId="193" priority="262" stopIfTrue="1" operator="equal">
      <formula>"CW 3240-R7"</formula>
    </cfRule>
  </conditionalFormatting>
  <conditionalFormatting sqref="D235">
    <cfRule type="cellIs" dxfId="192" priority="259" stopIfTrue="1" operator="equal">
      <formula>"CW 3120-R2"</formula>
    </cfRule>
    <cfRule type="cellIs" dxfId="191" priority="260" stopIfTrue="1" operator="equal">
      <formula>"CW 3240-R7"</formula>
    </cfRule>
  </conditionalFormatting>
  <conditionalFormatting sqref="D237">
    <cfRule type="cellIs" dxfId="190" priority="257" stopIfTrue="1" operator="equal">
      <formula>"CW 3120-R2"</formula>
    </cfRule>
    <cfRule type="cellIs" dxfId="189" priority="258" stopIfTrue="1" operator="equal">
      <formula>"CW 3240-R7"</formula>
    </cfRule>
  </conditionalFormatting>
  <conditionalFormatting sqref="D236">
    <cfRule type="cellIs" dxfId="188" priority="255" stopIfTrue="1" operator="equal">
      <formula>"CW 3120-R2"</formula>
    </cfRule>
    <cfRule type="cellIs" dxfId="187" priority="256" stopIfTrue="1" operator="equal">
      <formula>"CW 3240-R7"</formula>
    </cfRule>
  </conditionalFormatting>
  <conditionalFormatting sqref="D239">
    <cfRule type="cellIs" dxfId="186" priority="253" stopIfTrue="1" operator="equal">
      <formula>"CW 3120-R2"</formula>
    </cfRule>
    <cfRule type="cellIs" dxfId="185" priority="254" stopIfTrue="1" operator="equal">
      <formula>"CW 3240-R7"</formula>
    </cfRule>
  </conditionalFormatting>
  <conditionalFormatting sqref="D230:D239">
    <cfRule type="cellIs" dxfId="184" priority="251" stopIfTrue="1" operator="equal">
      <formula>"CW 3120-R2"</formula>
    </cfRule>
    <cfRule type="cellIs" dxfId="183" priority="252" stopIfTrue="1" operator="equal">
      <formula>"CW 3240-R7"</formula>
    </cfRule>
  </conditionalFormatting>
  <conditionalFormatting sqref="D13">
    <cfRule type="cellIs" dxfId="182" priority="245" stopIfTrue="1" operator="equal">
      <formula>"CW 2130-R11"</formula>
    </cfRule>
    <cfRule type="cellIs" dxfId="181" priority="246" stopIfTrue="1" operator="equal">
      <formula>"CW 3120-R2"</formula>
    </cfRule>
    <cfRule type="cellIs" dxfId="180" priority="247" stopIfTrue="1" operator="equal">
      <formula>"CW 3240-R7"</formula>
    </cfRule>
  </conditionalFormatting>
  <conditionalFormatting sqref="D15">
    <cfRule type="cellIs" dxfId="179" priority="242" stopIfTrue="1" operator="equal">
      <formula>"CW 2130-R11"</formula>
    </cfRule>
    <cfRule type="cellIs" dxfId="178" priority="243" stopIfTrue="1" operator="equal">
      <formula>"CW 3120-R2"</formula>
    </cfRule>
    <cfRule type="cellIs" dxfId="177" priority="244" stopIfTrue="1" operator="equal">
      <formula>"CW 3240-R7"</formula>
    </cfRule>
  </conditionalFormatting>
  <conditionalFormatting sqref="D120">
    <cfRule type="cellIs" dxfId="176" priority="240" stopIfTrue="1" operator="equal">
      <formula>"CW 3120-R2"</formula>
    </cfRule>
    <cfRule type="cellIs" dxfId="175" priority="241" stopIfTrue="1" operator="equal">
      <formula>"CW 3240-R7"</formula>
    </cfRule>
  </conditionalFormatting>
  <conditionalFormatting sqref="D96:D97">
    <cfRule type="cellIs" dxfId="174" priority="238" stopIfTrue="1" operator="equal">
      <formula>"CW 3120-R2"</formula>
    </cfRule>
    <cfRule type="cellIs" dxfId="173" priority="239" stopIfTrue="1" operator="equal">
      <formula>"CW 3240-R7"</formula>
    </cfRule>
  </conditionalFormatting>
  <conditionalFormatting sqref="D21">
    <cfRule type="cellIs" dxfId="172" priority="235" stopIfTrue="1" operator="equal">
      <formula>"CW 2130-R11"</formula>
    </cfRule>
    <cfRule type="cellIs" dxfId="171" priority="236" stopIfTrue="1" operator="equal">
      <formula>"CW 3120-R2"</formula>
    </cfRule>
    <cfRule type="cellIs" dxfId="170" priority="237" stopIfTrue="1" operator="equal">
      <formula>"CW 3240-R7"</formula>
    </cfRule>
  </conditionalFormatting>
  <conditionalFormatting sqref="D22">
    <cfRule type="cellIs" dxfId="169" priority="232" stopIfTrue="1" operator="equal">
      <formula>"CW 2130-R11"</formula>
    </cfRule>
    <cfRule type="cellIs" dxfId="168" priority="233" stopIfTrue="1" operator="equal">
      <formula>"CW 3120-R2"</formula>
    </cfRule>
    <cfRule type="cellIs" dxfId="167" priority="234" stopIfTrue="1" operator="equal">
      <formula>"CW 3240-R7"</formula>
    </cfRule>
  </conditionalFormatting>
  <conditionalFormatting sqref="D107">
    <cfRule type="cellIs" dxfId="166" priority="229" stopIfTrue="1" operator="equal">
      <formula>"CW 2130-R11"</formula>
    </cfRule>
    <cfRule type="cellIs" dxfId="165" priority="230" stopIfTrue="1" operator="equal">
      <formula>"CW 3120-R2"</formula>
    </cfRule>
    <cfRule type="cellIs" dxfId="164" priority="231" stopIfTrue="1" operator="equal">
      <formula>"CW 3240-R7"</formula>
    </cfRule>
  </conditionalFormatting>
  <conditionalFormatting sqref="D148">
    <cfRule type="cellIs" dxfId="163" priority="220" stopIfTrue="1" operator="equal">
      <formula>"CW 2130-R11"</formula>
    </cfRule>
    <cfRule type="cellIs" dxfId="162" priority="221" stopIfTrue="1" operator="equal">
      <formula>"CW 3120-R2"</formula>
    </cfRule>
    <cfRule type="cellIs" dxfId="161" priority="222" stopIfTrue="1" operator="equal">
      <formula>"CW 3240-R7"</formula>
    </cfRule>
  </conditionalFormatting>
  <conditionalFormatting sqref="D158">
    <cfRule type="cellIs" dxfId="160" priority="193" stopIfTrue="1" operator="equal">
      <formula>"CW 2130-R11"</formula>
    </cfRule>
    <cfRule type="cellIs" dxfId="159" priority="194" stopIfTrue="1" operator="equal">
      <formula>"CW 3120-R2"</formula>
    </cfRule>
    <cfRule type="cellIs" dxfId="158" priority="195" stopIfTrue="1" operator="equal">
      <formula>"CW 3240-R7"</formula>
    </cfRule>
  </conditionalFormatting>
  <conditionalFormatting sqref="D152">
    <cfRule type="cellIs" dxfId="157" priority="211" stopIfTrue="1" operator="equal">
      <formula>"CW 2130-R11"</formula>
    </cfRule>
    <cfRule type="cellIs" dxfId="156" priority="212" stopIfTrue="1" operator="equal">
      <formula>"CW 3120-R2"</formula>
    </cfRule>
    <cfRule type="cellIs" dxfId="155" priority="213" stopIfTrue="1" operator="equal">
      <formula>"CW 3240-R7"</formula>
    </cfRule>
  </conditionalFormatting>
  <conditionalFormatting sqref="D150:D151">
    <cfRule type="cellIs" dxfId="154" priority="214" stopIfTrue="1" operator="equal">
      <formula>"CW 2130-R11"</formula>
    </cfRule>
    <cfRule type="cellIs" dxfId="153" priority="215" stopIfTrue="1" operator="equal">
      <formula>"CW 3120-R2"</formula>
    </cfRule>
    <cfRule type="cellIs" dxfId="152" priority="216" stopIfTrue="1" operator="equal">
      <formula>"CW 3240-R7"</formula>
    </cfRule>
  </conditionalFormatting>
  <conditionalFormatting sqref="D153">
    <cfRule type="cellIs" dxfId="151" priority="208" stopIfTrue="1" operator="equal">
      <formula>"CW 2130-R11"</formula>
    </cfRule>
    <cfRule type="cellIs" dxfId="150" priority="209" stopIfTrue="1" operator="equal">
      <formula>"CW 3120-R2"</formula>
    </cfRule>
    <cfRule type="cellIs" dxfId="149" priority="210" stopIfTrue="1" operator="equal">
      <formula>"CW 3240-R7"</formula>
    </cfRule>
  </conditionalFormatting>
  <conditionalFormatting sqref="D154">
    <cfRule type="cellIs" dxfId="148" priority="205" stopIfTrue="1" operator="equal">
      <formula>"CW 2130-R11"</formula>
    </cfRule>
    <cfRule type="cellIs" dxfId="147" priority="206" stopIfTrue="1" operator="equal">
      <formula>"CW 3120-R2"</formula>
    </cfRule>
    <cfRule type="cellIs" dxfId="146" priority="207" stopIfTrue="1" operator="equal">
      <formula>"CW 3240-R7"</formula>
    </cfRule>
  </conditionalFormatting>
  <conditionalFormatting sqref="D155">
    <cfRule type="cellIs" dxfId="145" priority="202" stopIfTrue="1" operator="equal">
      <formula>"CW 2130-R11"</formula>
    </cfRule>
    <cfRule type="cellIs" dxfId="144" priority="203" stopIfTrue="1" operator="equal">
      <formula>"CW 3120-R2"</formula>
    </cfRule>
    <cfRule type="cellIs" dxfId="143" priority="204" stopIfTrue="1" operator="equal">
      <formula>"CW 3240-R7"</formula>
    </cfRule>
  </conditionalFormatting>
  <conditionalFormatting sqref="D156">
    <cfRule type="cellIs" dxfId="142" priority="199" stopIfTrue="1" operator="equal">
      <formula>"CW 2130-R11"</formula>
    </cfRule>
    <cfRule type="cellIs" dxfId="141" priority="200" stopIfTrue="1" operator="equal">
      <formula>"CW 3120-R2"</formula>
    </cfRule>
    <cfRule type="cellIs" dxfId="140" priority="201" stopIfTrue="1" operator="equal">
      <formula>"CW 3240-R7"</formula>
    </cfRule>
  </conditionalFormatting>
  <conditionalFormatting sqref="D157">
    <cfRule type="cellIs" dxfId="139" priority="196" stopIfTrue="1" operator="equal">
      <formula>"CW 2130-R11"</formula>
    </cfRule>
    <cfRule type="cellIs" dxfId="138" priority="197" stopIfTrue="1" operator="equal">
      <formula>"CW 3120-R2"</formula>
    </cfRule>
    <cfRule type="cellIs" dxfId="137" priority="198" stopIfTrue="1" operator="equal">
      <formula>"CW 3240-R7"</formula>
    </cfRule>
  </conditionalFormatting>
  <conditionalFormatting sqref="D159">
    <cfRule type="cellIs" dxfId="136" priority="187" stopIfTrue="1" operator="equal">
      <formula>"CW 2130-R11"</formula>
    </cfRule>
    <cfRule type="cellIs" dxfId="135" priority="188" stopIfTrue="1" operator="equal">
      <formula>"CW 3120-R2"</formula>
    </cfRule>
    <cfRule type="cellIs" dxfId="134" priority="189" stopIfTrue="1" operator="equal">
      <formula>"CW 3240-R7"</formula>
    </cfRule>
  </conditionalFormatting>
  <conditionalFormatting sqref="D160:D161">
    <cfRule type="cellIs" dxfId="133" priority="184" stopIfTrue="1" operator="equal">
      <formula>"CW 2130-R11"</formula>
    </cfRule>
    <cfRule type="cellIs" dxfId="132" priority="185" stopIfTrue="1" operator="equal">
      <formula>"CW 3120-R2"</formula>
    </cfRule>
    <cfRule type="cellIs" dxfId="131" priority="186" stopIfTrue="1" operator="equal">
      <formula>"CW 3240-R7"</formula>
    </cfRule>
  </conditionalFormatting>
  <conditionalFormatting sqref="D207">
    <cfRule type="cellIs" dxfId="130" priority="53" stopIfTrue="1" operator="equal">
      <formula>"CW 2130-R11"</formula>
    </cfRule>
    <cfRule type="cellIs" dxfId="129" priority="54" stopIfTrue="1" operator="equal">
      <formula>"CW 3120-R2"</formula>
    </cfRule>
    <cfRule type="cellIs" dxfId="128" priority="55" stopIfTrue="1" operator="equal">
      <formula>"CW 3240-R7"</formula>
    </cfRule>
  </conditionalFormatting>
  <conditionalFormatting sqref="D149">
    <cfRule type="cellIs" dxfId="127" priority="175" stopIfTrue="1" operator="equal">
      <formula>"CW 2130-R11"</formula>
    </cfRule>
    <cfRule type="cellIs" dxfId="126" priority="176" stopIfTrue="1" operator="equal">
      <formula>"CW 3120-R2"</formula>
    </cfRule>
    <cfRule type="cellIs" dxfId="125" priority="177" stopIfTrue="1" operator="equal">
      <formula>"CW 3240-R7"</formula>
    </cfRule>
  </conditionalFormatting>
  <conditionalFormatting sqref="D163">
    <cfRule type="cellIs" dxfId="124" priority="173" stopIfTrue="1" operator="equal">
      <formula>"CW 3120-R2"</formula>
    </cfRule>
    <cfRule type="cellIs" dxfId="123" priority="174" stopIfTrue="1" operator="equal">
      <formula>"CW 3240-R7"</formula>
    </cfRule>
  </conditionalFormatting>
  <conditionalFormatting sqref="D165">
    <cfRule type="cellIs" dxfId="122" priority="171" stopIfTrue="1" operator="equal">
      <formula>"CW 3120-R2"</formula>
    </cfRule>
    <cfRule type="cellIs" dxfId="121" priority="172" stopIfTrue="1" operator="equal">
      <formula>"CW 3240-R7"</formula>
    </cfRule>
  </conditionalFormatting>
  <conditionalFormatting sqref="D164">
    <cfRule type="cellIs" dxfId="120" priority="169" stopIfTrue="1" operator="equal">
      <formula>"CW 3120-R2"</formula>
    </cfRule>
    <cfRule type="cellIs" dxfId="119" priority="170" stopIfTrue="1" operator="equal">
      <formula>"CW 3240-R7"</formula>
    </cfRule>
  </conditionalFormatting>
  <conditionalFormatting sqref="D167">
    <cfRule type="cellIs" dxfId="118" priority="167" stopIfTrue="1" operator="equal">
      <formula>"CW 3120-R2"</formula>
    </cfRule>
    <cfRule type="cellIs" dxfId="117" priority="168" stopIfTrue="1" operator="equal">
      <formula>"CW 3240-R7"</formula>
    </cfRule>
  </conditionalFormatting>
  <conditionalFormatting sqref="D166">
    <cfRule type="cellIs" dxfId="116" priority="165" stopIfTrue="1" operator="equal">
      <formula>"CW 3120-R2"</formula>
    </cfRule>
    <cfRule type="cellIs" dxfId="115" priority="166" stopIfTrue="1" operator="equal">
      <formula>"CW 3240-R7"</formula>
    </cfRule>
  </conditionalFormatting>
  <conditionalFormatting sqref="D168">
    <cfRule type="cellIs" dxfId="114" priority="163" stopIfTrue="1" operator="equal">
      <formula>"CW 3120-R2"</formula>
    </cfRule>
    <cfRule type="cellIs" dxfId="113" priority="164" stopIfTrue="1" operator="equal">
      <formula>"CW 3240-R7"</formula>
    </cfRule>
  </conditionalFormatting>
  <conditionalFormatting sqref="D169">
    <cfRule type="cellIs" dxfId="112" priority="161" stopIfTrue="1" operator="equal">
      <formula>"CW 3120-R2"</formula>
    </cfRule>
    <cfRule type="cellIs" dxfId="111" priority="162" stopIfTrue="1" operator="equal">
      <formula>"CW 3240-R7"</formula>
    </cfRule>
  </conditionalFormatting>
  <conditionalFormatting sqref="D170">
    <cfRule type="cellIs" dxfId="110" priority="159" stopIfTrue="1" operator="equal">
      <formula>"CW 3120-R2"</formula>
    </cfRule>
    <cfRule type="cellIs" dxfId="109" priority="160" stopIfTrue="1" operator="equal">
      <formula>"CW 3240-R7"</formula>
    </cfRule>
  </conditionalFormatting>
  <conditionalFormatting sqref="D171">
    <cfRule type="cellIs" dxfId="108" priority="157" stopIfTrue="1" operator="equal">
      <formula>"CW 3120-R2"</formula>
    </cfRule>
    <cfRule type="cellIs" dxfId="107" priority="158" stopIfTrue="1" operator="equal">
      <formula>"CW 3240-R7"</formula>
    </cfRule>
  </conditionalFormatting>
  <conditionalFormatting sqref="D172">
    <cfRule type="cellIs" dxfId="106" priority="155" stopIfTrue="1" operator="equal">
      <formula>"CW 3120-R2"</formula>
    </cfRule>
    <cfRule type="cellIs" dxfId="105" priority="156" stopIfTrue="1" operator="equal">
      <formula>"CW 3240-R7"</formula>
    </cfRule>
  </conditionalFormatting>
  <conditionalFormatting sqref="D173">
    <cfRule type="cellIs" dxfId="104" priority="153" stopIfTrue="1" operator="equal">
      <formula>"CW 3120-R2"</formula>
    </cfRule>
    <cfRule type="cellIs" dxfId="103" priority="154" stopIfTrue="1" operator="equal">
      <formula>"CW 3240-R7"</formula>
    </cfRule>
  </conditionalFormatting>
  <conditionalFormatting sqref="D174">
    <cfRule type="cellIs" dxfId="102" priority="151" stopIfTrue="1" operator="equal">
      <formula>"CW 3120-R2"</formula>
    </cfRule>
    <cfRule type="cellIs" dxfId="101" priority="152" stopIfTrue="1" operator="equal">
      <formula>"CW 3240-R7"</formula>
    </cfRule>
  </conditionalFormatting>
  <conditionalFormatting sqref="D175">
    <cfRule type="cellIs" dxfId="100" priority="149" stopIfTrue="1" operator="equal">
      <formula>"CW 3120-R2"</formula>
    </cfRule>
    <cfRule type="cellIs" dxfId="99" priority="150" stopIfTrue="1" operator="equal">
      <formula>"CW 3240-R7"</formula>
    </cfRule>
  </conditionalFormatting>
  <conditionalFormatting sqref="D177">
    <cfRule type="cellIs" dxfId="98" priority="145" stopIfTrue="1" operator="equal">
      <formula>"CW 3120-R2"</formula>
    </cfRule>
    <cfRule type="cellIs" dxfId="97" priority="146" stopIfTrue="1" operator="equal">
      <formula>"CW 3240-R7"</formula>
    </cfRule>
  </conditionalFormatting>
  <conditionalFormatting sqref="D176">
    <cfRule type="cellIs" dxfId="96" priority="147" stopIfTrue="1" operator="equal">
      <formula>"CW 3120-R2"</formula>
    </cfRule>
    <cfRule type="cellIs" dxfId="95" priority="148" stopIfTrue="1" operator="equal">
      <formula>"CW 3240-R7"</formula>
    </cfRule>
  </conditionalFormatting>
  <conditionalFormatting sqref="D178">
    <cfRule type="cellIs" dxfId="94" priority="143" stopIfTrue="1" operator="equal">
      <formula>"CW 3120-R2"</formula>
    </cfRule>
    <cfRule type="cellIs" dxfId="93" priority="144" stopIfTrue="1" operator="equal">
      <formula>"CW 3240-R7"</formula>
    </cfRule>
  </conditionalFormatting>
  <conditionalFormatting sqref="D179">
    <cfRule type="cellIs" dxfId="92" priority="141" stopIfTrue="1" operator="equal">
      <formula>"CW 3120-R2"</formula>
    </cfRule>
    <cfRule type="cellIs" dxfId="91" priority="142" stopIfTrue="1" operator="equal">
      <formula>"CW 3240-R7"</formula>
    </cfRule>
  </conditionalFormatting>
  <conditionalFormatting sqref="D180">
    <cfRule type="cellIs" dxfId="90" priority="137" stopIfTrue="1" operator="equal">
      <formula>"CW 3120-R2"</formula>
    </cfRule>
    <cfRule type="cellIs" dxfId="89" priority="138" stopIfTrue="1" operator="equal">
      <formula>"CW 3240-R7"</formula>
    </cfRule>
  </conditionalFormatting>
  <conditionalFormatting sqref="D181">
    <cfRule type="cellIs" dxfId="88" priority="139" stopIfTrue="1" operator="equal">
      <formula>"CW 3120-R2"</formula>
    </cfRule>
    <cfRule type="cellIs" dxfId="87" priority="140" stopIfTrue="1" operator="equal">
      <formula>"CW 3240-R7"</formula>
    </cfRule>
  </conditionalFormatting>
  <conditionalFormatting sqref="D182">
    <cfRule type="cellIs" dxfId="86" priority="135" stopIfTrue="1" operator="equal">
      <formula>"CW 3120-R2"</formula>
    </cfRule>
    <cfRule type="cellIs" dxfId="85" priority="136" stopIfTrue="1" operator="equal">
      <formula>"CW 3240-R7"</formula>
    </cfRule>
  </conditionalFormatting>
  <conditionalFormatting sqref="D183">
    <cfRule type="cellIs" dxfId="84" priority="131" stopIfTrue="1" operator="equal">
      <formula>"CW 3120-R2"</formula>
    </cfRule>
    <cfRule type="cellIs" dxfId="83" priority="132" stopIfTrue="1" operator="equal">
      <formula>"CW 3240-R7"</formula>
    </cfRule>
  </conditionalFormatting>
  <conditionalFormatting sqref="D184">
    <cfRule type="cellIs" dxfId="82" priority="133" stopIfTrue="1" operator="equal">
      <formula>"CW 3120-R2"</formula>
    </cfRule>
    <cfRule type="cellIs" dxfId="81" priority="134" stopIfTrue="1" operator="equal">
      <formula>"CW 3240-R7"</formula>
    </cfRule>
  </conditionalFormatting>
  <conditionalFormatting sqref="D185">
    <cfRule type="cellIs" dxfId="80" priority="127" stopIfTrue="1" operator="equal">
      <formula>"CW 3120-R2"</formula>
    </cfRule>
    <cfRule type="cellIs" dxfId="79" priority="128" stopIfTrue="1" operator="equal">
      <formula>"CW 3240-R7"</formula>
    </cfRule>
  </conditionalFormatting>
  <conditionalFormatting sqref="D186">
    <cfRule type="cellIs" dxfId="78" priority="129" stopIfTrue="1" operator="equal">
      <formula>"CW 3120-R2"</formula>
    </cfRule>
    <cfRule type="cellIs" dxfId="77" priority="130" stopIfTrue="1" operator="equal">
      <formula>"CW 3240-R7"</formula>
    </cfRule>
  </conditionalFormatting>
  <conditionalFormatting sqref="D188">
    <cfRule type="cellIs" dxfId="76" priority="125" stopIfTrue="1" operator="equal">
      <formula>"CW 3120-R2"</formula>
    </cfRule>
    <cfRule type="cellIs" dxfId="75" priority="126" stopIfTrue="1" operator="equal">
      <formula>"CW 3240-R7"</formula>
    </cfRule>
  </conditionalFormatting>
  <conditionalFormatting sqref="D187">
    <cfRule type="cellIs" dxfId="74" priority="123" stopIfTrue="1" operator="equal">
      <formula>"CW 3120-R2"</formula>
    </cfRule>
    <cfRule type="cellIs" dxfId="73" priority="124" stopIfTrue="1" operator="equal">
      <formula>"CW 3240-R7"</formula>
    </cfRule>
  </conditionalFormatting>
  <conditionalFormatting sqref="D189">
    <cfRule type="cellIs" dxfId="72" priority="121" stopIfTrue="1" operator="equal">
      <formula>"CW 3120-R2"</formula>
    </cfRule>
    <cfRule type="cellIs" dxfId="71" priority="122" stopIfTrue="1" operator="equal">
      <formula>"CW 3240-R7"</formula>
    </cfRule>
  </conditionalFormatting>
  <conditionalFormatting sqref="D190">
    <cfRule type="cellIs" dxfId="70" priority="119" stopIfTrue="1" operator="equal">
      <formula>"CW 3120-R2"</formula>
    </cfRule>
    <cfRule type="cellIs" dxfId="69" priority="120" stopIfTrue="1" operator="equal">
      <formula>"CW 3240-R7"</formula>
    </cfRule>
  </conditionalFormatting>
  <conditionalFormatting sqref="D191">
    <cfRule type="cellIs" dxfId="68" priority="117" stopIfTrue="1" operator="equal">
      <formula>"CW 3120-R2"</formula>
    </cfRule>
    <cfRule type="cellIs" dxfId="67" priority="118" stopIfTrue="1" operator="equal">
      <formula>"CW 3240-R7"</formula>
    </cfRule>
  </conditionalFormatting>
  <conditionalFormatting sqref="D192">
    <cfRule type="cellIs" dxfId="66" priority="115" stopIfTrue="1" operator="equal">
      <formula>"CW 3120-R2"</formula>
    </cfRule>
    <cfRule type="cellIs" dxfId="65" priority="116" stopIfTrue="1" operator="equal">
      <formula>"CW 3240-R7"</formula>
    </cfRule>
  </conditionalFormatting>
  <conditionalFormatting sqref="D193">
    <cfRule type="cellIs" dxfId="64" priority="113" stopIfTrue="1" operator="equal">
      <formula>"CW 3120-R2"</formula>
    </cfRule>
    <cfRule type="cellIs" dxfId="63" priority="114" stopIfTrue="1" operator="equal">
      <formula>"CW 3240-R7"</formula>
    </cfRule>
  </conditionalFormatting>
  <conditionalFormatting sqref="D194">
    <cfRule type="cellIs" dxfId="62" priority="111" stopIfTrue="1" operator="equal">
      <formula>"CW 3120-R2"</formula>
    </cfRule>
    <cfRule type="cellIs" dxfId="61" priority="112" stopIfTrue="1" operator="equal">
      <formula>"CW 3240-R7"</formula>
    </cfRule>
  </conditionalFormatting>
  <conditionalFormatting sqref="D195">
    <cfRule type="cellIs" dxfId="60" priority="109" stopIfTrue="1" operator="equal">
      <formula>"CW 3120-R2"</formula>
    </cfRule>
    <cfRule type="cellIs" dxfId="59" priority="110" stopIfTrue="1" operator="equal">
      <formula>"CW 3240-R7"</formula>
    </cfRule>
  </conditionalFormatting>
  <conditionalFormatting sqref="D197">
    <cfRule type="cellIs" dxfId="58" priority="107" stopIfTrue="1" operator="equal">
      <formula>"CW 3120-R2"</formula>
    </cfRule>
    <cfRule type="cellIs" dxfId="57" priority="108" stopIfTrue="1" operator="equal">
      <formula>"CW 3240-R7"</formula>
    </cfRule>
  </conditionalFormatting>
  <conditionalFormatting sqref="D196">
    <cfRule type="cellIs" dxfId="56" priority="105" stopIfTrue="1" operator="equal">
      <formula>"CW 3120-R2"</formula>
    </cfRule>
    <cfRule type="cellIs" dxfId="55" priority="106" stopIfTrue="1" operator="equal">
      <formula>"CW 3240-R7"</formula>
    </cfRule>
  </conditionalFormatting>
  <conditionalFormatting sqref="D198">
    <cfRule type="cellIs" dxfId="54" priority="103" stopIfTrue="1" operator="equal">
      <formula>"CW 3120-R2"</formula>
    </cfRule>
    <cfRule type="cellIs" dxfId="53" priority="104" stopIfTrue="1" operator="equal">
      <formula>"CW 3240-R7"</formula>
    </cfRule>
  </conditionalFormatting>
  <conditionalFormatting sqref="D199">
    <cfRule type="cellIs" dxfId="52" priority="101" stopIfTrue="1" operator="equal">
      <formula>"CW 3120-R2"</formula>
    </cfRule>
    <cfRule type="cellIs" dxfId="51" priority="102" stopIfTrue="1" operator="equal">
      <formula>"CW 3240-R7"</formula>
    </cfRule>
  </conditionalFormatting>
  <conditionalFormatting sqref="D200">
    <cfRule type="cellIs" dxfId="50" priority="97" stopIfTrue="1" operator="equal">
      <formula>"CW 3120-R2"</formula>
    </cfRule>
    <cfRule type="cellIs" dxfId="49" priority="98" stopIfTrue="1" operator="equal">
      <formula>"CW 3240-R7"</formula>
    </cfRule>
  </conditionalFormatting>
  <conditionalFormatting sqref="D217">
    <cfRule type="cellIs" dxfId="48" priority="70" stopIfTrue="1" operator="equal">
      <formula>"CW 3120-R2"</formula>
    </cfRule>
    <cfRule type="cellIs" dxfId="47" priority="71" stopIfTrue="1" operator="equal">
      <formula>"CW 3240-R7"</formula>
    </cfRule>
  </conditionalFormatting>
  <conditionalFormatting sqref="D201">
    <cfRule type="cellIs" dxfId="46" priority="95" stopIfTrue="1" operator="equal">
      <formula>"CW 3120-R2"</formula>
    </cfRule>
    <cfRule type="cellIs" dxfId="45" priority="96" stopIfTrue="1" operator="equal">
      <formula>"CW 3240-R7"</formula>
    </cfRule>
  </conditionalFormatting>
  <conditionalFormatting sqref="D202">
    <cfRule type="cellIs" dxfId="44" priority="91" stopIfTrue="1" operator="equal">
      <formula>"CW 3120-R2"</formula>
    </cfRule>
    <cfRule type="cellIs" dxfId="43" priority="92" stopIfTrue="1" operator="equal">
      <formula>"CW 3240-R7"</formula>
    </cfRule>
  </conditionalFormatting>
  <conditionalFormatting sqref="D204">
    <cfRule type="cellIs" dxfId="42" priority="87" stopIfTrue="1" operator="equal">
      <formula>"CW 3120-R2"</formula>
    </cfRule>
    <cfRule type="cellIs" dxfId="41" priority="88" stopIfTrue="1" operator="equal">
      <formula>"CW 3240-R7"</formula>
    </cfRule>
  </conditionalFormatting>
  <conditionalFormatting sqref="D203">
    <cfRule type="cellIs" dxfId="40" priority="89" stopIfTrue="1" operator="equal">
      <formula>"CW 3120-R2"</formula>
    </cfRule>
    <cfRule type="cellIs" dxfId="39" priority="90" stopIfTrue="1" operator="equal">
      <formula>"CW 3240-R7"</formula>
    </cfRule>
  </conditionalFormatting>
  <conditionalFormatting sqref="D219">
    <cfRule type="cellIs" dxfId="38" priority="64" stopIfTrue="1" operator="equal">
      <formula>"CW 3120-R2"</formula>
    </cfRule>
    <cfRule type="cellIs" dxfId="37" priority="65" stopIfTrue="1" operator="equal">
      <formula>"CW 3240-R7"</formula>
    </cfRule>
  </conditionalFormatting>
  <conditionalFormatting sqref="D205">
    <cfRule type="cellIs" dxfId="36" priority="85" stopIfTrue="1" operator="equal">
      <formula>"CW 3120-R2"</formula>
    </cfRule>
    <cfRule type="cellIs" dxfId="35" priority="86" stopIfTrue="1" operator="equal">
      <formula>"CW 3240-R7"</formula>
    </cfRule>
  </conditionalFormatting>
  <conditionalFormatting sqref="D212">
    <cfRule type="cellIs" dxfId="34" priority="80" stopIfTrue="1" operator="equal">
      <formula>"CW 3120-R2"</formula>
    </cfRule>
    <cfRule type="cellIs" dxfId="33" priority="81" stopIfTrue="1" operator="equal">
      <formula>"CW 3240-R7"</formula>
    </cfRule>
  </conditionalFormatting>
  <conditionalFormatting sqref="D213">
    <cfRule type="cellIs" dxfId="32" priority="78" stopIfTrue="1" operator="equal">
      <formula>"CW 3120-R2"</formula>
    </cfRule>
    <cfRule type="cellIs" dxfId="31" priority="79" stopIfTrue="1" operator="equal">
      <formula>"CW 3240-R7"</formula>
    </cfRule>
  </conditionalFormatting>
  <conditionalFormatting sqref="D210">
    <cfRule type="cellIs" dxfId="30" priority="82" stopIfTrue="1" operator="equal">
      <formula>"CW 2130-R11"</formula>
    </cfRule>
    <cfRule type="cellIs" dxfId="29" priority="83" stopIfTrue="1" operator="equal">
      <formula>"CW 3120-R2"</formula>
    </cfRule>
    <cfRule type="cellIs" dxfId="28" priority="84" stopIfTrue="1" operator="equal">
      <formula>"CW 3240-R7"</formula>
    </cfRule>
  </conditionalFormatting>
  <conditionalFormatting sqref="D214">
    <cfRule type="cellIs" dxfId="27" priority="76" stopIfTrue="1" operator="equal">
      <formula>"CW 3120-R2"</formula>
    </cfRule>
    <cfRule type="cellIs" dxfId="26" priority="77" stopIfTrue="1" operator="equal">
      <formula>"CW 3240-R7"</formula>
    </cfRule>
  </conditionalFormatting>
  <conditionalFormatting sqref="D211">
    <cfRule type="cellIs" dxfId="25" priority="66" stopIfTrue="1" operator="equal">
      <formula>"CW 3120-R2"</formula>
    </cfRule>
    <cfRule type="cellIs" dxfId="24" priority="67" stopIfTrue="1" operator="equal">
      <formula>"CW 3240-R7"</formula>
    </cfRule>
  </conditionalFormatting>
  <conditionalFormatting sqref="D222">
    <cfRule type="cellIs" dxfId="23" priority="58" stopIfTrue="1" operator="equal">
      <formula>"CW 3120-R2"</formula>
    </cfRule>
    <cfRule type="cellIs" dxfId="22" priority="59" stopIfTrue="1" operator="equal">
      <formula>"CW 3240-R7"</formula>
    </cfRule>
  </conditionalFormatting>
  <conditionalFormatting sqref="D215">
    <cfRule type="cellIs" dxfId="21" priority="74" stopIfTrue="1" operator="equal">
      <formula>"CW 3120-R2"</formula>
    </cfRule>
    <cfRule type="cellIs" dxfId="20" priority="75" stopIfTrue="1" operator="equal">
      <formula>"CW 3240-R7"</formula>
    </cfRule>
  </conditionalFormatting>
  <conditionalFormatting sqref="D218">
    <cfRule type="cellIs" dxfId="19" priority="68" stopIfTrue="1" operator="equal">
      <formula>"CW 3120-R2"</formula>
    </cfRule>
    <cfRule type="cellIs" dxfId="18" priority="69" stopIfTrue="1" operator="equal">
      <formula>"CW 3240-R7"</formula>
    </cfRule>
  </conditionalFormatting>
  <conditionalFormatting sqref="D216">
    <cfRule type="cellIs" dxfId="17" priority="72" stopIfTrue="1" operator="equal">
      <formula>"CW 3120-R2"</formula>
    </cfRule>
    <cfRule type="cellIs" dxfId="16" priority="73" stopIfTrue="1" operator="equal">
      <formula>"CW 3240-R7"</formula>
    </cfRule>
  </conditionalFormatting>
  <conditionalFormatting sqref="D221">
    <cfRule type="cellIs" dxfId="15" priority="60" stopIfTrue="1" operator="equal">
      <formula>"CW 3120-R2"</formula>
    </cfRule>
    <cfRule type="cellIs" dxfId="14" priority="61" stopIfTrue="1" operator="equal">
      <formula>"CW 3240-R7"</formula>
    </cfRule>
  </conditionalFormatting>
  <conditionalFormatting sqref="D220">
    <cfRule type="cellIs" dxfId="13" priority="62" stopIfTrue="1" operator="equal">
      <formula>"CW 3120-R2"</formula>
    </cfRule>
    <cfRule type="cellIs" dxfId="12" priority="63" stopIfTrue="1" operator="equal">
      <formula>"CW 3240-R7"</formula>
    </cfRule>
  </conditionalFormatting>
  <conditionalFormatting sqref="D223">
    <cfRule type="cellIs" dxfId="11" priority="56" stopIfTrue="1" operator="equal">
      <formula>"CW 3120-R2"</formula>
    </cfRule>
    <cfRule type="cellIs" dxfId="10" priority="57" stopIfTrue="1" operator="equal">
      <formula>"CW 3240-R7"</formula>
    </cfRule>
  </conditionalFormatting>
  <conditionalFormatting sqref="D208">
    <cfRule type="cellIs" dxfId="9" priority="50" stopIfTrue="1" operator="equal">
      <formula>"CW 2130-R11"</formula>
    </cfRule>
    <cfRule type="cellIs" dxfId="8" priority="51" stopIfTrue="1" operator="equal">
      <formula>"CW 3120-R2"</formula>
    </cfRule>
    <cfRule type="cellIs" dxfId="7" priority="52" stopIfTrue="1" operator="equal">
      <formula>"CW 3240-R7"</formula>
    </cfRule>
  </conditionalFormatting>
  <conditionalFormatting sqref="D209">
    <cfRule type="cellIs" dxfId="6" priority="47" stopIfTrue="1" operator="equal">
      <formula>"CW 2130-R11"</formula>
    </cfRule>
    <cfRule type="cellIs" dxfId="5" priority="48" stopIfTrue="1" operator="equal">
      <formula>"CW 3120-R2"</formula>
    </cfRule>
    <cfRule type="cellIs" dxfId="4" priority="49" stopIfTrue="1" operator="equal">
      <formula>"CW 3240-R7"</formula>
    </cfRule>
  </conditionalFormatting>
  <conditionalFormatting sqref="D242">
    <cfRule type="cellIs" dxfId="3" priority="2" stopIfTrue="1" operator="equal">
      <formula>"CW 2130-R11"</formula>
    </cfRule>
    <cfRule type="cellIs" dxfId="2" priority="3" stopIfTrue="1" operator="equal">
      <formula>"CW 3120-R2"</formula>
    </cfRule>
    <cfRule type="cellIs" dxfId="1" priority="4" stopIfTrue="1" operator="equal">
      <formula>"CW 3240-R7"</formula>
    </cfRule>
  </conditionalFormatting>
  <conditionalFormatting sqref="G242">
    <cfRule type="expression" dxfId="0" priority="1">
      <formula>G242&gt;G248*0.05</formula>
    </cfRule>
  </conditionalFormatting>
  <dataValidations xWindow="862" yWindow="719" count="5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:G10 G15:G16 G18 G97 G25:G26 G28:G29 G31 G33 G36:G41 G43:G44 G46:G47 G50:G51 G53:G54 G56:G59 G62 G64 G66:G67 G70:G74 G76:G79 G81:G86 G89 G91 G113:G122 G99 G102:G103 G22 G109 G111 G12:G13 G209:G211 G126 G128 G130:G134 G137:G138 G228 G181 G94:G95 G20 G105:G107 G149 G151 G153 G156 G158 G124 G165 G167 G169 G171:G172 G175 G177 G179 G140:G143 G184 G186 G188 G190:G192 G194 G197:G198 G200:G202 G204:G205 G218 G161 G214:G216 G220 G207 G222:G223 G230 G234 G237 G239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229 G19 G24 G27 G30 G32 G34:G35 G42 G45 G48 G55 G63 G60:G61 G65 G69 G75 G80 G90 G87:G88 G93 G98 G100:G101 G104 G108 G110 G112 G129 G136 G208 G226:G227 G231:G233 G235:G236 G11 G14 G96 G21 G150 G152 G154:G155 G159:G160 G148 G163:G164 G166 G168 G170 G173:G174 G176 G178 G180 G182:G183 G185 G187 G189 G193 G195:G196 G199 G203 G212:G213 G217 G219 G221 G238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27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230:F239">
      <formula1>IF(F230&gt;=0,ROUND(F230,0),0)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42">
      <formula1>IF(AND(G242&gt;=0.01,G242&lt;=G248*0.05),ROUND(G242,2),0.01)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147-2020 
&amp;R&amp;10Bid Submission
&amp;P of &amp;N</oddHeader>
    <oddFooter xml:space="preserve">&amp;R                    </oddFooter>
  </headerFooter>
  <rowBreaks count="9" manualBreakCount="9">
    <brk id="59" min="1" max="7" man="1"/>
    <brk id="111" min="1" max="7" man="1"/>
    <brk id="134" min="1" max="7" man="1"/>
    <brk id="144" max="7" man="1"/>
    <brk id="169" min="1" max="7" man="1"/>
    <brk id="194" min="1" max="7" man="1"/>
    <brk id="218" min="1" max="7" man="1"/>
    <brk id="240" min="1" max="7" man="1"/>
    <brk id="243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147-2020_FORM_B-PRICES</vt:lpstr>
      <vt:lpstr>'147-2020_FORM_B-PRICES'!Print_Area</vt:lpstr>
      <vt:lpstr>'147-2020_FORM_B-PRICES'!Print_Titles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by: TK_x000d_
Date checked: February 26, 2020_x000d_
_x000d_
_x000d_
_x000d_
_x000d_
_x000d_
_x000d_
_x000d_
_x000d_
_x000d_
_x000d_
size: 49,887 bytes_x000d_
_x000d_
</dc:description>
  <cp:lastModifiedBy>Windows User</cp:lastModifiedBy>
  <cp:lastPrinted>2020-02-20T21:52:42Z</cp:lastPrinted>
  <dcterms:created xsi:type="dcterms:W3CDTF">1999-03-31T15:44:33Z</dcterms:created>
  <dcterms:modified xsi:type="dcterms:W3CDTF">2020-02-26T15:30:10Z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