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0" yWindow="0" windowWidth="14430" windowHeight="12840" firstSheet="1" activeTab="1"/>
  </bookViews>
  <sheets>
    <sheet name="Instructions" sheetId="2" r:id="rId1"/>
    <sheet name="FORM B - PRICES" sheetId="1" r:id="rId2"/>
  </sheets>
  <definedNames>
    <definedName name="_12TENDER_SUBMISSI">'FORM B - PRICES'!#REF!</definedName>
    <definedName name="_4PAGE_1_OF_13">'FORM B - PRICES'!#REF!</definedName>
    <definedName name="_8TENDER_NO._181">'FORM B - PRICES'!#REF!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'FORM B - PRICES'!#REF!</definedName>
    <definedName name="_xlnm.Print_Area" localSheetId="1">'FORM B - PRICES'!$B$6:$H$345</definedName>
    <definedName name="_xlnm.Print_Area" localSheetId="0">Instructions!$A$1:$I$25</definedName>
    <definedName name="_xlnm.Print_Titles" localSheetId="1">'FORM B - PRICES'!$1:$5</definedName>
    <definedName name="_xlnm.Print_Titles">'FORM B - PRICES'!$B$4:$IV$4</definedName>
    <definedName name="TEMP">'FORM B - PRICES'!#REF!</definedName>
    <definedName name="TESTHEAD">'FORM B - PRICES'!#REF!</definedName>
    <definedName name="XEVERYTHING">'FORM B - PRICES'!$B$1:$IV$332</definedName>
    <definedName name="XITEMS">'FORM B - PRICES'!$B$6:$IV$332</definedName>
  </definedNames>
  <calcPr calcId="145621" fullPrecision="0" concurrentCalc="0"/>
</workbook>
</file>

<file path=xl/calcChain.xml><?xml version="1.0" encoding="utf-8"?>
<calcChain xmlns="http://schemas.openxmlformats.org/spreadsheetml/2006/main">
  <c r="H183" i="1" l="1"/>
  <c r="H184" i="1"/>
  <c r="H187" i="1"/>
  <c r="H190" i="1"/>
  <c r="H191" i="1"/>
  <c r="H192" i="1"/>
  <c r="H194" i="1"/>
  <c r="H195" i="1"/>
  <c r="H196" i="1"/>
  <c r="H198" i="1"/>
  <c r="H199" i="1"/>
  <c r="H200" i="1"/>
  <c r="H201" i="1"/>
  <c r="H202" i="1"/>
  <c r="H205" i="1"/>
  <c r="H208" i="1"/>
  <c r="H209" i="1"/>
  <c r="H210" i="1"/>
  <c r="H211" i="1"/>
  <c r="H212" i="1"/>
  <c r="H213" i="1"/>
  <c r="H216" i="1"/>
  <c r="H217" i="1"/>
  <c r="H218" i="1"/>
  <c r="H339" i="1"/>
  <c r="H95" i="1"/>
  <c r="H101" i="1"/>
  <c r="H61" i="1"/>
  <c r="H307" i="1"/>
  <c r="H308" i="1"/>
  <c r="H311" i="1"/>
  <c r="H314" i="1"/>
  <c r="H315" i="1"/>
  <c r="H317" i="1"/>
  <c r="H319" i="1"/>
  <c r="H322" i="1"/>
  <c r="H323" i="1"/>
  <c r="H324" i="1"/>
  <c r="H326" i="1"/>
  <c r="H327" i="1"/>
  <c r="H330" i="1"/>
  <c r="H331" i="1"/>
  <c r="H332" i="1"/>
  <c r="H343" i="1"/>
  <c r="H271" i="1"/>
  <c r="H272" i="1"/>
  <c r="H275" i="1"/>
  <c r="H278" i="1"/>
  <c r="H279" i="1"/>
  <c r="H280" i="1"/>
  <c r="H281" i="1"/>
  <c r="H282" i="1"/>
  <c r="H283" i="1"/>
  <c r="H285" i="1"/>
  <c r="H287" i="1"/>
  <c r="H290" i="1"/>
  <c r="H291" i="1"/>
  <c r="H292" i="1"/>
  <c r="H293" i="1"/>
  <c r="H294" i="1"/>
  <c r="H296" i="1"/>
  <c r="H297" i="1"/>
  <c r="H298" i="1"/>
  <c r="H299" i="1"/>
  <c r="H302" i="1"/>
  <c r="H303" i="1"/>
  <c r="H304" i="1"/>
  <c r="H342" i="1"/>
  <c r="H248" i="1"/>
  <c r="H249" i="1"/>
  <c r="H252" i="1"/>
  <c r="H255" i="1"/>
  <c r="H256" i="1"/>
  <c r="H257" i="1"/>
  <c r="H260" i="1"/>
  <c r="H261" i="1"/>
  <c r="H262" i="1"/>
  <c r="H263" i="1"/>
  <c r="H266" i="1"/>
  <c r="H267" i="1"/>
  <c r="H268" i="1"/>
  <c r="H341" i="1"/>
  <c r="H221" i="1"/>
  <c r="H222" i="1"/>
  <c r="H225" i="1"/>
  <c r="H228" i="1"/>
  <c r="H229" i="1"/>
  <c r="H230" i="1"/>
  <c r="H233" i="1"/>
  <c r="H234" i="1"/>
  <c r="H235" i="1"/>
  <c r="H237" i="1"/>
  <c r="H238" i="1"/>
  <c r="H239" i="1"/>
  <c r="H240" i="1"/>
  <c r="H243" i="1"/>
  <c r="H244" i="1"/>
  <c r="H245" i="1"/>
  <c r="H340" i="1"/>
  <c r="H151" i="1"/>
  <c r="H152" i="1"/>
  <c r="H155" i="1"/>
  <c r="H158" i="1"/>
  <c r="H159" i="1"/>
  <c r="H160" i="1"/>
  <c r="H161" i="1"/>
  <c r="H162" i="1"/>
  <c r="H163" i="1"/>
  <c r="H166" i="1"/>
  <c r="H167" i="1"/>
  <c r="H168" i="1"/>
  <c r="H169" i="1"/>
  <c r="H170" i="1"/>
  <c r="H172" i="1"/>
  <c r="H173" i="1"/>
  <c r="H174" i="1"/>
  <c r="H175" i="1"/>
  <c r="H178" i="1"/>
  <c r="H179" i="1"/>
  <c r="H180" i="1"/>
  <c r="H338" i="1"/>
  <c r="H115" i="1"/>
  <c r="H116" i="1"/>
  <c r="H119" i="1"/>
  <c r="H122" i="1"/>
  <c r="H123" i="1"/>
  <c r="H124" i="1"/>
  <c r="H126" i="1"/>
  <c r="H128" i="1"/>
  <c r="H130" i="1"/>
  <c r="H133" i="1"/>
  <c r="H134" i="1"/>
  <c r="H135" i="1"/>
  <c r="H136" i="1"/>
  <c r="H137" i="1"/>
  <c r="H139" i="1"/>
  <c r="H140" i="1"/>
  <c r="H141" i="1"/>
  <c r="H142" i="1"/>
  <c r="H143" i="1"/>
  <c r="H146" i="1"/>
  <c r="H147" i="1"/>
  <c r="H148" i="1"/>
  <c r="H337" i="1"/>
  <c r="H94" i="1"/>
  <c r="H106" i="1"/>
  <c r="H83" i="1"/>
  <c r="H84" i="1"/>
  <c r="H87" i="1"/>
  <c r="H90" i="1"/>
  <c r="H91" i="1"/>
  <c r="H92" i="1"/>
  <c r="H98" i="1"/>
  <c r="H99" i="1"/>
  <c r="H102" i="1"/>
  <c r="H103" i="1"/>
  <c r="H104" i="1"/>
  <c r="H107" i="1"/>
  <c r="H110" i="1"/>
  <c r="H111" i="1"/>
  <c r="H112" i="1"/>
  <c r="H336" i="1"/>
  <c r="H8" i="1"/>
  <c r="H9" i="1"/>
  <c r="H42" i="1"/>
  <c r="H334" i="1"/>
  <c r="G344" i="1"/>
  <c r="H10" i="1"/>
  <c r="H11" i="1"/>
  <c r="H14" i="1"/>
  <c r="H17" i="1"/>
  <c r="H18" i="1"/>
  <c r="H19" i="1"/>
  <c r="H21" i="1"/>
  <c r="H23" i="1"/>
  <c r="H26" i="1"/>
  <c r="H27" i="1"/>
  <c r="H28" i="1"/>
  <c r="H29" i="1"/>
  <c r="H30" i="1"/>
  <c r="H32" i="1"/>
  <c r="H34" i="1"/>
  <c r="H35" i="1"/>
  <c r="H36" i="1"/>
  <c r="H37" i="1"/>
  <c r="H40" i="1"/>
  <c r="H41" i="1"/>
  <c r="H45" i="1"/>
  <c r="H46" i="1"/>
  <c r="H49" i="1"/>
  <c r="H52" i="1"/>
  <c r="H53" i="1"/>
  <c r="H54" i="1"/>
  <c r="H56" i="1"/>
  <c r="H57" i="1"/>
  <c r="H58" i="1"/>
  <c r="H60" i="1"/>
  <c r="H63" i="1"/>
  <c r="H66" i="1"/>
  <c r="H67" i="1"/>
  <c r="H68" i="1"/>
  <c r="H69" i="1"/>
  <c r="H70" i="1"/>
  <c r="H72" i="1"/>
  <c r="H73" i="1"/>
  <c r="H74" i="1"/>
  <c r="H75" i="1"/>
  <c r="H78" i="1"/>
  <c r="H79" i="1"/>
  <c r="H80" i="1"/>
  <c r="H335" i="1"/>
  <c r="B343" i="1"/>
  <c r="C343" i="1"/>
  <c r="B342" i="1"/>
  <c r="C342" i="1"/>
  <c r="B341" i="1"/>
  <c r="C341" i="1"/>
  <c r="B340" i="1"/>
  <c r="C340" i="1"/>
  <c r="C332" i="1"/>
  <c r="B332" i="1"/>
  <c r="C304" i="1"/>
  <c r="B304" i="1"/>
  <c r="C268" i="1"/>
  <c r="B268" i="1"/>
  <c r="C245" i="1"/>
  <c r="B245" i="1"/>
  <c r="B339" i="1"/>
  <c r="B338" i="1"/>
  <c r="C338" i="1"/>
  <c r="C339" i="1"/>
  <c r="B337" i="1"/>
  <c r="C337" i="1"/>
  <c r="B148" i="1"/>
  <c r="C148" i="1"/>
  <c r="B180" i="1"/>
  <c r="C180" i="1"/>
  <c r="C218" i="1"/>
  <c r="B218" i="1"/>
  <c r="B336" i="1"/>
  <c r="B335" i="1"/>
  <c r="B334" i="1"/>
  <c r="B112" i="1"/>
  <c r="B80" i="1"/>
  <c r="B42" i="1"/>
  <c r="C336" i="1"/>
  <c r="C335" i="1"/>
  <c r="C334" i="1"/>
  <c r="C112" i="1"/>
  <c r="C80" i="1"/>
  <c r="C42" i="1"/>
</calcChain>
</file>

<file path=xl/comments1.xml><?xml version="1.0" encoding="utf-8"?>
<comments xmlns="http://schemas.openxmlformats.org/spreadsheetml/2006/main">
  <authors>
    <author>Pheifer, Henly</author>
  </authors>
  <commentList>
    <comment ref="D2" authorId="0">
      <text>
        <r>
          <rPr>
            <b/>
            <sz val="9"/>
            <color indexed="81"/>
            <rFont val="Tahoma"/>
            <family val="2"/>
          </rPr>
          <t xml:space="preserve">Insert reference to "Prices" clause from the "Bidding Procedures". Also Revise the Header by inserting Tender # and revising the Tender Version number to match the Tender template used. </t>
        </r>
      </text>
    </comment>
  </commentList>
</comments>
</file>

<file path=xl/sharedStrings.xml><?xml version="1.0" encoding="utf-8"?>
<sst xmlns="http://schemas.openxmlformats.org/spreadsheetml/2006/main" count="1349" uniqueCount="337">
  <si>
    <t>FORM B: PRICES</t>
  </si>
  <si>
    <t>UNIT PRICES</t>
  </si>
  <si>
    <t/>
  </si>
  <si>
    <t>ITEM</t>
  </si>
  <si>
    <t>DESCRIPTION</t>
  </si>
  <si>
    <t>SPEC.</t>
  </si>
  <si>
    <t>UNIT</t>
  </si>
  <si>
    <t>APPROX.</t>
  </si>
  <si>
    <t>UNIT PRICE</t>
  </si>
  <si>
    <t>AMOUNT</t>
  </si>
  <si>
    <t>REF.</t>
  </si>
  <si>
    <t>QUANTITY</t>
  </si>
  <si>
    <t>A</t>
  </si>
  <si>
    <t>B</t>
  </si>
  <si>
    <t>C</t>
  </si>
  <si>
    <t>D</t>
  </si>
  <si>
    <t>E</t>
  </si>
  <si>
    <t>Subtotal:</t>
  </si>
  <si>
    <t>SUMMARY</t>
  </si>
  <si>
    <t>EARTH AND BASE WORKS</t>
  </si>
  <si>
    <t>ROADWORKS - NEW CONSTRUCTION</t>
  </si>
  <si>
    <t>ASSOCIATED DRAINAGE AND UNDERGROUND WORKS</t>
  </si>
  <si>
    <t>ADJUSTMENTS</t>
  </si>
  <si>
    <t>LANDSCAPING</t>
  </si>
  <si>
    <t>CODE</t>
  </si>
  <si>
    <t>INSTRUCTIONS</t>
  </si>
  <si>
    <t>Change view to Page Break Preview and define the print area.</t>
  </si>
  <si>
    <t xml:space="preserve">Insert Approx. Quantities in  appropriate cells. </t>
  </si>
  <si>
    <t xml:space="preserve"> Insert the location  and type of work (see "Scope of Work" in contract documents) as noted in the template, unless otherwise approved by the Project Coordinator.</t>
  </si>
  <si>
    <t>In Cell D2, check and correct as necessary the Bidding Instruction clause  # reference to 'Prices' in the Bid Opportunity.</t>
  </si>
  <si>
    <t xml:space="preserve"> Print out these instructions for reference as required. </t>
  </si>
  <si>
    <t xml:space="preserve">TOTAL BID PRICE (GST extra)                                                                              (in figures)                                             </t>
  </si>
  <si>
    <t xml:space="preserve">The sub-section titles (i.e.. Earthworks and Base Works) under each identified location/section can be modified  or deleted at the discretion of the consultant. They are there to assist in copying and pasting from the pay items list  and for organizational purposes where there are many pay items. </t>
  </si>
  <si>
    <t>m³</t>
  </si>
  <si>
    <t>m²</t>
  </si>
  <si>
    <t>i)</t>
  </si>
  <si>
    <t>A010</t>
  </si>
  <si>
    <t>Supplying and Placing Base Course Material</t>
  </si>
  <si>
    <t>A012</t>
  </si>
  <si>
    <t>Grading of Boulevards</t>
  </si>
  <si>
    <t>each</t>
  </si>
  <si>
    <t>ii)</t>
  </si>
  <si>
    <t>B097</t>
  </si>
  <si>
    <t>Drilled Tie Bars</t>
  </si>
  <si>
    <t>m</t>
  </si>
  <si>
    <t>Concrete Curb Renewal</t>
  </si>
  <si>
    <t>F001</t>
  </si>
  <si>
    <t>F003</t>
  </si>
  <si>
    <t>F005</t>
  </si>
  <si>
    <t>G001</t>
  </si>
  <si>
    <t>Sodding</t>
  </si>
  <si>
    <t>G003</t>
  </si>
  <si>
    <t>F009</t>
  </si>
  <si>
    <t>F010</t>
  </si>
  <si>
    <t>F011</t>
  </si>
  <si>
    <t>E023</t>
  </si>
  <si>
    <t>E025</t>
  </si>
  <si>
    <t>Adjustment of Valve Boxes</t>
  </si>
  <si>
    <t>Valve Box Extensions</t>
  </si>
  <si>
    <t>Adjustment of Curb Stop Boxes</t>
  </si>
  <si>
    <t xml:space="preserve">Hide the codes column "A". </t>
  </si>
  <si>
    <t xml:space="preserve">If your Project includes unsecured Provincial (or other) funding for some locations, select the worksheet "FORM B - PRICES W PROV FUND" otherwise use "FORM B - PRICES".  </t>
  </si>
  <si>
    <t xml:space="preserve">Tip - Copying and pasting a large block of items(rows), then deleting the items not required may be a more efficient.
If you select non adjacent rows (using CTRL) the "insert copied cells" options becomes unavailable, you can  paste in the selected non-adjacent rows but unless there are enough blank lines available cells will be over written. </t>
  </si>
  <si>
    <t>Correct Spec. references for non Standard items (i.e.. E-##)  to match the Specification numbering in the finalized Bid Opportunity document.</t>
  </si>
  <si>
    <t>Edit the header to correlate page numbering to the fianlized Bid Opportunity and insert the Bid Opportunity #.</t>
  </si>
  <si>
    <t xml:space="preserve"> When approved by PW Engineering,  create a (PDF) document for insertion into Part 'A' of the Bid Opportunity PDF document. </t>
  </si>
  <si>
    <t xml:space="preserve">Send an electronic copy of the Bid Tabulation to PW Engineering. </t>
  </si>
  <si>
    <t xml:space="preserve">Note: Integrate Form 'B'  with  existing bid tabulation and progress payment spreadsheets.  Retain Column 'A' codes and carry  forward to the tender tab to assist in compilation of price comparisons. </t>
  </si>
  <si>
    <r>
      <t xml:space="preserve">Using the </t>
    </r>
    <r>
      <rPr>
        <b/>
        <u/>
        <sz val="10"/>
        <color indexed="12"/>
        <rFont val="Times New Roman"/>
        <family val="1"/>
      </rPr>
      <t>Row</t>
    </r>
    <r>
      <rPr>
        <b/>
        <sz val="10"/>
        <color indexed="12"/>
        <rFont val="Times New Roman"/>
        <family val="1"/>
      </rPr>
      <t xml:space="preserve"> indicators Select and copy the required pay items from "20** Surface Works Pay Items...". </t>
    </r>
  </si>
  <si>
    <r>
      <t>Open file "20** Surface Works Pay Items Template (revised {</t>
    </r>
    <r>
      <rPr>
        <b/>
        <i/>
        <sz val="10"/>
        <color indexed="12"/>
        <rFont val="Times New Roman"/>
        <family val="1"/>
      </rPr>
      <t>date</t>
    </r>
    <r>
      <rPr>
        <b/>
        <sz val="10"/>
        <color indexed="12"/>
        <rFont val="Times New Roman"/>
        <family val="1"/>
      </rPr>
      <t>}) .XLS" .</t>
    </r>
  </si>
  <si>
    <r>
      <t>Check the file using "</t>
    </r>
    <r>
      <rPr>
        <b/>
        <i/>
        <sz val="10"/>
        <color indexed="12"/>
        <rFont val="Times New Roman"/>
        <family val="1"/>
      </rPr>
      <t>20** Quality Control Checks….xls</t>
    </r>
    <r>
      <rPr>
        <b/>
        <sz val="10"/>
        <color indexed="12"/>
        <rFont val="Times New Roman"/>
        <family val="1"/>
      </rPr>
      <t>"</t>
    </r>
  </si>
  <si>
    <t>Revise the reference in cell B2 to the "Prices" clause number of Part B - Bidding Procedures in your finalized Bid Opp Document .</t>
  </si>
  <si>
    <t>Delete the "Instructions" sheet and all other sheets except the applicable "Form B - Prices" sheet.</t>
  </si>
  <si>
    <t>Note if schedule has only one section (Part A) delete the summary section at the bottom.</t>
  </si>
  <si>
    <t>Renumber items and sections in "FORM B - PRICES", correct line spacing, DO NOT modify CODES!</t>
  </si>
  <si>
    <t xml:space="preserve"> Paste Selection into "FORM B - PRICES" using "insert copied cells" from the short cut menu.</t>
  </si>
  <si>
    <t xml:space="preserve">When all Bid Opp documents have been approved by the Project Coordinator, protect the sheet and forward with password and the associated quality control check sheet to PW Engineering for review . </t>
  </si>
  <si>
    <r>
      <t>Select -&gt; Window -&gt; Arrange -&gt; Horizontal, to display both workbooks.</t>
    </r>
    <r>
      <rPr>
        <b/>
        <sz val="10"/>
        <color indexed="8"/>
        <rFont val="Times New Roman"/>
        <family val="1"/>
      </rPr>
      <t xml:space="preserve"> </t>
    </r>
    <r>
      <rPr>
        <b/>
        <i/>
        <sz val="10"/>
        <color indexed="8"/>
        <rFont val="Times New Roman"/>
        <family val="1"/>
      </rPr>
      <t>(2010 - View -Arrange All)</t>
    </r>
  </si>
  <si>
    <t>A003</t>
  </si>
  <si>
    <t>Excavation</t>
  </si>
  <si>
    <t>A004</t>
  </si>
  <si>
    <t>Sub-Grade Compaction</t>
  </si>
  <si>
    <t>A.3</t>
  </si>
  <si>
    <t>A.4</t>
  </si>
  <si>
    <t>A.9</t>
  </si>
  <si>
    <t xml:space="preserve">CW 3235-R9  </t>
  </si>
  <si>
    <t>100 mm Sidewalk</t>
  </si>
  <si>
    <t>a)</t>
  </si>
  <si>
    <t>b)</t>
  </si>
  <si>
    <t>c)</t>
  </si>
  <si>
    <t>B154rl</t>
  </si>
  <si>
    <t>A.12</t>
  </si>
  <si>
    <t>SD-203B</t>
  </si>
  <si>
    <t>Curb Ramp (8-12 mm reveal ht, Monolithic)</t>
  </si>
  <si>
    <t>SD-229C,D</t>
  </si>
  <si>
    <t>B219</t>
  </si>
  <si>
    <t>Detectable Warning Surface Tiles</t>
  </si>
  <si>
    <t>SD-205</t>
  </si>
  <si>
    <t>51 mm</t>
  </si>
  <si>
    <t>CW 3510-R9</t>
  </si>
  <si>
    <t>G002</t>
  </si>
  <si>
    <t xml:space="preserve"> width &lt; 600 mm</t>
  </si>
  <si>
    <t xml:space="preserve"> width &gt; or = 600 mm</t>
  </si>
  <si>
    <t>C051</t>
  </si>
  <si>
    <t>100 mm Concrete Sidewalk</t>
  </si>
  <si>
    <t xml:space="preserve">CW 3325-R5  </t>
  </si>
  <si>
    <t>(SEE B9)</t>
  </si>
  <si>
    <t>CW 3110-R19</t>
  </si>
  <si>
    <t xml:space="preserve">CW 3230-R8
</t>
  </si>
  <si>
    <t>B097A</t>
  </si>
  <si>
    <t>15 M Deformed Tie Bar</t>
  </si>
  <si>
    <t>Modified Barrier (180 mm reveal ht, Dowelled)</t>
  </si>
  <si>
    <t>B184rlA</t>
  </si>
  <si>
    <t>B199</t>
  </si>
  <si>
    <t>Construction of Asphalt Patches</t>
  </si>
  <si>
    <t>CW 3326-R3</t>
  </si>
  <si>
    <t>F004</t>
  </si>
  <si>
    <t>38 mm</t>
  </si>
  <si>
    <t>F</t>
  </si>
  <si>
    <t>B114rl</t>
  </si>
  <si>
    <t xml:space="preserve">Miscellaneous Concrete Slab Renewal </t>
  </si>
  <si>
    <t>B118rl</t>
  </si>
  <si>
    <t>SD-228A</t>
  </si>
  <si>
    <t>B119rl</t>
  </si>
  <si>
    <t>Less than 5 sq.m.</t>
  </si>
  <si>
    <t>B120rl</t>
  </si>
  <si>
    <t>5 sq.m. to 20 sq.m.</t>
  </si>
  <si>
    <t>B126r</t>
  </si>
  <si>
    <t>Concrete Curb Removal</t>
  </si>
  <si>
    <t xml:space="preserve">CW 3240-R10 </t>
  </si>
  <si>
    <t>B135i</t>
  </si>
  <si>
    <t>Concrete Curb Installation</t>
  </si>
  <si>
    <t>B136i</t>
  </si>
  <si>
    <t>Modified Barrier (150 mm reveal ht, Dowelled)</t>
  </si>
  <si>
    <t>B189</t>
  </si>
  <si>
    <t>Regrading Existing Interlocking Paving Stones</t>
  </si>
  <si>
    <t>CW 3330-R5</t>
  </si>
  <si>
    <t>Frames &amp; Covers</t>
  </si>
  <si>
    <t>Adjustment of Manholes/Catch Basins Frames</t>
  </si>
  <si>
    <t>CW 3210-R8</t>
  </si>
  <si>
    <t>Lifter Rings (AP-010)</t>
  </si>
  <si>
    <t>B121rl</t>
  </si>
  <si>
    <t>Greater than 20 sq.m.</t>
  </si>
  <si>
    <t>B124</t>
  </si>
  <si>
    <t>B.9</t>
  </si>
  <si>
    <t>Adjustment of Precast  Sidewalk Blocks</t>
  </si>
  <si>
    <t>B.12</t>
  </si>
  <si>
    <t>B.13</t>
  </si>
  <si>
    <t>B.14</t>
  </si>
  <si>
    <t>B.15</t>
  </si>
  <si>
    <t>B.16</t>
  </si>
  <si>
    <t>F018</t>
  </si>
  <si>
    <t>Curb Stop Extensions</t>
  </si>
  <si>
    <t>C.5</t>
  </si>
  <si>
    <t>SD-205,
SD-206A</t>
  </si>
  <si>
    <t>AP-007 - Standard Solid Cover for Standard Frame</t>
  </si>
  <si>
    <t>Less than 3 m</t>
  </si>
  <si>
    <t>B125</t>
  </si>
  <si>
    <t>Supply of Precast  Sidewalk Blocks</t>
  </si>
  <si>
    <t>SD-200</t>
  </si>
  <si>
    <t>ROADWORKS - REMOVALS/RENEWALS</t>
  </si>
  <si>
    <t>B127r</t>
  </si>
  <si>
    <t>B150iA</t>
  </si>
  <si>
    <t>SD-229A,B,C</t>
  </si>
  <si>
    <t>B155rlA</t>
  </si>
  <si>
    <t>Barrier (150 mm reveal ht, Dowelled)</t>
  </si>
  <si>
    <t>B155rlB</t>
  </si>
  <si>
    <t>Barrier (180 mm reveal ht, Dowelled)</t>
  </si>
  <si>
    <t>B156rl^</t>
  </si>
  <si>
    <t>CW 3410-R12</t>
  </si>
  <si>
    <t>B167rlB</t>
  </si>
  <si>
    <t>F.4</t>
  </si>
  <si>
    <t>F.5</t>
  </si>
  <si>
    <t>F.6</t>
  </si>
  <si>
    <t>F.7</t>
  </si>
  <si>
    <t>Barrier (Separate)</t>
  </si>
  <si>
    <t>Doncaster Street from Blanche Ave to Corydon Ave (Both Sides) - Sidewalk Renewal</t>
  </si>
  <si>
    <t>Lorette Avenue from Harrow St to Guelph St (Both Sides) - Sidewalk Renewal</t>
  </si>
  <si>
    <t>B121rlA</t>
  </si>
  <si>
    <t>B121rlB</t>
  </si>
  <si>
    <t>B121rlC</t>
  </si>
  <si>
    <t>150 mm Reinforced Sidewalk - Early Opening (24hour)</t>
  </si>
  <si>
    <t>B125A</t>
  </si>
  <si>
    <t>Removal of Precast Sidewalk Blocks</t>
  </si>
  <si>
    <t>Point Road from Waterford Ave to Riverwood Ave (North Side) - Sidewalk Renewal</t>
  </si>
  <si>
    <t>B157rl^</t>
  </si>
  <si>
    <t>3 m to 30 m</t>
  </si>
  <si>
    <t>B178rl</t>
  </si>
  <si>
    <t>G</t>
  </si>
  <si>
    <t>Curb and Gutter (Curb Ramp 8-12mm, Integral, 600 mm width, 150 mm Plain Concrete Pavement)</t>
  </si>
  <si>
    <t>B132r</t>
  </si>
  <si>
    <t>Curb Ramp</t>
  </si>
  <si>
    <t>F.1</t>
  </si>
  <si>
    <t>B123rl</t>
  </si>
  <si>
    <t>Monolithic Curb and Sidewalk</t>
  </si>
  <si>
    <t>SD-228B</t>
  </si>
  <si>
    <t>Radcliffe Road from Dalhousie Dr to Oberlin Rd (North Side) - Sidewalk Renewal</t>
  </si>
  <si>
    <t>E.10</t>
  </si>
  <si>
    <t>F.3</t>
  </si>
  <si>
    <t>H</t>
  </si>
  <si>
    <t>I</t>
  </si>
  <si>
    <t>J</t>
  </si>
  <si>
    <t>B139iA</t>
  </si>
  <si>
    <t>Morley Avenue from Eccles St to Fisher St (Both Sides) - Sidewalk Renewal</t>
  </si>
  <si>
    <t>John Brebeuf Place from Beaverbrook St to Lanark St (North Side) - Sidewalk Renewal</t>
  </si>
  <si>
    <t>Renfrew Street from John Brebeuf Pl to 575 Renfrew St (West Side) - Sidewalk Renewal</t>
  </si>
  <si>
    <t>B167rlA</t>
  </si>
  <si>
    <t>B127rA</t>
  </si>
  <si>
    <t>Barrier Integral</t>
  </si>
  <si>
    <t>B179rl^</t>
  </si>
  <si>
    <t>Barrier (Integral)</t>
  </si>
  <si>
    <t>A.1</t>
  </si>
  <si>
    <t>A.2</t>
  </si>
  <si>
    <t>B.5</t>
  </si>
  <si>
    <t>B.6</t>
  </si>
  <si>
    <t xml:space="preserve"> i)</t>
  </si>
  <si>
    <t>A.5</t>
  </si>
  <si>
    <t>A.6</t>
  </si>
  <si>
    <t>A.7</t>
  </si>
  <si>
    <t>A.8</t>
  </si>
  <si>
    <t>iii)</t>
  </si>
  <si>
    <t>A.10</t>
  </si>
  <si>
    <t>A.11</t>
  </si>
  <si>
    <t>A.13</t>
  </si>
  <si>
    <t>A.14</t>
  </si>
  <si>
    <t>A.15</t>
  </si>
  <si>
    <t>A.16</t>
  </si>
  <si>
    <t>A.17</t>
  </si>
  <si>
    <t>B.1</t>
  </si>
  <si>
    <t>B.2</t>
  </si>
  <si>
    <t>B.3</t>
  </si>
  <si>
    <t>B.4</t>
  </si>
  <si>
    <t>B.7</t>
  </si>
  <si>
    <t>B.8</t>
  </si>
  <si>
    <t>B.10</t>
  </si>
  <si>
    <t>B.11</t>
  </si>
  <si>
    <t>C.1</t>
  </si>
  <si>
    <t>C.2</t>
  </si>
  <si>
    <t>C.3</t>
  </si>
  <si>
    <t>C.4</t>
  </si>
  <si>
    <t>C.6</t>
  </si>
  <si>
    <t>C.7</t>
  </si>
  <si>
    <t>C.8</t>
  </si>
  <si>
    <t>C.9</t>
  </si>
  <si>
    <t>C.10</t>
  </si>
  <si>
    <t>C.11</t>
  </si>
  <si>
    <t>D.1</t>
  </si>
  <si>
    <t>D.2</t>
  </si>
  <si>
    <t>D.3</t>
  </si>
  <si>
    <t>D.4</t>
  </si>
  <si>
    <t>D.5</t>
  </si>
  <si>
    <t>D.6</t>
  </si>
  <si>
    <t>D.7</t>
  </si>
  <si>
    <t>D.8</t>
  </si>
  <si>
    <t>D.9</t>
  </si>
  <si>
    <t>D.10</t>
  </si>
  <si>
    <t>D.11</t>
  </si>
  <si>
    <t>D.12</t>
  </si>
  <si>
    <t>D.13</t>
  </si>
  <si>
    <t>D.14</t>
  </si>
  <si>
    <t>D.15</t>
  </si>
  <si>
    <t xml:space="preserve">E.1 </t>
  </si>
  <si>
    <t>E.2</t>
  </si>
  <si>
    <t>E.3</t>
  </si>
  <si>
    <t>E.4</t>
  </si>
  <si>
    <t>E.5</t>
  </si>
  <si>
    <t>E.6</t>
  </si>
  <si>
    <t>E.7</t>
  </si>
  <si>
    <t>E.8</t>
  </si>
  <si>
    <t>E.9</t>
  </si>
  <si>
    <t>E.11</t>
  </si>
  <si>
    <t>E.12</t>
  </si>
  <si>
    <t>E.13</t>
  </si>
  <si>
    <t>E.14</t>
  </si>
  <si>
    <t>E.15</t>
  </si>
  <si>
    <t>E.16</t>
  </si>
  <si>
    <t>F.2</t>
  </si>
  <si>
    <t>F.8</t>
  </si>
  <si>
    <t>F.9</t>
  </si>
  <si>
    <t>F.10</t>
  </si>
  <si>
    <t>F.11</t>
  </si>
  <si>
    <t>F.12</t>
  </si>
  <si>
    <t>F.13</t>
  </si>
  <si>
    <t>F.14</t>
  </si>
  <si>
    <t>F.15</t>
  </si>
  <si>
    <t>F.16</t>
  </si>
  <si>
    <t>G.3</t>
  </si>
  <si>
    <t>G.4</t>
  </si>
  <si>
    <t>G.5</t>
  </si>
  <si>
    <t>G.6</t>
  </si>
  <si>
    <t>G.9</t>
  </si>
  <si>
    <t>G.10</t>
  </si>
  <si>
    <t>H.1</t>
  </si>
  <si>
    <t>H.2</t>
  </si>
  <si>
    <t>H.3</t>
  </si>
  <si>
    <t>H.4</t>
  </si>
  <si>
    <t>H.5</t>
  </si>
  <si>
    <t>H.6</t>
  </si>
  <si>
    <t>H.7</t>
  </si>
  <si>
    <t>I.1</t>
  </si>
  <si>
    <t>I.2</t>
  </si>
  <si>
    <t>I.3</t>
  </si>
  <si>
    <t>I.4</t>
  </si>
  <si>
    <t>I.5</t>
  </si>
  <si>
    <t>I.6</t>
  </si>
  <si>
    <t>I.7</t>
  </si>
  <si>
    <t>I.8</t>
  </si>
  <si>
    <t>I.9</t>
  </si>
  <si>
    <t>I.10</t>
  </si>
  <si>
    <t>I.11</t>
  </si>
  <si>
    <t>I.12</t>
  </si>
  <si>
    <t>I.13</t>
  </si>
  <si>
    <t>I.14</t>
  </si>
  <si>
    <t>I.15</t>
  </si>
  <si>
    <t>I.16</t>
  </si>
  <si>
    <t>I.17</t>
  </si>
  <si>
    <t>I.18</t>
  </si>
  <si>
    <t>J.1</t>
  </si>
  <si>
    <t>J.2</t>
  </si>
  <si>
    <t>J.3</t>
  </si>
  <si>
    <t>J.4</t>
  </si>
  <si>
    <t>J.5</t>
  </si>
  <si>
    <t>J.6</t>
  </si>
  <si>
    <t>J.7</t>
  </si>
  <si>
    <t>J.8</t>
  </si>
  <si>
    <t>J.9</t>
  </si>
  <si>
    <t>J.10</t>
  </si>
  <si>
    <t>J.11</t>
  </si>
  <si>
    <t>E8</t>
  </si>
  <si>
    <t>Dudley Avenue from Wilton St to Guelph St (Both Sides) - Sidewalk Renewal</t>
  </si>
  <si>
    <t>Chancellor Drive from Geylene Pl to Rapid Transit Corridor (North Side) - Sidewalk Renewal</t>
  </si>
  <si>
    <t>Chancellor Drive from the West Limit of the Rapid Transit Corridor to West Lake Cres (Both Sides) - Sidewalk Renewal</t>
  </si>
  <si>
    <t>G.1</t>
  </si>
  <si>
    <t>G.2</t>
  </si>
  <si>
    <t>G.7</t>
  </si>
  <si>
    <t>G.8</t>
  </si>
  <si>
    <t>G.11</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</si>
</sst>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7" formatCode="&quot;$&quot;#,##0.00_);\(&quot;$&quot;#,##0.00\)"/>
    <numFmt numFmtId="44" formatCode="_(&quot;$&quot;* #,##0.00_);_(&quot;$&quot;* \(#,##0.00\);_(&quot;$&quot;* &quot;-&quot;??_);_(@_)"/>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 numFmtId="178" formatCode="_-&quot;$&quot;* #,##0.00_-;\-&quot;$&quot;* #,##0.00_-;_-&quot;$&quot;* &quot;-&quot;??_-;_-@_-"/>
  </numFmts>
  <fonts count="67" x14ac:knownFonts="1">
    <font>
      <sz val="12"/>
      <name val="Arial"/>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sz val="12"/>
      <color indexed="8"/>
      <name val="Arial"/>
      <family val="2"/>
    </font>
    <font>
      <b/>
      <i/>
      <u/>
      <sz val="12"/>
      <color indexed="8"/>
      <name val="Arial"/>
      <family val="2"/>
    </font>
    <font>
      <b/>
      <sz val="10"/>
      <color indexed="12"/>
      <name val="Times New Roman"/>
      <family val="1"/>
    </font>
    <font>
      <b/>
      <u/>
      <sz val="10"/>
      <color indexed="12"/>
      <name val="Times New Roman"/>
      <family val="1"/>
    </font>
    <font>
      <b/>
      <u/>
      <sz val="14"/>
      <color indexed="12"/>
      <name val="Times New Roman"/>
      <family val="1"/>
    </font>
    <font>
      <b/>
      <i/>
      <sz val="10"/>
      <color indexed="12"/>
      <name val="Times New Roman"/>
      <family val="1"/>
    </font>
    <font>
      <i/>
      <sz val="12"/>
      <name val="Arial"/>
      <family val="2"/>
    </font>
    <font>
      <sz val="10"/>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b/>
      <sz val="10"/>
      <color indexed="8"/>
      <name val="Times New Roman"/>
      <family val="1"/>
    </font>
    <font>
      <b/>
      <i/>
      <sz val="10"/>
      <color indexed="8"/>
      <name val="Times New Roman"/>
      <family val="1"/>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9"/>
      <color indexed="81"/>
      <name val="Tahoma"/>
      <family val="2"/>
    </font>
    <font>
      <sz val="11"/>
      <color theme="1"/>
      <name val="Calibri"/>
      <family val="2"/>
      <scheme val="minor"/>
    </font>
    <font>
      <sz val="12"/>
      <color theme="1"/>
      <name val="Arial"/>
      <family val="2"/>
    </font>
    <font>
      <sz val="10"/>
      <color theme="1"/>
      <name val="MS Sans Serif"/>
      <family val="2"/>
    </font>
    <font>
      <strike/>
      <sz val="10"/>
      <color theme="1"/>
      <name val="MS Sans Serif"/>
      <family val="2"/>
    </font>
    <font>
      <sz val="10"/>
      <color rgb="FFFF0000"/>
      <name val="MS Sans Serif"/>
      <family val="2"/>
    </font>
    <font>
      <b/>
      <sz val="10"/>
      <color theme="1"/>
      <name val="MS Sans Serif"/>
      <family val="2"/>
    </font>
    <font>
      <sz val="12"/>
      <color rgb="FFFF0000"/>
      <name val="Arial"/>
      <family val="2"/>
    </font>
    <font>
      <b/>
      <u/>
      <sz val="12"/>
      <name val="Arial"/>
      <family val="2"/>
    </font>
  </fonts>
  <fills count="28">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4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right style="thin">
        <color indexed="8"/>
      </right>
      <top/>
      <bottom style="thin">
        <color indexed="8"/>
      </bottom>
      <diagonal/>
    </border>
    <border>
      <left/>
      <right style="thin">
        <color indexed="8"/>
      </right>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64"/>
      </left>
      <right/>
      <top/>
      <bottom/>
      <diagonal/>
    </border>
  </borders>
  <cellStyleXfs count="271">
    <xf numFmtId="0" fontId="0" fillId="2" borderId="0"/>
    <xf numFmtId="0" fontId="44" fillId="3" borderId="0" applyNumberFormat="0" applyBorder="0" applyAlignment="0" applyProtection="0"/>
    <xf numFmtId="0" fontId="44" fillId="4" borderId="0" applyNumberFormat="0" applyBorder="0" applyAlignment="0" applyProtection="0"/>
    <xf numFmtId="0" fontId="44" fillId="5" borderId="0" applyNumberFormat="0" applyBorder="0" applyAlignment="0" applyProtection="0"/>
    <xf numFmtId="0" fontId="44" fillId="6" borderId="0" applyNumberFormat="0" applyBorder="0" applyAlignment="0" applyProtection="0"/>
    <xf numFmtId="0" fontId="44" fillId="7" borderId="0" applyNumberFormat="0" applyBorder="0" applyAlignment="0" applyProtection="0"/>
    <xf numFmtId="0" fontId="44" fillId="8"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0" fontId="44" fillId="6" borderId="0" applyNumberFormat="0" applyBorder="0" applyAlignment="0" applyProtection="0"/>
    <xf numFmtId="0" fontId="44" fillId="9" borderId="0" applyNumberFormat="0" applyBorder="0" applyAlignment="0" applyProtection="0"/>
    <xf numFmtId="0" fontId="44" fillId="12" borderId="0" applyNumberFormat="0" applyBorder="0" applyAlignment="0" applyProtection="0"/>
    <xf numFmtId="0" fontId="43" fillId="13"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20" borderId="0" applyNumberFormat="0" applyBorder="0" applyAlignment="0" applyProtection="0"/>
    <xf numFmtId="0" fontId="33" fillId="4" borderId="0" applyNumberFormat="0" applyBorder="0" applyAlignment="0" applyProtection="0"/>
    <xf numFmtId="0" fontId="17" fillId="0" borderId="0" applyFill="0">
      <alignment horizontal="right" vertical="top"/>
    </xf>
    <xf numFmtId="0" fontId="47" fillId="0" borderId="0" applyFill="0">
      <alignment horizontal="right" vertical="top"/>
    </xf>
    <xf numFmtId="0" fontId="18" fillId="0" borderId="1" applyFill="0">
      <alignment horizontal="right" vertical="top"/>
    </xf>
    <xf numFmtId="0" fontId="48" fillId="0" borderId="1" applyFill="0">
      <alignment horizontal="right" vertical="top"/>
    </xf>
    <xf numFmtId="0" fontId="48" fillId="0" borderId="1" applyFill="0">
      <alignment horizontal="right" vertical="top"/>
    </xf>
    <xf numFmtId="169" fontId="18" fillId="0" borderId="2" applyFill="0">
      <alignment horizontal="right" vertical="top"/>
    </xf>
    <xf numFmtId="169" fontId="48" fillId="0" borderId="2" applyFill="0">
      <alignment horizontal="right" vertical="top"/>
    </xf>
    <xf numFmtId="0" fontId="18" fillId="0" borderId="1" applyFill="0">
      <alignment horizontal="center" vertical="top" wrapText="1"/>
    </xf>
    <xf numFmtId="0" fontId="48" fillId="0" borderId="1" applyFill="0">
      <alignment horizontal="center" vertical="top" wrapText="1"/>
    </xf>
    <xf numFmtId="0" fontId="48" fillId="0" borderId="1" applyFill="0">
      <alignment horizontal="center" vertical="top" wrapText="1"/>
    </xf>
    <xf numFmtId="0" fontId="19" fillId="0" borderId="3" applyFill="0">
      <alignment horizontal="center" vertical="center" wrapText="1"/>
    </xf>
    <xf numFmtId="0" fontId="49" fillId="0" borderId="3" applyFill="0">
      <alignment horizontal="center" vertical="center" wrapText="1"/>
    </xf>
    <xf numFmtId="0" fontId="18" fillId="0" borderId="1" applyFill="0">
      <alignment horizontal="left" vertical="top" wrapText="1"/>
    </xf>
    <xf numFmtId="0" fontId="48" fillId="0" borderId="1" applyFill="0">
      <alignment horizontal="left" vertical="top" wrapText="1"/>
    </xf>
    <xf numFmtId="0" fontId="48" fillId="0" borderId="1" applyFill="0">
      <alignment horizontal="left" vertical="top" wrapText="1"/>
    </xf>
    <xf numFmtId="0" fontId="20" fillId="0" borderId="1" applyFill="0">
      <alignment horizontal="left" vertical="top" wrapText="1"/>
    </xf>
    <xf numFmtId="0" fontId="50" fillId="0" borderId="1" applyFill="0">
      <alignment horizontal="left" vertical="top" wrapText="1"/>
    </xf>
    <xf numFmtId="0" fontId="50" fillId="0" borderId="1" applyFill="0">
      <alignment horizontal="left" vertical="top" wrapText="1"/>
    </xf>
    <xf numFmtId="164" fontId="21" fillId="0" borderId="4" applyFill="0">
      <alignment horizontal="centerContinuous" wrapText="1"/>
    </xf>
    <xf numFmtId="164" fontId="51" fillId="0" borderId="4" applyFill="0">
      <alignment horizontal="centerContinuous" wrapText="1"/>
    </xf>
    <xf numFmtId="164" fontId="18" fillId="0" borderId="1" applyFill="0">
      <alignment horizontal="center" vertical="top" wrapText="1"/>
    </xf>
    <xf numFmtId="164" fontId="48" fillId="0" borderId="1" applyFill="0">
      <alignment horizontal="center" vertical="top" wrapText="1"/>
    </xf>
    <xf numFmtId="164" fontId="48" fillId="0" borderId="1" applyFill="0">
      <alignment horizontal="center" vertical="top" wrapText="1"/>
    </xf>
    <xf numFmtId="0" fontId="18" fillId="0" borderId="1" applyFill="0">
      <alignment horizontal="center" wrapText="1"/>
    </xf>
    <xf numFmtId="0" fontId="48" fillId="0" borderId="1" applyFill="0">
      <alignment horizontal="center" wrapText="1"/>
    </xf>
    <xf numFmtId="0" fontId="48" fillId="0" borderId="1" applyFill="0">
      <alignment horizontal="center" wrapText="1"/>
    </xf>
    <xf numFmtId="174" fontId="18" fillId="0" borderId="1" applyFill="0"/>
    <xf numFmtId="174" fontId="48" fillId="0" borderId="1" applyFill="0"/>
    <xf numFmtId="174" fontId="48" fillId="0" borderId="1" applyFill="0"/>
    <xf numFmtId="170" fontId="18" fillId="0" borderId="1" applyFill="0">
      <alignment horizontal="right"/>
      <protection locked="0"/>
    </xf>
    <xf numFmtId="170" fontId="48" fillId="0" borderId="1" applyFill="0">
      <alignment horizontal="right"/>
      <protection locked="0"/>
    </xf>
    <xf numFmtId="170" fontId="48" fillId="0" borderId="1" applyFill="0">
      <alignment horizontal="right"/>
      <protection locked="0"/>
    </xf>
    <xf numFmtId="168" fontId="18" fillId="0" borderId="1" applyFill="0">
      <alignment horizontal="right"/>
      <protection locked="0"/>
    </xf>
    <xf numFmtId="168" fontId="48" fillId="0" borderId="1" applyFill="0">
      <alignment horizontal="right"/>
      <protection locked="0"/>
    </xf>
    <xf numFmtId="168" fontId="48" fillId="0" borderId="1" applyFill="0">
      <alignment horizontal="right"/>
      <protection locked="0"/>
    </xf>
    <xf numFmtId="168" fontId="18" fillId="0" borderId="1" applyFill="0"/>
    <xf numFmtId="168" fontId="48" fillId="0" borderId="1" applyFill="0"/>
    <xf numFmtId="168" fontId="48" fillId="0" borderId="1" applyFill="0"/>
    <xf numFmtId="168" fontId="18" fillId="0" borderId="3" applyFill="0">
      <alignment horizontal="right"/>
    </xf>
    <xf numFmtId="168" fontId="48" fillId="0" borderId="3" applyFill="0">
      <alignment horizontal="right"/>
    </xf>
    <xf numFmtId="0" fontId="37" fillId="21" borderId="5" applyNumberFormat="0" applyAlignment="0" applyProtection="0"/>
    <xf numFmtId="0" fontId="39" fillId="22" borderId="6" applyNumberFormat="0" applyAlignment="0" applyProtection="0"/>
    <xf numFmtId="0" fontId="22" fillId="0" borderId="1" applyFill="0">
      <alignment horizontal="left" vertical="top"/>
    </xf>
    <xf numFmtId="0" fontId="52" fillId="0" borderId="1" applyFill="0">
      <alignment horizontal="left" vertical="top"/>
    </xf>
    <xf numFmtId="0" fontId="52" fillId="0" borderId="1" applyFill="0">
      <alignment horizontal="left" vertical="top"/>
    </xf>
    <xf numFmtId="0" fontId="41" fillId="0" borderId="0" applyNumberFormat="0" applyFill="0" applyBorder="0" applyAlignment="0" applyProtection="0"/>
    <xf numFmtId="0" fontId="32" fillId="5" borderId="0" applyNumberFormat="0" applyBorder="0" applyAlignment="0" applyProtection="0"/>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5" fillId="8" borderId="5" applyNumberFormat="0" applyAlignment="0" applyProtection="0"/>
    <xf numFmtId="0" fontId="38" fillId="0" borderId="10" applyNumberFormat="0" applyFill="0" applyAlignment="0" applyProtection="0"/>
    <xf numFmtId="0" fontId="34" fillId="23" borderId="0" applyNumberFormat="0" applyBorder="0" applyAlignment="0" applyProtection="0"/>
    <xf numFmtId="0" fontId="16" fillId="0" borderId="0"/>
    <xf numFmtId="0" fontId="15" fillId="2" borderId="0"/>
    <xf numFmtId="0" fontId="16" fillId="0" borderId="0"/>
    <xf numFmtId="0" fontId="59" fillId="0" borderId="0"/>
    <xf numFmtId="0" fontId="15" fillId="24" borderId="11" applyNumberFormat="0" applyFont="0" applyAlignment="0" applyProtection="0"/>
    <xf numFmtId="176" fontId="19" fillId="0" borderId="3" applyNumberFormat="0" applyFont="0" applyFill="0" applyBorder="0" applyAlignment="0" applyProtection="0">
      <alignment horizontal="center" vertical="top" wrapText="1"/>
    </xf>
    <xf numFmtId="176" fontId="49" fillId="0" borderId="3" applyNumberFormat="0" applyFont="0" applyFill="0" applyBorder="0" applyAlignment="0" applyProtection="0">
      <alignment horizontal="center" vertical="top" wrapText="1"/>
    </xf>
    <xf numFmtId="0" fontId="36" fillId="21" borderId="12" applyNumberFormat="0" applyAlignment="0" applyProtection="0"/>
    <xf numFmtId="0" fontId="23" fillId="0" borderId="0">
      <alignment horizontal="right"/>
    </xf>
    <xf numFmtId="0" fontId="53" fillId="0" borderId="0">
      <alignment horizontal="right"/>
    </xf>
    <xf numFmtId="0" fontId="28" fillId="0" borderId="0" applyNumberFormat="0" applyFill="0" applyBorder="0" applyAlignment="0" applyProtection="0"/>
    <xf numFmtId="0" fontId="18" fillId="0" borderId="0" applyFill="0">
      <alignment horizontal="left"/>
    </xf>
    <xf numFmtId="0" fontId="48" fillId="0" borderId="0" applyFill="0">
      <alignment horizontal="left"/>
    </xf>
    <xf numFmtId="0" fontId="24" fillId="0" borderId="0" applyFill="0">
      <alignment horizontal="centerContinuous" vertical="center"/>
    </xf>
    <xf numFmtId="0" fontId="54" fillId="0" borderId="0" applyFill="0">
      <alignment horizontal="centerContinuous" vertical="center"/>
    </xf>
    <xf numFmtId="173" fontId="25" fillId="0" borderId="0" applyFill="0">
      <alignment horizontal="centerContinuous" vertical="center"/>
    </xf>
    <xf numFmtId="173" fontId="55" fillId="0" borderId="0" applyFill="0">
      <alignment horizontal="centerContinuous" vertical="center"/>
    </xf>
    <xf numFmtId="175" fontId="25" fillId="0" borderId="0" applyFill="0">
      <alignment horizontal="centerContinuous" vertical="center"/>
    </xf>
    <xf numFmtId="175" fontId="55" fillId="0" borderId="0" applyFill="0">
      <alignment horizontal="centerContinuous" vertical="center"/>
    </xf>
    <xf numFmtId="0" fontId="18" fillId="0" borderId="3">
      <alignment horizontal="centerContinuous" wrapText="1"/>
    </xf>
    <xf numFmtId="0" fontId="48" fillId="0" borderId="3">
      <alignment horizontal="centerContinuous" wrapText="1"/>
    </xf>
    <xf numFmtId="171" fontId="26" fillId="0" borderId="0" applyFill="0">
      <alignment horizontal="left"/>
    </xf>
    <xf numFmtId="171" fontId="56" fillId="0" borderId="0" applyFill="0">
      <alignment horizontal="left"/>
    </xf>
    <xf numFmtId="172" fontId="27" fillId="0" borderId="0" applyFill="0">
      <alignment horizontal="right"/>
    </xf>
    <xf numFmtId="172" fontId="57" fillId="0" borderId="0" applyFill="0">
      <alignment horizontal="right"/>
    </xf>
    <xf numFmtId="0" fontId="18" fillId="0" borderId="13" applyFill="0"/>
    <xf numFmtId="0" fontId="48" fillId="0" borderId="13" applyFill="0"/>
    <xf numFmtId="0" fontId="42" fillId="0" borderId="14" applyNumberFormat="0" applyFill="0" applyAlignment="0" applyProtection="0"/>
    <xf numFmtId="0" fontId="40" fillId="0" borderId="0" applyNumberFormat="0" applyFill="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8" borderId="0" applyNumberFormat="0" applyBorder="0" applyAlignment="0" applyProtection="0"/>
    <xf numFmtId="0" fontId="44" fillId="8" borderId="0" applyNumberFormat="0" applyBorder="0" applyAlignment="0" applyProtection="0"/>
    <xf numFmtId="0" fontId="44" fillId="8"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3" fillId="13"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20" borderId="0" applyNumberFormat="0" applyBorder="0" applyAlignment="0" applyProtection="0"/>
    <xf numFmtId="0" fontId="33" fillId="4" borderId="0" applyNumberFormat="0" applyBorder="0" applyAlignment="0" applyProtection="0"/>
    <xf numFmtId="0" fontId="17" fillId="0" borderId="0" applyFill="0">
      <alignment horizontal="right" vertical="top"/>
    </xf>
    <xf numFmtId="0" fontId="18" fillId="0" borderId="1" applyFill="0">
      <alignment horizontal="right" vertical="top"/>
    </xf>
    <xf numFmtId="0" fontId="18" fillId="0" borderId="1" applyFill="0">
      <alignment horizontal="right" vertical="top"/>
    </xf>
    <xf numFmtId="169" fontId="18" fillId="0" borderId="2" applyFill="0">
      <alignment horizontal="right" vertical="top"/>
    </xf>
    <xf numFmtId="169" fontId="18" fillId="0" borderId="2" applyFill="0">
      <alignment horizontal="right" vertical="top"/>
    </xf>
    <xf numFmtId="169" fontId="18" fillId="0" borderId="2" applyFill="0">
      <alignment horizontal="right" vertical="top"/>
    </xf>
    <xf numFmtId="169" fontId="18" fillId="0" borderId="2" applyFill="0">
      <alignment horizontal="right" vertical="top"/>
    </xf>
    <xf numFmtId="169" fontId="18" fillId="0" borderId="2" applyFill="0">
      <alignment horizontal="right" vertical="top"/>
    </xf>
    <xf numFmtId="169" fontId="18" fillId="0" borderId="2" applyFill="0">
      <alignment horizontal="right" vertical="top"/>
    </xf>
    <xf numFmtId="0" fontId="18" fillId="0" borderId="1" applyFill="0">
      <alignment horizontal="center" vertical="top" wrapText="1"/>
    </xf>
    <xf numFmtId="0" fontId="18" fillId="0" borderId="1" applyFill="0">
      <alignment horizontal="center" vertical="top" wrapText="1"/>
    </xf>
    <xf numFmtId="0" fontId="19" fillId="0" borderId="3" applyFill="0">
      <alignment horizontal="center" vertical="center" wrapText="1"/>
    </xf>
    <xf numFmtId="0" fontId="19" fillId="0" borderId="3" applyFill="0">
      <alignment horizontal="center" vertical="center" wrapText="1"/>
    </xf>
    <xf numFmtId="0" fontId="19" fillId="0" borderId="3" applyFill="0">
      <alignment horizontal="center" vertical="center" wrapText="1"/>
    </xf>
    <xf numFmtId="0" fontId="19" fillId="0" borderId="3" applyFill="0">
      <alignment horizontal="center" vertical="center" wrapText="1"/>
    </xf>
    <xf numFmtId="0" fontId="19" fillId="0" borderId="3" applyFill="0">
      <alignment horizontal="center" vertical="center" wrapText="1"/>
    </xf>
    <xf numFmtId="0" fontId="18" fillId="0" borderId="1" applyFill="0">
      <alignment horizontal="left" vertical="top" wrapText="1"/>
    </xf>
    <xf numFmtId="0" fontId="18" fillId="0" borderId="1" applyFill="0">
      <alignment horizontal="left" vertical="top" wrapText="1"/>
    </xf>
    <xf numFmtId="0" fontId="20" fillId="0" borderId="1" applyFill="0">
      <alignment horizontal="left" vertical="top" wrapText="1"/>
    </xf>
    <xf numFmtId="0" fontId="20" fillId="0" borderId="1" applyFill="0">
      <alignment horizontal="left" vertical="top" wrapText="1"/>
    </xf>
    <xf numFmtId="164" fontId="21" fillId="0" borderId="4" applyFill="0">
      <alignment horizontal="centerContinuous" wrapText="1"/>
    </xf>
    <xf numFmtId="164" fontId="21" fillId="0" borderId="4" applyFill="0">
      <alignment horizontal="centerContinuous" wrapText="1"/>
    </xf>
    <xf numFmtId="164" fontId="21" fillId="0" borderId="4" applyFill="0">
      <alignment horizontal="centerContinuous" wrapText="1"/>
    </xf>
    <xf numFmtId="164" fontId="21" fillId="0" borderId="4" applyFill="0">
      <alignment horizontal="centerContinuous" wrapText="1"/>
    </xf>
    <xf numFmtId="164" fontId="21" fillId="0" borderId="4" applyFill="0">
      <alignment horizontal="centerContinuous" wrapText="1"/>
    </xf>
    <xf numFmtId="164" fontId="21" fillId="0" borderId="4" applyFill="0">
      <alignment horizontal="centerContinuous" wrapText="1"/>
    </xf>
    <xf numFmtId="164" fontId="18" fillId="0" borderId="1" applyFill="0">
      <alignment horizontal="center" vertical="top" wrapText="1"/>
    </xf>
    <xf numFmtId="164" fontId="18" fillId="0" borderId="1" applyFill="0">
      <alignment horizontal="center" vertical="top" wrapText="1"/>
    </xf>
    <xf numFmtId="0" fontId="18" fillId="0" borderId="1" applyFill="0">
      <alignment horizontal="center" wrapText="1"/>
    </xf>
    <xf numFmtId="0" fontId="18" fillId="0" borderId="1" applyFill="0">
      <alignment horizontal="center" wrapText="1"/>
    </xf>
    <xf numFmtId="174" fontId="18" fillId="0" borderId="1" applyFill="0"/>
    <xf numFmtId="174" fontId="18" fillId="0" borderId="1" applyFill="0"/>
    <xf numFmtId="170" fontId="18" fillId="0" borderId="1" applyFill="0">
      <alignment horizontal="right"/>
      <protection locked="0"/>
    </xf>
    <xf numFmtId="170" fontId="18" fillId="0" borderId="1" applyFill="0">
      <alignment horizontal="right"/>
      <protection locked="0"/>
    </xf>
    <xf numFmtId="168" fontId="18" fillId="0" borderId="1" applyFill="0">
      <alignment horizontal="right"/>
      <protection locked="0"/>
    </xf>
    <xf numFmtId="168" fontId="18" fillId="0" borderId="1" applyFill="0">
      <alignment horizontal="right"/>
      <protection locked="0"/>
    </xf>
    <xf numFmtId="168" fontId="18" fillId="0" borderId="1" applyFill="0"/>
    <xf numFmtId="168" fontId="18" fillId="0" borderId="1" applyFill="0"/>
    <xf numFmtId="168" fontId="18" fillId="0" borderId="3" applyFill="0">
      <alignment horizontal="right"/>
    </xf>
    <xf numFmtId="168" fontId="18" fillId="0" borderId="3" applyFill="0">
      <alignment horizontal="right"/>
    </xf>
    <xf numFmtId="168" fontId="18" fillId="0" borderId="3" applyFill="0">
      <alignment horizontal="right"/>
    </xf>
    <xf numFmtId="168" fontId="18" fillId="0" borderId="3" applyFill="0">
      <alignment horizontal="right"/>
    </xf>
    <xf numFmtId="168" fontId="18" fillId="0" borderId="3" applyFill="0">
      <alignment horizontal="right"/>
    </xf>
    <xf numFmtId="0" fontId="37" fillId="21" borderId="5" applyNumberFormat="0" applyAlignment="0" applyProtection="0"/>
    <xf numFmtId="0" fontId="39" fillId="22" borderId="6" applyNumberFormat="0" applyAlignment="0" applyProtection="0"/>
    <xf numFmtId="0" fontId="22" fillId="0" borderId="1" applyFill="0">
      <alignment horizontal="left" vertical="top"/>
    </xf>
    <xf numFmtId="0" fontId="22" fillId="0" borderId="1" applyFill="0">
      <alignment horizontal="left" vertical="top"/>
    </xf>
    <xf numFmtId="178" fontId="14"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0" fontId="41" fillId="0" borderId="0" applyNumberFormat="0" applyFill="0" applyBorder="0" applyAlignment="0" applyProtection="0"/>
    <xf numFmtId="0" fontId="32" fillId="5" borderId="0" applyNumberFormat="0" applyBorder="0" applyAlignment="0" applyProtection="0"/>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5" fillId="8" borderId="5" applyNumberFormat="0" applyAlignment="0" applyProtection="0"/>
    <xf numFmtId="0" fontId="38" fillId="0" borderId="10" applyNumberFormat="0" applyFill="0" applyAlignment="0" applyProtection="0"/>
    <xf numFmtId="0" fontId="34" fillId="23" borderId="0" applyNumberFormat="0" applyBorder="0" applyAlignment="0" applyProtection="0"/>
    <xf numFmtId="0" fontId="15" fillId="2"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5" fillId="2" borderId="0"/>
    <xf numFmtId="0" fontId="15" fillId="2" borderId="0"/>
    <xf numFmtId="0" fontId="14" fillId="0" borderId="0"/>
    <xf numFmtId="0" fontId="14" fillId="0" borderId="0"/>
    <xf numFmtId="0" fontId="16" fillId="0" borderId="0"/>
    <xf numFmtId="0" fontId="15" fillId="2" borderId="0"/>
    <xf numFmtId="0" fontId="1" fillId="0" borderId="0"/>
    <xf numFmtId="0" fontId="15" fillId="2" borderId="0"/>
    <xf numFmtId="0" fontId="16" fillId="0" borderId="0"/>
    <xf numFmtId="0" fontId="16" fillId="0" borderId="0"/>
    <xf numFmtId="0" fontId="15" fillId="24" borderId="11" applyNumberFormat="0" applyFont="0" applyAlignment="0" applyProtection="0"/>
    <xf numFmtId="176" fontId="19" fillId="0" borderId="3" applyNumberFormat="0" applyFont="0" applyFill="0" applyBorder="0" applyAlignment="0" applyProtection="0">
      <alignment horizontal="center" vertical="top" wrapText="1"/>
    </xf>
    <xf numFmtId="176" fontId="19" fillId="0" borderId="3" applyNumberFormat="0" applyFont="0" applyFill="0" applyBorder="0" applyAlignment="0" applyProtection="0">
      <alignment horizontal="center" vertical="top" wrapText="1"/>
    </xf>
    <xf numFmtId="176" fontId="19" fillId="0" borderId="3" applyNumberFormat="0" applyFont="0" applyFill="0" applyBorder="0" applyAlignment="0" applyProtection="0">
      <alignment horizontal="center" vertical="top" wrapText="1"/>
    </xf>
    <xf numFmtId="176" fontId="19" fillId="0" borderId="3" applyNumberFormat="0" applyFont="0" applyFill="0" applyBorder="0" applyAlignment="0" applyProtection="0">
      <alignment horizontal="center" vertical="top" wrapText="1"/>
    </xf>
    <xf numFmtId="176" fontId="19" fillId="0" borderId="3" applyNumberFormat="0" applyFont="0" applyFill="0" applyBorder="0" applyAlignment="0" applyProtection="0">
      <alignment horizontal="center" vertical="top" wrapText="1"/>
    </xf>
    <xf numFmtId="176" fontId="19" fillId="0" borderId="3" applyNumberFormat="0" applyFont="0" applyFill="0" applyBorder="0" applyAlignment="0" applyProtection="0">
      <alignment horizontal="center" vertical="top" wrapText="1"/>
    </xf>
    <xf numFmtId="176" fontId="19" fillId="0" borderId="3" applyNumberFormat="0" applyFont="0" applyFill="0" applyBorder="0" applyAlignment="0" applyProtection="0">
      <alignment horizontal="center" vertical="top" wrapText="1"/>
    </xf>
    <xf numFmtId="176" fontId="19" fillId="0" borderId="3" applyNumberFormat="0" applyFont="0" applyFill="0" applyBorder="0" applyAlignment="0" applyProtection="0">
      <alignment horizontal="center" vertical="top" wrapText="1"/>
    </xf>
    <xf numFmtId="0" fontId="36" fillId="21" borderId="12" applyNumberFormat="0" applyAlignment="0" applyProtection="0"/>
    <xf numFmtId="0" fontId="23" fillId="0" borderId="0">
      <alignment horizontal="right"/>
    </xf>
    <xf numFmtId="0" fontId="28" fillId="0" borderId="0" applyNumberFormat="0" applyFill="0" applyBorder="0" applyAlignment="0" applyProtection="0"/>
    <xf numFmtId="0" fontId="18" fillId="0" borderId="0" applyFill="0">
      <alignment horizontal="left"/>
    </xf>
    <xf numFmtId="0" fontId="24" fillId="0" borderId="0" applyFill="0">
      <alignment horizontal="centerContinuous" vertical="center"/>
    </xf>
    <xf numFmtId="173" fontId="25" fillId="0" borderId="0" applyFill="0">
      <alignment horizontal="centerContinuous" vertical="center"/>
    </xf>
    <xf numFmtId="175" fontId="25" fillId="0" borderId="0" applyFill="0">
      <alignment horizontal="centerContinuous" vertical="center"/>
    </xf>
    <xf numFmtId="0" fontId="18" fillId="0" borderId="3">
      <alignment horizontal="centerContinuous" wrapText="1"/>
    </xf>
    <xf numFmtId="0" fontId="18" fillId="0" borderId="3">
      <alignment horizontal="centerContinuous" wrapText="1"/>
    </xf>
    <xf numFmtId="0" fontId="18" fillId="0" borderId="3">
      <alignment horizontal="centerContinuous" wrapText="1"/>
    </xf>
    <xf numFmtId="0" fontId="18" fillId="0" borderId="3">
      <alignment horizontal="centerContinuous" wrapText="1"/>
    </xf>
    <xf numFmtId="0" fontId="18" fillId="0" borderId="3">
      <alignment horizontal="centerContinuous" wrapText="1"/>
    </xf>
    <xf numFmtId="171" fontId="26" fillId="0" borderId="0" applyFill="0">
      <alignment horizontal="left"/>
    </xf>
    <xf numFmtId="172" fontId="27" fillId="0" borderId="0" applyFill="0">
      <alignment horizontal="right"/>
    </xf>
    <xf numFmtId="0" fontId="18" fillId="0" borderId="13" applyFill="0"/>
    <xf numFmtId="0" fontId="18" fillId="0" borderId="13" applyFill="0"/>
    <xf numFmtId="0" fontId="18" fillId="0" borderId="13" applyFill="0"/>
    <xf numFmtId="0" fontId="18" fillId="0" borderId="13" applyFill="0"/>
    <xf numFmtId="0" fontId="18" fillId="0" borderId="13" applyFill="0"/>
    <xf numFmtId="0" fontId="42" fillId="0" borderId="14" applyNumberFormat="0" applyFill="0" applyAlignment="0" applyProtection="0"/>
    <xf numFmtId="0" fontId="40" fillId="0" borderId="0" applyNumberFormat="0" applyFill="0" applyBorder="0" applyAlignment="0" applyProtection="0"/>
  </cellStyleXfs>
  <cellXfs count="160">
    <xf numFmtId="0" fontId="0" fillId="2" borderId="0" xfId="0" applyNumberFormat="1"/>
    <xf numFmtId="0" fontId="0" fillId="2" borderId="15" xfId="0" applyNumberFormat="1" applyBorder="1"/>
    <xf numFmtId="0" fontId="0" fillId="2" borderId="0" xfId="0" applyNumberFormat="1" applyAlignment="1">
      <alignment horizontal="centerContinuous" vertical="center"/>
    </xf>
    <xf numFmtId="0" fontId="0" fillId="2" borderId="16" xfId="0" applyNumberFormat="1" applyBorder="1" applyAlignment="1">
      <alignment horizontal="center"/>
    </xf>
    <xf numFmtId="0" fontId="0" fillId="2" borderId="17" xfId="0" applyNumberFormat="1" applyBorder="1" applyAlignment="1">
      <alignment horizontal="center"/>
    </xf>
    <xf numFmtId="0" fontId="0" fillId="2" borderId="18" xfId="0" applyNumberFormat="1" applyBorder="1" applyAlignment="1">
      <alignment horizontal="center"/>
    </xf>
    <xf numFmtId="0" fontId="0" fillId="2" borderId="19" xfId="0" applyNumberFormat="1" applyBorder="1" applyAlignment="1">
      <alignment horizontal="center" vertical="top"/>
    </xf>
    <xf numFmtId="1" fontId="0" fillId="2" borderId="20" xfId="0" applyNumberFormat="1" applyBorder="1" applyAlignment="1">
      <alignment vertical="top"/>
    </xf>
    <xf numFmtId="0" fontId="0" fillId="2" borderId="20" xfId="0" applyNumberFormat="1" applyBorder="1" applyAlignment="1">
      <alignment horizontal="center" vertical="top"/>
    </xf>
    <xf numFmtId="0" fontId="0" fillId="2" borderId="20" xfId="0" applyNumberFormat="1" applyBorder="1" applyAlignment="1">
      <alignment vertical="top"/>
    </xf>
    <xf numFmtId="1" fontId="0" fillId="2" borderId="20" xfId="0" applyNumberFormat="1" applyBorder="1" applyAlignment="1">
      <alignment horizontal="center" vertical="top"/>
    </xf>
    <xf numFmtId="0" fontId="0" fillId="2" borderId="21" xfId="0" applyNumberFormat="1" applyBorder="1" applyAlignment="1">
      <alignment vertical="top"/>
    </xf>
    <xf numFmtId="0" fontId="0" fillId="2" borderId="19" xfId="0" applyNumberFormat="1" applyBorder="1" applyAlignment="1">
      <alignment vertical="top"/>
    </xf>
    <xf numFmtId="0" fontId="0" fillId="2" borderId="0" xfId="0" applyNumberFormat="1" applyAlignment="1">
      <alignment vertical="top"/>
    </xf>
    <xf numFmtId="1" fontId="0" fillId="2" borderId="0" xfId="0" applyNumberFormat="1" applyAlignment="1">
      <alignment horizontal="centerContinuous" vertical="top"/>
    </xf>
    <xf numFmtId="0" fontId="0" fillId="2" borderId="16" xfId="0" applyNumberFormat="1" applyBorder="1" applyAlignment="1">
      <alignment horizontal="center" vertical="top"/>
    </xf>
    <xf numFmtId="0" fontId="3" fillId="2" borderId="19" xfId="0" applyNumberFormat="1" applyFont="1" applyBorder="1" applyAlignment="1">
      <alignment vertical="top"/>
    </xf>
    <xf numFmtId="0" fontId="5" fillId="2" borderId="15" xfId="0" applyNumberFormat="1" applyFont="1" applyBorder="1"/>
    <xf numFmtId="7" fontId="0" fillId="2" borderId="0" xfId="0" applyNumberFormat="1" applyAlignment="1">
      <alignment horizontal="right"/>
    </xf>
    <xf numFmtId="7" fontId="0" fillId="2" borderId="18" xfId="0" applyNumberFormat="1" applyBorder="1" applyAlignment="1">
      <alignment horizontal="right"/>
    </xf>
    <xf numFmtId="7" fontId="0" fillId="2" borderId="20" xfId="0" applyNumberFormat="1" applyBorder="1" applyAlignment="1">
      <alignment horizontal="right"/>
    </xf>
    <xf numFmtId="7" fontId="0" fillId="2" borderId="22" xfId="0" applyNumberFormat="1" applyBorder="1" applyAlignment="1">
      <alignment horizontal="right"/>
    </xf>
    <xf numFmtId="0" fontId="0" fillId="2" borderId="0" xfId="0" applyNumberFormat="1" applyAlignment="1">
      <alignment horizontal="right"/>
    </xf>
    <xf numFmtId="7" fontId="0" fillId="2" borderId="19" xfId="0" applyNumberFormat="1" applyBorder="1" applyAlignment="1">
      <alignment horizontal="right"/>
    </xf>
    <xf numFmtId="7" fontId="0" fillId="2" borderId="23" xfId="0" applyNumberFormat="1" applyBorder="1" applyAlignment="1">
      <alignment horizontal="right"/>
    </xf>
    <xf numFmtId="0" fontId="0" fillId="2" borderId="0" xfId="0" applyNumberFormat="1" applyAlignment="1">
      <alignment horizontal="center"/>
    </xf>
    <xf numFmtId="0" fontId="0" fillId="2" borderId="15" xfId="0" applyNumberFormat="1" applyBorder="1" applyAlignment="1">
      <alignment horizontal="center"/>
    </xf>
    <xf numFmtId="7" fontId="0" fillId="2" borderId="13" xfId="0" applyNumberFormat="1" applyBorder="1" applyAlignment="1">
      <alignment horizontal="right"/>
    </xf>
    <xf numFmtId="7" fontId="0" fillId="2" borderId="25" xfId="0" applyNumberFormat="1" applyBorder="1" applyAlignment="1">
      <alignment horizontal="right"/>
    </xf>
    <xf numFmtId="7" fontId="2" fillId="2" borderId="0" xfId="0" applyNumberFormat="1" applyFont="1" applyAlignment="1">
      <alignment horizontal="centerContinuous" vertical="center"/>
    </xf>
    <xf numFmtId="1" fontId="5" fillId="2" borderId="0" xfId="0" applyNumberFormat="1" applyFont="1" applyAlignment="1">
      <alignment horizontal="centerContinuous" vertical="top"/>
    </xf>
    <xf numFmtId="0" fontId="5" fillId="2" borderId="0" xfId="0" applyNumberFormat="1" applyFont="1" applyAlignment="1">
      <alignment horizontal="centerContinuous" vertical="center"/>
    </xf>
    <xf numFmtId="7" fontId="6" fillId="2" borderId="0" xfId="0" applyNumberFormat="1" applyFont="1" applyAlignment="1">
      <alignment horizontal="centerContinuous" vertical="center"/>
    </xf>
    <xf numFmtId="164" fontId="7" fillId="25" borderId="19" xfId="0" applyNumberFormat="1" applyFont="1" applyFill="1" applyBorder="1" applyAlignment="1" applyProtection="1">
      <alignment horizontal="left" vertical="center"/>
    </xf>
    <xf numFmtId="164" fontId="7" fillId="25" borderId="19" xfId="0" applyNumberFormat="1" applyFont="1" applyFill="1" applyBorder="1" applyAlignment="1" applyProtection="1">
      <alignment horizontal="left" vertical="center" wrapText="1"/>
    </xf>
    <xf numFmtId="2" fontId="0" fillId="2" borderId="0" xfId="0" applyNumberFormat="1" applyAlignment="1">
      <alignment horizontal="centerContinuous"/>
    </xf>
    <xf numFmtId="7" fontId="0" fillId="2" borderId="0" xfId="0" applyNumberFormat="1" applyAlignment="1">
      <alignment horizontal="centerContinuous" vertical="center"/>
    </xf>
    <xf numFmtId="0" fontId="0" fillId="2" borderId="0" xfId="0" applyNumberFormat="1" applyAlignment="1"/>
    <xf numFmtId="0" fontId="3" fillId="2" borderId="22" xfId="0" applyNumberFormat="1" applyFont="1" applyBorder="1" applyAlignment="1">
      <alignment horizontal="center" vertical="center"/>
    </xf>
    <xf numFmtId="0" fontId="3" fillId="2" borderId="19" xfId="0" applyNumberFormat="1" applyFont="1" applyBorder="1" applyAlignment="1">
      <alignment horizontal="center" vertical="center"/>
    </xf>
    <xf numFmtId="7" fontId="0" fillId="2" borderId="20" xfId="0" applyNumberFormat="1" applyBorder="1" applyAlignment="1">
      <alignment horizontal="right" vertical="center"/>
    </xf>
    <xf numFmtId="7" fontId="0" fillId="2" borderId="19" xfId="0" applyNumberFormat="1" applyBorder="1" applyAlignment="1">
      <alignment horizontal="right" vertical="center"/>
    </xf>
    <xf numFmtId="0" fontId="0" fillId="2" borderId="0" xfId="0" applyNumberFormat="1" applyAlignment="1">
      <alignment vertical="center"/>
    </xf>
    <xf numFmtId="7" fontId="0" fillId="2" borderId="22" xfId="0" applyNumberFormat="1" applyBorder="1" applyAlignment="1">
      <alignment horizontal="right" vertical="center"/>
    </xf>
    <xf numFmtId="0" fontId="0" fillId="2" borderId="24" xfId="0" applyNumberFormat="1" applyBorder="1" applyAlignment="1">
      <alignment vertical="top"/>
    </xf>
    <xf numFmtId="0" fontId="0" fillId="2" borderId="26" xfId="0" applyNumberFormat="1" applyBorder="1"/>
    <xf numFmtId="0" fontId="0" fillId="2" borderId="24" xfId="0" applyNumberFormat="1" applyBorder="1" applyAlignment="1">
      <alignment horizontal="center"/>
    </xf>
    <xf numFmtId="0" fontId="0" fillId="2" borderId="27" xfId="0" applyNumberFormat="1" applyBorder="1"/>
    <xf numFmtId="0" fontId="0" fillId="2" borderId="27" xfId="0" applyNumberFormat="1" applyBorder="1" applyAlignment="1">
      <alignment horizontal="center"/>
    </xf>
    <xf numFmtId="7" fontId="0" fillId="2" borderId="27" xfId="0" applyNumberFormat="1" applyBorder="1" applyAlignment="1">
      <alignment horizontal="right"/>
    </xf>
    <xf numFmtId="0" fontId="0" fillId="2" borderId="27" xfId="0" applyNumberFormat="1" applyBorder="1" applyAlignment="1">
      <alignment horizontal="right"/>
    </xf>
    <xf numFmtId="0" fontId="0" fillId="2" borderId="0" xfId="0" applyNumberFormat="1" applyProtection="1">
      <protection locked="0"/>
    </xf>
    <xf numFmtId="0" fontId="9" fillId="2" borderId="0" xfId="0" applyNumberFormat="1" applyFont="1" applyAlignment="1" applyProtection="1">
      <alignment horizontal="left" vertical="top"/>
    </xf>
    <xf numFmtId="0" fontId="0" fillId="2" borderId="29" xfId="0" applyNumberFormat="1" applyBorder="1" applyAlignment="1">
      <alignment vertical="top"/>
    </xf>
    <xf numFmtId="0" fontId="0" fillId="2" borderId="13" xfId="0" applyNumberFormat="1" applyBorder="1"/>
    <xf numFmtId="0" fontId="0" fillId="2" borderId="13" xfId="0" applyNumberFormat="1" applyBorder="1" applyAlignment="1">
      <alignment horizontal="center"/>
    </xf>
    <xf numFmtId="7" fontId="0" fillId="2" borderId="16" xfId="0" applyNumberFormat="1" applyBorder="1" applyAlignment="1">
      <alignment horizontal="center"/>
    </xf>
    <xf numFmtId="0" fontId="0" fillId="2" borderId="20" xfId="0" applyNumberFormat="1" applyBorder="1" applyAlignment="1">
      <alignment horizontal="right"/>
    </xf>
    <xf numFmtId="7" fontId="0" fillId="2" borderId="30" xfId="0" applyNumberFormat="1" applyBorder="1" applyAlignment="1">
      <alignment horizontal="right"/>
    </xf>
    <xf numFmtId="164" fontId="15" fillId="0" borderId="1" xfId="0" applyNumberFormat="1" applyFont="1" applyFill="1" applyBorder="1" applyAlignment="1" applyProtection="1">
      <alignment horizontal="center" vertical="top" wrapText="1"/>
    </xf>
    <xf numFmtId="0" fontId="0" fillId="2" borderId="0" xfId="0" applyNumberFormat="1" applyBorder="1" applyAlignment="1">
      <alignment horizontal="right"/>
    </xf>
    <xf numFmtId="7" fontId="0" fillId="2" borderId="31" xfId="0" applyNumberFormat="1" applyBorder="1" applyAlignment="1">
      <alignment horizontal="right" vertical="center"/>
    </xf>
    <xf numFmtId="7" fontId="0" fillId="2" borderId="28" xfId="0" applyNumberFormat="1" applyBorder="1" applyAlignment="1">
      <alignment horizontal="right" vertical="center"/>
    </xf>
    <xf numFmtId="0" fontId="0" fillId="2" borderId="32" xfId="0" applyNumberFormat="1" applyBorder="1" applyAlignment="1">
      <alignment horizontal="right"/>
    </xf>
    <xf numFmtId="0" fontId="0" fillId="2" borderId="33" xfId="0" applyNumberFormat="1" applyBorder="1" applyAlignment="1">
      <alignment horizontal="right"/>
    </xf>
    <xf numFmtId="166" fontId="60" fillId="0" borderId="1" xfId="0" applyNumberFormat="1" applyFont="1" applyFill="1" applyBorder="1" applyAlignment="1" applyProtection="1">
      <alignment vertical="top"/>
    </xf>
    <xf numFmtId="166" fontId="60" fillId="0" borderId="1" xfId="0" applyNumberFormat="1" applyFont="1" applyFill="1" applyBorder="1" applyAlignment="1" applyProtection="1">
      <alignment vertical="top" wrapText="1"/>
    </xf>
    <xf numFmtId="4" fontId="15" fillId="26" borderId="1" xfId="0" applyNumberFormat="1" applyFont="1" applyFill="1" applyBorder="1" applyAlignment="1" applyProtection="1">
      <alignment horizontal="center" vertical="top" wrapText="1"/>
    </xf>
    <xf numFmtId="165" fontId="15" fillId="0" borderId="1" xfId="0" applyNumberFormat="1" applyFont="1" applyFill="1" applyBorder="1" applyAlignment="1" applyProtection="1">
      <alignment horizontal="left" vertical="top" wrapText="1"/>
    </xf>
    <xf numFmtId="164" fontId="15" fillId="0" borderId="1" xfId="0" applyNumberFormat="1" applyFont="1" applyFill="1" applyBorder="1" applyAlignment="1" applyProtection="1">
      <alignment horizontal="left" vertical="top" wrapText="1"/>
    </xf>
    <xf numFmtId="0" fontId="15" fillId="0" borderId="1" xfId="0" applyNumberFormat="1" applyFont="1" applyFill="1" applyBorder="1" applyAlignment="1" applyProtection="1">
      <alignment horizontal="center" vertical="top" wrapText="1"/>
    </xf>
    <xf numFmtId="1" fontId="60" fillId="0" borderId="1" xfId="0" applyNumberFormat="1" applyFont="1" applyFill="1" applyBorder="1" applyAlignment="1" applyProtection="1">
      <alignment horizontal="right" vertical="top" wrapText="1"/>
    </xf>
    <xf numFmtId="0" fontId="60" fillId="26" borderId="1" xfId="0" applyNumberFormat="1" applyFont="1" applyFill="1" applyBorder="1" applyAlignment="1" applyProtection="1">
      <alignment vertical="center"/>
    </xf>
    <xf numFmtId="165" fontId="15" fillId="0" borderId="1" xfId="0" applyNumberFormat="1" applyFont="1" applyFill="1" applyBorder="1" applyAlignment="1" applyProtection="1">
      <alignment horizontal="center" vertical="top" wrapText="1"/>
    </xf>
    <xf numFmtId="0" fontId="61" fillId="26" borderId="0" xfId="0" applyFont="1" applyFill="1" applyAlignment="1"/>
    <xf numFmtId="165" fontId="15" fillId="0" borderId="1" xfId="0" applyNumberFormat="1" applyFont="1" applyFill="1" applyBorder="1" applyAlignment="1" applyProtection="1">
      <alignment horizontal="right" vertical="top" wrapText="1"/>
    </xf>
    <xf numFmtId="166" fontId="60" fillId="26" borderId="1" xfId="0" applyNumberFormat="1" applyFont="1" applyFill="1" applyBorder="1" applyAlignment="1" applyProtection="1">
      <alignment vertical="top"/>
      <protection locked="0"/>
    </xf>
    <xf numFmtId="164" fontId="15" fillId="0" borderId="1" xfId="80" applyNumberFormat="1" applyFont="1" applyFill="1" applyBorder="1" applyAlignment="1" applyProtection="1">
      <alignment horizontal="left" vertical="top" wrapText="1"/>
    </xf>
    <xf numFmtId="1" fontId="60" fillId="26" borderId="1" xfId="0" applyNumberFormat="1" applyFont="1" applyFill="1" applyBorder="1" applyAlignment="1" applyProtection="1">
      <alignment horizontal="right" vertical="top" wrapText="1"/>
    </xf>
    <xf numFmtId="166" fontId="60" fillId="26" borderId="1" xfId="0" applyNumberFormat="1" applyFont="1" applyFill="1" applyBorder="1" applyAlignment="1" applyProtection="1">
      <alignment vertical="top"/>
    </xf>
    <xf numFmtId="165" fontId="15" fillId="26" borderId="1" xfId="0" applyNumberFormat="1" applyFont="1" applyFill="1" applyBorder="1" applyAlignment="1" applyProtection="1">
      <alignment horizontal="center" vertical="top" wrapText="1"/>
    </xf>
    <xf numFmtId="164" fontId="15" fillId="0" borderId="1" xfId="80" applyNumberFormat="1" applyFont="1" applyFill="1" applyBorder="1" applyAlignment="1" applyProtection="1">
      <alignment vertical="top" wrapText="1"/>
    </xf>
    <xf numFmtId="164" fontId="15" fillId="0" borderId="1" xfId="80" applyNumberFormat="1" applyFont="1" applyFill="1" applyBorder="1" applyAlignment="1" applyProtection="1">
      <alignment horizontal="center" vertical="top" wrapText="1"/>
    </xf>
    <xf numFmtId="164" fontId="15" fillId="26" borderId="1" xfId="0" applyNumberFormat="1" applyFont="1" applyFill="1" applyBorder="1" applyAlignment="1" applyProtection="1">
      <alignment horizontal="center" vertical="top" wrapText="1"/>
    </xf>
    <xf numFmtId="1" fontId="60" fillId="0" borderId="1" xfId="0" applyNumberFormat="1" applyFont="1" applyFill="1" applyBorder="1" applyAlignment="1" applyProtection="1">
      <alignment horizontal="right" vertical="top"/>
    </xf>
    <xf numFmtId="0" fontId="61" fillId="26" borderId="0" xfId="0" applyFont="1" applyFill="1"/>
    <xf numFmtId="167" fontId="15" fillId="26" borderId="1" xfId="0" applyNumberFormat="1" applyFont="1" applyFill="1" applyBorder="1" applyAlignment="1" applyProtection="1">
      <alignment horizontal="center" vertical="top"/>
    </xf>
    <xf numFmtId="4" fontId="15" fillId="26" borderId="1" xfId="0" applyNumberFormat="1" applyFont="1" applyFill="1" applyBorder="1" applyAlignment="1" applyProtection="1">
      <alignment horizontal="center" vertical="top"/>
    </xf>
    <xf numFmtId="177" fontId="15" fillId="26" borderId="1" xfId="0" applyNumberFormat="1" applyFont="1" applyFill="1" applyBorder="1" applyAlignment="1" applyProtection="1">
      <alignment horizontal="center" vertical="top"/>
    </xf>
    <xf numFmtId="177" fontId="15" fillId="26" borderId="1" xfId="0" applyNumberFormat="1" applyFont="1" applyFill="1" applyBorder="1" applyAlignment="1" applyProtection="1">
      <alignment horizontal="center" vertical="top" wrapText="1"/>
    </xf>
    <xf numFmtId="177" fontId="15" fillId="26" borderId="1" xfId="0" applyNumberFormat="1" applyFont="1" applyFill="1" applyBorder="1" applyAlignment="1" applyProtection="1">
      <alignment horizontal="left" vertical="top" wrapText="1"/>
    </xf>
    <xf numFmtId="0" fontId="64" fillId="26" borderId="0" xfId="0" applyFont="1" applyFill="1" applyAlignment="1"/>
    <xf numFmtId="4" fontId="65" fillId="26" borderId="1" xfId="0" applyNumberFormat="1" applyFont="1" applyFill="1" applyBorder="1" applyAlignment="1" applyProtection="1">
      <alignment horizontal="center" vertical="top"/>
    </xf>
    <xf numFmtId="165" fontId="15" fillId="26" borderId="1" xfId="0" applyNumberFormat="1" applyFont="1" applyFill="1" applyBorder="1" applyAlignment="1" applyProtection="1">
      <alignment horizontal="right" vertical="top" wrapText="1"/>
    </xf>
    <xf numFmtId="164" fontId="15" fillId="26" borderId="1" xfId="0" applyNumberFormat="1" applyFont="1" applyFill="1" applyBorder="1" applyAlignment="1" applyProtection="1">
      <alignment horizontal="left" vertical="top" wrapText="1"/>
    </xf>
    <xf numFmtId="0" fontId="15" fillId="26" borderId="1" xfId="0" applyNumberFormat="1" applyFont="1" applyFill="1" applyBorder="1" applyAlignment="1" applyProtection="1">
      <alignment horizontal="center" vertical="top" wrapText="1"/>
    </xf>
    <xf numFmtId="1" fontId="60" fillId="26" borderId="1" xfId="0" applyNumberFormat="1" applyFont="1" applyFill="1" applyBorder="1" applyAlignment="1" applyProtection="1">
      <alignment horizontal="right" vertical="top"/>
    </xf>
    <xf numFmtId="4" fontId="15" fillId="26" borderId="1" xfId="80" applyNumberFormat="1" applyFont="1" applyFill="1" applyBorder="1" applyAlignment="1" applyProtection="1">
      <alignment horizontal="center" vertical="top" wrapText="1"/>
    </xf>
    <xf numFmtId="165" fontId="15" fillId="0" borderId="1" xfId="80" applyNumberFormat="1" applyFont="1" applyFill="1" applyBorder="1" applyAlignment="1" applyProtection="1">
      <alignment horizontal="left" vertical="top" wrapText="1"/>
    </xf>
    <xf numFmtId="0" fontId="15" fillId="0" borderId="1" xfId="80" applyNumberFormat="1" applyFont="1" applyFill="1" applyBorder="1" applyAlignment="1" applyProtection="1">
      <alignment horizontal="center" vertical="top" wrapText="1"/>
    </xf>
    <xf numFmtId="0" fontId="61" fillId="27" borderId="0" xfId="0" applyFont="1" applyFill="1"/>
    <xf numFmtId="164" fontId="3" fillId="25" borderId="19" xfId="0" applyNumberFormat="1" applyFont="1" applyFill="1" applyBorder="1" applyAlignment="1" applyProtection="1">
      <alignment horizontal="left" vertical="center"/>
    </xf>
    <xf numFmtId="164" fontId="3" fillId="25" borderId="19" xfId="0" applyNumberFormat="1" applyFont="1" applyFill="1" applyBorder="1" applyAlignment="1" applyProtection="1">
      <alignment horizontal="left" vertical="center" wrapText="1"/>
    </xf>
    <xf numFmtId="0" fontId="61" fillId="26" borderId="0" xfId="0" applyFont="1" applyFill="1" applyAlignment="1">
      <alignment vertical="top"/>
    </xf>
    <xf numFmtId="1" fontId="60" fillId="0" borderId="1" xfId="80" applyNumberFormat="1" applyFont="1" applyFill="1" applyBorder="1" applyAlignment="1" applyProtection="1">
      <alignment horizontal="right" vertical="top" wrapText="1"/>
    </xf>
    <xf numFmtId="0" fontId="61" fillId="27" borderId="0" xfId="0" applyFont="1" applyFill="1" applyAlignment="1"/>
    <xf numFmtId="166" fontId="60" fillId="26" borderId="1" xfId="80" applyNumberFormat="1" applyFont="1" applyFill="1" applyBorder="1" applyAlignment="1" applyProtection="1">
      <alignment vertical="top"/>
      <protection locked="0"/>
    </xf>
    <xf numFmtId="166" fontId="60" fillId="0" borderId="1" xfId="80" applyNumberFormat="1" applyFont="1" applyFill="1" applyBorder="1" applyAlignment="1" applyProtection="1">
      <alignment vertical="top"/>
    </xf>
    <xf numFmtId="0" fontId="11" fillId="25" borderId="0" xfId="0" applyFont="1" applyFill="1" applyAlignment="1" applyProtection="1">
      <alignment horizontal="center" vertical="center"/>
    </xf>
    <xf numFmtId="0" fontId="0" fillId="2" borderId="0" xfId="0" applyNumberFormat="1" applyAlignment="1"/>
    <xf numFmtId="0" fontId="9" fillId="25" borderId="0" xfId="0" applyNumberFormat="1" applyFont="1" applyFill="1" applyBorder="1" applyAlignment="1" applyProtection="1">
      <alignment vertical="top" wrapText="1"/>
    </xf>
    <xf numFmtId="0" fontId="0" fillId="2" borderId="0" xfId="0" applyNumberFormat="1" applyAlignment="1">
      <alignment vertical="top" wrapText="1"/>
    </xf>
    <xf numFmtId="0" fontId="9" fillId="25" borderId="0" xfId="0" applyNumberFormat="1" applyFont="1" applyFill="1" applyBorder="1" applyAlignment="1" applyProtection="1">
      <alignment horizontal="left" vertical="top" wrapText="1"/>
    </xf>
    <xf numFmtId="0" fontId="0" fillId="2" borderId="0" xfId="0" applyNumberFormat="1" applyAlignment="1" applyProtection="1">
      <alignment vertical="top" wrapText="1"/>
    </xf>
    <xf numFmtId="0" fontId="9" fillId="2" borderId="0" xfId="0" applyNumberFormat="1" applyFont="1" applyAlignment="1" applyProtection="1">
      <alignment vertical="top" wrapText="1"/>
    </xf>
    <xf numFmtId="0" fontId="12" fillId="25" borderId="0" xfId="0" applyNumberFormat="1" applyFont="1" applyFill="1" applyBorder="1" applyAlignment="1" applyProtection="1">
      <alignment horizontal="left" vertical="top" wrapText="1"/>
    </xf>
    <xf numFmtId="0" fontId="13" fillId="2" borderId="0" xfId="0" applyNumberFormat="1" applyFont="1" applyAlignment="1" applyProtection="1">
      <alignment vertical="top" wrapText="1"/>
    </xf>
    <xf numFmtId="1" fontId="9" fillId="2" borderId="0" xfId="0" applyNumberFormat="1" applyFont="1" applyAlignment="1" applyProtection="1">
      <alignment vertical="top" wrapText="1"/>
    </xf>
    <xf numFmtId="1" fontId="9" fillId="2" borderId="0" xfId="0" applyNumberFormat="1" applyFont="1" applyAlignment="1" applyProtection="1">
      <alignment horizontal="left" vertical="top" wrapText="1"/>
    </xf>
    <xf numFmtId="0" fontId="0" fillId="2" borderId="0" xfId="0" applyNumberFormat="1" applyAlignment="1">
      <alignment horizontal="left" vertical="top"/>
    </xf>
    <xf numFmtId="1" fontId="8" fillId="2" borderId="20" xfId="0" applyNumberFormat="1" applyFont="1" applyBorder="1" applyAlignment="1">
      <alignment horizontal="left" vertical="center" wrapText="1"/>
    </xf>
    <xf numFmtId="0" fontId="0" fillId="2" borderId="0" xfId="0" applyNumberFormat="1" applyBorder="1" applyAlignment="1">
      <alignment vertical="center" wrapText="1"/>
    </xf>
    <xf numFmtId="0" fontId="0" fillId="2" borderId="43" xfId="0" applyNumberFormat="1" applyBorder="1" applyAlignment="1">
      <alignment vertical="center" wrapText="1"/>
    </xf>
    <xf numFmtId="7" fontId="0" fillId="2" borderId="34" xfId="0" applyNumberFormat="1" applyBorder="1" applyAlignment="1">
      <alignment horizontal="center"/>
    </xf>
    <xf numFmtId="0" fontId="0" fillId="2" borderId="35" xfId="0" applyNumberFormat="1" applyBorder="1" applyAlignment="1"/>
    <xf numFmtId="1" fontId="8" fillId="2" borderId="31" xfId="0" applyNumberFormat="1" applyFont="1" applyBorder="1" applyAlignment="1">
      <alignment horizontal="left" vertical="center" wrapText="1"/>
    </xf>
    <xf numFmtId="0" fontId="0" fillId="2" borderId="36" xfId="0" applyNumberFormat="1" applyBorder="1" applyAlignment="1">
      <alignment vertical="center" wrapText="1"/>
    </xf>
    <xf numFmtId="0" fontId="0" fillId="2" borderId="37" xfId="0" applyNumberFormat="1" applyBorder="1" applyAlignment="1">
      <alignment vertical="center" wrapText="1"/>
    </xf>
    <xf numFmtId="1" fontId="8" fillId="2" borderId="38" xfId="0" applyNumberFormat="1" applyFont="1" applyBorder="1" applyAlignment="1">
      <alignment horizontal="left" vertical="center" wrapText="1"/>
    </xf>
    <xf numFmtId="0" fontId="0" fillId="2" borderId="39" xfId="0" applyNumberFormat="1" applyBorder="1" applyAlignment="1">
      <alignment vertical="center" wrapText="1"/>
    </xf>
    <xf numFmtId="0" fontId="0" fillId="2" borderId="40" xfId="0" applyNumberFormat="1" applyBorder="1" applyAlignment="1">
      <alignment vertical="center" wrapText="1"/>
    </xf>
    <xf numFmtId="0" fontId="0" fillId="2" borderId="41" xfId="0" applyNumberFormat="1" applyBorder="1" applyAlignment="1"/>
    <xf numFmtId="0" fontId="0" fillId="2" borderId="42" xfId="0" applyNumberFormat="1" applyBorder="1" applyAlignment="1"/>
    <xf numFmtId="1" fontId="4" fillId="2" borderId="38" xfId="0" applyNumberFormat="1" applyFont="1" applyBorder="1" applyAlignment="1">
      <alignment horizontal="left" vertical="center" wrapText="1"/>
    </xf>
    <xf numFmtId="1" fontId="4" fillId="2" borderId="44" xfId="0" applyNumberFormat="1" applyFont="1" applyBorder="1" applyAlignment="1">
      <alignment horizontal="left" vertical="center" wrapText="1"/>
    </xf>
    <xf numFmtId="0" fontId="0" fillId="2" borderId="45" xfId="0" applyNumberFormat="1" applyBorder="1" applyAlignment="1">
      <alignment vertical="center" wrapText="1"/>
    </xf>
    <xf numFmtId="0" fontId="0" fillId="2" borderId="46" xfId="0" applyNumberFormat="1" applyBorder="1" applyAlignment="1">
      <alignment vertical="center" wrapText="1"/>
    </xf>
    <xf numFmtId="1" fontId="66" fillId="2" borderId="44" xfId="0" applyNumberFormat="1" applyFont="1" applyBorder="1" applyAlignment="1">
      <alignment horizontal="left" vertical="center" wrapText="1"/>
    </xf>
    <xf numFmtId="0" fontId="15" fillId="2" borderId="45" xfId="0" applyNumberFormat="1" applyFont="1" applyBorder="1" applyAlignment="1">
      <alignment vertical="center" wrapText="1"/>
    </xf>
    <xf numFmtId="0" fontId="15" fillId="2" borderId="46" xfId="0" applyNumberFormat="1" applyFont="1" applyBorder="1" applyAlignment="1">
      <alignment vertical="center" wrapText="1"/>
    </xf>
    <xf numFmtId="1" fontId="8" fillId="2" borderId="39" xfId="0" applyNumberFormat="1" applyFont="1" applyBorder="1" applyAlignment="1">
      <alignment horizontal="left" vertical="center" wrapText="1"/>
    </xf>
    <xf numFmtId="1" fontId="8" fillId="2" borderId="40" xfId="0" applyNumberFormat="1" applyFont="1" applyBorder="1" applyAlignment="1">
      <alignment horizontal="left" vertical="center" wrapText="1"/>
    </xf>
    <xf numFmtId="1" fontId="8" fillId="2" borderId="36" xfId="0" applyNumberFormat="1" applyFont="1" applyBorder="1" applyAlignment="1">
      <alignment horizontal="left" vertical="center" wrapText="1"/>
    </xf>
    <xf numFmtId="1" fontId="8" fillId="2" borderId="37" xfId="0" applyNumberFormat="1" applyFont="1" applyBorder="1" applyAlignment="1">
      <alignment horizontal="left" vertical="center" wrapText="1"/>
    </xf>
    <xf numFmtId="0" fontId="61" fillId="0" borderId="47" xfId="0" applyFont="1" applyFill="1" applyBorder="1" applyAlignment="1">
      <alignment vertical="top" wrapText="1"/>
    </xf>
    <xf numFmtId="0" fontId="62" fillId="0" borderId="47" xfId="0" applyFont="1" applyFill="1" applyBorder="1" applyAlignment="1">
      <alignment vertical="top" wrapText="1"/>
    </xf>
    <xf numFmtId="0" fontId="62" fillId="0" borderId="47" xfId="0" applyFont="1" applyFill="1" applyBorder="1" applyAlignment="1">
      <alignment vertical="top" wrapText="1" shrinkToFit="1"/>
    </xf>
    <xf numFmtId="0" fontId="63" fillId="26" borderId="47" xfId="0" applyFont="1" applyFill="1" applyBorder="1" applyAlignment="1">
      <alignment vertical="top" wrapText="1"/>
    </xf>
    <xf numFmtId="0" fontId="61" fillId="0" borderId="47" xfId="0" applyFont="1" applyFill="1" applyBorder="1" applyAlignment="1">
      <alignment vertical="top" wrapText="1" shrinkToFit="1"/>
    </xf>
    <xf numFmtId="0" fontId="61" fillId="0" borderId="47" xfId="0" applyFont="1" applyFill="1" applyBorder="1" applyAlignment="1"/>
    <xf numFmtId="0" fontId="61" fillId="26" borderId="47" xfId="0" applyFont="1" applyFill="1" applyBorder="1" applyAlignment="1">
      <alignment vertical="top" wrapText="1"/>
    </xf>
    <xf numFmtId="0" fontId="0" fillId="2" borderId="0" xfId="0" applyNumberFormat="1" applyBorder="1"/>
    <xf numFmtId="0" fontId="61" fillId="26" borderId="0" xfId="0" applyFont="1" applyFill="1" applyBorder="1" applyAlignment="1">
      <alignment vertical="top"/>
    </xf>
    <xf numFmtId="0" fontId="61" fillId="26" borderId="0" xfId="0" applyFont="1" applyFill="1" applyBorder="1"/>
    <xf numFmtId="0" fontId="61" fillId="26" borderId="0" xfId="0" applyFont="1" applyFill="1" applyBorder="1" applyAlignment="1"/>
    <xf numFmtId="4" fontId="60" fillId="0" borderId="0" xfId="0" applyNumberFormat="1" applyFont="1" applyFill="1" applyBorder="1" applyAlignment="1" applyProtection="1">
      <alignment horizontal="center" vertical="top"/>
    </xf>
    <xf numFmtId="0" fontId="64" fillId="26" borderId="0" xfId="0" applyFont="1" applyFill="1" applyBorder="1" applyAlignment="1"/>
    <xf numFmtId="0" fontId="0" fillId="2" borderId="0" xfId="0" applyNumberFormat="1" applyBorder="1" applyAlignment="1">
      <alignment vertical="center"/>
    </xf>
    <xf numFmtId="0" fontId="61" fillId="27" borderId="0" xfId="0" applyFont="1" applyFill="1" applyBorder="1"/>
    <xf numFmtId="0" fontId="61" fillId="27" borderId="0" xfId="0" applyFont="1" applyFill="1" applyBorder="1" applyAlignment="1"/>
  </cellXfs>
  <cellStyles count="271">
    <cellStyle name="20% - Accent1 2" xfId="1"/>
    <cellStyle name="20% - Accent1 2 2" xfId="109"/>
    <cellStyle name="20% - Accent1 3" xfId="110"/>
    <cellStyle name="20% - Accent1 4" xfId="111"/>
    <cellStyle name="20% - Accent2 2" xfId="2"/>
    <cellStyle name="20% - Accent2 2 2" xfId="112"/>
    <cellStyle name="20% - Accent2 3" xfId="113"/>
    <cellStyle name="20% - Accent2 4" xfId="114"/>
    <cellStyle name="20% - Accent3 2" xfId="3"/>
    <cellStyle name="20% - Accent3 2 2" xfId="115"/>
    <cellStyle name="20% - Accent3 3" xfId="116"/>
    <cellStyle name="20% - Accent3 4" xfId="117"/>
    <cellStyle name="20% - Accent4 2" xfId="4"/>
    <cellStyle name="20% - Accent4 2 2" xfId="118"/>
    <cellStyle name="20% - Accent4 3" xfId="119"/>
    <cellStyle name="20% - Accent4 4" xfId="120"/>
    <cellStyle name="20% - Accent5 2" xfId="5"/>
    <cellStyle name="20% - Accent5 2 2" xfId="121"/>
    <cellStyle name="20% - Accent5 3" xfId="122"/>
    <cellStyle name="20% - Accent5 4" xfId="123"/>
    <cellStyle name="20% - Accent6 2" xfId="6"/>
    <cellStyle name="20% - Accent6 2 2" xfId="124"/>
    <cellStyle name="20% - Accent6 3" xfId="125"/>
    <cellStyle name="20% - Accent6 4" xfId="126"/>
    <cellStyle name="40% - Accent1 2" xfId="7"/>
    <cellStyle name="40% - Accent1 2 2" xfId="127"/>
    <cellStyle name="40% - Accent1 3" xfId="128"/>
    <cellStyle name="40% - Accent1 4" xfId="129"/>
    <cellStyle name="40% - Accent2 2" xfId="8"/>
    <cellStyle name="40% - Accent2 2 2" xfId="130"/>
    <cellStyle name="40% - Accent2 3" xfId="131"/>
    <cellStyle name="40% - Accent2 4" xfId="132"/>
    <cellStyle name="40% - Accent3 2" xfId="9"/>
    <cellStyle name="40% - Accent3 2 2" xfId="133"/>
    <cellStyle name="40% - Accent3 3" xfId="134"/>
    <cellStyle name="40% - Accent3 4" xfId="135"/>
    <cellStyle name="40% - Accent4 2" xfId="10"/>
    <cellStyle name="40% - Accent4 2 2" xfId="136"/>
    <cellStyle name="40% - Accent4 3" xfId="137"/>
    <cellStyle name="40% - Accent4 4" xfId="138"/>
    <cellStyle name="40% - Accent5 2" xfId="11"/>
    <cellStyle name="40% - Accent5 2 2" xfId="139"/>
    <cellStyle name="40% - Accent5 3" xfId="140"/>
    <cellStyle name="40% - Accent5 4" xfId="141"/>
    <cellStyle name="40% - Accent6 2" xfId="12"/>
    <cellStyle name="40% - Accent6 2 2" xfId="142"/>
    <cellStyle name="40% - Accent6 3" xfId="143"/>
    <cellStyle name="40% - Accent6 4" xfId="144"/>
    <cellStyle name="60% - Accent1 2" xfId="13"/>
    <cellStyle name="60% - Accent1 3" xfId="145"/>
    <cellStyle name="60% - Accent2 2" xfId="14"/>
    <cellStyle name="60% - Accent2 3" xfId="146"/>
    <cellStyle name="60% - Accent3 2" xfId="15"/>
    <cellStyle name="60% - Accent3 3" xfId="147"/>
    <cellStyle name="60% - Accent4 2" xfId="16"/>
    <cellStyle name="60% - Accent4 3" xfId="148"/>
    <cellStyle name="60% - Accent5 2" xfId="17"/>
    <cellStyle name="60% - Accent5 3" xfId="149"/>
    <cellStyle name="60% - Accent6 2" xfId="18"/>
    <cellStyle name="60% - Accent6 3" xfId="150"/>
    <cellStyle name="Accent1 2" xfId="19"/>
    <cellStyle name="Accent1 3" xfId="151"/>
    <cellStyle name="Accent2 2" xfId="20"/>
    <cellStyle name="Accent2 3" xfId="152"/>
    <cellStyle name="Accent3 2" xfId="21"/>
    <cellStyle name="Accent3 3" xfId="153"/>
    <cellStyle name="Accent4 2" xfId="22"/>
    <cellStyle name="Accent4 3" xfId="154"/>
    <cellStyle name="Accent5 2" xfId="23"/>
    <cellStyle name="Accent5 3" xfId="155"/>
    <cellStyle name="Accent6 2" xfId="24"/>
    <cellStyle name="Accent6 3" xfId="156"/>
    <cellStyle name="Bad 2" xfId="25"/>
    <cellStyle name="Bad 3" xfId="157"/>
    <cellStyle name="BigLine" xfId="26"/>
    <cellStyle name="BigLine 2" xfId="27"/>
    <cellStyle name="BigLine 2 2" xfId="158"/>
    <cellStyle name="Blank" xfId="28"/>
    <cellStyle name="Blank 2" xfId="29"/>
    <cellStyle name="Blank 2 2" xfId="159"/>
    <cellStyle name="Blank 3" xfId="30"/>
    <cellStyle name="Blank 3 2" xfId="160"/>
    <cellStyle name="BLine" xfId="31"/>
    <cellStyle name="BLine 2" xfId="32"/>
    <cellStyle name="BLine 2 2" xfId="161"/>
    <cellStyle name="BLine 3" xfId="162"/>
    <cellStyle name="BLine 4" xfId="163"/>
    <cellStyle name="BLine 5" xfId="164"/>
    <cellStyle name="BLine 6" xfId="165"/>
    <cellStyle name="BLine 7" xfId="166"/>
    <cellStyle name="C2" xfId="33"/>
    <cellStyle name="C2 2" xfId="34"/>
    <cellStyle name="C2 2 2" xfId="167"/>
    <cellStyle name="C2 3" xfId="35"/>
    <cellStyle name="C2 3 2" xfId="168"/>
    <cellStyle name="C2Sctn" xfId="36"/>
    <cellStyle name="C2Sctn 2" xfId="37"/>
    <cellStyle name="C2Sctn 2 2" xfId="169"/>
    <cellStyle name="C2Sctn 3" xfId="170"/>
    <cellStyle name="C2Sctn 4" xfId="171"/>
    <cellStyle name="C2Sctn 5" xfId="172"/>
    <cellStyle name="C2Sctn 6" xfId="173"/>
    <cellStyle name="C3" xfId="38"/>
    <cellStyle name="C3 2" xfId="39"/>
    <cellStyle name="C3 2 2" xfId="174"/>
    <cellStyle name="C3 3" xfId="40"/>
    <cellStyle name="C3 3 2" xfId="175"/>
    <cellStyle name="C3Rem" xfId="41"/>
    <cellStyle name="C3Rem 2" xfId="42"/>
    <cellStyle name="C3Rem 2 2" xfId="176"/>
    <cellStyle name="C3Rem 3" xfId="43"/>
    <cellStyle name="C3Rem 3 2" xfId="177"/>
    <cellStyle name="C3Sctn" xfId="44"/>
    <cellStyle name="C3Sctn 2" xfId="45"/>
    <cellStyle name="C3Sctn 2 2" xfId="178"/>
    <cellStyle name="C3Sctn 3" xfId="179"/>
    <cellStyle name="C3Sctn 4" xfId="180"/>
    <cellStyle name="C3Sctn 5" xfId="181"/>
    <cellStyle name="C3Sctn 6" xfId="182"/>
    <cellStyle name="C3Sctn 7" xfId="183"/>
    <cellStyle name="C4" xfId="46"/>
    <cellStyle name="C4 2" xfId="47"/>
    <cellStyle name="C4 2 2" xfId="184"/>
    <cellStyle name="C4 3" xfId="48"/>
    <cellStyle name="C4 3 2" xfId="185"/>
    <cellStyle name="C5" xfId="49"/>
    <cellStyle name="C5 2" xfId="50"/>
    <cellStyle name="C5 2 2" xfId="186"/>
    <cellStyle name="C5 3" xfId="51"/>
    <cellStyle name="C5 3 2" xfId="187"/>
    <cellStyle name="C6" xfId="52"/>
    <cellStyle name="C6 2" xfId="53"/>
    <cellStyle name="C6 2 2" xfId="188"/>
    <cellStyle name="C6 3" xfId="54"/>
    <cellStyle name="C6 3 2" xfId="189"/>
    <cellStyle name="C7" xfId="55"/>
    <cellStyle name="C7 2" xfId="56"/>
    <cellStyle name="C7 2 2" xfId="190"/>
    <cellStyle name="C7 3" xfId="57"/>
    <cellStyle name="C7 3 2" xfId="191"/>
    <cellStyle name="C7Create" xfId="58"/>
    <cellStyle name="C7Create 2" xfId="59"/>
    <cellStyle name="C7Create 2 2" xfId="192"/>
    <cellStyle name="C7Create 3" xfId="60"/>
    <cellStyle name="C7Create 3 2" xfId="193"/>
    <cellStyle name="C8" xfId="61"/>
    <cellStyle name="C8 2" xfId="62"/>
    <cellStyle name="C8 2 2" xfId="194"/>
    <cellStyle name="C8 3" xfId="63"/>
    <cellStyle name="C8 3 2" xfId="195"/>
    <cellStyle name="C8Sctn" xfId="64"/>
    <cellStyle name="C8Sctn 2" xfId="65"/>
    <cellStyle name="C8Sctn 2 2" xfId="196"/>
    <cellStyle name="C8Sctn 3" xfId="197"/>
    <cellStyle name="C8Sctn 4" xfId="198"/>
    <cellStyle name="C8Sctn 5" xfId="199"/>
    <cellStyle name="C8Sctn 6" xfId="200"/>
    <cellStyle name="Calculation 2" xfId="66"/>
    <cellStyle name="Calculation 3" xfId="201"/>
    <cellStyle name="Check Cell 2" xfId="67"/>
    <cellStyle name="Check Cell 3" xfId="202"/>
    <cellStyle name="Continued" xfId="68"/>
    <cellStyle name="Continued 2" xfId="69"/>
    <cellStyle name="Continued 2 2" xfId="203"/>
    <cellStyle name="Continued 3" xfId="70"/>
    <cellStyle name="Continued 3 2" xfId="204"/>
    <cellStyle name="Currency 2" xfId="205"/>
    <cellStyle name="Currency 2 2" xfId="206"/>
    <cellStyle name="Currency 3" xfId="207"/>
    <cellStyle name="Currency 3 2" xfId="208"/>
    <cellStyle name="Currency 4" xfId="209"/>
    <cellStyle name="Currency 5" xfId="210"/>
    <cellStyle name="Explanatory Text 2" xfId="71"/>
    <cellStyle name="Explanatory Text 3" xfId="211"/>
    <cellStyle name="Good 2" xfId="72"/>
    <cellStyle name="Good 3" xfId="212"/>
    <cellStyle name="Heading 1 2" xfId="73"/>
    <cellStyle name="Heading 1 3" xfId="213"/>
    <cellStyle name="Heading 2 2" xfId="74"/>
    <cellStyle name="Heading 2 3" xfId="214"/>
    <cellStyle name="Heading 3 2" xfId="75"/>
    <cellStyle name="Heading 3 3" xfId="215"/>
    <cellStyle name="Heading 4 2" xfId="76"/>
    <cellStyle name="Heading 4 3" xfId="216"/>
    <cellStyle name="Input 2" xfId="77"/>
    <cellStyle name="Input 3" xfId="217"/>
    <cellStyle name="Linked Cell 2" xfId="78"/>
    <cellStyle name="Linked Cell 3" xfId="218"/>
    <cellStyle name="Neutral 2" xfId="79"/>
    <cellStyle name="Neutral 3" xfId="219"/>
    <cellStyle name="Normal" xfId="0" builtinId="0"/>
    <cellStyle name="Normal 2" xfId="80"/>
    <cellStyle name="Normal 2 2" xfId="220"/>
    <cellStyle name="Normal 2 2 2" xfId="221"/>
    <cellStyle name="Normal 2 2 3" xfId="222"/>
    <cellStyle name="Normal 2 2 4" xfId="223"/>
    <cellStyle name="Normal 2 3" xfId="224"/>
    <cellStyle name="Normal 2 4" xfId="225"/>
    <cellStyle name="Normal 2 4 2" xfId="226"/>
    <cellStyle name="Normal 2 5" xfId="227"/>
    <cellStyle name="Normal 2 5 2" xfId="228"/>
    <cellStyle name="Normal 2 6" xfId="229"/>
    <cellStyle name="Normal 2 7" xfId="230"/>
    <cellStyle name="Normal 3" xfId="81"/>
    <cellStyle name="Normal 3 2" xfId="231"/>
    <cellStyle name="Normal 3 2 2" xfId="232"/>
    <cellStyle name="Normal 4" xfId="82"/>
    <cellStyle name="Normal 4 2" xfId="233"/>
    <cellStyle name="Normal 4 3" xfId="234"/>
    <cellStyle name="Normal 5" xfId="83"/>
    <cellStyle name="Normal 5 2" xfId="235"/>
    <cellStyle name="Normal 5 2 2" xfId="236"/>
    <cellStyle name="Normal 5 3" xfId="237"/>
    <cellStyle name="Normal 51" xfId="238"/>
    <cellStyle name="Normal 6" xfId="239"/>
    <cellStyle name="Normal 7" xfId="240"/>
    <cellStyle name="Note 2" xfId="84"/>
    <cellStyle name="Note 3" xfId="241"/>
    <cellStyle name="Null" xfId="85"/>
    <cellStyle name="Null 2" xfId="86"/>
    <cellStyle name="Null 2 2" xfId="242"/>
    <cellStyle name="Null 3" xfId="243"/>
    <cellStyle name="Null 3 2" xfId="244"/>
    <cellStyle name="Null 4" xfId="245"/>
    <cellStyle name="Null 5" xfId="246"/>
    <cellStyle name="Null 6" xfId="247"/>
    <cellStyle name="Null 7" xfId="248"/>
    <cellStyle name="Null 8" xfId="249"/>
    <cellStyle name="Output 2" xfId="87"/>
    <cellStyle name="Output 3" xfId="250"/>
    <cellStyle name="Regular" xfId="88"/>
    <cellStyle name="Regular 2" xfId="89"/>
    <cellStyle name="Regular 2 2" xfId="251"/>
    <cellStyle name="Title 2" xfId="90"/>
    <cellStyle name="Title 3" xfId="252"/>
    <cellStyle name="TitleA" xfId="91"/>
    <cellStyle name="TitleA 2" xfId="92"/>
    <cellStyle name="TitleA 2 2" xfId="253"/>
    <cellStyle name="TitleC" xfId="93"/>
    <cellStyle name="TitleC 2" xfId="94"/>
    <cellStyle name="TitleC 2 2" xfId="254"/>
    <cellStyle name="TitleE8" xfId="95"/>
    <cellStyle name="TitleE8 2" xfId="96"/>
    <cellStyle name="TitleE8 2 2" xfId="255"/>
    <cellStyle name="TitleE8x" xfId="97"/>
    <cellStyle name="TitleE8x 2" xfId="98"/>
    <cellStyle name="TitleE8x 2 2" xfId="256"/>
    <cellStyle name="TitleF" xfId="99"/>
    <cellStyle name="TitleF 2" xfId="100"/>
    <cellStyle name="TitleF 2 2" xfId="257"/>
    <cellStyle name="TitleF 3" xfId="258"/>
    <cellStyle name="TitleF 4" xfId="259"/>
    <cellStyle name="TitleF 5" xfId="260"/>
    <cellStyle name="TitleF 6" xfId="261"/>
    <cellStyle name="TitleT" xfId="101"/>
    <cellStyle name="TitleT 2" xfId="102"/>
    <cellStyle name="TitleT 2 2" xfId="262"/>
    <cellStyle name="TitleYC89" xfId="103"/>
    <cellStyle name="TitleYC89 2" xfId="104"/>
    <cellStyle name="TitleYC89 2 2" xfId="263"/>
    <cellStyle name="TitleZ" xfId="105"/>
    <cellStyle name="TitleZ 2" xfId="106"/>
    <cellStyle name="TitleZ 2 2" xfId="264"/>
    <cellStyle name="TitleZ 3" xfId="265"/>
    <cellStyle name="TitleZ 4" xfId="266"/>
    <cellStyle name="TitleZ 5" xfId="267"/>
    <cellStyle name="TitleZ 6" xfId="268"/>
    <cellStyle name="Total 2" xfId="107"/>
    <cellStyle name="Total 3" xfId="269"/>
    <cellStyle name="Warning Text 2" xfId="108"/>
    <cellStyle name="Warning Text 3" xfId="270"/>
  </cellStyles>
  <dxfs count="569">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view="pageBreakPreview" zoomScaleNormal="100" workbookViewId="0">
      <selection activeCell="L11" sqref="L11"/>
    </sheetView>
  </sheetViews>
  <sheetFormatPr defaultColWidth="8.77734375" defaultRowHeight="15" x14ac:dyDescent="0.2"/>
  <cols>
    <col min="1" max="1" width="4" style="51" customWidth="1"/>
    <col min="2" max="16384" width="8.77734375" style="51"/>
  </cols>
  <sheetData>
    <row r="1" spans="1:9" ht="38.450000000000003" customHeight="1" x14ac:dyDescent="0.2">
      <c r="A1" s="108" t="s">
        <v>25</v>
      </c>
      <c r="B1" s="109"/>
      <c r="C1" s="109"/>
      <c r="D1" s="109"/>
      <c r="E1" s="109"/>
      <c r="F1" s="109"/>
      <c r="G1" s="109"/>
      <c r="H1" s="109"/>
      <c r="I1" s="109"/>
    </row>
    <row r="2" spans="1:9" ht="20.45" customHeight="1" x14ac:dyDescent="0.2">
      <c r="A2" s="52">
        <v>1</v>
      </c>
      <c r="B2" s="114" t="s">
        <v>30</v>
      </c>
      <c r="C2" s="114"/>
      <c r="D2" s="114"/>
      <c r="E2" s="114"/>
      <c r="F2" s="114"/>
      <c r="G2" s="114"/>
      <c r="H2" s="114"/>
      <c r="I2" s="114"/>
    </row>
    <row r="3" spans="1:9" ht="34.9" customHeight="1" x14ac:dyDescent="0.2">
      <c r="A3" s="52">
        <v>2</v>
      </c>
      <c r="B3" s="114" t="s">
        <v>61</v>
      </c>
      <c r="C3" s="114"/>
      <c r="D3" s="114"/>
      <c r="E3" s="114"/>
      <c r="F3" s="114"/>
      <c r="G3" s="114"/>
      <c r="H3" s="114"/>
      <c r="I3" s="114"/>
    </row>
    <row r="4" spans="1:9" ht="34.9" customHeight="1" x14ac:dyDescent="0.2">
      <c r="A4" s="52">
        <v>3</v>
      </c>
      <c r="B4" s="114" t="s">
        <v>71</v>
      </c>
      <c r="C4" s="114"/>
      <c r="D4" s="114"/>
      <c r="E4" s="114"/>
      <c r="F4" s="114"/>
      <c r="G4" s="114"/>
      <c r="H4" s="114"/>
      <c r="I4" s="114"/>
    </row>
    <row r="5" spans="1:9" ht="34.9" customHeight="1" x14ac:dyDescent="0.2">
      <c r="A5" s="52">
        <v>4</v>
      </c>
      <c r="B5" s="114" t="s">
        <v>28</v>
      </c>
      <c r="C5" s="114"/>
      <c r="D5" s="114"/>
      <c r="E5" s="114"/>
      <c r="F5" s="114"/>
      <c r="G5" s="114"/>
      <c r="H5" s="114"/>
      <c r="I5" s="114"/>
    </row>
    <row r="6" spans="1:9" ht="19.899999999999999" customHeight="1" x14ac:dyDescent="0.2">
      <c r="A6" s="52">
        <v>5</v>
      </c>
      <c r="B6" s="112" t="s">
        <v>69</v>
      </c>
      <c r="C6" s="113"/>
      <c r="D6" s="113"/>
      <c r="E6" s="113"/>
      <c r="F6" s="113"/>
      <c r="G6" s="113"/>
      <c r="H6" s="113"/>
      <c r="I6" s="113"/>
    </row>
    <row r="7" spans="1:9" ht="19.899999999999999" customHeight="1" x14ac:dyDescent="0.2">
      <c r="A7" s="52">
        <v>6</v>
      </c>
      <c r="B7" s="112" t="s">
        <v>77</v>
      </c>
      <c r="C7" s="113"/>
      <c r="D7" s="113"/>
      <c r="E7" s="113"/>
      <c r="F7" s="113"/>
      <c r="G7" s="113"/>
      <c r="H7" s="113"/>
      <c r="I7" s="113"/>
    </row>
    <row r="8" spans="1:9" ht="28.9" customHeight="1" x14ac:dyDescent="0.2">
      <c r="A8" s="52">
        <v>7</v>
      </c>
      <c r="B8" s="112" t="s">
        <v>68</v>
      </c>
      <c r="C8" s="113"/>
      <c r="D8" s="113"/>
      <c r="E8" s="113"/>
      <c r="F8" s="113"/>
      <c r="G8" s="113"/>
      <c r="H8" s="113"/>
      <c r="I8" s="113"/>
    </row>
    <row r="9" spans="1:9" ht="19.899999999999999" customHeight="1" x14ac:dyDescent="0.2">
      <c r="A9" s="52">
        <v>8</v>
      </c>
      <c r="B9" s="112" t="s">
        <v>75</v>
      </c>
      <c r="C9" s="113"/>
      <c r="D9" s="113"/>
      <c r="E9" s="113"/>
      <c r="F9" s="113"/>
      <c r="G9" s="113"/>
      <c r="H9" s="113"/>
      <c r="I9" s="113"/>
    </row>
    <row r="10" spans="1:9" ht="66.599999999999994" customHeight="1" x14ac:dyDescent="0.2">
      <c r="A10" s="52"/>
      <c r="B10" s="115" t="s">
        <v>62</v>
      </c>
      <c r="C10" s="116"/>
      <c r="D10" s="116"/>
      <c r="E10" s="116"/>
      <c r="F10" s="116"/>
      <c r="G10" s="116"/>
      <c r="H10" s="116"/>
      <c r="I10" s="116"/>
    </row>
    <row r="11" spans="1:9" ht="31.9" customHeight="1" x14ac:dyDescent="0.2">
      <c r="A11" s="52">
        <v>9</v>
      </c>
      <c r="B11" s="110" t="s">
        <v>74</v>
      </c>
      <c r="C11" s="113"/>
      <c r="D11" s="113"/>
      <c r="E11" s="113"/>
      <c r="F11" s="113"/>
      <c r="G11" s="113"/>
      <c r="H11" s="113"/>
      <c r="I11" s="113"/>
    </row>
    <row r="12" spans="1:9" ht="20.45" customHeight="1" x14ac:dyDescent="0.2">
      <c r="A12" s="52">
        <v>10</v>
      </c>
      <c r="B12" s="110" t="s">
        <v>27</v>
      </c>
      <c r="C12" s="113"/>
      <c r="D12" s="113"/>
      <c r="E12" s="113"/>
      <c r="F12" s="113"/>
      <c r="G12" s="113"/>
      <c r="H12" s="113"/>
      <c r="I12" s="113"/>
    </row>
    <row r="13" spans="1:9" ht="46.15" customHeight="1" x14ac:dyDescent="0.2">
      <c r="A13" s="52">
        <v>11</v>
      </c>
      <c r="B13" s="110" t="s">
        <v>32</v>
      </c>
      <c r="C13" s="113"/>
      <c r="D13" s="113"/>
      <c r="E13" s="113"/>
      <c r="F13" s="113"/>
      <c r="G13" s="113"/>
      <c r="H13" s="113"/>
      <c r="I13" s="113"/>
    </row>
    <row r="14" spans="1:9" ht="36" customHeight="1" x14ac:dyDescent="0.2">
      <c r="A14" s="52">
        <v>12</v>
      </c>
      <c r="B14" s="110" t="s">
        <v>63</v>
      </c>
      <c r="C14" s="113"/>
      <c r="D14" s="113"/>
      <c r="E14" s="113"/>
      <c r="F14" s="113"/>
      <c r="G14" s="113"/>
      <c r="H14" s="113"/>
      <c r="I14" s="113"/>
    </row>
    <row r="15" spans="1:9" ht="31.9" customHeight="1" x14ac:dyDescent="0.2">
      <c r="A15" s="52">
        <v>13</v>
      </c>
      <c r="B15" s="117" t="s">
        <v>64</v>
      </c>
      <c r="C15" s="113"/>
      <c r="D15" s="113"/>
      <c r="E15" s="113"/>
      <c r="F15" s="113"/>
      <c r="G15" s="113"/>
      <c r="H15" s="113"/>
      <c r="I15" s="113"/>
    </row>
    <row r="16" spans="1:9" ht="36" customHeight="1" x14ac:dyDescent="0.2">
      <c r="A16" s="52">
        <v>14</v>
      </c>
      <c r="B16" s="117" t="s">
        <v>29</v>
      </c>
      <c r="C16" s="113"/>
      <c r="D16" s="113"/>
      <c r="E16" s="113"/>
      <c r="F16" s="113"/>
      <c r="G16" s="113"/>
      <c r="H16" s="113"/>
      <c r="I16" s="113"/>
    </row>
    <row r="17" spans="1:9" ht="19.899999999999999" customHeight="1" x14ac:dyDescent="0.2">
      <c r="A17" s="52">
        <v>15</v>
      </c>
      <c r="B17" s="110" t="s">
        <v>60</v>
      </c>
      <c r="C17" s="113"/>
      <c r="D17" s="113"/>
      <c r="E17" s="113"/>
      <c r="F17" s="113"/>
      <c r="G17" s="113"/>
      <c r="H17" s="113"/>
      <c r="I17" s="113"/>
    </row>
    <row r="18" spans="1:9" ht="19.899999999999999" customHeight="1" x14ac:dyDescent="0.2">
      <c r="A18" s="52">
        <v>16</v>
      </c>
      <c r="B18" s="110" t="s">
        <v>73</v>
      </c>
      <c r="C18" s="113"/>
      <c r="D18" s="113"/>
      <c r="E18" s="113"/>
      <c r="F18" s="113"/>
      <c r="G18" s="113"/>
      <c r="H18" s="113"/>
      <c r="I18" s="113"/>
    </row>
    <row r="19" spans="1:9" ht="19.899999999999999" customHeight="1" x14ac:dyDescent="0.2">
      <c r="A19" s="52">
        <v>17</v>
      </c>
      <c r="B19" s="110" t="s">
        <v>26</v>
      </c>
      <c r="C19" s="113"/>
      <c r="D19" s="113"/>
      <c r="E19" s="113"/>
      <c r="F19" s="113"/>
      <c r="G19" s="113"/>
      <c r="H19" s="113"/>
      <c r="I19" s="113"/>
    </row>
    <row r="20" spans="1:9" ht="28.9" customHeight="1" x14ac:dyDescent="0.2">
      <c r="A20" s="52">
        <v>18</v>
      </c>
      <c r="B20" s="110" t="s">
        <v>72</v>
      </c>
      <c r="C20" s="111"/>
      <c r="D20" s="111"/>
      <c r="E20" s="111"/>
      <c r="F20" s="111"/>
      <c r="G20" s="111"/>
      <c r="H20" s="111"/>
      <c r="I20" s="111"/>
    </row>
    <row r="21" spans="1:9" ht="28.9" customHeight="1" x14ac:dyDescent="0.2">
      <c r="A21" s="52">
        <v>19</v>
      </c>
      <c r="B21" s="110" t="s">
        <v>70</v>
      </c>
      <c r="C21" s="111"/>
      <c r="D21" s="111"/>
      <c r="E21" s="111"/>
      <c r="F21" s="111"/>
      <c r="G21" s="111"/>
      <c r="H21" s="111"/>
      <c r="I21" s="111"/>
    </row>
    <row r="22" spans="1:9" ht="28.9" customHeight="1" x14ac:dyDescent="0.2">
      <c r="A22" s="52">
        <v>20</v>
      </c>
      <c r="B22" s="110" t="s">
        <v>76</v>
      </c>
      <c r="C22" s="111"/>
      <c r="D22" s="111"/>
      <c r="E22" s="111"/>
      <c r="F22" s="111"/>
      <c r="G22" s="111"/>
      <c r="H22" s="111"/>
      <c r="I22" s="111"/>
    </row>
    <row r="23" spans="1:9" ht="31.9" customHeight="1" x14ac:dyDescent="0.2">
      <c r="A23" s="52">
        <v>21</v>
      </c>
      <c r="B23" s="110" t="s">
        <v>65</v>
      </c>
      <c r="C23" s="113"/>
      <c r="D23" s="113"/>
      <c r="E23" s="113"/>
      <c r="F23" s="113"/>
      <c r="G23" s="113"/>
      <c r="H23" s="113"/>
      <c r="I23" s="113"/>
    </row>
    <row r="24" spans="1:9" ht="33.6" customHeight="1" x14ac:dyDescent="0.2">
      <c r="A24" s="52">
        <v>22</v>
      </c>
      <c r="B24" s="118" t="s">
        <v>67</v>
      </c>
      <c r="C24" s="119"/>
      <c r="D24" s="119"/>
      <c r="E24" s="119"/>
      <c r="F24" s="119"/>
      <c r="G24" s="119"/>
      <c r="H24" s="119"/>
      <c r="I24" s="119"/>
    </row>
    <row r="25" spans="1:9" ht="17.45" customHeight="1" x14ac:dyDescent="0.2">
      <c r="A25" s="52">
        <v>23</v>
      </c>
      <c r="B25" s="118" t="s">
        <v>66</v>
      </c>
      <c r="C25" s="119"/>
      <c r="D25" s="119"/>
      <c r="E25" s="119"/>
      <c r="F25" s="119"/>
      <c r="G25" s="119"/>
      <c r="H25" s="119"/>
      <c r="I25" s="119"/>
    </row>
  </sheetData>
  <mergeCells count="25">
    <mergeCell ref="B25:I25"/>
    <mergeCell ref="B23:I23"/>
    <mergeCell ref="B20:I20"/>
    <mergeCell ref="B18:I18"/>
    <mergeCell ref="B8:I8"/>
    <mergeCell ref="B14:I14"/>
    <mergeCell ref="B24:I24"/>
    <mergeCell ref="B17:I17"/>
    <mergeCell ref="B21:I21"/>
    <mergeCell ref="A1:I1"/>
    <mergeCell ref="B22:I22"/>
    <mergeCell ref="B9:I9"/>
    <mergeCell ref="B5:I5"/>
    <mergeCell ref="B13:I13"/>
    <mergeCell ref="B10:I10"/>
    <mergeCell ref="B11:I11"/>
    <mergeCell ref="B19:I19"/>
    <mergeCell ref="B12:I12"/>
    <mergeCell ref="B2:I2"/>
    <mergeCell ref="B3:I3"/>
    <mergeCell ref="B15:I15"/>
    <mergeCell ref="B16:I16"/>
    <mergeCell ref="B6:I6"/>
    <mergeCell ref="B7:I7"/>
    <mergeCell ref="B4:I4"/>
  </mergeCells>
  <phoneticPr fontId="0" type="noConversion"/>
  <printOptions horizontalCentered="1" verticalCentered="1"/>
  <pageMargins left="0.29527559055118113" right="0.29527559055118113" top="0.39370078740157483" bottom="0.39370078740157483" header="0.19685039370078741" footer="0.19685039370078741"/>
  <pageSetup scale="97"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L345"/>
  <sheetViews>
    <sheetView showZeros="0" tabSelected="1" showOutlineSymbols="0" view="pageBreakPreview" topLeftCell="B1" zoomScale="75" zoomScaleNormal="75" zoomScaleSheetLayoutView="75" workbookViewId="0">
      <selection activeCell="G9" sqref="G9"/>
    </sheetView>
  </sheetViews>
  <sheetFormatPr defaultColWidth="10.5546875" defaultRowHeight="15" x14ac:dyDescent="0.2"/>
  <cols>
    <col min="1" max="1" width="7.88671875" style="22" hidden="1" customWidth="1"/>
    <col min="2" max="2" width="8.77734375" style="13" customWidth="1"/>
    <col min="3" max="3" width="36.77734375" customWidth="1"/>
    <col min="4" max="4" width="12.77734375" style="25" customWidth="1"/>
    <col min="5" max="5" width="6.77734375" customWidth="1"/>
    <col min="6" max="6" width="11.77734375" customWidth="1"/>
    <col min="7" max="7" width="11.77734375" style="22" customWidth="1"/>
    <col min="8" max="8" width="16.77734375" style="22" customWidth="1"/>
    <col min="9" max="9" width="12.88671875" customWidth="1"/>
    <col min="10" max="10" width="37.5546875" customWidth="1"/>
  </cols>
  <sheetData>
    <row r="1" spans="1:12" ht="15.75" x14ac:dyDescent="0.2">
      <c r="A1" s="32"/>
      <c r="B1" s="30" t="s">
        <v>0</v>
      </c>
      <c r="C1" s="31"/>
      <c r="D1" s="31"/>
      <c r="E1" s="31"/>
      <c r="F1" s="31"/>
      <c r="G1" s="32"/>
      <c r="H1" s="31"/>
    </row>
    <row r="2" spans="1:12" x14ac:dyDescent="0.2">
      <c r="A2" s="29"/>
      <c r="B2" s="14" t="s">
        <v>106</v>
      </c>
      <c r="C2" s="2"/>
      <c r="D2" s="2"/>
      <c r="E2" s="2"/>
      <c r="F2" s="2"/>
      <c r="G2" s="29"/>
      <c r="H2" s="2"/>
    </row>
    <row r="3" spans="1:12" x14ac:dyDescent="0.2">
      <c r="A3" s="18"/>
      <c r="B3" s="13" t="s">
        <v>1</v>
      </c>
      <c r="C3" s="37"/>
      <c r="D3" s="37"/>
      <c r="E3" s="37"/>
      <c r="F3" s="37"/>
      <c r="G3" s="36"/>
      <c r="H3" s="35"/>
    </row>
    <row r="4" spans="1:12" x14ac:dyDescent="0.2">
      <c r="A4" s="56" t="s">
        <v>24</v>
      </c>
      <c r="B4" s="15" t="s">
        <v>3</v>
      </c>
      <c r="C4" s="4" t="s">
        <v>4</v>
      </c>
      <c r="D4" s="3" t="s">
        <v>5</v>
      </c>
      <c r="E4" s="5" t="s">
        <v>6</v>
      </c>
      <c r="F4" s="5" t="s">
        <v>7</v>
      </c>
      <c r="G4" s="19" t="s">
        <v>8</v>
      </c>
      <c r="H4" s="5" t="s">
        <v>9</v>
      </c>
    </row>
    <row r="5" spans="1:12" ht="15.75" thickBot="1" x14ac:dyDescent="0.25">
      <c r="A5" s="24"/>
      <c r="B5" s="44"/>
      <c r="C5" s="45"/>
      <c r="D5" s="46" t="s">
        <v>10</v>
      </c>
      <c r="E5" s="47"/>
      <c r="F5" s="48" t="s">
        <v>11</v>
      </c>
      <c r="G5" s="49"/>
      <c r="H5" s="50"/>
    </row>
    <row r="6" spans="1:12" s="42" customFormat="1" ht="30" customHeight="1" thickTop="1" x14ac:dyDescent="0.2">
      <c r="A6" s="40"/>
      <c r="B6" s="39" t="s">
        <v>12</v>
      </c>
      <c r="C6" s="125" t="s">
        <v>176</v>
      </c>
      <c r="D6" s="126"/>
      <c r="E6" s="126"/>
      <c r="F6" s="127"/>
      <c r="G6" s="61"/>
      <c r="H6" s="62" t="s">
        <v>2</v>
      </c>
    </row>
    <row r="7" spans="1:12" ht="36" customHeight="1" x14ac:dyDescent="0.2">
      <c r="A7" s="20"/>
      <c r="B7" s="16"/>
      <c r="C7" s="33" t="s">
        <v>19</v>
      </c>
      <c r="D7" s="10"/>
      <c r="E7" s="8" t="s">
        <v>2</v>
      </c>
      <c r="F7" s="8" t="s">
        <v>2</v>
      </c>
      <c r="G7" s="20" t="s">
        <v>2</v>
      </c>
      <c r="H7" s="23"/>
      <c r="J7" s="151"/>
      <c r="K7" s="151"/>
      <c r="L7" s="151"/>
    </row>
    <row r="8" spans="1:12" s="85" customFormat="1" ht="30" customHeight="1" x14ac:dyDescent="0.2">
      <c r="A8" s="67" t="s">
        <v>78</v>
      </c>
      <c r="B8" s="68" t="s">
        <v>211</v>
      </c>
      <c r="C8" s="69" t="s">
        <v>79</v>
      </c>
      <c r="D8" s="83" t="s">
        <v>107</v>
      </c>
      <c r="E8" s="70" t="s">
        <v>33</v>
      </c>
      <c r="F8" s="84">
        <v>4</v>
      </c>
      <c r="G8" s="76"/>
      <c r="H8" s="65">
        <f t="shared" ref="H8:H11" si="0">ROUND(G8*F8,2)</f>
        <v>0</v>
      </c>
      <c r="I8" s="144"/>
      <c r="J8" s="152"/>
      <c r="K8" s="153"/>
      <c r="L8" s="153"/>
    </row>
    <row r="9" spans="1:12" s="74" customFormat="1" ht="30" customHeight="1" x14ac:dyDescent="0.2">
      <c r="A9" s="86" t="s">
        <v>80</v>
      </c>
      <c r="B9" s="68" t="s">
        <v>212</v>
      </c>
      <c r="C9" s="69" t="s">
        <v>81</v>
      </c>
      <c r="D9" s="83" t="s">
        <v>107</v>
      </c>
      <c r="E9" s="70" t="s">
        <v>34</v>
      </c>
      <c r="F9" s="84">
        <v>17</v>
      </c>
      <c r="G9" s="76"/>
      <c r="H9" s="65">
        <f t="shared" si="0"/>
        <v>0</v>
      </c>
      <c r="I9" s="144"/>
      <c r="J9" s="152"/>
      <c r="K9" s="154"/>
      <c r="L9" s="154"/>
    </row>
    <row r="10" spans="1:12" s="85" customFormat="1" ht="39.75" customHeight="1" x14ac:dyDescent="0.2">
      <c r="A10" s="86" t="s">
        <v>36</v>
      </c>
      <c r="B10" s="68" t="s">
        <v>82</v>
      </c>
      <c r="C10" s="69" t="s">
        <v>37</v>
      </c>
      <c r="D10" s="83" t="s">
        <v>107</v>
      </c>
      <c r="E10" s="70" t="s">
        <v>33</v>
      </c>
      <c r="F10" s="84">
        <v>22</v>
      </c>
      <c r="G10" s="76"/>
      <c r="H10" s="65">
        <f t="shared" si="0"/>
        <v>0</v>
      </c>
      <c r="I10" s="144"/>
      <c r="J10" s="152"/>
      <c r="K10" s="153"/>
      <c r="L10" s="153"/>
    </row>
    <row r="11" spans="1:12" s="74" customFormat="1" ht="30" customHeight="1" x14ac:dyDescent="0.2">
      <c r="A11" s="67" t="s">
        <v>38</v>
      </c>
      <c r="B11" s="68" t="s">
        <v>83</v>
      </c>
      <c r="C11" s="69" t="s">
        <v>39</v>
      </c>
      <c r="D11" s="83" t="s">
        <v>107</v>
      </c>
      <c r="E11" s="70" t="s">
        <v>34</v>
      </c>
      <c r="F11" s="84">
        <v>260</v>
      </c>
      <c r="G11" s="76"/>
      <c r="H11" s="65">
        <f t="shared" si="0"/>
        <v>0</v>
      </c>
      <c r="I11" s="144"/>
      <c r="J11" s="152"/>
      <c r="K11" s="154"/>
      <c r="L11" s="154"/>
    </row>
    <row r="12" spans="1:12" ht="36" customHeight="1" x14ac:dyDescent="0.2">
      <c r="A12" s="20"/>
      <c r="B12" s="16"/>
      <c r="C12" s="34" t="s">
        <v>160</v>
      </c>
      <c r="D12" s="10"/>
      <c r="E12" s="7"/>
      <c r="F12" s="10"/>
      <c r="G12" s="20"/>
      <c r="H12" s="23"/>
      <c r="J12" s="151"/>
      <c r="K12" s="151"/>
      <c r="L12" s="151"/>
    </row>
    <row r="13" spans="1:12" s="74" customFormat="1" ht="30" customHeight="1" x14ac:dyDescent="0.2">
      <c r="A13" s="87" t="s">
        <v>42</v>
      </c>
      <c r="B13" s="68" t="s">
        <v>216</v>
      </c>
      <c r="C13" s="69" t="s">
        <v>43</v>
      </c>
      <c r="D13" s="59" t="s">
        <v>108</v>
      </c>
      <c r="E13" s="70"/>
      <c r="F13" s="84"/>
      <c r="G13" s="72"/>
      <c r="H13" s="65"/>
      <c r="I13" s="144"/>
      <c r="J13" s="152"/>
      <c r="K13" s="154"/>
      <c r="L13" s="154"/>
    </row>
    <row r="14" spans="1:12" s="74" customFormat="1" ht="30" customHeight="1" x14ac:dyDescent="0.2">
      <c r="A14" s="88" t="s">
        <v>109</v>
      </c>
      <c r="B14" s="89" t="s">
        <v>35</v>
      </c>
      <c r="C14" s="90" t="s">
        <v>110</v>
      </c>
      <c r="D14" s="89" t="s">
        <v>2</v>
      </c>
      <c r="E14" s="89" t="s">
        <v>40</v>
      </c>
      <c r="F14" s="84">
        <v>65</v>
      </c>
      <c r="G14" s="76"/>
      <c r="H14" s="65">
        <f>ROUND(G14*F14,2)</f>
        <v>0</v>
      </c>
      <c r="I14" s="144"/>
      <c r="J14" s="152"/>
      <c r="K14" s="154"/>
      <c r="L14" s="154"/>
    </row>
    <row r="15" spans="1:12" s="85" customFormat="1" ht="30.75" customHeight="1" x14ac:dyDescent="0.2">
      <c r="A15" s="87" t="s">
        <v>119</v>
      </c>
      <c r="B15" s="68" t="s">
        <v>217</v>
      </c>
      <c r="C15" s="69" t="s">
        <v>120</v>
      </c>
      <c r="D15" s="59" t="s">
        <v>85</v>
      </c>
      <c r="E15" s="70"/>
      <c r="F15" s="84"/>
      <c r="G15" s="72"/>
      <c r="H15" s="65"/>
      <c r="I15" s="144"/>
      <c r="J15" s="152"/>
      <c r="K15" s="153"/>
      <c r="L15" s="153"/>
    </row>
    <row r="16" spans="1:12" s="74" customFormat="1" ht="30" customHeight="1" x14ac:dyDescent="0.2">
      <c r="A16" s="87" t="s">
        <v>121</v>
      </c>
      <c r="B16" s="73" t="s">
        <v>215</v>
      </c>
      <c r="C16" s="69" t="s">
        <v>86</v>
      </c>
      <c r="D16" s="59" t="s">
        <v>122</v>
      </c>
      <c r="E16" s="70"/>
      <c r="F16" s="84"/>
      <c r="G16" s="72"/>
      <c r="H16" s="65"/>
      <c r="I16" s="144"/>
      <c r="J16" s="152"/>
      <c r="K16" s="154"/>
      <c r="L16" s="154"/>
    </row>
    <row r="17" spans="1:12" s="74" customFormat="1" ht="30" customHeight="1" x14ac:dyDescent="0.2">
      <c r="A17" s="87" t="s">
        <v>123</v>
      </c>
      <c r="B17" s="75" t="s">
        <v>87</v>
      </c>
      <c r="C17" s="69" t="s">
        <v>124</v>
      </c>
      <c r="D17" s="59"/>
      <c r="E17" s="70" t="s">
        <v>34</v>
      </c>
      <c r="F17" s="84">
        <v>15</v>
      </c>
      <c r="G17" s="76"/>
      <c r="H17" s="65">
        <f t="shared" ref="H17:H19" si="1">ROUND(G17*F17,2)</f>
        <v>0</v>
      </c>
      <c r="I17" s="145"/>
      <c r="J17" s="152"/>
      <c r="K17" s="154"/>
      <c r="L17" s="154"/>
    </row>
    <row r="18" spans="1:12" s="74" customFormat="1" ht="30" customHeight="1" x14ac:dyDescent="0.2">
      <c r="A18" s="87" t="s">
        <v>125</v>
      </c>
      <c r="B18" s="75" t="s">
        <v>88</v>
      </c>
      <c r="C18" s="69" t="s">
        <v>126</v>
      </c>
      <c r="D18" s="59"/>
      <c r="E18" s="70" t="s">
        <v>34</v>
      </c>
      <c r="F18" s="84">
        <v>45</v>
      </c>
      <c r="G18" s="76"/>
      <c r="H18" s="65">
        <f t="shared" si="1"/>
        <v>0</v>
      </c>
      <c r="I18" s="144"/>
      <c r="J18" s="152"/>
      <c r="K18" s="154"/>
      <c r="L18" s="154"/>
    </row>
    <row r="19" spans="1:12" s="74" customFormat="1" ht="30" customHeight="1" x14ac:dyDescent="0.2">
      <c r="A19" s="87" t="s">
        <v>141</v>
      </c>
      <c r="B19" s="75" t="s">
        <v>89</v>
      </c>
      <c r="C19" s="69" t="s">
        <v>142</v>
      </c>
      <c r="D19" s="59" t="s">
        <v>2</v>
      </c>
      <c r="E19" s="70" t="s">
        <v>34</v>
      </c>
      <c r="F19" s="84">
        <v>635</v>
      </c>
      <c r="G19" s="76"/>
      <c r="H19" s="65">
        <f t="shared" si="1"/>
        <v>0</v>
      </c>
      <c r="I19" s="146"/>
      <c r="J19" s="152"/>
      <c r="K19" s="154"/>
      <c r="L19" s="154"/>
    </row>
    <row r="20" spans="1:12" s="85" customFormat="1" ht="30" customHeight="1" x14ac:dyDescent="0.2">
      <c r="A20" s="87" t="s">
        <v>127</v>
      </c>
      <c r="B20" s="68" t="s">
        <v>218</v>
      </c>
      <c r="C20" s="69" t="s">
        <v>128</v>
      </c>
      <c r="D20" s="59" t="s">
        <v>129</v>
      </c>
      <c r="E20" s="70"/>
      <c r="F20" s="84"/>
      <c r="G20" s="72"/>
      <c r="H20" s="65"/>
      <c r="I20" s="144"/>
      <c r="J20" s="152"/>
      <c r="K20" s="153"/>
      <c r="L20" s="153"/>
    </row>
    <row r="21" spans="1:12" s="74" customFormat="1" ht="30" customHeight="1" x14ac:dyDescent="0.2">
      <c r="A21" s="87" t="s">
        <v>161</v>
      </c>
      <c r="B21" s="73" t="s">
        <v>35</v>
      </c>
      <c r="C21" s="69" t="s">
        <v>175</v>
      </c>
      <c r="D21" s="59" t="s">
        <v>2</v>
      </c>
      <c r="E21" s="70" t="s">
        <v>44</v>
      </c>
      <c r="F21" s="84">
        <v>10</v>
      </c>
      <c r="G21" s="76"/>
      <c r="H21" s="65">
        <f t="shared" ref="H21" si="2">ROUND(G21*F21,2)</f>
        <v>0</v>
      </c>
      <c r="I21" s="144"/>
      <c r="J21" s="152"/>
      <c r="K21" s="154"/>
      <c r="L21" s="154"/>
    </row>
    <row r="22" spans="1:12" s="74" customFormat="1" ht="30" customHeight="1" x14ac:dyDescent="0.2">
      <c r="A22" s="87" t="s">
        <v>130</v>
      </c>
      <c r="B22" s="68" t="s">
        <v>219</v>
      </c>
      <c r="C22" s="69" t="s">
        <v>131</v>
      </c>
      <c r="D22" s="59" t="s">
        <v>129</v>
      </c>
      <c r="E22" s="70"/>
      <c r="F22" s="84"/>
      <c r="G22" s="72"/>
      <c r="H22" s="65"/>
      <c r="I22" s="144"/>
      <c r="J22" s="152"/>
      <c r="K22" s="154"/>
      <c r="L22" s="154"/>
    </row>
    <row r="23" spans="1:12" s="91" customFormat="1" ht="30" customHeight="1" x14ac:dyDescent="0.2">
      <c r="A23" s="87" t="s">
        <v>162</v>
      </c>
      <c r="B23" s="73" t="s">
        <v>35</v>
      </c>
      <c r="C23" s="69" t="s">
        <v>93</v>
      </c>
      <c r="D23" s="59" t="s">
        <v>163</v>
      </c>
      <c r="E23" s="70" t="s">
        <v>44</v>
      </c>
      <c r="F23" s="84">
        <v>10</v>
      </c>
      <c r="G23" s="76"/>
      <c r="H23" s="65">
        <f t="shared" ref="H23" si="3">ROUND(G23*F23,2)</f>
        <v>0</v>
      </c>
      <c r="I23" s="144"/>
      <c r="J23" s="155"/>
      <c r="K23" s="156"/>
      <c r="L23" s="156"/>
    </row>
    <row r="24" spans="1:12" s="74" customFormat="1" ht="30" customHeight="1" x14ac:dyDescent="0.2">
      <c r="A24" s="87" t="s">
        <v>90</v>
      </c>
      <c r="B24" s="68" t="s">
        <v>84</v>
      </c>
      <c r="C24" s="69" t="s">
        <v>45</v>
      </c>
      <c r="D24" s="59" t="s">
        <v>129</v>
      </c>
      <c r="E24" s="70"/>
      <c r="F24" s="84"/>
      <c r="G24" s="72"/>
      <c r="H24" s="65"/>
      <c r="I24" s="144"/>
      <c r="J24" s="152"/>
      <c r="K24" s="154"/>
      <c r="L24" s="154"/>
    </row>
    <row r="25" spans="1:12" s="74" customFormat="1" ht="30" customHeight="1" x14ac:dyDescent="0.2">
      <c r="A25" s="92" t="s">
        <v>166</v>
      </c>
      <c r="B25" s="73" t="s">
        <v>35</v>
      </c>
      <c r="C25" s="69" t="s">
        <v>167</v>
      </c>
      <c r="D25" s="59" t="s">
        <v>154</v>
      </c>
      <c r="E25" s="70"/>
      <c r="F25" s="84"/>
      <c r="G25" s="79"/>
      <c r="H25" s="65"/>
      <c r="I25" s="144"/>
      <c r="J25" s="152"/>
      <c r="K25" s="154"/>
      <c r="L25" s="154"/>
    </row>
    <row r="26" spans="1:12" s="74" customFormat="1" ht="30" customHeight="1" x14ac:dyDescent="0.2">
      <c r="A26" s="87" t="s">
        <v>168</v>
      </c>
      <c r="B26" s="93" t="s">
        <v>87</v>
      </c>
      <c r="C26" s="94" t="s">
        <v>156</v>
      </c>
      <c r="D26" s="83"/>
      <c r="E26" s="95" t="s">
        <v>44</v>
      </c>
      <c r="F26" s="96">
        <v>12</v>
      </c>
      <c r="G26" s="76"/>
      <c r="H26" s="79">
        <f>ROUND(G26*F26,2)</f>
        <v>0</v>
      </c>
      <c r="I26" s="147"/>
      <c r="J26" s="152"/>
      <c r="K26" s="154"/>
      <c r="L26" s="154"/>
    </row>
    <row r="27" spans="1:12" s="74" customFormat="1" ht="39.950000000000003" customHeight="1" x14ac:dyDescent="0.2">
      <c r="A27" s="92" t="s">
        <v>170</v>
      </c>
      <c r="B27" s="73" t="s">
        <v>41</v>
      </c>
      <c r="C27" s="69" t="s">
        <v>111</v>
      </c>
      <c r="D27" s="59" t="s">
        <v>92</v>
      </c>
      <c r="E27" s="70" t="s">
        <v>44</v>
      </c>
      <c r="F27" s="84">
        <v>5</v>
      </c>
      <c r="G27" s="76"/>
      <c r="H27" s="65">
        <f>ROUND(G27*F27,2)</f>
        <v>0</v>
      </c>
      <c r="I27" s="144"/>
      <c r="J27" s="152"/>
      <c r="K27" s="154"/>
      <c r="L27" s="154"/>
    </row>
    <row r="28" spans="1:12" s="91" customFormat="1" ht="30" customHeight="1" x14ac:dyDescent="0.2">
      <c r="A28" s="92" t="s">
        <v>112</v>
      </c>
      <c r="B28" s="73" t="s">
        <v>220</v>
      </c>
      <c r="C28" s="69" t="s">
        <v>93</v>
      </c>
      <c r="D28" s="59" t="s">
        <v>94</v>
      </c>
      <c r="E28" s="70" t="s">
        <v>44</v>
      </c>
      <c r="F28" s="84">
        <v>34</v>
      </c>
      <c r="G28" s="76"/>
      <c r="H28" s="65">
        <f t="shared" ref="H28" si="4">ROUND(G28*F28,2)</f>
        <v>0</v>
      </c>
      <c r="I28" s="144"/>
      <c r="J28" s="155"/>
      <c r="K28" s="156"/>
      <c r="L28" s="156"/>
    </row>
    <row r="29" spans="1:12" s="74" customFormat="1" ht="30" customHeight="1" x14ac:dyDescent="0.2">
      <c r="A29" s="87" t="s">
        <v>113</v>
      </c>
      <c r="B29" s="68" t="s">
        <v>221</v>
      </c>
      <c r="C29" s="69" t="s">
        <v>114</v>
      </c>
      <c r="D29" s="59" t="s">
        <v>169</v>
      </c>
      <c r="E29" s="70" t="s">
        <v>34</v>
      </c>
      <c r="F29" s="84">
        <v>7</v>
      </c>
      <c r="G29" s="76"/>
      <c r="H29" s="65">
        <f>ROUND(G29*F29,2)</f>
        <v>0</v>
      </c>
      <c r="I29" s="144"/>
      <c r="J29" s="152"/>
      <c r="K29" s="154"/>
      <c r="L29" s="154"/>
    </row>
    <row r="30" spans="1:12" s="74" customFormat="1" ht="30" customHeight="1" x14ac:dyDescent="0.2">
      <c r="A30" s="87" t="s">
        <v>95</v>
      </c>
      <c r="B30" s="68" t="s">
        <v>222</v>
      </c>
      <c r="C30" s="69" t="s">
        <v>96</v>
      </c>
      <c r="D30" s="59" t="s">
        <v>115</v>
      </c>
      <c r="E30" s="70" t="s">
        <v>40</v>
      </c>
      <c r="F30" s="71">
        <v>4</v>
      </c>
      <c r="G30" s="76"/>
      <c r="H30" s="65">
        <f>ROUND(G30*F30,2)</f>
        <v>0</v>
      </c>
      <c r="I30" s="144"/>
      <c r="J30" s="152"/>
      <c r="K30" s="154"/>
      <c r="L30" s="154"/>
    </row>
    <row r="31" spans="1:12" ht="36" customHeight="1" x14ac:dyDescent="0.2">
      <c r="A31" s="20"/>
      <c r="B31" s="6"/>
      <c r="C31" s="34" t="s">
        <v>20</v>
      </c>
      <c r="D31" s="10"/>
      <c r="E31" s="8"/>
      <c r="F31" s="8"/>
      <c r="G31" s="20"/>
      <c r="H31" s="23"/>
      <c r="J31" s="151"/>
      <c r="K31" s="151"/>
      <c r="L31" s="151"/>
    </row>
    <row r="32" spans="1:12" s="85" customFormat="1" ht="30" customHeight="1" x14ac:dyDescent="0.2">
      <c r="A32" s="67" t="s">
        <v>103</v>
      </c>
      <c r="B32" s="68" t="s">
        <v>91</v>
      </c>
      <c r="C32" s="69" t="s">
        <v>104</v>
      </c>
      <c r="D32" s="59" t="s">
        <v>105</v>
      </c>
      <c r="E32" s="70" t="s">
        <v>34</v>
      </c>
      <c r="F32" s="71">
        <v>11</v>
      </c>
      <c r="G32" s="76"/>
      <c r="H32" s="65">
        <f t="shared" ref="H32" si="5">ROUND(G32*F32,2)</f>
        <v>0</v>
      </c>
      <c r="I32" s="148"/>
      <c r="J32" s="152"/>
      <c r="K32" s="153"/>
      <c r="L32" s="153"/>
    </row>
    <row r="33" spans="1:12" ht="36" customHeight="1" x14ac:dyDescent="0.2">
      <c r="A33" s="20"/>
      <c r="B33" s="12"/>
      <c r="C33" s="34" t="s">
        <v>22</v>
      </c>
      <c r="D33" s="10"/>
      <c r="E33" s="9"/>
      <c r="F33" s="8"/>
      <c r="G33" s="20"/>
      <c r="H33" s="23"/>
      <c r="J33" s="151"/>
      <c r="K33" s="151"/>
      <c r="L33" s="151"/>
    </row>
    <row r="34" spans="1:12" s="85" customFormat="1" ht="30" customHeight="1" x14ac:dyDescent="0.2">
      <c r="A34" s="67" t="s">
        <v>52</v>
      </c>
      <c r="B34" s="68" t="s">
        <v>223</v>
      </c>
      <c r="C34" s="69" t="s">
        <v>57</v>
      </c>
      <c r="D34" s="82" t="s">
        <v>139</v>
      </c>
      <c r="E34" s="70" t="s">
        <v>40</v>
      </c>
      <c r="F34" s="71">
        <v>3</v>
      </c>
      <c r="G34" s="76"/>
      <c r="H34" s="65">
        <f t="shared" ref="H34:H36" si="6">ROUND(G34*F34,2)</f>
        <v>0</v>
      </c>
      <c r="I34" s="144"/>
      <c r="J34" s="152"/>
      <c r="K34" s="153"/>
      <c r="L34" s="153"/>
    </row>
    <row r="35" spans="1:12" s="85" customFormat="1" ht="30" customHeight="1" x14ac:dyDescent="0.2">
      <c r="A35" s="67" t="s">
        <v>53</v>
      </c>
      <c r="B35" s="68" t="s">
        <v>224</v>
      </c>
      <c r="C35" s="69" t="s">
        <v>58</v>
      </c>
      <c r="D35" s="82" t="s">
        <v>139</v>
      </c>
      <c r="E35" s="70" t="s">
        <v>40</v>
      </c>
      <c r="F35" s="71">
        <v>2</v>
      </c>
      <c r="G35" s="76"/>
      <c r="H35" s="65">
        <f t="shared" si="6"/>
        <v>0</v>
      </c>
      <c r="I35" s="144"/>
      <c r="J35" s="152"/>
      <c r="K35" s="153"/>
      <c r="L35" s="153"/>
    </row>
    <row r="36" spans="1:12" s="74" customFormat="1" ht="30" customHeight="1" x14ac:dyDescent="0.2">
      <c r="A36" s="67" t="s">
        <v>54</v>
      </c>
      <c r="B36" s="68" t="s">
        <v>225</v>
      </c>
      <c r="C36" s="69" t="s">
        <v>59</v>
      </c>
      <c r="D36" s="82" t="s">
        <v>139</v>
      </c>
      <c r="E36" s="70" t="s">
        <v>40</v>
      </c>
      <c r="F36" s="71">
        <v>6</v>
      </c>
      <c r="G36" s="76"/>
      <c r="H36" s="65">
        <f t="shared" si="6"/>
        <v>0</v>
      </c>
      <c r="I36" s="144"/>
      <c r="J36" s="152"/>
      <c r="K36" s="154"/>
      <c r="L36" s="154"/>
    </row>
    <row r="37" spans="1:12" s="74" customFormat="1" ht="30" customHeight="1" x14ac:dyDescent="0.2">
      <c r="A37" s="97" t="s">
        <v>151</v>
      </c>
      <c r="B37" s="98" t="s">
        <v>226</v>
      </c>
      <c r="C37" s="77" t="s">
        <v>152</v>
      </c>
      <c r="D37" s="82" t="s">
        <v>139</v>
      </c>
      <c r="E37" s="99" t="s">
        <v>40</v>
      </c>
      <c r="F37" s="104">
        <v>6</v>
      </c>
      <c r="G37" s="106"/>
      <c r="H37" s="107">
        <f>ROUND(G37*F37,2)</f>
        <v>0</v>
      </c>
      <c r="I37" s="144"/>
      <c r="J37" s="152"/>
      <c r="K37" s="154"/>
      <c r="L37" s="154"/>
    </row>
    <row r="38" spans="1:12" ht="36" customHeight="1" x14ac:dyDescent="0.2">
      <c r="A38" s="20"/>
      <c r="B38" s="16"/>
      <c r="C38" s="34" t="s">
        <v>23</v>
      </c>
      <c r="D38" s="10"/>
      <c r="E38" s="7"/>
      <c r="F38" s="10"/>
      <c r="G38" s="20"/>
      <c r="H38" s="23"/>
      <c r="J38" s="151"/>
      <c r="K38" s="151"/>
      <c r="L38" s="151"/>
    </row>
    <row r="39" spans="1:12" s="85" customFormat="1" ht="30" customHeight="1" x14ac:dyDescent="0.2">
      <c r="A39" s="87" t="s">
        <v>49</v>
      </c>
      <c r="B39" s="68" t="s">
        <v>227</v>
      </c>
      <c r="C39" s="69" t="s">
        <v>50</v>
      </c>
      <c r="D39" s="59" t="s">
        <v>99</v>
      </c>
      <c r="E39" s="70"/>
      <c r="F39" s="84"/>
      <c r="G39" s="72"/>
      <c r="H39" s="65"/>
      <c r="I39" s="144"/>
      <c r="J39" s="152"/>
      <c r="K39" s="153"/>
      <c r="L39" s="153"/>
    </row>
    <row r="40" spans="1:12" s="74" customFormat="1" ht="30" customHeight="1" x14ac:dyDescent="0.2">
      <c r="A40" s="87" t="s">
        <v>100</v>
      </c>
      <c r="B40" s="73" t="s">
        <v>35</v>
      </c>
      <c r="C40" s="69" t="s">
        <v>101</v>
      </c>
      <c r="D40" s="59"/>
      <c r="E40" s="70" t="s">
        <v>34</v>
      </c>
      <c r="F40" s="84">
        <v>125</v>
      </c>
      <c r="G40" s="76"/>
      <c r="H40" s="65">
        <f>ROUND(G40*F40,2)</f>
        <v>0</v>
      </c>
      <c r="I40" s="149"/>
      <c r="J40" s="152"/>
      <c r="K40" s="154"/>
      <c r="L40" s="154"/>
    </row>
    <row r="41" spans="1:12" s="74" customFormat="1" ht="30" customHeight="1" x14ac:dyDescent="0.2">
      <c r="A41" s="87" t="s">
        <v>51</v>
      </c>
      <c r="B41" s="73" t="s">
        <v>41</v>
      </c>
      <c r="C41" s="69" t="s">
        <v>102</v>
      </c>
      <c r="D41" s="59"/>
      <c r="E41" s="70" t="s">
        <v>34</v>
      </c>
      <c r="F41" s="84">
        <v>265</v>
      </c>
      <c r="G41" s="76"/>
      <c r="H41" s="65">
        <f>ROUND(G41*F41,2)</f>
        <v>0</v>
      </c>
      <c r="I41" s="144"/>
      <c r="J41" s="152"/>
      <c r="K41" s="154"/>
      <c r="L41" s="154"/>
    </row>
    <row r="42" spans="1:12" ht="30" customHeight="1" thickBot="1" x14ac:dyDescent="0.25">
      <c r="A42" s="21"/>
      <c r="B42" s="38" t="str">
        <f>B6</f>
        <v>A</v>
      </c>
      <c r="C42" s="128" t="str">
        <f>C6</f>
        <v>Doncaster Street from Blanche Ave to Corydon Ave (Both Sides) - Sidewalk Renewal</v>
      </c>
      <c r="D42" s="129"/>
      <c r="E42" s="129"/>
      <c r="F42" s="130"/>
      <c r="G42" s="21" t="s">
        <v>17</v>
      </c>
      <c r="H42" s="21">
        <f>SUM(H6:H41)</f>
        <v>0</v>
      </c>
      <c r="J42" s="151"/>
      <c r="K42" s="151"/>
      <c r="L42" s="151"/>
    </row>
    <row r="43" spans="1:12" s="42" customFormat="1" ht="30" customHeight="1" thickTop="1" x14ac:dyDescent="0.2">
      <c r="A43" s="40"/>
      <c r="B43" s="39" t="s">
        <v>13</v>
      </c>
      <c r="C43" s="120" t="s">
        <v>177</v>
      </c>
      <c r="D43" s="121"/>
      <c r="E43" s="121"/>
      <c r="F43" s="122"/>
      <c r="G43" s="40"/>
      <c r="H43" s="41"/>
      <c r="J43" s="157"/>
      <c r="K43" s="157"/>
      <c r="L43" s="157"/>
    </row>
    <row r="44" spans="1:12" ht="36" customHeight="1" x14ac:dyDescent="0.2">
      <c r="A44" s="20"/>
      <c r="B44" s="16"/>
      <c r="C44" s="33" t="s">
        <v>19</v>
      </c>
      <c r="D44" s="10"/>
      <c r="E44" s="8" t="s">
        <v>2</v>
      </c>
      <c r="F44" s="8" t="s">
        <v>2</v>
      </c>
      <c r="G44" s="20" t="s">
        <v>2</v>
      </c>
      <c r="H44" s="23"/>
      <c r="J44" s="151"/>
      <c r="K44" s="151"/>
      <c r="L44" s="151"/>
    </row>
    <row r="45" spans="1:12" s="85" customFormat="1" ht="39.75" customHeight="1" x14ac:dyDescent="0.2">
      <c r="A45" s="86" t="s">
        <v>36</v>
      </c>
      <c r="B45" s="68" t="s">
        <v>228</v>
      </c>
      <c r="C45" s="69" t="s">
        <v>37</v>
      </c>
      <c r="D45" s="83" t="s">
        <v>107</v>
      </c>
      <c r="E45" s="70" t="s">
        <v>33</v>
      </c>
      <c r="F45" s="84">
        <v>20</v>
      </c>
      <c r="G45" s="76"/>
      <c r="H45" s="65">
        <f t="shared" ref="H45:H46" si="7">ROUND(G45*F45,2)</f>
        <v>0</v>
      </c>
      <c r="I45" s="144"/>
      <c r="J45" s="152"/>
      <c r="K45" s="153"/>
      <c r="L45" s="153"/>
    </row>
    <row r="46" spans="1:12" s="74" customFormat="1" ht="30" customHeight="1" x14ac:dyDescent="0.2">
      <c r="A46" s="67" t="s">
        <v>38</v>
      </c>
      <c r="B46" s="68" t="s">
        <v>229</v>
      </c>
      <c r="C46" s="69" t="s">
        <v>39</v>
      </c>
      <c r="D46" s="83" t="s">
        <v>107</v>
      </c>
      <c r="E46" s="70" t="s">
        <v>34</v>
      </c>
      <c r="F46" s="84">
        <v>205</v>
      </c>
      <c r="G46" s="76"/>
      <c r="H46" s="65">
        <f t="shared" si="7"/>
        <v>0</v>
      </c>
      <c r="I46" s="144"/>
      <c r="J46" s="152"/>
      <c r="K46" s="154"/>
      <c r="L46" s="154"/>
    </row>
    <row r="47" spans="1:12" ht="36" customHeight="1" x14ac:dyDescent="0.2">
      <c r="A47" s="20"/>
      <c r="B47" s="16"/>
      <c r="C47" s="34" t="s">
        <v>160</v>
      </c>
      <c r="D47" s="10"/>
      <c r="E47" s="7"/>
      <c r="F47" s="10"/>
      <c r="G47" s="20"/>
      <c r="H47" s="23"/>
      <c r="J47" s="151"/>
      <c r="K47" s="151"/>
      <c r="L47" s="151"/>
    </row>
    <row r="48" spans="1:12" s="74" customFormat="1" ht="30" customHeight="1" x14ac:dyDescent="0.2">
      <c r="A48" s="87" t="s">
        <v>42</v>
      </c>
      <c r="B48" s="68" t="s">
        <v>230</v>
      </c>
      <c r="C48" s="69" t="s">
        <v>43</v>
      </c>
      <c r="D48" s="59" t="s">
        <v>108</v>
      </c>
      <c r="E48" s="70"/>
      <c r="F48" s="84"/>
      <c r="G48" s="72"/>
      <c r="H48" s="65"/>
      <c r="I48" s="144"/>
      <c r="J48" s="152"/>
      <c r="K48" s="154"/>
      <c r="L48" s="154"/>
    </row>
    <row r="49" spans="1:12" s="74" customFormat="1" ht="30" customHeight="1" x14ac:dyDescent="0.2">
      <c r="A49" s="88" t="s">
        <v>109</v>
      </c>
      <c r="B49" s="89" t="s">
        <v>35</v>
      </c>
      <c r="C49" s="90" t="s">
        <v>110</v>
      </c>
      <c r="D49" s="89" t="s">
        <v>2</v>
      </c>
      <c r="E49" s="89" t="s">
        <v>40</v>
      </c>
      <c r="F49" s="84">
        <v>60</v>
      </c>
      <c r="G49" s="76"/>
      <c r="H49" s="65">
        <f>ROUND(G49*F49,2)</f>
        <v>0</v>
      </c>
      <c r="I49" s="144"/>
      <c r="J49" s="152"/>
      <c r="K49" s="154"/>
      <c r="L49" s="154"/>
    </row>
    <row r="50" spans="1:12" s="85" customFormat="1" ht="32.25" customHeight="1" x14ac:dyDescent="0.2">
      <c r="A50" s="87" t="s">
        <v>119</v>
      </c>
      <c r="B50" s="68" t="s">
        <v>231</v>
      </c>
      <c r="C50" s="69" t="s">
        <v>120</v>
      </c>
      <c r="D50" s="59" t="s">
        <v>85</v>
      </c>
      <c r="E50" s="70"/>
      <c r="F50" s="84"/>
      <c r="G50" s="72"/>
      <c r="H50" s="65"/>
      <c r="I50" s="144"/>
      <c r="J50" s="152"/>
      <c r="K50" s="153"/>
      <c r="L50" s="153"/>
    </row>
    <row r="51" spans="1:12" s="74" customFormat="1" ht="30" customHeight="1" x14ac:dyDescent="0.2">
      <c r="A51" s="87" t="s">
        <v>121</v>
      </c>
      <c r="B51" s="73" t="s">
        <v>35</v>
      </c>
      <c r="C51" s="69" t="s">
        <v>86</v>
      </c>
      <c r="D51" s="59" t="s">
        <v>122</v>
      </c>
      <c r="E51" s="70"/>
      <c r="F51" s="84"/>
      <c r="G51" s="72"/>
      <c r="H51" s="65"/>
      <c r="I51" s="144"/>
      <c r="J51" s="152"/>
      <c r="K51" s="154"/>
      <c r="L51" s="154"/>
    </row>
    <row r="52" spans="1:12" s="74" customFormat="1" ht="30" customHeight="1" x14ac:dyDescent="0.2">
      <c r="A52" s="87" t="s">
        <v>123</v>
      </c>
      <c r="B52" s="75" t="s">
        <v>87</v>
      </c>
      <c r="C52" s="69" t="s">
        <v>124</v>
      </c>
      <c r="D52" s="59"/>
      <c r="E52" s="70" t="s">
        <v>34</v>
      </c>
      <c r="F52" s="84">
        <v>20</v>
      </c>
      <c r="G52" s="76"/>
      <c r="H52" s="65">
        <f t="shared" ref="H52:H54" si="8">ROUND(G52*F52,2)</f>
        <v>0</v>
      </c>
      <c r="I52" s="145"/>
      <c r="J52" s="152"/>
      <c r="K52" s="154"/>
      <c r="L52" s="154"/>
    </row>
    <row r="53" spans="1:12" s="74" customFormat="1" ht="30" customHeight="1" x14ac:dyDescent="0.2">
      <c r="A53" s="87" t="s">
        <v>125</v>
      </c>
      <c r="B53" s="75" t="s">
        <v>88</v>
      </c>
      <c r="C53" s="69" t="s">
        <v>126</v>
      </c>
      <c r="D53" s="59"/>
      <c r="E53" s="70" t="s">
        <v>34</v>
      </c>
      <c r="F53" s="84">
        <v>25</v>
      </c>
      <c r="G53" s="76"/>
      <c r="H53" s="65">
        <f t="shared" si="8"/>
        <v>0</v>
      </c>
      <c r="I53" s="144"/>
      <c r="J53" s="152"/>
      <c r="K53" s="154"/>
      <c r="L53" s="154"/>
    </row>
    <row r="54" spans="1:12" s="74" customFormat="1" ht="30" customHeight="1" x14ac:dyDescent="0.2">
      <c r="A54" s="87" t="s">
        <v>141</v>
      </c>
      <c r="B54" s="75" t="s">
        <v>89</v>
      </c>
      <c r="C54" s="69" t="s">
        <v>142</v>
      </c>
      <c r="D54" s="59" t="s">
        <v>2</v>
      </c>
      <c r="E54" s="70" t="s">
        <v>34</v>
      </c>
      <c r="F54" s="84">
        <v>480</v>
      </c>
      <c r="G54" s="76"/>
      <c r="H54" s="65">
        <f t="shared" si="8"/>
        <v>0</v>
      </c>
      <c r="I54" s="146"/>
      <c r="J54" s="152"/>
      <c r="K54" s="154"/>
      <c r="L54" s="154"/>
    </row>
    <row r="55" spans="1:12" s="74" customFormat="1" ht="35.25" customHeight="1" x14ac:dyDescent="0.2">
      <c r="A55" s="87" t="s">
        <v>178</v>
      </c>
      <c r="B55" s="73" t="s">
        <v>41</v>
      </c>
      <c r="C55" s="69" t="s">
        <v>181</v>
      </c>
      <c r="D55" s="59" t="s">
        <v>328</v>
      </c>
      <c r="E55" s="70"/>
      <c r="F55" s="84"/>
      <c r="G55" s="79"/>
      <c r="H55" s="79"/>
      <c r="I55" s="144"/>
      <c r="J55" s="152"/>
      <c r="K55" s="154"/>
      <c r="L55" s="154"/>
    </row>
    <row r="56" spans="1:12" s="74" customFormat="1" ht="30" customHeight="1" x14ac:dyDescent="0.2">
      <c r="A56" s="87" t="s">
        <v>180</v>
      </c>
      <c r="B56" s="75" t="s">
        <v>87</v>
      </c>
      <c r="C56" s="69" t="s">
        <v>126</v>
      </c>
      <c r="D56" s="59"/>
      <c r="E56" s="70" t="s">
        <v>34</v>
      </c>
      <c r="F56" s="84">
        <v>50</v>
      </c>
      <c r="G56" s="76"/>
      <c r="H56" s="65">
        <f t="shared" ref="H56:H58" si="9">ROUND(G56*F56,2)</f>
        <v>0</v>
      </c>
      <c r="I56" s="144"/>
      <c r="J56" s="152"/>
      <c r="K56" s="154"/>
      <c r="L56" s="154"/>
    </row>
    <row r="57" spans="1:12" s="74" customFormat="1" ht="30" customHeight="1" x14ac:dyDescent="0.2">
      <c r="A57" s="87" t="s">
        <v>157</v>
      </c>
      <c r="B57" s="68" t="s">
        <v>213</v>
      </c>
      <c r="C57" s="69" t="s">
        <v>158</v>
      </c>
      <c r="D57" s="59" t="s">
        <v>85</v>
      </c>
      <c r="E57" s="70" t="s">
        <v>34</v>
      </c>
      <c r="F57" s="84">
        <v>2</v>
      </c>
      <c r="G57" s="76"/>
      <c r="H57" s="65">
        <f t="shared" si="9"/>
        <v>0</v>
      </c>
      <c r="I57" s="144"/>
      <c r="J57" s="152"/>
      <c r="K57" s="154"/>
      <c r="L57" s="154"/>
    </row>
    <row r="58" spans="1:12" s="74" customFormat="1" ht="30" customHeight="1" x14ac:dyDescent="0.2">
      <c r="A58" s="87" t="s">
        <v>182</v>
      </c>
      <c r="B58" s="68" t="s">
        <v>214</v>
      </c>
      <c r="C58" s="69" t="s">
        <v>183</v>
      </c>
      <c r="D58" s="59" t="s">
        <v>85</v>
      </c>
      <c r="E58" s="70" t="s">
        <v>34</v>
      </c>
      <c r="F58" s="84">
        <v>2</v>
      </c>
      <c r="G58" s="76"/>
      <c r="H58" s="65">
        <f t="shared" si="9"/>
        <v>0</v>
      </c>
      <c r="I58" s="144"/>
      <c r="J58" s="152"/>
      <c r="K58" s="154"/>
      <c r="L58" s="154"/>
    </row>
    <row r="59" spans="1:12" s="85" customFormat="1" ht="30" customHeight="1" x14ac:dyDescent="0.2">
      <c r="A59" s="87" t="s">
        <v>127</v>
      </c>
      <c r="B59" s="68" t="s">
        <v>232</v>
      </c>
      <c r="C59" s="69" t="s">
        <v>128</v>
      </c>
      <c r="D59" s="59" t="s">
        <v>129</v>
      </c>
      <c r="E59" s="70"/>
      <c r="F59" s="84"/>
      <c r="G59" s="72"/>
      <c r="H59" s="65"/>
      <c r="I59" s="144"/>
      <c r="J59" s="152"/>
      <c r="K59" s="153"/>
      <c r="L59" s="153"/>
    </row>
    <row r="60" spans="1:12" s="74" customFormat="1" ht="30" customHeight="1" x14ac:dyDescent="0.2">
      <c r="A60" s="87" t="s">
        <v>161</v>
      </c>
      <c r="B60" s="73" t="s">
        <v>35</v>
      </c>
      <c r="C60" s="69" t="s">
        <v>175</v>
      </c>
      <c r="D60" s="59" t="s">
        <v>2</v>
      </c>
      <c r="E60" s="70" t="s">
        <v>44</v>
      </c>
      <c r="F60" s="84">
        <v>13</v>
      </c>
      <c r="G60" s="76"/>
      <c r="H60" s="65">
        <f t="shared" ref="H60:H61" si="10">ROUND(G60*F60,2)</f>
        <v>0</v>
      </c>
      <c r="I60" s="144"/>
      <c r="J60" s="152"/>
      <c r="K60" s="154"/>
      <c r="L60" s="154"/>
    </row>
    <row r="61" spans="1:12" s="74" customFormat="1" ht="30" customHeight="1" x14ac:dyDescent="0.2">
      <c r="A61" s="87" t="s">
        <v>190</v>
      </c>
      <c r="B61" s="73" t="s">
        <v>41</v>
      </c>
      <c r="C61" s="69" t="s">
        <v>191</v>
      </c>
      <c r="D61" s="59" t="s">
        <v>2</v>
      </c>
      <c r="E61" s="70" t="s">
        <v>44</v>
      </c>
      <c r="F61" s="84">
        <v>3</v>
      </c>
      <c r="G61" s="76"/>
      <c r="H61" s="65">
        <f t="shared" si="10"/>
        <v>0</v>
      </c>
      <c r="I61" s="144"/>
      <c r="J61" s="152"/>
      <c r="K61" s="154"/>
      <c r="L61" s="154"/>
    </row>
    <row r="62" spans="1:12" s="74" customFormat="1" ht="30" customHeight="1" x14ac:dyDescent="0.2">
      <c r="A62" s="87" t="s">
        <v>130</v>
      </c>
      <c r="B62" s="68" t="s">
        <v>233</v>
      </c>
      <c r="C62" s="69" t="s">
        <v>131</v>
      </c>
      <c r="D62" s="59" t="s">
        <v>129</v>
      </c>
      <c r="E62" s="70"/>
      <c r="F62" s="84"/>
      <c r="G62" s="72"/>
      <c r="H62" s="65"/>
      <c r="I62" s="144"/>
      <c r="J62" s="152"/>
      <c r="K62" s="154"/>
      <c r="L62" s="154"/>
    </row>
    <row r="63" spans="1:12" s="91" customFormat="1" ht="30" customHeight="1" x14ac:dyDescent="0.2">
      <c r="A63" s="87" t="s">
        <v>162</v>
      </c>
      <c r="B63" s="73" t="s">
        <v>35</v>
      </c>
      <c r="C63" s="69" t="s">
        <v>93</v>
      </c>
      <c r="D63" s="59" t="s">
        <v>163</v>
      </c>
      <c r="E63" s="70" t="s">
        <v>44</v>
      </c>
      <c r="F63" s="84">
        <v>16</v>
      </c>
      <c r="G63" s="76"/>
      <c r="H63" s="65">
        <f t="shared" ref="H63" si="11">ROUND(G63*F63,2)</f>
        <v>0</v>
      </c>
      <c r="I63" s="144"/>
      <c r="J63" s="155"/>
      <c r="K63" s="156"/>
      <c r="L63" s="156"/>
    </row>
    <row r="64" spans="1:12" s="74" customFormat="1" ht="30" customHeight="1" x14ac:dyDescent="0.2">
      <c r="A64" s="87" t="s">
        <v>90</v>
      </c>
      <c r="B64" s="68" t="s">
        <v>144</v>
      </c>
      <c r="C64" s="69" t="s">
        <v>45</v>
      </c>
      <c r="D64" s="59" t="s">
        <v>129</v>
      </c>
      <c r="E64" s="70"/>
      <c r="F64" s="84"/>
      <c r="G64" s="72"/>
      <c r="H64" s="65"/>
      <c r="I64" s="144"/>
      <c r="J64" s="152"/>
      <c r="K64" s="154"/>
      <c r="L64" s="154"/>
    </row>
    <row r="65" spans="1:12" s="74" customFormat="1" ht="30" customHeight="1" x14ac:dyDescent="0.2">
      <c r="A65" s="92" t="s">
        <v>166</v>
      </c>
      <c r="B65" s="73" t="s">
        <v>35</v>
      </c>
      <c r="C65" s="69" t="s">
        <v>167</v>
      </c>
      <c r="D65" s="59" t="s">
        <v>154</v>
      </c>
      <c r="E65" s="70"/>
      <c r="F65" s="84"/>
      <c r="G65" s="79"/>
      <c r="H65" s="65"/>
      <c r="I65" s="144"/>
      <c r="J65" s="152"/>
      <c r="K65" s="154"/>
      <c r="L65" s="154"/>
    </row>
    <row r="66" spans="1:12" s="74" customFormat="1" ht="30" customHeight="1" x14ac:dyDescent="0.2">
      <c r="A66" s="87" t="s">
        <v>168</v>
      </c>
      <c r="B66" s="93" t="s">
        <v>87</v>
      </c>
      <c r="C66" s="94" t="s">
        <v>156</v>
      </c>
      <c r="D66" s="83"/>
      <c r="E66" s="95" t="s">
        <v>44</v>
      </c>
      <c r="F66" s="96">
        <v>5</v>
      </c>
      <c r="G66" s="76"/>
      <c r="H66" s="79">
        <f>ROUND(G66*F66,2)</f>
        <v>0</v>
      </c>
      <c r="I66" s="147"/>
      <c r="J66" s="152"/>
      <c r="K66" s="154"/>
      <c r="L66" s="154"/>
    </row>
    <row r="67" spans="1:12" s="74" customFormat="1" ht="30" customHeight="1" x14ac:dyDescent="0.2">
      <c r="A67" s="92" t="s">
        <v>170</v>
      </c>
      <c r="B67" s="73" t="s">
        <v>41</v>
      </c>
      <c r="C67" s="69" t="s">
        <v>111</v>
      </c>
      <c r="D67" s="59" t="s">
        <v>92</v>
      </c>
      <c r="E67" s="70" t="s">
        <v>44</v>
      </c>
      <c r="F67" s="84">
        <v>5</v>
      </c>
      <c r="G67" s="76"/>
      <c r="H67" s="65">
        <f>ROUND(G67*F67,2)</f>
        <v>0</v>
      </c>
      <c r="I67" s="144"/>
      <c r="J67" s="152"/>
      <c r="K67" s="154"/>
      <c r="L67" s="154"/>
    </row>
    <row r="68" spans="1:12" s="91" customFormat="1" ht="30" customHeight="1" x14ac:dyDescent="0.2">
      <c r="A68" s="92" t="s">
        <v>112</v>
      </c>
      <c r="B68" s="73" t="s">
        <v>220</v>
      </c>
      <c r="C68" s="69" t="s">
        <v>93</v>
      </c>
      <c r="D68" s="59" t="s">
        <v>94</v>
      </c>
      <c r="E68" s="70" t="s">
        <v>44</v>
      </c>
      <c r="F68" s="84">
        <v>40</v>
      </c>
      <c r="G68" s="76"/>
      <c r="H68" s="65">
        <f t="shared" ref="H68" si="12">ROUND(G68*F68,2)</f>
        <v>0</v>
      </c>
      <c r="I68" s="144"/>
      <c r="J68" s="155"/>
      <c r="K68" s="156"/>
      <c r="L68" s="156"/>
    </row>
    <row r="69" spans="1:12" s="74" customFormat="1" ht="30" customHeight="1" x14ac:dyDescent="0.2">
      <c r="A69" s="87" t="s">
        <v>113</v>
      </c>
      <c r="B69" s="68" t="s">
        <v>234</v>
      </c>
      <c r="C69" s="69" t="s">
        <v>114</v>
      </c>
      <c r="D69" s="59" t="s">
        <v>169</v>
      </c>
      <c r="E69" s="70" t="s">
        <v>34</v>
      </c>
      <c r="F69" s="84">
        <v>10</v>
      </c>
      <c r="G69" s="76"/>
      <c r="H69" s="65">
        <f>ROUND(G69*F69,2)</f>
        <v>0</v>
      </c>
      <c r="I69" s="144"/>
      <c r="J69" s="152"/>
      <c r="K69" s="154"/>
      <c r="L69" s="154"/>
    </row>
    <row r="70" spans="1:12" s="74" customFormat="1" ht="30" customHeight="1" x14ac:dyDescent="0.2">
      <c r="A70" s="87" t="s">
        <v>95</v>
      </c>
      <c r="B70" s="68" t="s">
        <v>235</v>
      </c>
      <c r="C70" s="69" t="s">
        <v>96</v>
      </c>
      <c r="D70" s="59" t="s">
        <v>115</v>
      </c>
      <c r="E70" s="70" t="s">
        <v>40</v>
      </c>
      <c r="F70" s="71">
        <v>8</v>
      </c>
      <c r="G70" s="76"/>
      <c r="H70" s="65">
        <f>ROUND(G70*F70,2)</f>
        <v>0</v>
      </c>
      <c r="I70" s="144"/>
      <c r="J70" s="152"/>
      <c r="K70" s="154"/>
      <c r="L70" s="154"/>
    </row>
    <row r="71" spans="1:12" ht="36" customHeight="1" x14ac:dyDescent="0.2">
      <c r="A71" s="20"/>
      <c r="B71" s="12"/>
      <c r="C71" s="34" t="s">
        <v>22</v>
      </c>
      <c r="D71" s="10"/>
      <c r="E71" s="9"/>
      <c r="F71" s="8"/>
      <c r="G71" s="20"/>
      <c r="H71" s="23"/>
      <c r="J71" s="151"/>
      <c r="K71" s="151"/>
      <c r="L71" s="151"/>
    </row>
    <row r="72" spans="1:12" s="85" customFormat="1" ht="30" customHeight="1" x14ac:dyDescent="0.2">
      <c r="A72" s="67" t="s">
        <v>52</v>
      </c>
      <c r="B72" s="68" t="s">
        <v>146</v>
      </c>
      <c r="C72" s="69" t="s">
        <v>57</v>
      </c>
      <c r="D72" s="82" t="s">
        <v>139</v>
      </c>
      <c r="E72" s="70" t="s">
        <v>40</v>
      </c>
      <c r="F72" s="71">
        <v>2</v>
      </c>
      <c r="G72" s="76"/>
      <c r="H72" s="65">
        <f t="shared" ref="H72:H74" si="13">ROUND(G72*F72,2)</f>
        <v>0</v>
      </c>
      <c r="I72" s="144"/>
      <c r="J72" s="152"/>
      <c r="K72" s="153"/>
      <c r="L72" s="153"/>
    </row>
    <row r="73" spans="1:12" s="85" customFormat="1" ht="30" customHeight="1" x14ac:dyDescent="0.2">
      <c r="A73" s="67" t="s">
        <v>53</v>
      </c>
      <c r="B73" s="68" t="s">
        <v>147</v>
      </c>
      <c r="C73" s="69" t="s">
        <v>58</v>
      </c>
      <c r="D73" s="82" t="s">
        <v>139</v>
      </c>
      <c r="E73" s="70" t="s">
        <v>40</v>
      </c>
      <c r="F73" s="71">
        <v>2</v>
      </c>
      <c r="G73" s="76"/>
      <c r="H73" s="65">
        <f t="shared" si="13"/>
        <v>0</v>
      </c>
      <c r="I73" s="144"/>
      <c r="J73" s="152"/>
      <c r="K73" s="153"/>
      <c r="L73" s="153"/>
    </row>
    <row r="74" spans="1:12" s="74" customFormat="1" ht="30" customHeight="1" x14ac:dyDescent="0.2">
      <c r="A74" s="67" t="s">
        <v>54</v>
      </c>
      <c r="B74" s="68" t="s">
        <v>148</v>
      </c>
      <c r="C74" s="69" t="s">
        <v>59</v>
      </c>
      <c r="D74" s="82" t="s">
        <v>139</v>
      </c>
      <c r="E74" s="70" t="s">
        <v>40</v>
      </c>
      <c r="F74" s="71">
        <v>4</v>
      </c>
      <c r="G74" s="76"/>
      <c r="H74" s="65">
        <f t="shared" si="13"/>
        <v>0</v>
      </c>
      <c r="I74" s="144"/>
      <c r="J74" s="152"/>
      <c r="K74" s="154"/>
      <c r="L74" s="154"/>
    </row>
    <row r="75" spans="1:12" s="74" customFormat="1" ht="30" customHeight="1" x14ac:dyDescent="0.2">
      <c r="A75" s="97" t="s">
        <v>151</v>
      </c>
      <c r="B75" s="98" t="s">
        <v>149</v>
      </c>
      <c r="C75" s="77" t="s">
        <v>152</v>
      </c>
      <c r="D75" s="82" t="s">
        <v>139</v>
      </c>
      <c r="E75" s="99" t="s">
        <v>40</v>
      </c>
      <c r="F75" s="104">
        <v>4</v>
      </c>
      <c r="G75" s="106"/>
      <c r="H75" s="107">
        <f>ROUND(G75*F75,2)</f>
        <v>0</v>
      </c>
      <c r="I75" s="144"/>
      <c r="J75" s="152"/>
      <c r="K75" s="154"/>
      <c r="L75" s="154"/>
    </row>
    <row r="76" spans="1:12" ht="36" customHeight="1" x14ac:dyDescent="0.2">
      <c r="A76" s="20"/>
      <c r="B76" s="16"/>
      <c r="C76" s="34" t="s">
        <v>23</v>
      </c>
      <c r="D76" s="10"/>
      <c r="E76" s="7"/>
      <c r="F76" s="10"/>
      <c r="G76" s="20"/>
      <c r="H76" s="23"/>
      <c r="J76" s="151"/>
      <c r="K76" s="151"/>
      <c r="L76" s="151"/>
    </row>
    <row r="77" spans="1:12" s="85" customFormat="1" ht="30" customHeight="1" x14ac:dyDescent="0.2">
      <c r="A77" s="87" t="s">
        <v>49</v>
      </c>
      <c r="B77" s="68" t="s">
        <v>150</v>
      </c>
      <c r="C77" s="69" t="s">
        <v>50</v>
      </c>
      <c r="D77" s="59" t="s">
        <v>99</v>
      </c>
      <c r="E77" s="70"/>
      <c r="F77" s="84"/>
      <c r="G77" s="72"/>
      <c r="H77" s="65"/>
      <c r="I77" s="144"/>
      <c r="J77" s="152"/>
      <c r="K77" s="153"/>
      <c r="L77" s="153"/>
    </row>
    <row r="78" spans="1:12" s="74" customFormat="1" ht="30" customHeight="1" x14ac:dyDescent="0.2">
      <c r="A78" s="87" t="s">
        <v>100</v>
      </c>
      <c r="B78" s="73" t="s">
        <v>35</v>
      </c>
      <c r="C78" s="69" t="s">
        <v>101</v>
      </c>
      <c r="D78" s="59"/>
      <c r="E78" s="70" t="s">
        <v>34</v>
      </c>
      <c r="F78" s="84">
        <v>90</v>
      </c>
      <c r="G78" s="76"/>
      <c r="H78" s="65">
        <f>ROUND(G78*F78,2)</f>
        <v>0</v>
      </c>
      <c r="I78" s="149"/>
      <c r="J78" s="152"/>
      <c r="K78" s="154"/>
      <c r="L78" s="154"/>
    </row>
    <row r="79" spans="1:12" s="74" customFormat="1" ht="30" customHeight="1" x14ac:dyDescent="0.2">
      <c r="A79" s="87" t="s">
        <v>51</v>
      </c>
      <c r="B79" s="73" t="s">
        <v>41</v>
      </c>
      <c r="C79" s="69" t="s">
        <v>102</v>
      </c>
      <c r="D79" s="59"/>
      <c r="E79" s="70" t="s">
        <v>34</v>
      </c>
      <c r="F79" s="84">
        <v>200</v>
      </c>
      <c r="G79" s="76"/>
      <c r="H79" s="65">
        <f>ROUND(G79*F79,2)</f>
        <v>0</v>
      </c>
      <c r="I79" s="144"/>
      <c r="J79" s="152"/>
      <c r="K79" s="154"/>
      <c r="L79" s="154"/>
    </row>
    <row r="80" spans="1:12" s="42" customFormat="1" ht="30" customHeight="1" thickBot="1" x14ac:dyDescent="0.25">
      <c r="A80" s="43"/>
      <c r="B80" s="38" t="str">
        <f>B43</f>
        <v>B</v>
      </c>
      <c r="C80" s="128" t="str">
        <f>C43</f>
        <v>Lorette Avenue from Harrow St to Guelph St (Both Sides) - Sidewalk Renewal</v>
      </c>
      <c r="D80" s="129"/>
      <c r="E80" s="129"/>
      <c r="F80" s="130"/>
      <c r="G80" s="43" t="s">
        <v>17</v>
      </c>
      <c r="H80" s="43">
        <f>SUM(H43:H79)</f>
        <v>0</v>
      </c>
      <c r="J80" s="157"/>
      <c r="K80" s="157"/>
      <c r="L80" s="157"/>
    </row>
    <row r="81" spans="1:12" s="42" customFormat="1" ht="30" customHeight="1" thickTop="1" x14ac:dyDescent="0.2">
      <c r="A81" s="40"/>
      <c r="B81" s="39" t="s">
        <v>14</v>
      </c>
      <c r="C81" s="120" t="s">
        <v>184</v>
      </c>
      <c r="D81" s="121"/>
      <c r="E81" s="121"/>
      <c r="F81" s="122"/>
      <c r="G81" s="40"/>
      <c r="H81" s="41"/>
      <c r="J81" s="157"/>
      <c r="K81" s="157"/>
      <c r="L81" s="157"/>
    </row>
    <row r="82" spans="1:12" ht="36" customHeight="1" x14ac:dyDescent="0.2">
      <c r="A82" s="20"/>
      <c r="B82" s="16"/>
      <c r="C82" s="33" t="s">
        <v>19</v>
      </c>
      <c r="D82" s="10"/>
      <c r="E82" s="8" t="s">
        <v>2</v>
      </c>
      <c r="F82" s="8" t="s">
        <v>2</v>
      </c>
      <c r="G82" s="20" t="s">
        <v>2</v>
      </c>
      <c r="H82" s="23"/>
      <c r="J82" s="151"/>
      <c r="K82" s="151"/>
      <c r="L82" s="151"/>
    </row>
    <row r="83" spans="1:12" s="85" customFormat="1" ht="39.75" customHeight="1" x14ac:dyDescent="0.2">
      <c r="A83" s="86" t="s">
        <v>36</v>
      </c>
      <c r="B83" s="68" t="s">
        <v>236</v>
      </c>
      <c r="C83" s="69" t="s">
        <v>37</v>
      </c>
      <c r="D83" s="83" t="s">
        <v>107</v>
      </c>
      <c r="E83" s="70" t="s">
        <v>33</v>
      </c>
      <c r="F83" s="84">
        <v>15</v>
      </c>
      <c r="G83" s="76"/>
      <c r="H83" s="65">
        <f t="shared" ref="H83:H84" si="14">ROUND(G83*F83,2)</f>
        <v>0</v>
      </c>
      <c r="I83" s="144"/>
      <c r="J83" s="152"/>
      <c r="K83" s="153"/>
      <c r="L83" s="153"/>
    </row>
    <row r="84" spans="1:12" s="74" customFormat="1" ht="30" customHeight="1" x14ac:dyDescent="0.2">
      <c r="A84" s="67" t="s">
        <v>38</v>
      </c>
      <c r="B84" s="68" t="s">
        <v>237</v>
      </c>
      <c r="C84" s="69" t="s">
        <v>39</v>
      </c>
      <c r="D84" s="83" t="s">
        <v>107</v>
      </c>
      <c r="E84" s="70" t="s">
        <v>34</v>
      </c>
      <c r="F84" s="84">
        <v>80</v>
      </c>
      <c r="G84" s="76"/>
      <c r="H84" s="65">
        <f t="shared" si="14"/>
        <v>0</v>
      </c>
      <c r="I84" s="144"/>
      <c r="J84" s="152"/>
      <c r="K84" s="154"/>
      <c r="L84" s="154"/>
    </row>
    <row r="85" spans="1:12" ht="36" customHeight="1" x14ac:dyDescent="0.2">
      <c r="A85" s="20"/>
      <c r="B85" s="16"/>
      <c r="C85" s="34" t="s">
        <v>160</v>
      </c>
      <c r="D85" s="10"/>
      <c r="E85" s="7"/>
      <c r="F85" s="10"/>
      <c r="G85" s="20"/>
      <c r="H85" s="23"/>
      <c r="J85" s="151"/>
      <c r="K85" s="151"/>
      <c r="L85" s="151"/>
    </row>
    <row r="86" spans="1:12" s="74" customFormat="1" ht="30" customHeight="1" x14ac:dyDescent="0.2">
      <c r="A86" s="87" t="s">
        <v>42</v>
      </c>
      <c r="B86" s="68" t="s">
        <v>238</v>
      </c>
      <c r="C86" s="69" t="s">
        <v>43</v>
      </c>
      <c r="D86" s="59" t="s">
        <v>108</v>
      </c>
      <c r="E86" s="70"/>
      <c r="F86" s="84"/>
      <c r="G86" s="72"/>
      <c r="H86" s="65"/>
      <c r="I86" s="144"/>
      <c r="J86" s="152"/>
      <c r="K86" s="154"/>
      <c r="L86" s="154"/>
    </row>
    <row r="87" spans="1:12" s="74" customFormat="1" ht="30" customHeight="1" x14ac:dyDescent="0.2">
      <c r="A87" s="88" t="s">
        <v>109</v>
      </c>
      <c r="B87" s="89" t="s">
        <v>35</v>
      </c>
      <c r="C87" s="90" t="s">
        <v>110</v>
      </c>
      <c r="D87" s="89" t="s">
        <v>2</v>
      </c>
      <c r="E87" s="89" t="s">
        <v>40</v>
      </c>
      <c r="F87" s="84">
        <v>90</v>
      </c>
      <c r="G87" s="76"/>
      <c r="H87" s="65">
        <f>ROUND(G87*F87,2)</f>
        <v>0</v>
      </c>
      <c r="I87" s="144"/>
      <c r="J87" s="152"/>
      <c r="K87" s="154"/>
      <c r="L87" s="154"/>
    </row>
    <row r="88" spans="1:12" s="85" customFormat="1" ht="32.25" customHeight="1" x14ac:dyDescent="0.2">
      <c r="A88" s="87" t="s">
        <v>119</v>
      </c>
      <c r="B88" s="68" t="s">
        <v>239</v>
      </c>
      <c r="C88" s="69" t="s">
        <v>120</v>
      </c>
      <c r="D88" s="59" t="s">
        <v>85</v>
      </c>
      <c r="E88" s="70"/>
      <c r="F88" s="84"/>
      <c r="G88" s="72"/>
      <c r="H88" s="65"/>
      <c r="I88" s="144"/>
      <c r="J88" s="152"/>
      <c r="K88" s="153"/>
      <c r="L88" s="153"/>
    </row>
    <row r="89" spans="1:12" s="74" customFormat="1" ht="30" customHeight="1" x14ac:dyDescent="0.2">
      <c r="A89" s="87" t="s">
        <v>121</v>
      </c>
      <c r="B89" s="73" t="s">
        <v>35</v>
      </c>
      <c r="C89" s="69" t="s">
        <v>86</v>
      </c>
      <c r="D89" s="59" t="s">
        <v>122</v>
      </c>
      <c r="E89" s="70"/>
      <c r="F89" s="84"/>
      <c r="G89" s="72"/>
      <c r="H89" s="65"/>
      <c r="I89" s="144"/>
      <c r="J89" s="152"/>
      <c r="K89" s="154"/>
      <c r="L89" s="154"/>
    </row>
    <row r="90" spans="1:12" s="74" customFormat="1" ht="30" customHeight="1" x14ac:dyDescent="0.2">
      <c r="A90" s="87" t="s">
        <v>123</v>
      </c>
      <c r="B90" s="75" t="s">
        <v>87</v>
      </c>
      <c r="C90" s="69" t="s">
        <v>124</v>
      </c>
      <c r="D90" s="59"/>
      <c r="E90" s="70" t="s">
        <v>34</v>
      </c>
      <c r="F90" s="84">
        <v>15</v>
      </c>
      <c r="G90" s="76"/>
      <c r="H90" s="65">
        <f t="shared" ref="H90:H92" si="15">ROUND(G90*F90,2)</f>
        <v>0</v>
      </c>
      <c r="I90" s="145"/>
      <c r="J90" s="152"/>
      <c r="K90" s="154"/>
      <c r="L90" s="154"/>
    </row>
    <row r="91" spans="1:12" s="74" customFormat="1" ht="30" customHeight="1" x14ac:dyDescent="0.2">
      <c r="A91" s="87" t="s">
        <v>125</v>
      </c>
      <c r="B91" s="75" t="s">
        <v>88</v>
      </c>
      <c r="C91" s="69" t="s">
        <v>126</v>
      </c>
      <c r="D91" s="59"/>
      <c r="E91" s="70" t="s">
        <v>34</v>
      </c>
      <c r="F91" s="84">
        <v>25</v>
      </c>
      <c r="G91" s="76"/>
      <c r="H91" s="65">
        <f t="shared" si="15"/>
        <v>0</v>
      </c>
      <c r="I91" s="144"/>
      <c r="J91" s="152"/>
      <c r="K91" s="154"/>
      <c r="L91" s="154"/>
    </row>
    <row r="92" spans="1:12" s="74" customFormat="1" ht="30" customHeight="1" x14ac:dyDescent="0.2">
      <c r="A92" s="87" t="s">
        <v>141</v>
      </c>
      <c r="B92" s="75" t="s">
        <v>89</v>
      </c>
      <c r="C92" s="69" t="s">
        <v>142</v>
      </c>
      <c r="D92" s="59" t="s">
        <v>2</v>
      </c>
      <c r="E92" s="70" t="s">
        <v>34</v>
      </c>
      <c r="F92" s="84">
        <v>330</v>
      </c>
      <c r="G92" s="76"/>
      <c r="H92" s="65">
        <f t="shared" si="15"/>
        <v>0</v>
      </c>
      <c r="I92" s="146"/>
      <c r="J92" s="152"/>
      <c r="K92" s="154"/>
      <c r="L92" s="154"/>
    </row>
    <row r="93" spans="1:12" s="74" customFormat="1" ht="35.25" customHeight="1" x14ac:dyDescent="0.2">
      <c r="A93" s="87" t="s">
        <v>178</v>
      </c>
      <c r="B93" s="73" t="s">
        <v>41</v>
      </c>
      <c r="C93" s="69" t="s">
        <v>181</v>
      </c>
      <c r="D93" s="59" t="s">
        <v>328</v>
      </c>
      <c r="E93" s="70"/>
      <c r="F93" s="84"/>
      <c r="G93" s="79"/>
      <c r="H93" s="79"/>
      <c r="I93" s="144"/>
      <c r="J93" s="152"/>
      <c r="K93" s="154"/>
      <c r="L93" s="154"/>
    </row>
    <row r="94" spans="1:12" s="74" customFormat="1" ht="30" customHeight="1" x14ac:dyDescent="0.2">
      <c r="A94" s="87" t="s">
        <v>180</v>
      </c>
      <c r="B94" s="75" t="s">
        <v>87</v>
      </c>
      <c r="C94" s="69" t="s">
        <v>126</v>
      </c>
      <c r="D94" s="59"/>
      <c r="E94" s="70" t="s">
        <v>34</v>
      </c>
      <c r="F94" s="84">
        <v>20</v>
      </c>
      <c r="G94" s="76"/>
      <c r="H94" s="65">
        <f t="shared" ref="H94:H95" si="16">ROUND(G94*F94,2)</f>
        <v>0</v>
      </c>
      <c r="I94" s="144"/>
      <c r="J94" s="152"/>
      <c r="K94" s="154"/>
      <c r="L94" s="154"/>
    </row>
    <row r="95" spans="1:12" s="85" customFormat="1" ht="43.9" customHeight="1" x14ac:dyDescent="0.2">
      <c r="A95" s="87" t="s">
        <v>143</v>
      </c>
      <c r="B95" s="68" t="s">
        <v>153</v>
      </c>
      <c r="C95" s="69" t="s">
        <v>145</v>
      </c>
      <c r="D95" s="59" t="s">
        <v>85</v>
      </c>
      <c r="E95" s="70" t="s">
        <v>34</v>
      </c>
      <c r="F95" s="71">
        <v>2</v>
      </c>
      <c r="G95" s="76"/>
      <c r="H95" s="65">
        <f t="shared" si="16"/>
        <v>0</v>
      </c>
      <c r="I95" s="144"/>
      <c r="J95" s="152"/>
      <c r="K95" s="153"/>
      <c r="L95" s="153"/>
    </row>
    <row r="96" spans="1:12" s="74" customFormat="1" ht="30" customHeight="1" x14ac:dyDescent="0.2">
      <c r="A96" s="87" t="s">
        <v>90</v>
      </c>
      <c r="B96" s="68" t="s">
        <v>240</v>
      </c>
      <c r="C96" s="69" t="s">
        <v>45</v>
      </c>
      <c r="D96" s="59" t="s">
        <v>129</v>
      </c>
      <c r="E96" s="70"/>
      <c r="F96" s="84"/>
      <c r="G96" s="72"/>
      <c r="H96" s="65"/>
      <c r="I96" s="144"/>
      <c r="J96" s="152"/>
      <c r="K96" s="154"/>
      <c r="L96" s="154"/>
    </row>
    <row r="97" spans="1:12" s="74" customFormat="1" ht="30" customHeight="1" x14ac:dyDescent="0.2">
      <c r="A97" s="92" t="s">
        <v>166</v>
      </c>
      <c r="B97" s="73" t="s">
        <v>35</v>
      </c>
      <c r="C97" s="69" t="s">
        <v>167</v>
      </c>
      <c r="D97" s="59" t="s">
        <v>154</v>
      </c>
      <c r="E97" s="70"/>
      <c r="F97" s="84"/>
      <c r="G97" s="79"/>
      <c r="H97" s="65"/>
      <c r="I97" s="144"/>
      <c r="J97" s="152"/>
      <c r="K97" s="154"/>
      <c r="L97" s="154"/>
    </row>
    <row r="98" spans="1:12" s="74" customFormat="1" ht="30" customHeight="1" x14ac:dyDescent="0.2">
      <c r="A98" s="87" t="s">
        <v>168</v>
      </c>
      <c r="B98" s="93" t="s">
        <v>87</v>
      </c>
      <c r="C98" s="94" t="s">
        <v>156</v>
      </c>
      <c r="D98" s="83"/>
      <c r="E98" s="95" t="s">
        <v>44</v>
      </c>
      <c r="F98" s="96">
        <v>6</v>
      </c>
      <c r="G98" s="76"/>
      <c r="H98" s="79">
        <f>ROUND(G98*F98,2)</f>
        <v>0</v>
      </c>
      <c r="I98" s="147"/>
      <c r="J98" s="152"/>
      <c r="K98" s="154"/>
      <c r="L98" s="154"/>
    </row>
    <row r="99" spans="1:12" s="74" customFormat="1" ht="30" customHeight="1" x14ac:dyDescent="0.2">
      <c r="A99" s="87" t="s">
        <v>185</v>
      </c>
      <c r="B99" s="93" t="s">
        <v>88</v>
      </c>
      <c r="C99" s="94" t="s">
        <v>186</v>
      </c>
      <c r="D99" s="83"/>
      <c r="E99" s="95" t="s">
        <v>44</v>
      </c>
      <c r="F99" s="96">
        <v>10</v>
      </c>
      <c r="G99" s="76"/>
      <c r="H99" s="79">
        <f>ROUND(G99*F99,2)</f>
        <v>0</v>
      </c>
      <c r="I99" s="147"/>
      <c r="J99" s="152"/>
      <c r="K99" s="154"/>
      <c r="L99" s="154"/>
    </row>
    <row r="100" spans="1:12" s="100" customFormat="1" ht="54" customHeight="1" x14ac:dyDescent="0.2">
      <c r="A100" s="87" t="s">
        <v>187</v>
      </c>
      <c r="B100" s="80" t="s">
        <v>41</v>
      </c>
      <c r="C100" s="94" t="s">
        <v>189</v>
      </c>
      <c r="D100" s="83" t="s">
        <v>159</v>
      </c>
      <c r="E100" s="95"/>
      <c r="F100" s="78"/>
      <c r="G100" s="72"/>
      <c r="H100" s="79"/>
      <c r="I100" s="150"/>
      <c r="J100" s="152"/>
      <c r="K100" s="158"/>
      <c r="L100" s="158"/>
    </row>
    <row r="101" spans="1:12" s="105" customFormat="1" ht="30" customHeight="1" x14ac:dyDescent="0.2">
      <c r="A101" s="92" t="s">
        <v>209</v>
      </c>
      <c r="B101" s="93" t="s">
        <v>87</v>
      </c>
      <c r="C101" s="94" t="s">
        <v>156</v>
      </c>
      <c r="D101" s="83"/>
      <c r="E101" s="95" t="s">
        <v>44</v>
      </c>
      <c r="F101" s="96">
        <v>16</v>
      </c>
      <c r="G101" s="76"/>
      <c r="H101" s="79">
        <f t="shared" ref="H101" si="17">ROUND(G101*F101,2)</f>
        <v>0</v>
      </c>
      <c r="I101" s="147"/>
      <c r="J101" s="152"/>
      <c r="K101" s="159"/>
      <c r="L101" s="159"/>
    </row>
    <row r="102" spans="1:12" s="91" customFormat="1" ht="30" customHeight="1" x14ac:dyDescent="0.2">
      <c r="A102" s="92" t="s">
        <v>112</v>
      </c>
      <c r="B102" s="73" t="s">
        <v>220</v>
      </c>
      <c r="C102" s="69" t="s">
        <v>93</v>
      </c>
      <c r="D102" s="59" t="s">
        <v>94</v>
      </c>
      <c r="E102" s="70" t="s">
        <v>44</v>
      </c>
      <c r="F102" s="84">
        <v>60</v>
      </c>
      <c r="G102" s="76"/>
      <c r="H102" s="65">
        <f t="shared" ref="H102" si="18">ROUND(G102*F102,2)</f>
        <v>0</v>
      </c>
      <c r="I102" s="144"/>
      <c r="J102" s="155"/>
      <c r="K102" s="156"/>
      <c r="L102" s="156"/>
    </row>
    <row r="103" spans="1:12" s="74" customFormat="1" ht="30" customHeight="1" x14ac:dyDescent="0.2">
      <c r="A103" s="87" t="s">
        <v>113</v>
      </c>
      <c r="B103" s="68" t="s">
        <v>241</v>
      </c>
      <c r="C103" s="69" t="s">
        <v>114</v>
      </c>
      <c r="D103" s="59" t="s">
        <v>169</v>
      </c>
      <c r="E103" s="70" t="s">
        <v>34</v>
      </c>
      <c r="F103" s="84">
        <v>115</v>
      </c>
      <c r="G103" s="76"/>
      <c r="H103" s="65">
        <f>ROUND(G103*F103,2)</f>
        <v>0</v>
      </c>
      <c r="I103" s="144"/>
      <c r="J103" s="152"/>
      <c r="K103" s="154"/>
      <c r="L103" s="154"/>
    </row>
    <row r="104" spans="1:12" s="74" customFormat="1" ht="30" customHeight="1" x14ac:dyDescent="0.2">
      <c r="A104" s="87" t="s">
        <v>95</v>
      </c>
      <c r="B104" s="68" t="s">
        <v>242</v>
      </c>
      <c r="C104" s="69" t="s">
        <v>96</v>
      </c>
      <c r="D104" s="59" t="s">
        <v>115</v>
      </c>
      <c r="E104" s="70" t="s">
        <v>40</v>
      </c>
      <c r="F104" s="71">
        <v>18</v>
      </c>
      <c r="G104" s="76"/>
      <c r="H104" s="65">
        <f>ROUND(G104*F104,2)</f>
        <v>0</v>
      </c>
      <c r="I104" s="144"/>
      <c r="J104" s="152"/>
      <c r="K104" s="154"/>
      <c r="L104" s="154"/>
    </row>
    <row r="105" spans="1:12" ht="36" customHeight="1" x14ac:dyDescent="0.2">
      <c r="A105" s="20"/>
      <c r="B105" s="12"/>
      <c r="C105" s="34" t="s">
        <v>22</v>
      </c>
      <c r="D105" s="10"/>
      <c r="E105" s="9"/>
      <c r="F105" s="8"/>
      <c r="G105" s="20"/>
      <c r="H105" s="23"/>
      <c r="J105" s="151"/>
      <c r="K105" s="151"/>
      <c r="L105" s="151"/>
    </row>
    <row r="106" spans="1:12" s="74" customFormat="1" ht="30" customHeight="1" x14ac:dyDescent="0.2">
      <c r="A106" s="67" t="s">
        <v>54</v>
      </c>
      <c r="B106" s="68" t="s">
        <v>243</v>
      </c>
      <c r="C106" s="69" t="s">
        <v>59</v>
      </c>
      <c r="D106" s="82" t="s">
        <v>139</v>
      </c>
      <c r="E106" s="70" t="s">
        <v>40</v>
      </c>
      <c r="F106" s="71">
        <v>2</v>
      </c>
      <c r="G106" s="76"/>
      <c r="H106" s="65">
        <f t="shared" ref="H106" si="19">ROUND(G106*F106,2)</f>
        <v>0</v>
      </c>
      <c r="I106" s="144"/>
      <c r="J106" s="152"/>
      <c r="K106" s="154"/>
      <c r="L106" s="154"/>
    </row>
    <row r="107" spans="1:12" s="74" customFormat="1" ht="30" customHeight="1" x14ac:dyDescent="0.2">
      <c r="A107" s="97" t="s">
        <v>151</v>
      </c>
      <c r="B107" s="98" t="s">
        <v>244</v>
      </c>
      <c r="C107" s="77" t="s">
        <v>152</v>
      </c>
      <c r="D107" s="82" t="s">
        <v>139</v>
      </c>
      <c r="E107" s="99" t="s">
        <v>40</v>
      </c>
      <c r="F107" s="104">
        <v>2</v>
      </c>
      <c r="G107" s="106"/>
      <c r="H107" s="107">
        <f>ROUND(G107*F107,2)</f>
        <v>0</v>
      </c>
      <c r="I107" s="144"/>
      <c r="J107" s="152"/>
      <c r="K107" s="154"/>
      <c r="L107" s="154"/>
    </row>
    <row r="108" spans="1:12" ht="36" customHeight="1" x14ac:dyDescent="0.2">
      <c r="A108" s="20"/>
      <c r="B108" s="16"/>
      <c r="C108" s="34" t="s">
        <v>23</v>
      </c>
      <c r="D108" s="10"/>
      <c r="E108" s="7"/>
      <c r="F108" s="10"/>
      <c r="G108" s="20"/>
      <c r="H108" s="23"/>
      <c r="J108" s="151"/>
      <c r="K108" s="151"/>
      <c r="L108" s="151"/>
    </row>
    <row r="109" spans="1:12" s="85" customFormat="1" ht="30" customHeight="1" x14ac:dyDescent="0.2">
      <c r="A109" s="87" t="s">
        <v>49</v>
      </c>
      <c r="B109" s="68" t="s">
        <v>245</v>
      </c>
      <c r="C109" s="69" t="s">
        <v>50</v>
      </c>
      <c r="D109" s="59" t="s">
        <v>99</v>
      </c>
      <c r="E109" s="70"/>
      <c r="F109" s="84"/>
      <c r="G109" s="72"/>
      <c r="H109" s="65"/>
      <c r="I109" s="144"/>
      <c r="J109" s="152"/>
      <c r="K109" s="153"/>
      <c r="L109" s="153"/>
    </row>
    <row r="110" spans="1:12" s="74" customFormat="1" ht="30" customHeight="1" x14ac:dyDescent="0.2">
      <c r="A110" s="87" t="s">
        <v>100</v>
      </c>
      <c r="B110" s="73" t="s">
        <v>35</v>
      </c>
      <c r="C110" s="69" t="s">
        <v>101</v>
      </c>
      <c r="D110" s="59"/>
      <c r="E110" s="70" t="s">
        <v>34</v>
      </c>
      <c r="F110" s="84">
        <v>70</v>
      </c>
      <c r="G110" s="76"/>
      <c r="H110" s="65">
        <f>ROUND(G110*F110,2)</f>
        <v>0</v>
      </c>
      <c r="I110" s="149"/>
      <c r="J110" s="152"/>
      <c r="K110" s="154"/>
      <c r="L110" s="154"/>
    </row>
    <row r="111" spans="1:12" s="74" customFormat="1" ht="30" customHeight="1" x14ac:dyDescent="0.2">
      <c r="A111" s="87" t="s">
        <v>51</v>
      </c>
      <c r="B111" s="73" t="s">
        <v>41</v>
      </c>
      <c r="C111" s="69" t="s">
        <v>102</v>
      </c>
      <c r="D111" s="59"/>
      <c r="E111" s="70" t="s">
        <v>34</v>
      </c>
      <c r="F111" s="84">
        <v>70</v>
      </c>
      <c r="G111" s="76"/>
      <c r="H111" s="65">
        <f>ROUND(G111*F111,2)</f>
        <v>0</v>
      </c>
      <c r="I111" s="144"/>
      <c r="J111" s="152"/>
      <c r="K111" s="154"/>
      <c r="L111" s="154"/>
    </row>
    <row r="112" spans="1:12" s="42" customFormat="1" ht="30" customHeight="1" thickBot="1" x14ac:dyDescent="0.25">
      <c r="A112" s="43"/>
      <c r="B112" s="38" t="str">
        <f>B81</f>
        <v>C</v>
      </c>
      <c r="C112" s="128" t="str">
        <f>C81</f>
        <v>Point Road from Waterford Ave to Riverwood Ave (North Side) - Sidewalk Renewal</v>
      </c>
      <c r="D112" s="129"/>
      <c r="E112" s="129"/>
      <c r="F112" s="130"/>
      <c r="G112" s="43" t="s">
        <v>17</v>
      </c>
      <c r="H112" s="43">
        <f>SUM(H81:H111)</f>
        <v>0</v>
      </c>
      <c r="J112" s="157"/>
      <c r="K112" s="157"/>
      <c r="L112" s="157"/>
    </row>
    <row r="113" spans="1:12" s="42" customFormat="1" ht="30" customHeight="1" thickTop="1" x14ac:dyDescent="0.2">
      <c r="A113" s="40"/>
      <c r="B113" s="39" t="s">
        <v>15</v>
      </c>
      <c r="C113" s="120" t="s">
        <v>330</v>
      </c>
      <c r="D113" s="121"/>
      <c r="E113" s="121"/>
      <c r="F113" s="122"/>
      <c r="G113" s="40"/>
      <c r="H113" s="41"/>
      <c r="J113" s="157"/>
      <c r="K113" s="157"/>
      <c r="L113" s="157"/>
    </row>
    <row r="114" spans="1:12" ht="36" customHeight="1" x14ac:dyDescent="0.2">
      <c r="A114" s="20"/>
      <c r="B114" s="16"/>
      <c r="C114" s="101" t="s">
        <v>19</v>
      </c>
      <c r="D114" s="10"/>
      <c r="E114" s="8" t="s">
        <v>2</v>
      </c>
      <c r="F114" s="8" t="s">
        <v>2</v>
      </c>
      <c r="G114" s="20" t="s">
        <v>2</v>
      </c>
      <c r="H114" s="23"/>
      <c r="J114" s="151"/>
      <c r="K114" s="151"/>
      <c r="L114" s="151"/>
    </row>
    <row r="115" spans="1:12" s="85" customFormat="1" ht="39.75" customHeight="1" x14ac:dyDescent="0.2">
      <c r="A115" s="86" t="s">
        <v>36</v>
      </c>
      <c r="B115" s="68" t="s">
        <v>246</v>
      </c>
      <c r="C115" s="69" t="s">
        <v>37</v>
      </c>
      <c r="D115" s="83" t="s">
        <v>107</v>
      </c>
      <c r="E115" s="70" t="s">
        <v>33</v>
      </c>
      <c r="F115" s="84">
        <v>10</v>
      </c>
      <c r="G115" s="76"/>
      <c r="H115" s="65">
        <f t="shared" ref="H115:H116" si="20">ROUND(G115*F115,2)</f>
        <v>0</v>
      </c>
      <c r="I115" s="144"/>
      <c r="J115" s="152"/>
      <c r="K115" s="153"/>
      <c r="L115" s="153"/>
    </row>
    <row r="116" spans="1:12" s="74" customFormat="1" ht="30" customHeight="1" x14ac:dyDescent="0.2">
      <c r="A116" s="67" t="s">
        <v>38</v>
      </c>
      <c r="B116" s="68" t="s">
        <v>247</v>
      </c>
      <c r="C116" s="69" t="s">
        <v>39</v>
      </c>
      <c r="D116" s="83" t="s">
        <v>107</v>
      </c>
      <c r="E116" s="70" t="s">
        <v>34</v>
      </c>
      <c r="F116" s="84">
        <v>80</v>
      </c>
      <c r="G116" s="76"/>
      <c r="H116" s="65">
        <f t="shared" si="20"/>
        <v>0</v>
      </c>
      <c r="I116" s="144"/>
      <c r="J116" s="152"/>
      <c r="K116" s="154"/>
      <c r="L116" s="154"/>
    </row>
    <row r="117" spans="1:12" ht="36" customHeight="1" x14ac:dyDescent="0.2">
      <c r="A117" s="20"/>
      <c r="B117" s="16"/>
      <c r="C117" s="34" t="s">
        <v>160</v>
      </c>
      <c r="D117" s="10"/>
      <c r="E117" s="7"/>
      <c r="F117" s="10"/>
      <c r="G117" s="20"/>
      <c r="H117" s="23"/>
      <c r="J117" s="151"/>
      <c r="K117" s="151"/>
      <c r="L117" s="151"/>
    </row>
    <row r="118" spans="1:12" s="74" customFormat="1" ht="30" customHeight="1" x14ac:dyDescent="0.2">
      <c r="A118" s="87" t="s">
        <v>42</v>
      </c>
      <c r="B118" s="68" t="s">
        <v>248</v>
      </c>
      <c r="C118" s="69" t="s">
        <v>43</v>
      </c>
      <c r="D118" s="59" t="s">
        <v>108</v>
      </c>
      <c r="E118" s="70"/>
      <c r="F118" s="84"/>
      <c r="G118" s="72"/>
      <c r="H118" s="65"/>
      <c r="I118" s="144"/>
      <c r="J118" s="152"/>
      <c r="K118" s="154"/>
      <c r="L118" s="154"/>
    </row>
    <row r="119" spans="1:12" s="74" customFormat="1" ht="30" customHeight="1" x14ac:dyDescent="0.2">
      <c r="A119" s="88" t="s">
        <v>109</v>
      </c>
      <c r="B119" s="89" t="s">
        <v>35</v>
      </c>
      <c r="C119" s="90" t="s">
        <v>110</v>
      </c>
      <c r="D119" s="89" t="s">
        <v>2</v>
      </c>
      <c r="E119" s="89" t="s">
        <v>40</v>
      </c>
      <c r="F119" s="84">
        <v>30</v>
      </c>
      <c r="G119" s="76"/>
      <c r="H119" s="65">
        <f>ROUND(G119*F119,2)</f>
        <v>0</v>
      </c>
      <c r="I119" s="144"/>
      <c r="J119" s="152"/>
      <c r="K119" s="154"/>
      <c r="L119" s="154"/>
    </row>
    <row r="120" spans="1:12" s="85" customFormat="1" ht="32.25" customHeight="1" x14ac:dyDescent="0.2">
      <c r="A120" s="87" t="s">
        <v>119</v>
      </c>
      <c r="B120" s="68" t="s">
        <v>249</v>
      </c>
      <c r="C120" s="69" t="s">
        <v>120</v>
      </c>
      <c r="D120" s="59" t="s">
        <v>85</v>
      </c>
      <c r="E120" s="70"/>
      <c r="F120" s="84"/>
      <c r="G120" s="72"/>
      <c r="H120" s="65"/>
      <c r="I120" s="144"/>
      <c r="J120" s="152"/>
      <c r="K120" s="153"/>
      <c r="L120" s="153"/>
    </row>
    <row r="121" spans="1:12" s="74" customFormat="1" ht="30" customHeight="1" x14ac:dyDescent="0.2">
      <c r="A121" s="87" t="s">
        <v>121</v>
      </c>
      <c r="B121" s="73" t="s">
        <v>35</v>
      </c>
      <c r="C121" s="69" t="s">
        <v>86</v>
      </c>
      <c r="D121" s="59" t="s">
        <v>122</v>
      </c>
      <c r="E121" s="70"/>
      <c r="F121" s="84"/>
      <c r="G121" s="72"/>
      <c r="H121" s="65"/>
      <c r="I121" s="144"/>
      <c r="J121" s="152"/>
      <c r="K121" s="154"/>
      <c r="L121" s="154"/>
    </row>
    <row r="122" spans="1:12" s="74" customFormat="1" ht="30" customHeight="1" x14ac:dyDescent="0.2">
      <c r="A122" s="87" t="s">
        <v>123</v>
      </c>
      <c r="B122" s="75" t="s">
        <v>87</v>
      </c>
      <c r="C122" s="69" t="s">
        <v>124</v>
      </c>
      <c r="D122" s="59"/>
      <c r="E122" s="70" t="s">
        <v>34</v>
      </c>
      <c r="F122" s="84">
        <v>10</v>
      </c>
      <c r="G122" s="76"/>
      <c r="H122" s="65">
        <f t="shared" ref="H122:H124" si="21">ROUND(G122*F122,2)</f>
        <v>0</v>
      </c>
      <c r="I122" s="145"/>
      <c r="J122" s="152"/>
      <c r="K122" s="154"/>
      <c r="L122" s="154"/>
    </row>
    <row r="123" spans="1:12" s="74" customFormat="1" ht="30" customHeight="1" x14ac:dyDescent="0.2">
      <c r="A123" s="87" t="s">
        <v>125</v>
      </c>
      <c r="B123" s="75" t="s">
        <v>88</v>
      </c>
      <c r="C123" s="69" t="s">
        <v>126</v>
      </c>
      <c r="D123" s="59"/>
      <c r="E123" s="70" t="s">
        <v>34</v>
      </c>
      <c r="F123" s="84">
        <v>60</v>
      </c>
      <c r="G123" s="76"/>
      <c r="H123" s="65">
        <f t="shared" si="21"/>
        <v>0</v>
      </c>
      <c r="I123" s="144"/>
      <c r="J123" s="152"/>
      <c r="K123" s="154"/>
      <c r="L123" s="154"/>
    </row>
    <row r="124" spans="1:12" s="74" customFormat="1" ht="30" customHeight="1" x14ac:dyDescent="0.2">
      <c r="A124" s="87" t="s">
        <v>141</v>
      </c>
      <c r="B124" s="75" t="s">
        <v>89</v>
      </c>
      <c r="C124" s="69" t="s">
        <v>142</v>
      </c>
      <c r="D124" s="59" t="s">
        <v>2</v>
      </c>
      <c r="E124" s="70" t="s">
        <v>34</v>
      </c>
      <c r="F124" s="84">
        <v>210</v>
      </c>
      <c r="G124" s="76"/>
      <c r="H124" s="65">
        <f t="shared" si="21"/>
        <v>0</v>
      </c>
      <c r="I124" s="146"/>
      <c r="J124" s="152"/>
      <c r="K124" s="154"/>
      <c r="L124" s="154"/>
    </row>
    <row r="125" spans="1:12" s="74" customFormat="1" ht="35.25" customHeight="1" x14ac:dyDescent="0.2">
      <c r="A125" s="87" t="s">
        <v>178</v>
      </c>
      <c r="B125" s="73" t="s">
        <v>41</v>
      </c>
      <c r="C125" s="69" t="s">
        <v>181</v>
      </c>
      <c r="D125" s="59" t="s">
        <v>328</v>
      </c>
      <c r="E125" s="70"/>
      <c r="F125" s="84"/>
      <c r="G125" s="79"/>
      <c r="H125" s="79"/>
      <c r="I125" s="144"/>
      <c r="J125" s="152"/>
      <c r="K125" s="154"/>
      <c r="L125" s="154"/>
    </row>
    <row r="126" spans="1:12" s="74" customFormat="1" ht="30" customHeight="1" x14ac:dyDescent="0.2">
      <c r="A126" s="87" t="s">
        <v>180</v>
      </c>
      <c r="B126" s="75" t="s">
        <v>87</v>
      </c>
      <c r="C126" s="69" t="s">
        <v>126</v>
      </c>
      <c r="D126" s="59"/>
      <c r="E126" s="70" t="s">
        <v>34</v>
      </c>
      <c r="F126" s="84">
        <v>30</v>
      </c>
      <c r="G126" s="76"/>
      <c r="H126" s="65">
        <f t="shared" ref="H126" si="22">ROUND(G126*F126,2)</f>
        <v>0</v>
      </c>
      <c r="I126" s="144"/>
      <c r="J126" s="152"/>
      <c r="K126" s="154"/>
      <c r="L126" s="154"/>
    </row>
    <row r="127" spans="1:12" s="85" customFormat="1" ht="30" customHeight="1" x14ac:dyDescent="0.2">
      <c r="A127" s="87" t="s">
        <v>127</v>
      </c>
      <c r="B127" s="68" t="s">
        <v>250</v>
      </c>
      <c r="C127" s="69" t="s">
        <v>128</v>
      </c>
      <c r="D127" s="59" t="s">
        <v>129</v>
      </c>
      <c r="E127" s="70"/>
      <c r="F127" s="84"/>
      <c r="G127" s="72"/>
      <c r="H127" s="65"/>
      <c r="I127" s="144"/>
      <c r="J127" s="152"/>
      <c r="K127" s="153"/>
      <c r="L127" s="153"/>
    </row>
    <row r="128" spans="1:12" s="74" customFormat="1" ht="30" customHeight="1" x14ac:dyDescent="0.2">
      <c r="A128" s="87" t="s">
        <v>190</v>
      </c>
      <c r="B128" s="73" t="s">
        <v>35</v>
      </c>
      <c r="C128" s="69" t="s">
        <v>191</v>
      </c>
      <c r="D128" s="59" t="s">
        <v>2</v>
      </c>
      <c r="E128" s="70" t="s">
        <v>44</v>
      </c>
      <c r="F128" s="84">
        <v>4</v>
      </c>
      <c r="G128" s="76"/>
      <c r="H128" s="65">
        <f t="shared" ref="H128" si="23">ROUND(G128*F128,2)</f>
        <v>0</v>
      </c>
      <c r="I128" s="144"/>
      <c r="J128" s="152"/>
      <c r="K128" s="154"/>
      <c r="L128" s="154"/>
    </row>
    <row r="129" spans="1:12" s="74" customFormat="1" ht="30" customHeight="1" x14ac:dyDescent="0.2">
      <c r="A129" s="87" t="s">
        <v>130</v>
      </c>
      <c r="B129" s="68" t="s">
        <v>251</v>
      </c>
      <c r="C129" s="69" t="s">
        <v>131</v>
      </c>
      <c r="D129" s="59" t="s">
        <v>129</v>
      </c>
      <c r="E129" s="70"/>
      <c r="F129" s="84"/>
      <c r="G129" s="72"/>
      <c r="H129" s="65"/>
      <c r="I129" s="144"/>
      <c r="J129" s="152"/>
      <c r="K129" s="154"/>
      <c r="L129" s="154"/>
    </row>
    <row r="130" spans="1:12" s="74" customFormat="1" ht="30" customHeight="1" x14ac:dyDescent="0.2">
      <c r="A130" s="87" t="s">
        <v>132</v>
      </c>
      <c r="B130" s="73" t="s">
        <v>35</v>
      </c>
      <c r="C130" s="69" t="s">
        <v>165</v>
      </c>
      <c r="D130" s="59" t="s">
        <v>97</v>
      </c>
      <c r="E130" s="70" t="s">
        <v>44</v>
      </c>
      <c r="F130" s="84">
        <v>4</v>
      </c>
      <c r="G130" s="76"/>
      <c r="H130" s="65">
        <f t="shared" ref="H130" si="24">ROUND(G130*F130,2)</f>
        <v>0</v>
      </c>
      <c r="I130" s="144"/>
      <c r="J130" s="152"/>
      <c r="K130" s="154"/>
      <c r="L130" s="154"/>
    </row>
    <row r="131" spans="1:12" s="74" customFormat="1" ht="30" customHeight="1" x14ac:dyDescent="0.2">
      <c r="A131" s="87" t="s">
        <v>90</v>
      </c>
      <c r="B131" s="68" t="s">
        <v>252</v>
      </c>
      <c r="C131" s="69" t="s">
        <v>45</v>
      </c>
      <c r="D131" s="59" t="s">
        <v>129</v>
      </c>
      <c r="E131" s="70"/>
      <c r="F131" s="84"/>
      <c r="G131" s="72"/>
      <c r="H131" s="65"/>
      <c r="I131" s="144"/>
      <c r="J131" s="152"/>
      <c r="K131" s="154"/>
      <c r="L131" s="154"/>
    </row>
    <row r="132" spans="1:12" s="74" customFormat="1" ht="30" customHeight="1" x14ac:dyDescent="0.2">
      <c r="A132" s="92" t="s">
        <v>164</v>
      </c>
      <c r="B132" s="73" t="s">
        <v>35</v>
      </c>
      <c r="C132" s="69" t="s">
        <v>165</v>
      </c>
      <c r="D132" s="59" t="s">
        <v>154</v>
      </c>
      <c r="E132" s="70"/>
      <c r="F132" s="84"/>
      <c r="G132" s="79"/>
      <c r="H132" s="65"/>
      <c r="I132" s="144"/>
      <c r="J132" s="152"/>
      <c r="K132" s="154"/>
      <c r="L132" s="154"/>
    </row>
    <row r="133" spans="1:12" s="74" customFormat="1" ht="30" customHeight="1" x14ac:dyDescent="0.2">
      <c r="A133" s="87" t="s">
        <v>168</v>
      </c>
      <c r="B133" s="93" t="s">
        <v>87</v>
      </c>
      <c r="C133" s="94" t="s">
        <v>156</v>
      </c>
      <c r="D133" s="83"/>
      <c r="E133" s="95" t="s">
        <v>44</v>
      </c>
      <c r="F133" s="96">
        <v>5</v>
      </c>
      <c r="G133" s="76"/>
      <c r="H133" s="79">
        <f>ROUND(G133*F133,2)</f>
        <v>0</v>
      </c>
      <c r="I133" s="147"/>
      <c r="J133" s="152"/>
      <c r="K133" s="154"/>
      <c r="L133" s="154"/>
    </row>
    <row r="134" spans="1:12" s="74" customFormat="1" ht="30" customHeight="1" x14ac:dyDescent="0.2">
      <c r="A134" s="92" t="s">
        <v>170</v>
      </c>
      <c r="B134" s="73" t="s">
        <v>41</v>
      </c>
      <c r="C134" s="69" t="s">
        <v>133</v>
      </c>
      <c r="D134" s="59" t="s">
        <v>92</v>
      </c>
      <c r="E134" s="70" t="s">
        <v>44</v>
      </c>
      <c r="F134" s="84">
        <v>5</v>
      </c>
      <c r="G134" s="76"/>
      <c r="H134" s="65">
        <f>ROUND(G134*F134,2)</f>
        <v>0</v>
      </c>
      <c r="I134" s="144"/>
      <c r="J134" s="152"/>
      <c r="K134" s="154"/>
      <c r="L134" s="154"/>
    </row>
    <row r="135" spans="1:12" s="91" customFormat="1" ht="30" customHeight="1" x14ac:dyDescent="0.2">
      <c r="A135" s="92" t="s">
        <v>112</v>
      </c>
      <c r="B135" s="73" t="s">
        <v>220</v>
      </c>
      <c r="C135" s="69" t="s">
        <v>93</v>
      </c>
      <c r="D135" s="59" t="s">
        <v>94</v>
      </c>
      <c r="E135" s="70" t="s">
        <v>44</v>
      </c>
      <c r="F135" s="84">
        <v>15</v>
      </c>
      <c r="G135" s="76"/>
      <c r="H135" s="65">
        <f t="shared" ref="H135" si="25">ROUND(G135*F135,2)</f>
        <v>0</v>
      </c>
      <c r="I135" s="144"/>
      <c r="J135" s="155"/>
      <c r="K135" s="156"/>
      <c r="L135" s="156"/>
    </row>
    <row r="136" spans="1:12" s="74" customFormat="1" ht="30" customHeight="1" x14ac:dyDescent="0.2">
      <c r="A136" s="87" t="s">
        <v>113</v>
      </c>
      <c r="B136" s="68" t="s">
        <v>253</v>
      </c>
      <c r="C136" s="69" t="s">
        <v>114</v>
      </c>
      <c r="D136" s="59" t="s">
        <v>169</v>
      </c>
      <c r="E136" s="70" t="s">
        <v>34</v>
      </c>
      <c r="F136" s="84">
        <v>3</v>
      </c>
      <c r="G136" s="76"/>
      <c r="H136" s="65">
        <f>ROUND(G136*F136,2)</f>
        <v>0</v>
      </c>
      <c r="I136" s="144"/>
      <c r="J136" s="152"/>
      <c r="K136" s="154"/>
      <c r="L136" s="154"/>
    </row>
    <row r="137" spans="1:12" s="74" customFormat="1" ht="30" customHeight="1" x14ac:dyDescent="0.2">
      <c r="A137" s="87" t="s">
        <v>95</v>
      </c>
      <c r="B137" s="68" t="s">
        <v>254</v>
      </c>
      <c r="C137" s="69" t="s">
        <v>96</v>
      </c>
      <c r="D137" s="59" t="s">
        <v>115</v>
      </c>
      <c r="E137" s="70" t="s">
        <v>40</v>
      </c>
      <c r="F137" s="71">
        <v>4</v>
      </c>
      <c r="G137" s="76"/>
      <c r="H137" s="65">
        <f>ROUND(G137*F137,2)</f>
        <v>0</v>
      </c>
      <c r="I137" s="144"/>
      <c r="J137" s="152"/>
      <c r="K137" s="154"/>
      <c r="L137" s="154"/>
    </row>
    <row r="138" spans="1:12" ht="36" customHeight="1" x14ac:dyDescent="0.2">
      <c r="A138" s="20"/>
      <c r="B138" s="12"/>
      <c r="C138" s="34" t="s">
        <v>22</v>
      </c>
      <c r="D138" s="10"/>
      <c r="E138" s="9"/>
      <c r="F138" s="8"/>
      <c r="G138" s="20"/>
      <c r="H138" s="23"/>
      <c r="J138" s="151"/>
      <c r="K138" s="151"/>
      <c r="L138" s="151"/>
    </row>
    <row r="139" spans="1:12" s="74" customFormat="1" ht="43.9" customHeight="1" x14ac:dyDescent="0.2">
      <c r="A139" s="67" t="s">
        <v>46</v>
      </c>
      <c r="B139" s="68" t="s">
        <v>255</v>
      </c>
      <c r="C139" s="77" t="s">
        <v>138</v>
      </c>
      <c r="D139" s="82" t="s">
        <v>139</v>
      </c>
      <c r="E139" s="70" t="s">
        <v>40</v>
      </c>
      <c r="F139" s="71">
        <v>1</v>
      </c>
      <c r="G139" s="76"/>
      <c r="H139" s="65">
        <f>ROUND(G139*F139,2)</f>
        <v>0</v>
      </c>
      <c r="I139" s="144"/>
      <c r="J139" s="152"/>
      <c r="K139" s="154"/>
      <c r="L139" s="154"/>
    </row>
    <row r="140" spans="1:12" s="85" customFormat="1" ht="30" customHeight="1" x14ac:dyDescent="0.2">
      <c r="A140" s="67" t="s">
        <v>52</v>
      </c>
      <c r="B140" s="68" t="s">
        <v>256</v>
      </c>
      <c r="C140" s="69" t="s">
        <v>57</v>
      </c>
      <c r="D140" s="82" t="s">
        <v>139</v>
      </c>
      <c r="E140" s="70" t="s">
        <v>40</v>
      </c>
      <c r="F140" s="71">
        <v>1</v>
      </c>
      <c r="G140" s="76"/>
      <c r="H140" s="65">
        <f t="shared" ref="H140:H142" si="26">ROUND(G140*F140,2)</f>
        <v>0</v>
      </c>
      <c r="I140" s="144"/>
      <c r="J140" s="152"/>
      <c r="K140" s="153"/>
      <c r="L140" s="153"/>
    </row>
    <row r="141" spans="1:12" s="85" customFormat="1" ht="30" customHeight="1" x14ac:dyDescent="0.2">
      <c r="A141" s="67" t="s">
        <v>53</v>
      </c>
      <c r="B141" s="68" t="s">
        <v>257</v>
      </c>
      <c r="C141" s="69" t="s">
        <v>58</v>
      </c>
      <c r="D141" s="82" t="s">
        <v>139</v>
      </c>
      <c r="E141" s="70" t="s">
        <v>40</v>
      </c>
      <c r="F141" s="71">
        <v>1</v>
      </c>
      <c r="G141" s="76"/>
      <c r="H141" s="65">
        <f t="shared" si="26"/>
        <v>0</v>
      </c>
      <c r="I141" s="144"/>
      <c r="J141" s="152"/>
      <c r="K141" s="153"/>
      <c r="L141" s="153"/>
    </row>
    <row r="142" spans="1:12" s="74" customFormat="1" ht="30" customHeight="1" x14ac:dyDescent="0.2">
      <c r="A142" s="67" t="s">
        <v>54</v>
      </c>
      <c r="B142" s="68" t="s">
        <v>258</v>
      </c>
      <c r="C142" s="69" t="s">
        <v>59</v>
      </c>
      <c r="D142" s="82" t="s">
        <v>139</v>
      </c>
      <c r="E142" s="70" t="s">
        <v>40</v>
      </c>
      <c r="F142" s="71">
        <v>2</v>
      </c>
      <c r="G142" s="76"/>
      <c r="H142" s="65">
        <f t="shared" si="26"/>
        <v>0</v>
      </c>
      <c r="I142" s="144"/>
      <c r="J142" s="152"/>
      <c r="K142" s="154"/>
      <c r="L142" s="154"/>
    </row>
    <row r="143" spans="1:12" s="74" customFormat="1" ht="30" customHeight="1" x14ac:dyDescent="0.2">
      <c r="A143" s="97" t="s">
        <v>151</v>
      </c>
      <c r="B143" s="98" t="s">
        <v>259</v>
      </c>
      <c r="C143" s="77" t="s">
        <v>152</v>
      </c>
      <c r="D143" s="82" t="s">
        <v>139</v>
      </c>
      <c r="E143" s="99" t="s">
        <v>40</v>
      </c>
      <c r="F143" s="104">
        <v>2</v>
      </c>
      <c r="G143" s="106"/>
      <c r="H143" s="107">
        <f>ROUND(G143*F143,2)</f>
        <v>0</v>
      </c>
      <c r="I143" s="144"/>
      <c r="J143" s="152"/>
      <c r="K143" s="154"/>
      <c r="L143" s="154"/>
    </row>
    <row r="144" spans="1:12" ht="36" customHeight="1" x14ac:dyDescent="0.2">
      <c r="A144" s="20"/>
      <c r="B144" s="16"/>
      <c r="C144" s="34" t="s">
        <v>23</v>
      </c>
      <c r="D144" s="10"/>
      <c r="E144" s="7"/>
      <c r="F144" s="10"/>
      <c r="G144" s="20"/>
      <c r="H144" s="23"/>
      <c r="J144" s="151"/>
      <c r="K144" s="151"/>
      <c r="L144" s="151"/>
    </row>
    <row r="145" spans="1:12" s="85" customFormat="1" ht="30" customHeight="1" x14ac:dyDescent="0.2">
      <c r="A145" s="87" t="s">
        <v>49</v>
      </c>
      <c r="B145" s="68" t="s">
        <v>260</v>
      </c>
      <c r="C145" s="69" t="s">
        <v>50</v>
      </c>
      <c r="D145" s="59" t="s">
        <v>99</v>
      </c>
      <c r="E145" s="70"/>
      <c r="F145" s="84"/>
      <c r="G145" s="72"/>
      <c r="H145" s="65"/>
      <c r="I145" s="144"/>
      <c r="J145" s="152"/>
      <c r="K145" s="153"/>
      <c r="L145" s="153"/>
    </row>
    <row r="146" spans="1:12" s="74" customFormat="1" ht="30" customHeight="1" x14ac:dyDescent="0.2">
      <c r="A146" s="87" t="s">
        <v>100</v>
      </c>
      <c r="B146" s="73" t="s">
        <v>35</v>
      </c>
      <c r="C146" s="69" t="s">
        <v>101</v>
      </c>
      <c r="D146" s="59"/>
      <c r="E146" s="70" t="s">
        <v>34</v>
      </c>
      <c r="F146" s="84">
        <v>30</v>
      </c>
      <c r="G146" s="76"/>
      <c r="H146" s="65">
        <f>ROUND(G146*F146,2)</f>
        <v>0</v>
      </c>
      <c r="I146" s="149"/>
      <c r="J146" s="152"/>
      <c r="K146" s="154"/>
      <c r="L146" s="154"/>
    </row>
    <row r="147" spans="1:12" s="74" customFormat="1" ht="30" customHeight="1" x14ac:dyDescent="0.2">
      <c r="A147" s="87" t="s">
        <v>51</v>
      </c>
      <c r="B147" s="73" t="s">
        <v>41</v>
      </c>
      <c r="C147" s="69" t="s">
        <v>102</v>
      </c>
      <c r="D147" s="59"/>
      <c r="E147" s="70" t="s">
        <v>34</v>
      </c>
      <c r="F147" s="84">
        <v>90</v>
      </c>
      <c r="G147" s="76"/>
      <c r="H147" s="65">
        <f>ROUND(G147*F147,2)</f>
        <v>0</v>
      </c>
      <c r="I147" s="144"/>
      <c r="J147" s="152"/>
      <c r="K147" s="154"/>
      <c r="L147" s="154"/>
    </row>
    <row r="148" spans="1:12" s="42" customFormat="1" ht="36" customHeight="1" thickBot="1" x14ac:dyDescent="0.25">
      <c r="A148" s="43"/>
      <c r="B148" s="38" t="str">
        <f>B113</f>
        <v>D</v>
      </c>
      <c r="C148" s="128" t="str">
        <f>C113</f>
        <v>Chancellor Drive from Geylene Pl to Rapid Transit Corridor (North Side) - Sidewalk Renewal</v>
      </c>
      <c r="D148" s="140"/>
      <c r="E148" s="140"/>
      <c r="F148" s="141"/>
      <c r="G148" s="43" t="s">
        <v>17</v>
      </c>
      <c r="H148" s="43">
        <f>SUM(H113:H147)</f>
        <v>0</v>
      </c>
      <c r="J148" s="157"/>
      <c r="K148" s="157"/>
      <c r="L148" s="157"/>
    </row>
    <row r="149" spans="1:12" s="42" customFormat="1" ht="36" customHeight="1" thickTop="1" x14ac:dyDescent="0.2">
      <c r="A149" s="40"/>
      <c r="B149" s="39" t="s">
        <v>16</v>
      </c>
      <c r="C149" s="125" t="s">
        <v>331</v>
      </c>
      <c r="D149" s="142"/>
      <c r="E149" s="142"/>
      <c r="F149" s="143"/>
      <c r="G149" s="40"/>
      <c r="H149" s="41"/>
      <c r="J149" s="157"/>
      <c r="K149" s="157"/>
      <c r="L149" s="157"/>
    </row>
    <row r="150" spans="1:12" ht="36" customHeight="1" x14ac:dyDescent="0.2">
      <c r="A150" s="20"/>
      <c r="B150" s="16"/>
      <c r="C150" s="101" t="s">
        <v>19</v>
      </c>
      <c r="D150" s="10"/>
      <c r="E150" s="8" t="s">
        <v>2</v>
      </c>
      <c r="F150" s="8" t="s">
        <v>2</v>
      </c>
      <c r="G150" s="20" t="s">
        <v>2</v>
      </c>
      <c r="H150" s="23"/>
      <c r="J150" s="151"/>
      <c r="K150" s="151"/>
      <c r="L150" s="151"/>
    </row>
    <row r="151" spans="1:12" s="85" customFormat="1" ht="39.75" customHeight="1" x14ac:dyDescent="0.2">
      <c r="A151" s="86" t="s">
        <v>36</v>
      </c>
      <c r="B151" s="68" t="s">
        <v>261</v>
      </c>
      <c r="C151" s="69" t="s">
        <v>37</v>
      </c>
      <c r="D151" s="83" t="s">
        <v>107</v>
      </c>
      <c r="E151" s="70" t="s">
        <v>33</v>
      </c>
      <c r="F151" s="84">
        <v>26</v>
      </c>
      <c r="G151" s="76"/>
      <c r="H151" s="65">
        <f t="shared" ref="H151:H152" si="27">ROUND(G151*F151,2)</f>
        <v>0</v>
      </c>
      <c r="I151" s="144"/>
      <c r="J151" s="152"/>
      <c r="K151" s="153"/>
      <c r="L151" s="153"/>
    </row>
    <row r="152" spans="1:12" s="74" customFormat="1" ht="30" customHeight="1" x14ac:dyDescent="0.2">
      <c r="A152" s="67" t="s">
        <v>38</v>
      </c>
      <c r="B152" s="68" t="s">
        <v>262</v>
      </c>
      <c r="C152" s="69" t="s">
        <v>39</v>
      </c>
      <c r="D152" s="83" t="s">
        <v>107</v>
      </c>
      <c r="E152" s="70" t="s">
        <v>34</v>
      </c>
      <c r="F152" s="84">
        <v>460</v>
      </c>
      <c r="G152" s="76"/>
      <c r="H152" s="65">
        <f t="shared" si="27"/>
        <v>0</v>
      </c>
      <c r="I152" s="144"/>
      <c r="J152" s="152"/>
      <c r="K152" s="154"/>
      <c r="L152" s="154"/>
    </row>
    <row r="153" spans="1:12" ht="36" customHeight="1" x14ac:dyDescent="0.2">
      <c r="A153" s="20"/>
      <c r="B153" s="16"/>
      <c r="C153" s="34" t="s">
        <v>160</v>
      </c>
      <c r="D153" s="10"/>
      <c r="E153" s="7"/>
      <c r="F153" s="10"/>
      <c r="G153" s="20"/>
      <c r="H153" s="23"/>
      <c r="J153" s="151"/>
      <c r="K153" s="151"/>
      <c r="L153" s="151"/>
    </row>
    <row r="154" spans="1:12" s="74" customFormat="1" ht="30" customHeight="1" x14ac:dyDescent="0.2">
      <c r="A154" s="87" t="s">
        <v>42</v>
      </c>
      <c r="B154" s="68" t="s">
        <v>263</v>
      </c>
      <c r="C154" s="69" t="s">
        <v>43</v>
      </c>
      <c r="D154" s="59" t="s">
        <v>108</v>
      </c>
      <c r="E154" s="70"/>
      <c r="F154" s="84"/>
      <c r="G154" s="72"/>
      <c r="H154" s="65"/>
      <c r="I154" s="144"/>
      <c r="J154" s="152"/>
      <c r="K154" s="154"/>
      <c r="L154" s="154"/>
    </row>
    <row r="155" spans="1:12" s="74" customFormat="1" ht="30" customHeight="1" x14ac:dyDescent="0.2">
      <c r="A155" s="88" t="s">
        <v>109</v>
      </c>
      <c r="B155" s="89" t="s">
        <v>35</v>
      </c>
      <c r="C155" s="90" t="s">
        <v>110</v>
      </c>
      <c r="D155" s="89" t="s">
        <v>2</v>
      </c>
      <c r="E155" s="89" t="s">
        <v>40</v>
      </c>
      <c r="F155" s="84">
        <v>45</v>
      </c>
      <c r="G155" s="76"/>
      <c r="H155" s="65">
        <f>ROUND(G155*F155,2)</f>
        <v>0</v>
      </c>
      <c r="I155" s="144"/>
      <c r="J155" s="152"/>
      <c r="K155" s="154"/>
      <c r="L155" s="154"/>
    </row>
    <row r="156" spans="1:12" s="85" customFormat="1" ht="32.25" customHeight="1" x14ac:dyDescent="0.2">
      <c r="A156" s="87" t="s">
        <v>119</v>
      </c>
      <c r="B156" s="68" t="s">
        <v>264</v>
      </c>
      <c r="C156" s="69" t="s">
        <v>120</v>
      </c>
      <c r="D156" s="59" t="s">
        <v>85</v>
      </c>
      <c r="E156" s="70"/>
      <c r="F156" s="84"/>
      <c r="G156" s="72"/>
      <c r="H156" s="65"/>
      <c r="I156" s="144"/>
      <c r="J156" s="152"/>
      <c r="K156" s="153"/>
      <c r="L156" s="153"/>
    </row>
    <row r="157" spans="1:12" s="74" customFormat="1" ht="30" customHeight="1" x14ac:dyDescent="0.2">
      <c r="A157" s="87" t="s">
        <v>121</v>
      </c>
      <c r="B157" s="73" t="s">
        <v>35</v>
      </c>
      <c r="C157" s="69" t="s">
        <v>86</v>
      </c>
      <c r="D157" s="59" t="s">
        <v>122</v>
      </c>
      <c r="E157" s="70"/>
      <c r="F157" s="84"/>
      <c r="G157" s="72"/>
      <c r="H157" s="65"/>
      <c r="I157" s="144"/>
      <c r="J157" s="152"/>
      <c r="K157" s="154"/>
      <c r="L157" s="154"/>
    </row>
    <row r="158" spans="1:12" s="74" customFormat="1" ht="30" customHeight="1" x14ac:dyDescent="0.2">
      <c r="A158" s="87" t="s">
        <v>123</v>
      </c>
      <c r="B158" s="75" t="s">
        <v>87</v>
      </c>
      <c r="C158" s="69" t="s">
        <v>124</v>
      </c>
      <c r="D158" s="59"/>
      <c r="E158" s="70" t="s">
        <v>34</v>
      </c>
      <c r="F158" s="84">
        <v>18</v>
      </c>
      <c r="G158" s="76"/>
      <c r="H158" s="65">
        <f t="shared" ref="H158:H161" si="28">ROUND(G158*F158,2)</f>
        <v>0</v>
      </c>
      <c r="I158" s="145"/>
      <c r="J158" s="152"/>
      <c r="K158" s="154"/>
      <c r="L158" s="154"/>
    </row>
    <row r="159" spans="1:12" s="74" customFormat="1" ht="30" customHeight="1" x14ac:dyDescent="0.2">
      <c r="A159" s="87" t="s">
        <v>141</v>
      </c>
      <c r="B159" s="75" t="s">
        <v>88</v>
      </c>
      <c r="C159" s="69" t="s">
        <v>142</v>
      </c>
      <c r="D159" s="59" t="s">
        <v>2</v>
      </c>
      <c r="E159" s="70" t="s">
        <v>34</v>
      </c>
      <c r="F159" s="84">
        <v>800</v>
      </c>
      <c r="G159" s="76"/>
      <c r="H159" s="65">
        <f t="shared" si="28"/>
        <v>0</v>
      </c>
      <c r="I159" s="146"/>
      <c r="J159" s="152"/>
      <c r="K159" s="154"/>
      <c r="L159" s="154"/>
    </row>
    <row r="160" spans="1:12" s="74" customFormat="1" ht="30" customHeight="1" x14ac:dyDescent="0.2">
      <c r="A160" s="87" t="s">
        <v>193</v>
      </c>
      <c r="B160" s="73" t="s">
        <v>41</v>
      </c>
      <c r="C160" s="69" t="s">
        <v>194</v>
      </c>
      <c r="D160" s="59" t="s">
        <v>195</v>
      </c>
      <c r="E160" s="70" t="s">
        <v>34</v>
      </c>
      <c r="F160" s="84">
        <v>30</v>
      </c>
      <c r="G160" s="76"/>
      <c r="H160" s="65">
        <f t="shared" si="28"/>
        <v>0</v>
      </c>
      <c r="I160" s="144"/>
      <c r="J160" s="152"/>
      <c r="K160" s="154"/>
      <c r="L160" s="154"/>
    </row>
    <row r="161" spans="1:12" s="85" customFormat="1" ht="33.75" customHeight="1" x14ac:dyDescent="0.2">
      <c r="A161" s="87" t="s">
        <v>143</v>
      </c>
      <c r="B161" s="68" t="s">
        <v>265</v>
      </c>
      <c r="C161" s="69" t="s">
        <v>145</v>
      </c>
      <c r="D161" s="59" t="s">
        <v>85</v>
      </c>
      <c r="E161" s="70" t="s">
        <v>34</v>
      </c>
      <c r="F161" s="71">
        <v>40</v>
      </c>
      <c r="G161" s="76"/>
      <c r="H161" s="65">
        <f t="shared" si="28"/>
        <v>0</v>
      </c>
      <c r="I161" s="144"/>
      <c r="J161" s="152"/>
      <c r="K161" s="153"/>
      <c r="L161" s="153"/>
    </row>
    <row r="162" spans="1:12" s="74" customFormat="1" ht="30" customHeight="1" x14ac:dyDescent="0.2">
      <c r="A162" s="87" t="s">
        <v>157</v>
      </c>
      <c r="B162" s="68" t="s">
        <v>266</v>
      </c>
      <c r="C162" s="69" t="s">
        <v>158</v>
      </c>
      <c r="D162" s="59" t="s">
        <v>85</v>
      </c>
      <c r="E162" s="70" t="s">
        <v>34</v>
      </c>
      <c r="F162" s="84">
        <v>18</v>
      </c>
      <c r="G162" s="76"/>
      <c r="H162" s="65">
        <f t="shared" ref="H162:H163" si="29">ROUND(G162*F162,2)</f>
        <v>0</v>
      </c>
      <c r="I162" s="144"/>
      <c r="J162" s="152"/>
      <c r="K162" s="154"/>
      <c r="L162" s="154"/>
    </row>
    <row r="163" spans="1:12" s="74" customFormat="1" ht="30" customHeight="1" x14ac:dyDescent="0.2">
      <c r="A163" s="87" t="s">
        <v>182</v>
      </c>
      <c r="B163" s="68" t="s">
        <v>267</v>
      </c>
      <c r="C163" s="69" t="s">
        <v>183</v>
      </c>
      <c r="D163" s="59" t="s">
        <v>85</v>
      </c>
      <c r="E163" s="70" t="s">
        <v>34</v>
      </c>
      <c r="F163" s="84">
        <v>18</v>
      </c>
      <c r="G163" s="76"/>
      <c r="H163" s="65">
        <f t="shared" si="29"/>
        <v>0</v>
      </c>
      <c r="I163" s="144"/>
      <c r="J163" s="152"/>
      <c r="K163" s="154"/>
      <c r="L163" s="154"/>
    </row>
    <row r="164" spans="1:12" s="74" customFormat="1" ht="30" customHeight="1" x14ac:dyDescent="0.2">
      <c r="A164" s="87" t="s">
        <v>90</v>
      </c>
      <c r="B164" s="68" t="s">
        <v>268</v>
      </c>
      <c r="C164" s="69" t="s">
        <v>45</v>
      </c>
      <c r="D164" s="59" t="s">
        <v>129</v>
      </c>
      <c r="E164" s="70"/>
      <c r="F164" s="84"/>
      <c r="G164" s="72"/>
      <c r="H164" s="65"/>
      <c r="I164" s="144"/>
      <c r="J164" s="152"/>
      <c r="K164" s="154"/>
      <c r="L164" s="154"/>
    </row>
    <row r="165" spans="1:12" s="74" customFormat="1" ht="30" customHeight="1" x14ac:dyDescent="0.2">
      <c r="A165" s="92" t="s">
        <v>164</v>
      </c>
      <c r="B165" s="73" t="s">
        <v>35</v>
      </c>
      <c r="C165" s="69" t="s">
        <v>165</v>
      </c>
      <c r="D165" s="59" t="s">
        <v>154</v>
      </c>
      <c r="E165" s="70"/>
      <c r="F165" s="84"/>
      <c r="G165" s="79"/>
      <c r="H165" s="65"/>
      <c r="I165" s="144"/>
      <c r="J165" s="152"/>
      <c r="K165" s="154"/>
      <c r="L165" s="154"/>
    </row>
    <row r="166" spans="1:12" s="74" customFormat="1" ht="30" customHeight="1" x14ac:dyDescent="0.2">
      <c r="A166" s="87" t="s">
        <v>168</v>
      </c>
      <c r="B166" s="93" t="s">
        <v>87</v>
      </c>
      <c r="C166" s="94" t="s">
        <v>156</v>
      </c>
      <c r="D166" s="83"/>
      <c r="E166" s="95" t="s">
        <v>44</v>
      </c>
      <c r="F166" s="96">
        <v>10</v>
      </c>
      <c r="G166" s="76"/>
      <c r="H166" s="79">
        <f>ROUND(G166*F166,2)</f>
        <v>0</v>
      </c>
      <c r="I166" s="147"/>
      <c r="J166" s="152"/>
      <c r="K166" s="154"/>
      <c r="L166" s="154"/>
    </row>
    <row r="167" spans="1:12" s="91" customFormat="1" ht="30" customHeight="1" x14ac:dyDescent="0.2">
      <c r="A167" s="92" t="s">
        <v>112</v>
      </c>
      <c r="B167" s="73" t="s">
        <v>41</v>
      </c>
      <c r="C167" s="69" t="s">
        <v>93</v>
      </c>
      <c r="D167" s="59" t="s">
        <v>94</v>
      </c>
      <c r="E167" s="70" t="s">
        <v>44</v>
      </c>
      <c r="F167" s="84">
        <v>31</v>
      </c>
      <c r="G167" s="76"/>
      <c r="H167" s="65">
        <f t="shared" ref="H167:H168" si="30">ROUND(G167*F167,2)</f>
        <v>0</v>
      </c>
      <c r="I167" s="144"/>
      <c r="J167" s="155"/>
      <c r="K167" s="156"/>
      <c r="L167" s="156"/>
    </row>
    <row r="168" spans="1:12" s="74" customFormat="1" ht="33.75" customHeight="1" x14ac:dyDescent="0.2">
      <c r="A168" s="87" t="s">
        <v>134</v>
      </c>
      <c r="B168" s="68" t="s">
        <v>269</v>
      </c>
      <c r="C168" s="69" t="s">
        <v>135</v>
      </c>
      <c r="D168" s="59" t="s">
        <v>136</v>
      </c>
      <c r="E168" s="70" t="s">
        <v>34</v>
      </c>
      <c r="F168" s="84">
        <v>5</v>
      </c>
      <c r="G168" s="76"/>
      <c r="H168" s="65">
        <f t="shared" si="30"/>
        <v>0</v>
      </c>
      <c r="I168" s="144"/>
      <c r="J168" s="152"/>
      <c r="K168" s="154"/>
      <c r="L168" s="154"/>
    </row>
    <row r="169" spans="1:12" s="74" customFormat="1" ht="30" customHeight="1" x14ac:dyDescent="0.2">
      <c r="A169" s="87" t="s">
        <v>113</v>
      </c>
      <c r="B169" s="68" t="s">
        <v>197</v>
      </c>
      <c r="C169" s="69" t="s">
        <v>114</v>
      </c>
      <c r="D169" s="59" t="s">
        <v>169</v>
      </c>
      <c r="E169" s="70" t="s">
        <v>34</v>
      </c>
      <c r="F169" s="84">
        <v>8</v>
      </c>
      <c r="G169" s="76"/>
      <c r="H169" s="65">
        <f>ROUND(G169*F169,2)</f>
        <v>0</v>
      </c>
      <c r="I169" s="144"/>
      <c r="J169" s="152"/>
      <c r="K169" s="154"/>
      <c r="L169" s="154"/>
    </row>
    <row r="170" spans="1:12" s="74" customFormat="1" ht="30" customHeight="1" x14ac:dyDescent="0.2">
      <c r="A170" s="87" t="s">
        <v>95</v>
      </c>
      <c r="B170" s="68" t="s">
        <v>270</v>
      </c>
      <c r="C170" s="69" t="s">
        <v>96</v>
      </c>
      <c r="D170" s="59" t="s">
        <v>115</v>
      </c>
      <c r="E170" s="70" t="s">
        <v>40</v>
      </c>
      <c r="F170" s="71">
        <v>8</v>
      </c>
      <c r="G170" s="76"/>
      <c r="H170" s="65">
        <f>ROUND(G170*F170,2)</f>
        <v>0</v>
      </c>
      <c r="I170" s="144"/>
      <c r="J170" s="152"/>
      <c r="K170" s="154"/>
      <c r="L170" s="154"/>
    </row>
    <row r="171" spans="1:12" ht="36" customHeight="1" x14ac:dyDescent="0.2">
      <c r="A171" s="20"/>
      <c r="B171" s="12"/>
      <c r="C171" s="34" t="s">
        <v>22</v>
      </c>
      <c r="D171" s="10"/>
      <c r="E171" s="9"/>
      <c r="F171" s="8"/>
      <c r="G171" s="20"/>
      <c r="H171" s="23"/>
      <c r="J171" s="151"/>
      <c r="K171" s="151"/>
      <c r="L171" s="151"/>
    </row>
    <row r="172" spans="1:12" s="85" customFormat="1" ht="30" customHeight="1" x14ac:dyDescent="0.2">
      <c r="A172" s="67" t="s">
        <v>52</v>
      </c>
      <c r="B172" s="68" t="s">
        <v>271</v>
      </c>
      <c r="C172" s="69" t="s">
        <v>57</v>
      </c>
      <c r="D172" s="82" t="s">
        <v>139</v>
      </c>
      <c r="E172" s="70" t="s">
        <v>40</v>
      </c>
      <c r="F172" s="71">
        <v>2</v>
      </c>
      <c r="G172" s="76"/>
      <c r="H172" s="65">
        <f t="shared" ref="H172:H174" si="31">ROUND(G172*F172,2)</f>
        <v>0</v>
      </c>
      <c r="I172" s="144"/>
      <c r="J172" s="152"/>
      <c r="K172" s="153"/>
      <c r="L172" s="153"/>
    </row>
    <row r="173" spans="1:12" s="85" customFormat="1" ht="30" customHeight="1" x14ac:dyDescent="0.2">
      <c r="A173" s="67" t="s">
        <v>53</v>
      </c>
      <c r="B173" s="68" t="s">
        <v>272</v>
      </c>
      <c r="C173" s="69" t="s">
        <v>58</v>
      </c>
      <c r="D173" s="82" t="s">
        <v>139</v>
      </c>
      <c r="E173" s="70" t="s">
        <v>40</v>
      </c>
      <c r="F173" s="71">
        <v>2</v>
      </c>
      <c r="G173" s="76"/>
      <c r="H173" s="65">
        <f t="shared" si="31"/>
        <v>0</v>
      </c>
      <c r="I173" s="144"/>
      <c r="J173" s="152"/>
      <c r="K173" s="153"/>
      <c r="L173" s="153"/>
    </row>
    <row r="174" spans="1:12" s="74" customFormat="1" ht="30" customHeight="1" x14ac:dyDescent="0.2">
      <c r="A174" s="67" t="s">
        <v>54</v>
      </c>
      <c r="B174" s="68" t="s">
        <v>273</v>
      </c>
      <c r="C174" s="69" t="s">
        <v>59</v>
      </c>
      <c r="D174" s="82" t="s">
        <v>139</v>
      </c>
      <c r="E174" s="70" t="s">
        <v>40</v>
      </c>
      <c r="F174" s="71">
        <v>6</v>
      </c>
      <c r="G174" s="76"/>
      <c r="H174" s="65">
        <f t="shared" si="31"/>
        <v>0</v>
      </c>
      <c r="I174" s="144"/>
      <c r="J174" s="152"/>
      <c r="K174" s="154"/>
      <c r="L174" s="154"/>
    </row>
    <row r="175" spans="1:12" s="74" customFormat="1" ht="30" customHeight="1" x14ac:dyDescent="0.2">
      <c r="A175" s="97" t="s">
        <v>151</v>
      </c>
      <c r="B175" s="98" t="s">
        <v>274</v>
      </c>
      <c r="C175" s="77" t="s">
        <v>152</v>
      </c>
      <c r="D175" s="82" t="s">
        <v>139</v>
      </c>
      <c r="E175" s="99" t="s">
        <v>40</v>
      </c>
      <c r="F175" s="104">
        <v>4</v>
      </c>
      <c r="G175" s="106"/>
      <c r="H175" s="107">
        <f>ROUND(G175*F175,2)</f>
        <v>0</v>
      </c>
      <c r="I175" s="144"/>
      <c r="J175" s="152"/>
      <c r="K175" s="154"/>
      <c r="L175" s="154"/>
    </row>
    <row r="176" spans="1:12" ht="36" customHeight="1" x14ac:dyDescent="0.2">
      <c r="A176" s="20"/>
      <c r="B176" s="16"/>
      <c r="C176" s="34" t="s">
        <v>23</v>
      </c>
      <c r="D176" s="10"/>
      <c r="E176" s="7"/>
      <c r="F176" s="10"/>
      <c r="G176" s="20"/>
      <c r="H176" s="23"/>
      <c r="J176" s="151"/>
      <c r="K176" s="151"/>
      <c r="L176" s="151"/>
    </row>
    <row r="177" spans="1:12" s="85" customFormat="1" ht="30" customHeight="1" x14ac:dyDescent="0.2">
      <c r="A177" s="87" t="s">
        <v>49</v>
      </c>
      <c r="B177" s="68" t="s">
        <v>275</v>
      </c>
      <c r="C177" s="69" t="s">
        <v>50</v>
      </c>
      <c r="D177" s="59" t="s">
        <v>99</v>
      </c>
      <c r="E177" s="70"/>
      <c r="F177" s="84"/>
      <c r="G177" s="72"/>
      <c r="H177" s="65"/>
      <c r="I177" s="144"/>
      <c r="J177" s="152"/>
      <c r="K177" s="153"/>
      <c r="L177" s="153"/>
    </row>
    <row r="178" spans="1:12" s="74" customFormat="1" ht="30" customHeight="1" x14ac:dyDescent="0.2">
      <c r="A178" s="87" t="s">
        <v>100</v>
      </c>
      <c r="B178" s="73" t="s">
        <v>35</v>
      </c>
      <c r="C178" s="69" t="s">
        <v>101</v>
      </c>
      <c r="D178" s="59"/>
      <c r="E178" s="70" t="s">
        <v>34</v>
      </c>
      <c r="F178" s="84">
        <v>160</v>
      </c>
      <c r="G178" s="76"/>
      <c r="H178" s="65">
        <f>ROUND(G178*F178,2)</f>
        <v>0</v>
      </c>
      <c r="I178" s="149"/>
      <c r="J178" s="152"/>
      <c r="K178" s="154"/>
      <c r="L178" s="154"/>
    </row>
    <row r="179" spans="1:12" s="74" customFormat="1" ht="30" customHeight="1" x14ac:dyDescent="0.2">
      <c r="A179" s="87" t="s">
        <v>51</v>
      </c>
      <c r="B179" s="73" t="s">
        <v>41</v>
      </c>
      <c r="C179" s="69" t="s">
        <v>102</v>
      </c>
      <c r="D179" s="59"/>
      <c r="E179" s="70" t="s">
        <v>34</v>
      </c>
      <c r="F179" s="84">
        <v>400</v>
      </c>
      <c r="G179" s="76"/>
      <c r="H179" s="65">
        <f>ROUND(G179*F179,2)</f>
        <v>0</v>
      </c>
      <c r="I179" s="144"/>
      <c r="J179" s="152"/>
      <c r="K179" s="154"/>
      <c r="L179" s="154"/>
    </row>
    <row r="180" spans="1:12" s="42" customFormat="1" ht="36" customHeight="1" thickBot="1" x14ac:dyDescent="0.25">
      <c r="A180" s="43"/>
      <c r="B180" s="38" t="str">
        <f>B149</f>
        <v>E</v>
      </c>
      <c r="C180" s="128" t="str">
        <f>C149</f>
        <v>Chancellor Drive from the West Limit of the Rapid Transit Corridor to West Lake Cres (Both Sides) - Sidewalk Renewal</v>
      </c>
      <c r="D180" s="140"/>
      <c r="E180" s="140"/>
      <c r="F180" s="141"/>
      <c r="G180" s="43" t="s">
        <v>17</v>
      </c>
      <c r="H180" s="43">
        <f>SUM(H149:H179)</f>
        <v>0</v>
      </c>
      <c r="J180" s="157"/>
      <c r="K180" s="157"/>
      <c r="L180" s="157"/>
    </row>
    <row r="181" spans="1:12" s="42" customFormat="1" ht="30" customHeight="1" thickTop="1" x14ac:dyDescent="0.2">
      <c r="A181" s="40"/>
      <c r="B181" s="39" t="s">
        <v>118</v>
      </c>
      <c r="C181" s="120" t="s">
        <v>196</v>
      </c>
      <c r="D181" s="121"/>
      <c r="E181" s="121"/>
      <c r="F181" s="122"/>
      <c r="G181" s="40"/>
      <c r="H181" s="41"/>
      <c r="J181" s="157"/>
      <c r="K181" s="157"/>
      <c r="L181" s="157"/>
    </row>
    <row r="182" spans="1:12" ht="36" customHeight="1" x14ac:dyDescent="0.2">
      <c r="A182" s="20"/>
      <c r="B182" s="16"/>
      <c r="C182" s="101" t="s">
        <v>19</v>
      </c>
      <c r="D182" s="10"/>
      <c r="E182" s="8" t="s">
        <v>2</v>
      </c>
      <c r="F182" s="8" t="s">
        <v>2</v>
      </c>
      <c r="G182" s="20" t="s">
        <v>2</v>
      </c>
      <c r="H182" s="23"/>
      <c r="J182" s="151"/>
      <c r="K182" s="151"/>
      <c r="L182" s="151"/>
    </row>
    <row r="183" spans="1:12" s="85" customFormat="1" ht="39.75" customHeight="1" x14ac:dyDescent="0.2">
      <c r="A183" s="86" t="s">
        <v>36</v>
      </c>
      <c r="B183" s="68" t="s">
        <v>192</v>
      </c>
      <c r="C183" s="69" t="s">
        <v>37</v>
      </c>
      <c r="D183" s="83" t="s">
        <v>107</v>
      </c>
      <c r="E183" s="70" t="s">
        <v>33</v>
      </c>
      <c r="F183" s="84">
        <v>20</v>
      </c>
      <c r="G183" s="76"/>
      <c r="H183" s="65">
        <f t="shared" ref="H183:H184" si="32">ROUND(G183*F183,2)</f>
        <v>0</v>
      </c>
      <c r="I183" s="144"/>
      <c r="J183" s="152"/>
      <c r="K183" s="153"/>
      <c r="L183" s="153"/>
    </row>
    <row r="184" spans="1:12" s="74" customFormat="1" ht="30" customHeight="1" x14ac:dyDescent="0.2">
      <c r="A184" s="67" t="s">
        <v>38</v>
      </c>
      <c r="B184" s="68" t="s">
        <v>276</v>
      </c>
      <c r="C184" s="69" t="s">
        <v>39</v>
      </c>
      <c r="D184" s="83" t="s">
        <v>107</v>
      </c>
      <c r="E184" s="70" t="s">
        <v>34</v>
      </c>
      <c r="F184" s="84">
        <v>300</v>
      </c>
      <c r="G184" s="76"/>
      <c r="H184" s="65">
        <f t="shared" si="32"/>
        <v>0</v>
      </c>
      <c r="I184" s="144"/>
      <c r="J184" s="152"/>
      <c r="K184" s="154"/>
      <c r="L184" s="154"/>
    </row>
    <row r="185" spans="1:12" ht="36" customHeight="1" x14ac:dyDescent="0.2">
      <c r="A185" s="20"/>
      <c r="B185" s="16"/>
      <c r="C185" s="34" t="s">
        <v>160</v>
      </c>
      <c r="D185" s="10"/>
      <c r="E185" s="7"/>
      <c r="F185" s="10"/>
      <c r="G185" s="20"/>
      <c r="H185" s="23"/>
      <c r="J185" s="151"/>
      <c r="K185" s="151"/>
      <c r="L185" s="151"/>
    </row>
    <row r="186" spans="1:12" s="74" customFormat="1" ht="30" customHeight="1" x14ac:dyDescent="0.2">
      <c r="A186" s="87" t="s">
        <v>42</v>
      </c>
      <c r="B186" s="68" t="s">
        <v>198</v>
      </c>
      <c r="C186" s="69" t="s">
        <v>43</v>
      </c>
      <c r="D186" s="59" t="s">
        <v>108</v>
      </c>
      <c r="E186" s="70"/>
      <c r="F186" s="84"/>
      <c r="G186" s="72"/>
      <c r="H186" s="65"/>
      <c r="I186" s="144"/>
      <c r="J186" s="152"/>
      <c r="K186" s="154"/>
      <c r="L186" s="154"/>
    </row>
    <row r="187" spans="1:12" s="74" customFormat="1" ht="30" customHeight="1" x14ac:dyDescent="0.2">
      <c r="A187" s="88" t="s">
        <v>109</v>
      </c>
      <c r="B187" s="89" t="s">
        <v>35</v>
      </c>
      <c r="C187" s="90" t="s">
        <v>110</v>
      </c>
      <c r="D187" s="89" t="s">
        <v>2</v>
      </c>
      <c r="E187" s="89" t="s">
        <v>40</v>
      </c>
      <c r="F187" s="84">
        <v>40</v>
      </c>
      <c r="G187" s="76"/>
      <c r="H187" s="65">
        <f>ROUND(G187*F187,2)</f>
        <v>0</v>
      </c>
      <c r="I187" s="144"/>
      <c r="J187" s="152"/>
      <c r="K187" s="154"/>
      <c r="L187" s="154"/>
    </row>
    <row r="188" spans="1:12" s="85" customFormat="1" ht="32.25" customHeight="1" x14ac:dyDescent="0.2">
      <c r="A188" s="87" t="s">
        <v>119</v>
      </c>
      <c r="B188" s="68" t="s">
        <v>171</v>
      </c>
      <c r="C188" s="69" t="s">
        <v>120</v>
      </c>
      <c r="D188" s="59" t="s">
        <v>85</v>
      </c>
      <c r="E188" s="70"/>
      <c r="F188" s="84"/>
      <c r="G188" s="72"/>
      <c r="H188" s="65"/>
      <c r="I188" s="144"/>
      <c r="J188" s="152"/>
      <c r="K188" s="153"/>
      <c r="L188" s="153"/>
    </row>
    <row r="189" spans="1:12" s="74" customFormat="1" ht="30" customHeight="1" x14ac:dyDescent="0.2">
      <c r="A189" s="87" t="s">
        <v>121</v>
      </c>
      <c r="B189" s="73" t="s">
        <v>35</v>
      </c>
      <c r="C189" s="69" t="s">
        <v>86</v>
      </c>
      <c r="D189" s="59" t="s">
        <v>122</v>
      </c>
      <c r="E189" s="70"/>
      <c r="F189" s="84"/>
      <c r="G189" s="72"/>
      <c r="H189" s="65"/>
      <c r="I189" s="144"/>
      <c r="J189" s="152"/>
      <c r="K189" s="154"/>
      <c r="L189" s="154"/>
    </row>
    <row r="190" spans="1:12" s="74" customFormat="1" ht="30" customHeight="1" x14ac:dyDescent="0.2">
      <c r="A190" s="87" t="s">
        <v>123</v>
      </c>
      <c r="B190" s="75" t="s">
        <v>87</v>
      </c>
      <c r="C190" s="69" t="s">
        <v>124</v>
      </c>
      <c r="D190" s="59"/>
      <c r="E190" s="70" t="s">
        <v>34</v>
      </c>
      <c r="F190" s="84">
        <v>10</v>
      </c>
      <c r="G190" s="76"/>
      <c r="H190" s="65">
        <f t="shared" ref="H190:H192" si="33">ROUND(G190*F190,2)</f>
        <v>0</v>
      </c>
      <c r="I190" s="145"/>
      <c r="J190" s="152"/>
      <c r="K190" s="154"/>
      <c r="L190" s="154"/>
    </row>
    <row r="191" spans="1:12" s="74" customFormat="1" ht="30" customHeight="1" x14ac:dyDescent="0.2">
      <c r="A191" s="87" t="s">
        <v>125</v>
      </c>
      <c r="B191" s="75" t="s">
        <v>88</v>
      </c>
      <c r="C191" s="69" t="s">
        <v>126</v>
      </c>
      <c r="D191" s="59"/>
      <c r="E191" s="70" t="s">
        <v>34</v>
      </c>
      <c r="F191" s="84">
        <v>15</v>
      </c>
      <c r="G191" s="76"/>
      <c r="H191" s="65">
        <f t="shared" si="33"/>
        <v>0</v>
      </c>
      <c r="I191" s="144"/>
      <c r="J191" s="152"/>
      <c r="K191" s="154"/>
      <c r="L191" s="154"/>
    </row>
    <row r="192" spans="1:12" s="74" customFormat="1" ht="30" customHeight="1" x14ac:dyDescent="0.2">
      <c r="A192" s="87" t="s">
        <v>141</v>
      </c>
      <c r="B192" s="75" t="s">
        <v>89</v>
      </c>
      <c r="C192" s="69" t="s">
        <v>142</v>
      </c>
      <c r="D192" s="59" t="s">
        <v>2</v>
      </c>
      <c r="E192" s="70" t="s">
        <v>34</v>
      </c>
      <c r="F192" s="84">
        <v>495</v>
      </c>
      <c r="G192" s="76"/>
      <c r="H192" s="65">
        <f t="shared" si="33"/>
        <v>0</v>
      </c>
      <c r="I192" s="146"/>
      <c r="J192" s="152"/>
      <c r="K192" s="154"/>
      <c r="L192" s="154"/>
    </row>
    <row r="193" spans="1:12" s="74" customFormat="1" ht="35.25" customHeight="1" x14ac:dyDescent="0.2">
      <c r="A193" s="87" t="s">
        <v>178</v>
      </c>
      <c r="B193" s="73" t="s">
        <v>41</v>
      </c>
      <c r="C193" s="69" t="s">
        <v>181</v>
      </c>
      <c r="D193" s="59" t="s">
        <v>328</v>
      </c>
      <c r="E193" s="70"/>
      <c r="F193" s="84"/>
      <c r="G193" s="79"/>
      <c r="H193" s="79"/>
      <c r="I193" s="144"/>
      <c r="J193" s="152"/>
      <c r="K193" s="154"/>
      <c r="L193" s="154"/>
    </row>
    <row r="194" spans="1:12" s="74" customFormat="1" ht="30" customHeight="1" x14ac:dyDescent="0.2">
      <c r="A194" s="87" t="s">
        <v>179</v>
      </c>
      <c r="B194" s="75" t="s">
        <v>87</v>
      </c>
      <c r="C194" s="69" t="s">
        <v>124</v>
      </c>
      <c r="D194" s="59"/>
      <c r="E194" s="70" t="s">
        <v>34</v>
      </c>
      <c r="F194" s="84">
        <v>9</v>
      </c>
      <c r="G194" s="76"/>
      <c r="H194" s="65">
        <f t="shared" ref="H194" si="34">ROUND(G194*F194,2)</f>
        <v>0</v>
      </c>
      <c r="I194" s="145"/>
      <c r="J194" s="152"/>
      <c r="K194" s="154"/>
      <c r="L194" s="154"/>
    </row>
    <row r="195" spans="1:12" s="74" customFormat="1" ht="30" customHeight="1" x14ac:dyDescent="0.2">
      <c r="A195" s="87" t="s">
        <v>180</v>
      </c>
      <c r="B195" s="75" t="s">
        <v>88</v>
      </c>
      <c r="C195" s="69" t="s">
        <v>126</v>
      </c>
      <c r="D195" s="59"/>
      <c r="E195" s="70" t="s">
        <v>34</v>
      </c>
      <c r="F195" s="84">
        <v>48</v>
      </c>
      <c r="G195" s="76"/>
      <c r="H195" s="65">
        <f t="shared" ref="H195:H196" si="35">ROUND(G195*F195,2)</f>
        <v>0</v>
      </c>
      <c r="I195" s="144"/>
      <c r="J195" s="152"/>
      <c r="K195" s="154"/>
      <c r="L195" s="154"/>
    </row>
    <row r="196" spans="1:12" s="85" customFormat="1" ht="32.25" customHeight="1" x14ac:dyDescent="0.2">
      <c r="A196" s="87" t="s">
        <v>143</v>
      </c>
      <c r="B196" s="68" t="s">
        <v>172</v>
      </c>
      <c r="C196" s="69" t="s">
        <v>145</v>
      </c>
      <c r="D196" s="59" t="s">
        <v>85</v>
      </c>
      <c r="E196" s="70" t="s">
        <v>34</v>
      </c>
      <c r="F196" s="71">
        <v>8</v>
      </c>
      <c r="G196" s="76"/>
      <c r="H196" s="65">
        <f t="shared" si="35"/>
        <v>0</v>
      </c>
      <c r="I196" s="144"/>
      <c r="J196" s="152"/>
      <c r="K196" s="153"/>
      <c r="L196" s="153"/>
    </row>
    <row r="197" spans="1:12" s="74" customFormat="1" ht="30" customHeight="1" x14ac:dyDescent="0.2">
      <c r="A197" s="87" t="s">
        <v>90</v>
      </c>
      <c r="B197" s="68" t="s">
        <v>173</v>
      </c>
      <c r="C197" s="69" t="s">
        <v>45</v>
      </c>
      <c r="D197" s="59" t="s">
        <v>129</v>
      </c>
      <c r="E197" s="70"/>
      <c r="F197" s="84"/>
      <c r="G197" s="72"/>
      <c r="H197" s="65"/>
      <c r="I197" s="144"/>
      <c r="J197" s="152"/>
      <c r="K197" s="154"/>
      <c r="L197" s="154"/>
    </row>
    <row r="198" spans="1:12" s="74" customFormat="1" ht="30" customHeight="1" x14ac:dyDescent="0.2">
      <c r="A198" s="92" t="s">
        <v>206</v>
      </c>
      <c r="B198" s="73" t="s">
        <v>35</v>
      </c>
      <c r="C198" s="69" t="s">
        <v>133</v>
      </c>
      <c r="D198" s="59" t="s">
        <v>92</v>
      </c>
      <c r="E198" s="70" t="s">
        <v>44</v>
      </c>
      <c r="F198" s="84">
        <v>45</v>
      </c>
      <c r="G198" s="76"/>
      <c r="H198" s="65">
        <f>ROUND(G198*F198,2)</f>
        <v>0</v>
      </c>
      <c r="I198" s="144"/>
      <c r="J198" s="152"/>
      <c r="K198" s="154"/>
      <c r="L198" s="154"/>
    </row>
    <row r="199" spans="1:12" s="91" customFormat="1" ht="30" customHeight="1" x14ac:dyDescent="0.2">
      <c r="A199" s="92" t="s">
        <v>112</v>
      </c>
      <c r="B199" s="73" t="s">
        <v>41</v>
      </c>
      <c r="C199" s="69" t="s">
        <v>93</v>
      </c>
      <c r="D199" s="59" t="s">
        <v>94</v>
      </c>
      <c r="E199" s="70" t="s">
        <v>44</v>
      </c>
      <c r="F199" s="84">
        <v>28</v>
      </c>
      <c r="G199" s="76"/>
      <c r="H199" s="65">
        <f t="shared" ref="H199:H200" si="36">ROUND(G199*F199,2)</f>
        <v>0</v>
      </c>
      <c r="I199" s="144"/>
      <c r="J199" s="155"/>
      <c r="K199" s="156"/>
      <c r="L199" s="156"/>
    </row>
    <row r="200" spans="1:12" s="74" customFormat="1" ht="34.5" customHeight="1" x14ac:dyDescent="0.2">
      <c r="A200" s="87" t="s">
        <v>134</v>
      </c>
      <c r="B200" s="68" t="s">
        <v>174</v>
      </c>
      <c r="C200" s="69" t="s">
        <v>135</v>
      </c>
      <c r="D200" s="59" t="s">
        <v>136</v>
      </c>
      <c r="E200" s="70" t="s">
        <v>34</v>
      </c>
      <c r="F200" s="84">
        <v>7</v>
      </c>
      <c r="G200" s="76"/>
      <c r="H200" s="65">
        <f t="shared" si="36"/>
        <v>0</v>
      </c>
      <c r="I200" s="144"/>
      <c r="J200" s="152"/>
      <c r="K200" s="154"/>
      <c r="L200" s="154"/>
    </row>
    <row r="201" spans="1:12" s="74" customFormat="1" ht="30" customHeight="1" x14ac:dyDescent="0.2">
      <c r="A201" s="87" t="s">
        <v>113</v>
      </c>
      <c r="B201" s="68" t="s">
        <v>277</v>
      </c>
      <c r="C201" s="69" t="s">
        <v>114</v>
      </c>
      <c r="D201" s="59" t="s">
        <v>169</v>
      </c>
      <c r="E201" s="70" t="s">
        <v>34</v>
      </c>
      <c r="F201" s="84">
        <v>15</v>
      </c>
      <c r="G201" s="76"/>
      <c r="H201" s="65">
        <f>ROUND(G201*F201,2)</f>
        <v>0</v>
      </c>
      <c r="I201" s="144"/>
      <c r="J201" s="152"/>
      <c r="K201" s="154"/>
      <c r="L201" s="154"/>
    </row>
    <row r="202" spans="1:12" s="74" customFormat="1" ht="30" customHeight="1" x14ac:dyDescent="0.2">
      <c r="A202" s="87" t="s">
        <v>95</v>
      </c>
      <c r="B202" s="68" t="s">
        <v>278</v>
      </c>
      <c r="C202" s="69" t="s">
        <v>96</v>
      </c>
      <c r="D202" s="59" t="s">
        <v>115</v>
      </c>
      <c r="E202" s="70" t="s">
        <v>40</v>
      </c>
      <c r="F202" s="71">
        <v>8</v>
      </c>
      <c r="G202" s="76"/>
      <c r="H202" s="65">
        <f>ROUND(G202*F202,2)</f>
        <v>0</v>
      </c>
      <c r="I202" s="144"/>
      <c r="J202" s="152"/>
      <c r="K202" s="154"/>
      <c r="L202" s="154"/>
    </row>
    <row r="203" spans="1:12" ht="48" customHeight="1" x14ac:dyDescent="0.2">
      <c r="A203" s="20"/>
      <c r="B203" s="6"/>
      <c r="C203" s="102" t="s">
        <v>21</v>
      </c>
      <c r="D203" s="10"/>
      <c r="E203" s="9"/>
      <c r="F203" s="8"/>
      <c r="G203" s="20"/>
      <c r="H203" s="23"/>
      <c r="J203" s="151"/>
      <c r="K203" s="151"/>
      <c r="L203" s="151"/>
    </row>
    <row r="204" spans="1:12" s="103" customFormat="1" ht="25.5" customHeight="1" x14ac:dyDescent="0.2">
      <c r="A204" s="67" t="s">
        <v>55</v>
      </c>
      <c r="B204" s="68" t="s">
        <v>279</v>
      </c>
      <c r="C204" s="81" t="s">
        <v>137</v>
      </c>
      <c r="D204" s="82" t="s">
        <v>139</v>
      </c>
      <c r="E204" s="70"/>
      <c r="F204" s="71"/>
      <c r="G204" s="72"/>
      <c r="H204" s="66"/>
      <c r="I204" s="144"/>
      <c r="J204" s="152"/>
      <c r="K204" s="152"/>
      <c r="L204" s="152"/>
    </row>
    <row r="205" spans="1:12" s="74" customFormat="1" ht="43.9" customHeight="1" x14ac:dyDescent="0.2">
      <c r="A205" s="67" t="s">
        <v>56</v>
      </c>
      <c r="B205" s="73" t="s">
        <v>35</v>
      </c>
      <c r="C205" s="77" t="s">
        <v>155</v>
      </c>
      <c r="D205" s="59"/>
      <c r="E205" s="70" t="s">
        <v>40</v>
      </c>
      <c r="F205" s="71">
        <v>1</v>
      </c>
      <c r="G205" s="76"/>
      <c r="H205" s="65">
        <f>ROUND(G205*F205,2)</f>
        <v>0</v>
      </c>
      <c r="I205" s="148"/>
      <c r="J205" s="152"/>
      <c r="K205" s="154"/>
      <c r="L205" s="154"/>
    </row>
    <row r="206" spans="1:12" ht="36" customHeight="1" x14ac:dyDescent="0.2">
      <c r="A206" s="20"/>
      <c r="B206" s="12"/>
      <c r="C206" s="34" t="s">
        <v>22</v>
      </c>
      <c r="D206" s="10"/>
      <c r="E206" s="9"/>
      <c r="F206" s="8"/>
      <c r="G206" s="20"/>
      <c r="H206" s="23"/>
      <c r="J206" s="151"/>
      <c r="K206" s="151"/>
      <c r="L206" s="151"/>
    </row>
    <row r="207" spans="1:12" s="85" customFormat="1" ht="30" customHeight="1" x14ac:dyDescent="0.2">
      <c r="A207" s="67" t="s">
        <v>47</v>
      </c>
      <c r="B207" s="68" t="s">
        <v>280</v>
      </c>
      <c r="C207" s="77" t="s">
        <v>140</v>
      </c>
      <c r="D207" s="82" t="s">
        <v>139</v>
      </c>
      <c r="E207" s="70"/>
      <c r="F207" s="71"/>
      <c r="G207" s="72"/>
      <c r="H207" s="66"/>
      <c r="I207" s="144"/>
      <c r="J207" s="152"/>
      <c r="K207" s="153"/>
      <c r="L207" s="153"/>
    </row>
    <row r="208" spans="1:12" s="74" customFormat="1" ht="30" customHeight="1" x14ac:dyDescent="0.2">
      <c r="A208" s="67" t="s">
        <v>116</v>
      </c>
      <c r="B208" s="73" t="s">
        <v>35</v>
      </c>
      <c r="C208" s="69" t="s">
        <v>117</v>
      </c>
      <c r="D208" s="59"/>
      <c r="E208" s="70" t="s">
        <v>40</v>
      </c>
      <c r="F208" s="71">
        <v>2</v>
      </c>
      <c r="G208" s="76"/>
      <c r="H208" s="65">
        <f>ROUND(G208*F208,2)</f>
        <v>0</v>
      </c>
      <c r="I208" s="144"/>
      <c r="J208" s="152"/>
      <c r="K208" s="154"/>
      <c r="L208" s="154"/>
    </row>
    <row r="209" spans="1:12" s="74" customFormat="1" ht="30" customHeight="1" x14ac:dyDescent="0.2">
      <c r="A209" s="67" t="s">
        <v>48</v>
      </c>
      <c r="B209" s="73" t="s">
        <v>41</v>
      </c>
      <c r="C209" s="69" t="s">
        <v>98</v>
      </c>
      <c r="D209" s="59"/>
      <c r="E209" s="70" t="s">
        <v>40</v>
      </c>
      <c r="F209" s="71">
        <v>3</v>
      </c>
      <c r="G209" s="76"/>
      <c r="H209" s="65">
        <f>ROUND(G209*F209,2)</f>
        <v>0</v>
      </c>
      <c r="I209" s="144"/>
      <c r="J209" s="152"/>
      <c r="K209" s="154"/>
      <c r="L209" s="154"/>
    </row>
    <row r="210" spans="1:12" s="85" customFormat="1" ht="30" customHeight="1" x14ac:dyDescent="0.2">
      <c r="A210" s="67" t="s">
        <v>52</v>
      </c>
      <c r="B210" s="68" t="s">
        <v>281</v>
      </c>
      <c r="C210" s="69" t="s">
        <v>57</v>
      </c>
      <c r="D210" s="82" t="s">
        <v>139</v>
      </c>
      <c r="E210" s="70" t="s">
        <v>40</v>
      </c>
      <c r="F210" s="71">
        <v>2</v>
      </c>
      <c r="G210" s="76"/>
      <c r="H210" s="65">
        <f t="shared" ref="H210:H212" si="37">ROUND(G210*F210,2)</f>
        <v>0</v>
      </c>
      <c r="I210" s="144"/>
      <c r="J210" s="152"/>
      <c r="K210" s="153"/>
      <c r="L210" s="153"/>
    </row>
    <row r="211" spans="1:12" s="85" customFormat="1" ht="30" customHeight="1" x14ac:dyDescent="0.2">
      <c r="A211" s="67" t="s">
        <v>53</v>
      </c>
      <c r="B211" s="68" t="s">
        <v>282</v>
      </c>
      <c r="C211" s="69" t="s">
        <v>58</v>
      </c>
      <c r="D211" s="82" t="s">
        <v>139</v>
      </c>
      <c r="E211" s="70" t="s">
        <v>40</v>
      </c>
      <c r="F211" s="71">
        <v>2</v>
      </c>
      <c r="G211" s="76"/>
      <c r="H211" s="65">
        <f t="shared" si="37"/>
        <v>0</v>
      </c>
      <c r="I211" s="144"/>
      <c r="J211" s="152"/>
      <c r="K211" s="153"/>
      <c r="L211" s="153"/>
    </row>
    <row r="212" spans="1:12" s="74" customFormat="1" ht="30" customHeight="1" x14ac:dyDescent="0.2">
      <c r="A212" s="67" t="s">
        <v>54</v>
      </c>
      <c r="B212" s="68" t="s">
        <v>283</v>
      </c>
      <c r="C212" s="69" t="s">
        <v>59</v>
      </c>
      <c r="D212" s="82" t="s">
        <v>139</v>
      </c>
      <c r="E212" s="70" t="s">
        <v>40</v>
      </c>
      <c r="F212" s="71">
        <v>4</v>
      </c>
      <c r="G212" s="76"/>
      <c r="H212" s="65">
        <f t="shared" si="37"/>
        <v>0</v>
      </c>
      <c r="I212" s="144"/>
      <c r="J212" s="152"/>
      <c r="K212" s="154"/>
      <c r="L212" s="154"/>
    </row>
    <row r="213" spans="1:12" s="74" customFormat="1" ht="30" customHeight="1" x14ac:dyDescent="0.2">
      <c r="A213" s="97" t="s">
        <v>151</v>
      </c>
      <c r="B213" s="98" t="s">
        <v>284</v>
      </c>
      <c r="C213" s="77" t="s">
        <v>152</v>
      </c>
      <c r="D213" s="82" t="s">
        <v>139</v>
      </c>
      <c r="E213" s="99" t="s">
        <v>40</v>
      </c>
      <c r="F213" s="104">
        <v>4</v>
      </c>
      <c r="G213" s="106"/>
      <c r="H213" s="107">
        <f>ROUND(G213*F213,2)</f>
        <v>0</v>
      </c>
      <c r="I213" s="144"/>
      <c r="J213" s="152"/>
      <c r="K213" s="154"/>
      <c r="L213" s="154"/>
    </row>
    <row r="214" spans="1:12" ht="36" customHeight="1" x14ac:dyDescent="0.2">
      <c r="A214" s="20"/>
      <c r="B214" s="16"/>
      <c r="C214" s="34" t="s">
        <v>23</v>
      </c>
      <c r="D214" s="10"/>
      <c r="E214" s="7"/>
      <c r="F214" s="10"/>
      <c r="G214" s="20"/>
      <c r="H214" s="23"/>
      <c r="J214" s="151"/>
      <c r="K214" s="151"/>
      <c r="L214" s="151"/>
    </row>
    <row r="215" spans="1:12" s="85" customFormat="1" ht="30" customHeight="1" x14ac:dyDescent="0.2">
      <c r="A215" s="87" t="s">
        <v>49</v>
      </c>
      <c r="B215" s="68" t="s">
        <v>285</v>
      </c>
      <c r="C215" s="69" t="s">
        <v>50</v>
      </c>
      <c r="D215" s="59" t="s">
        <v>99</v>
      </c>
      <c r="E215" s="70"/>
      <c r="F215" s="84"/>
      <c r="G215" s="72"/>
      <c r="H215" s="65"/>
      <c r="I215" s="144"/>
      <c r="J215" s="152"/>
      <c r="K215" s="153"/>
      <c r="L215" s="153"/>
    </row>
    <row r="216" spans="1:12" s="74" customFormat="1" ht="30" customHeight="1" x14ac:dyDescent="0.2">
      <c r="A216" s="87" t="s">
        <v>100</v>
      </c>
      <c r="B216" s="73" t="s">
        <v>35</v>
      </c>
      <c r="C216" s="69" t="s">
        <v>101</v>
      </c>
      <c r="D216" s="59"/>
      <c r="E216" s="70" t="s">
        <v>34</v>
      </c>
      <c r="F216" s="84">
        <v>100</v>
      </c>
      <c r="G216" s="76"/>
      <c r="H216" s="65">
        <f>ROUND(G216*F216,2)</f>
        <v>0</v>
      </c>
      <c r="I216" s="149"/>
      <c r="J216" s="152"/>
      <c r="K216" s="154"/>
      <c r="L216" s="154"/>
    </row>
    <row r="217" spans="1:12" s="74" customFormat="1" ht="30" customHeight="1" x14ac:dyDescent="0.2">
      <c r="A217" s="87" t="s">
        <v>51</v>
      </c>
      <c r="B217" s="73" t="s">
        <v>41</v>
      </c>
      <c r="C217" s="69" t="s">
        <v>102</v>
      </c>
      <c r="D217" s="59"/>
      <c r="E217" s="70" t="s">
        <v>34</v>
      </c>
      <c r="F217" s="84">
        <v>290</v>
      </c>
      <c r="G217" s="76"/>
      <c r="H217" s="65">
        <f>ROUND(G217*F217,2)</f>
        <v>0</v>
      </c>
      <c r="I217" s="144"/>
      <c r="J217" s="152"/>
      <c r="K217" s="154"/>
      <c r="L217" s="154"/>
    </row>
    <row r="218" spans="1:12" s="42" customFormat="1" ht="30" customHeight="1" thickBot="1" x14ac:dyDescent="0.25">
      <c r="A218" s="43"/>
      <c r="B218" s="38" t="str">
        <f>B181</f>
        <v>F</v>
      </c>
      <c r="C218" s="128" t="str">
        <f>C181</f>
        <v>Radcliffe Road from Dalhousie Dr to Oberlin Rd (North Side) - Sidewalk Renewal</v>
      </c>
      <c r="D218" s="129"/>
      <c r="E218" s="129"/>
      <c r="F218" s="130"/>
      <c r="G218" s="43" t="s">
        <v>17</v>
      </c>
      <c r="H218" s="43">
        <f>SUM(H181:H217)</f>
        <v>0</v>
      </c>
      <c r="J218" s="157"/>
      <c r="K218" s="157"/>
      <c r="L218" s="157"/>
    </row>
    <row r="219" spans="1:12" s="42" customFormat="1" ht="30" customHeight="1" thickTop="1" x14ac:dyDescent="0.2">
      <c r="A219" s="40"/>
      <c r="B219" s="39" t="s">
        <v>188</v>
      </c>
      <c r="C219" s="120" t="s">
        <v>329</v>
      </c>
      <c r="D219" s="121"/>
      <c r="E219" s="121"/>
      <c r="F219" s="122"/>
      <c r="G219" s="40"/>
      <c r="H219" s="41"/>
      <c r="J219" s="157"/>
      <c r="K219" s="157"/>
      <c r="L219" s="157"/>
    </row>
    <row r="220" spans="1:12" ht="36" customHeight="1" x14ac:dyDescent="0.2">
      <c r="A220" s="20"/>
      <c r="B220" s="16"/>
      <c r="C220" s="101" t="s">
        <v>19</v>
      </c>
      <c r="D220" s="10"/>
      <c r="E220" s="8" t="s">
        <v>2</v>
      </c>
      <c r="F220" s="8" t="s">
        <v>2</v>
      </c>
      <c r="G220" s="20" t="s">
        <v>2</v>
      </c>
      <c r="H220" s="23"/>
      <c r="J220" s="151"/>
      <c r="K220" s="151"/>
      <c r="L220" s="151"/>
    </row>
    <row r="221" spans="1:12" s="85" customFormat="1" ht="32.25" customHeight="1" x14ac:dyDescent="0.2">
      <c r="A221" s="86" t="s">
        <v>36</v>
      </c>
      <c r="B221" s="68" t="s">
        <v>332</v>
      </c>
      <c r="C221" s="69" t="s">
        <v>37</v>
      </c>
      <c r="D221" s="83" t="s">
        <v>107</v>
      </c>
      <c r="E221" s="70" t="s">
        <v>33</v>
      </c>
      <c r="F221" s="84">
        <v>20</v>
      </c>
      <c r="G221" s="76"/>
      <c r="H221" s="65">
        <f t="shared" ref="H221:H222" si="38">ROUND(G221*F221,2)</f>
        <v>0</v>
      </c>
      <c r="I221" s="144"/>
      <c r="J221" s="152"/>
      <c r="K221" s="153"/>
      <c r="L221" s="153"/>
    </row>
    <row r="222" spans="1:12" s="74" customFormat="1" ht="30" customHeight="1" x14ac:dyDescent="0.2">
      <c r="A222" s="67" t="s">
        <v>38</v>
      </c>
      <c r="B222" s="68" t="s">
        <v>333</v>
      </c>
      <c r="C222" s="69" t="s">
        <v>39</v>
      </c>
      <c r="D222" s="83" t="s">
        <v>107</v>
      </c>
      <c r="E222" s="70" t="s">
        <v>34</v>
      </c>
      <c r="F222" s="84">
        <v>300</v>
      </c>
      <c r="G222" s="76"/>
      <c r="H222" s="65">
        <f t="shared" si="38"/>
        <v>0</v>
      </c>
      <c r="I222" s="144"/>
      <c r="J222" s="152"/>
      <c r="K222" s="154"/>
      <c r="L222" s="154"/>
    </row>
    <row r="223" spans="1:12" ht="44.25" customHeight="1" x14ac:dyDescent="0.2">
      <c r="A223" s="20"/>
      <c r="B223" s="16"/>
      <c r="C223" s="34" t="s">
        <v>160</v>
      </c>
      <c r="D223" s="10"/>
      <c r="E223" s="7"/>
      <c r="F223" s="10"/>
      <c r="G223" s="20"/>
      <c r="H223" s="23"/>
      <c r="J223" s="151"/>
      <c r="K223" s="151"/>
      <c r="L223" s="151"/>
    </row>
    <row r="224" spans="1:12" s="74" customFormat="1" ht="30" customHeight="1" x14ac:dyDescent="0.2">
      <c r="A224" s="87" t="s">
        <v>42</v>
      </c>
      <c r="B224" s="68" t="s">
        <v>286</v>
      </c>
      <c r="C224" s="69" t="s">
        <v>43</v>
      </c>
      <c r="D224" s="59" t="s">
        <v>108</v>
      </c>
      <c r="E224" s="70"/>
      <c r="F224" s="84"/>
      <c r="G224" s="72"/>
      <c r="H224" s="65"/>
      <c r="I224" s="144"/>
      <c r="J224" s="152"/>
      <c r="K224" s="154"/>
      <c r="L224" s="154"/>
    </row>
    <row r="225" spans="1:12" s="74" customFormat="1" ht="30" customHeight="1" x14ac:dyDescent="0.2">
      <c r="A225" s="88" t="s">
        <v>109</v>
      </c>
      <c r="B225" s="89" t="s">
        <v>35</v>
      </c>
      <c r="C225" s="90" t="s">
        <v>110</v>
      </c>
      <c r="D225" s="89" t="s">
        <v>2</v>
      </c>
      <c r="E225" s="89" t="s">
        <v>40</v>
      </c>
      <c r="F225" s="84">
        <v>15</v>
      </c>
      <c r="G225" s="76"/>
      <c r="H225" s="65">
        <f>ROUND(G225*F225,2)</f>
        <v>0</v>
      </c>
      <c r="I225" s="144"/>
      <c r="J225" s="152"/>
      <c r="K225" s="154"/>
      <c r="L225" s="154"/>
    </row>
    <row r="226" spans="1:12" s="85" customFormat="1" ht="43.9" customHeight="1" x14ac:dyDescent="0.2">
      <c r="A226" s="87" t="s">
        <v>119</v>
      </c>
      <c r="B226" s="68" t="s">
        <v>287</v>
      </c>
      <c r="C226" s="69" t="s">
        <v>120</v>
      </c>
      <c r="D226" s="59" t="s">
        <v>85</v>
      </c>
      <c r="E226" s="70"/>
      <c r="F226" s="84"/>
      <c r="G226" s="72"/>
      <c r="H226" s="65"/>
      <c r="I226" s="144"/>
      <c r="J226" s="152"/>
      <c r="K226" s="153"/>
      <c r="L226" s="153"/>
    </row>
    <row r="227" spans="1:12" s="74" customFormat="1" ht="30" customHeight="1" x14ac:dyDescent="0.2">
      <c r="A227" s="87" t="s">
        <v>121</v>
      </c>
      <c r="B227" s="73" t="s">
        <v>35</v>
      </c>
      <c r="C227" s="69" t="s">
        <v>86</v>
      </c>
      <c r="D227" s="59" t="s">
        <v>122</v>
      </c>
      <c r="E227" s="70"/>
      <c r="F227" s="84"/>
      <c r="G227" s="72"/>
      <c r="H227" s="65"/>
      <c r="I227" s="144"/>
      <c r="J227" s="152"/>
      <c r="K227" s="154"/>
      <c r="L227" s="154"/>
    </row>
    <row r="228" spans="1:12" s="74" customFormat="1" ht="30" customHeight="1" x14ac:dyDescent="0.2">
      <c r="A228" s="87" t="s">
        <v>123</v>
      </c>
      <c r="B228" s="75" t="s">
        <v>87</v>
      </c>
      <c r="C228" s="69" t="s">
        <v>124</v>
      </c>
      <c r="D228" s="59"/>
      <c r="E228" s="70" t="s">
        <v>34</v>
      </c>
      <c r="F228" s="84">
        <v>5</v>
      </c>
      <c r="G228" s="76"/>
      <c r="H228" s="65">
        <f t="shared" ref="H228:H230" si="39">ROUND(G228*F228,2)</f>
        <v>0</v>
      </c>
      <c r="I228" s="145"/>
      <c r="J228" s="152"/>
      <c r="K228" s="154"/>
      <c r="L228" s="154"/>
    </row>
    <row r="229" spans="1:12" s="74" customFormat="1" ht="30" customHeight="1" x14ac:dyDescent="0.2">
      <c r="A229" s="87" t="s">
        <v>125</v>
      </c>
      <c r="B229" s="75" t="s">
        <v>88</v>
      </c>
      <c r="C229" s="69" t="s">
        <v>126</v>
      </c>
      <c r="D229" s="59"/>
      <c r="E229" s="70" t="s">
        <v>34</v>
      </c>
      <c r="F229" s="84">
        <v>15</v>
      </c>
      <c r="G229" s="76"/>
      <c r="H229" s="65">
        <f t="shared" si="39"/>
        <v>0</v>
      </c>
      <c r="I229" s="144"/>
      <c r="J229" s="152"/>
      <c r="K229" s="154"/>
      <c r="L229" s="154"/>
    </row>
    <row r="230" spans="1:12" s="74" customFormat="1" ht="30" customHeight="1" x14ac:dyDescent="0.2">
      <c r="A230" s="87" t="s">
        <v>141</v>
      </c>
      <c r="B230" s="75" t="s">
        <v>89</v>
      </c>
      <c r="C230" s="69" t="s">
        <v>142</v>
      </c>
      <c r="D230" s="59" t="s">
        <v>2</v>
      </c>
      <c r="E230" s="70" t="s">
        <v>34</v>
      </c>
      <c r="F230" s="84">
        <v>460</v>
      </c>
      <c r="G230" s="76"/>
      <c r="H230" s="65">
        <f t="shared" si="39"/>
        <v>0</v>
      </c>
      <c r="I230" s="146"/>
      <c r="J230" s="152"/>
      <c r="K230" s="154"/>
      <c r="L230" s="154"/>
    </row>
    <row r="231" spans="1:12" s="74" customFormat="1" ht="30" customHeight="1" x14ac:dyDescent="0.2">
      <c r="A231" s="87" t="s">
        <v>90</v>
      </c>
      <c r="B231" s="68" t="s">
        <v>288</v>
      </c>
      <c r="C231" s="69" t="s">
        <v>45</v>
      </c>
      <c r="D231" s="59" t="s">
        <v>129</v>
      </c>
      <c r="E231" s="70"/>
      <c r="F231" s="84"/>
      <c r="G231" s="72"/>
      <c r="H231" s="65"/>
      <c r="I231" s="144"/>
      <c r="J231" s="152"/>
      <c r="K231" s="154"/>
      <c r="L231" s="154"/>
    </row>
    <row r="232" spans="1:12" s="74" customFormat="1" ht="30" customHeight="1" x14ac:dyDescent="0.2">
      <c r="A232" s="92" t="s">
        <v>166</v>
      </c>
      <c r="B232" s="73" t="s">
        <v>35</v>
      </c>
      <c r="C232" s="69" t="s">
        <v>167</v>
      </c>
      <c r="D232" s="59" t="s">
        <v>154</v>
      </c>
      <c r="E232" s="70"/>
      <c r="F232" s="84"/>
      <c r="G232" s="79"/>
      <c r="H232" s="65"/>
      <c r="I232" s="144"/>
      <c r="J232" s="152"/>
      <c r="K232" s="154"/>
      <c r="L232" s="154"/>
    </row>
    <row r="233" spans="1:12" s="74" customFormat="1" ht="30" customHeight="1" x14ac:dyDescent="0.2">
      <c r="A233" s="87" t="s">
        <v>168</v>
      </c>
      <c r="B233" s="93" t="s">
        <v>87</v>
      </c>
      <c r="C233" s="94" t="s">
        <v>156</v>
      </c>
      <c r="D233" s="83"/>
      <c r="E233" s="95" t="s">
        <v>44</v>
      </c>
      <c r="F233" s="96">
        <v>5</v>
      </c>
      <c r="G233" s="76"/>
      <c r="H233" s="79">
        <f>ROUND(G233*F233,2)</f>
        <v>0</v>
      </c>
      <c r="I233" s="147"/>
      <c r="J233" s="152"/>
      <c r="K233" s="154"/>
      <c r="L233" s="154"/>
    </row>
    <row r="234" spans="1:12" s="91" customFormat="1" ht="30" customHeight="1" x14ac:dyDescent="0.2">
      <c r="A234" s="92" t="s">
        <v>112</v>
      </c>
      <c r="B234" s="73" t="s">
        <v>41</v>
      </c>
      <c r="C234" s="69" t="s">
        <v>93</v>
      </c>
      <c r="D234" s="59" t="s">
        <v>94</v>
      </c>
      <c r="E234" s="70" t="s">
        <v>44</v>
      </c>
      <c r="F234" s="84">
        <v>10</v>
      </c>
      <c r="G234" s="76"/>
      <c r="H234" s="65">
        <f t="shared" ref="H234" si="40">ROUND(G234*F234,2)</f>
        <v>0</v>
      </c>
      <c r="I234" s="144"/>
      <c r="J234" s="155"/>
      <c r="K234" s="156"/>
      <c r="L234" s="156"/>
    </row>
    <row r="235" spans="1:12" s="74" customFormat="1" ht="30" customHeight="1" x14ac:dyDescent="0.2">
      <c r="A235" s="87" t="s">
        <v>113</v>
      </c>
      <c r="B235" s="68" t="s">
        <v>289</v>
      </c>
      <c r="C235" s="69" t="s">
        <v>114</v>
      </c>
      <c r="D235" s="59" t="s">
        <v>169</v>
      </c>
      <c r="E235" s="70" t="s">
        <v>34</v>
      </c>
      <c r="F235" s="84">
        <v>7</v>
      </c>
      <c r="G235" s="76"/>
      <c r="H235" s="65">
        <f>ROUND(G235*F235,2)</f>
        <v>0</v>
      </c>
      <c r="I235" s="144"/>
      <c r="J235" s="152"/>
      <c r="K235" s="154"/>
      <c r="L235" s="154"/>
    </row>
    <row r="236" spans="1:12" ht="36" customHeight="1" x14ac:dyDescent="0.2">
      <c r="A236" s="20"/>
      <c r="B236" s="12"/>
      <c r="C236" s="34" t="s">
        <v>22</v>
      </c>
      <c r="D236" s="10"/>
      <c r="E236" s="9"/>
      <c r="F236" s="8"/>
      <c r="G236" s="20"/>
      <c r="H236" s="23"/>
      <c r="J236" s="151"/>
      <c r="K236" s="151"/>
      <c r="L236" s="151"/>
    </row>
    <row r="237" spans="1:12" s="85" customFormat="1" ht="30" customHeight="1" x14ac:dyDescent="0.2">
      <c r="A237" s="67" t="s">
        <v>52</v>
      </c>
      <c r="B237" s="68" t="s">
        <v>334</v>
      </c>
      <c r="C237" s="69" t="s">
        <v>57</v>
      </c>
      <c r="D237" s="82" t="s">
        <v>139</v>
      </c>
      <c r="E237" s="70" t="s">
        <v>40</v>
      </c>
      <c r="F237" s="71">
        <v>1</v>
      </c>
      <c r="G237" s="76"/>
      <c r="H237" s="65">
        <f t="shared" ref="H237:H239" si="41">ROUND(G237*F237,2)</f>
        <v>0</v>
      </c>
      <c r="I237" s="144"/>
      <c r="J237" s="152"/>
      <c r="K237" s="153"/>
      <c r="L237" s="153"/>
    </row>
    <row r="238" spans="1:12" s="85" customFormat="1" ht="30" customHeight="1" x14ac:dyDescent="0.2">
      <c r="A238" s="67" t="s">
        <v>53</v>
      </c>
      <c r="B238" s="68" t="s">
        <v>335</v>
      </c>
      <c r="C238" s="69" t="s">
        <v>58</v>
      </c>
      <c r="D238" s="82" t="s">
        <v>139</v>
      </c>
      <c r="E238" s="70" t="s">
        <v>40</v>
      </c>
      <c r="F238" s="71">
        <v>1</v>
      </c>
      <c r="G238" s="76"/>
      <c r="H238" s="65">
        <f t="shared" si="41"/>
        <v>0</v>
      </c>
      <c r="I238" s="144"/>
      <c r="J238" s="152"/>
      <c r="K238" s="153"/>
      <c r="L238" s="153"/>
    </row>
    <row r="239" spans="1:12" s="74" customFormat="1" ht="30" customHeight="1" x14ac:dyDescent="0.2">
      <c r="A239" s="67" t="s">
        <v>54</v>
      </c>
      <c r="B239" s="68" t="s">
        <v>290</v>
      </c>
      <c r="C239" s="69" t="s">
        <v>59</v>
      </c>
      <c r="D239" s="82" t="s">
        <v>139</v>
      </c>
      <c r="E239" s="70" t="s">
        <v>40</v>
      </c>
      <c r="F239" s="71">
        <v>16</v>
      </c>
      <c r="G239" s="76"/>
      <c r="H239" s="65">
        <f t="shared" si="41"/>
        <v>0</v>
      </c>
      <c r="I239" s="144"/>
      <c r="J239" s="152"/>
      <c r="K239" s="154"/>
      <c r="L239" s="154"/>
    </row>
    <row r="240" spans="1:12" s="74" customFormat="1" ht="30" customHeight="1" x14ac:dyDescent="0.2">
      <c r="A240" s="97" t="s">
        <v>151</v>
      </c>
      <c r="B240" s="98" t="s">
        <v>291</v>
      </c>
      <c r="C240" s="77" t="s">
        <v>152</v>
      </c>
      <c r="D240" s="82" t="s">
        <v>139</v>
      </c>
      <c r="E240" s="99" t="s">
        <v>40</v>
      </c>
      <c r="F240" s="104">
        <v>6</v>
      </c>
      <c r="G240" s="106"/>
      <c r="H240" s="107">
        <f>ROUND(G240*F240,2)</f>
        <v>0</v>
      </c>
      <c r="I240" s="144"/>
      <c r="J240" s="152"/>
      <c r="K240" s="154"/>
      <c r="L240" s="154"/>
    </row>
    <row r="241" spans="1:12" ht="36" customHeight="1" x14ac:dyDescent="0.2">
      <c r="A241" s="20"/>
      <c r="B241" s="16"/>
      <c r="C241" s="34" t="s">
        <v>23</v>
      </c>
      <c r="D241" s="10"/>
      <c r="E241" s="7"/>
      <c r="F241" s="10"/>
      <c r="G241" s="20"/>
      <c r="H241" s="23"/>
      <c r="J241" s="151"/>
      <c r="K241" s="151"/>
      <c r="L241" s="151"/>
    </row>
    <row r="242" spans="1:12" s="85" customFormat="1" ht="30" customHeight="1" x14ac:dyDescent="0.2">
      <c r="A242" s="87" t="s">
        <v>49</v>
      </c>
      <c r="B242" s="68" t="s">
        <v>336</v>
      </c>
      <c r="C242" s="69" t="s">
        <v>50</v>
      </c>
      <c r="D242" s="59" t="s">
        <v>99</v>
      </c>
      <c r="E242" s="70"/>
      <c r="F242" s="84"/>
      <c r="G242" s="72"/>
      <c r="H242" s="65"/>
      <c r="I242" s="144"/>
      <c r="J242" s="152"/>
      <c r="K242" s="153"/>
      <c r="L242" s="153"/>
    </row>
    <row r="243" spans="1:12" s="74" customFormat="1" ht="30" customHeight="1" x14ac:dyDescent="0.2">
      <c r="A243" s="87" t="s">
        <v>100</v>
      </c>
      <c r="B243" s="73" t="s">
        <v>35</v>
      </c>
      <c r="C243" s="69" t="s">
        <v>101</v>
      </c>
      <c r="D243" s="59"/>
      <c r="E243" s="70" t="s">
        <v>34</v>
      </c>
      <c r="F243" s="84">
        <v>65</v>
      </c>
      <c r="G243" s="76"/>
      <c r="H243" s="65">
        <f>ROUND(G243*F243,2)</f>
        <v>0</v>
      </c>
      <c r="I243" s="149"/>
      <c r="J243" s="152"/>
      <c r="K243" s="154"/>
      <c r="L243" s="154"/>
    </row>
    <row r="244" spans="1:12" s="74" customFormat="1" ht="30" customHeight="1" x14ac:dyDescent="0.2">
      <c r="A244" s="87" t="s">
        <v>51</v>
      </c>
      <c r="B244" s="73" t="s">
        <v>41</v>
      </c>
      <c r="C244" s="69" t="s">
        <v>102</v>
      </c>
      <c r="D244" s="59"/>
      <c r="E244" s="70" t="s">
        <v>34</v>
      </c>
      <c r="F244" s="84">
        <v>380</v>
      </c>
      <c r="G244" s="76"/>
      <c r="H244" s="65">
        <f>ROUND(G244*F244,2)</f>
        <v>0</v>
      </c>
      <c r="I244" s="144"/>
      <c r="J244" s="152"/>
      <c r="K244" s="154"/>
      <c r="L244" s="154"/>
    </row>
    <row r="245" spans="1:12" s="42" customFormat="1" ht="30" customHeight="1" thickBot="1" x14ac:dyDescent="0.25">
      <c r="A245" s="43"/>
      <c r="B245" s="38" t="str">
        <f>B219</f>
        <v>G</v>
      </c>
      <c r="C245" s="128" t="str">
        <f>C219</f>
        <v>Dudley Avenue from Wilton St to Guelph St (Both Sides) - Sidewalk Renewal</v>
      </c>
      <c r="D245" s="129"/>
      <c r="E245" s="129"/>
      <c r="F245" s="130"/>
      <c r="G245" s="43" t="s">
        <v>17</v>
      </c>
      <c r="H245" s="43">
        <f>SUM(H219:H244)</f>
        <v>0</v>
      </c>
      <c r="J245" s="157"/>
      <c r="K245" s="157"/>
      <c r="L245" s="157"/>
    </row>
    <row r="246" spans="1:12" s="42" customFormat="1" ht="30" customHeight="1" thickTop="1" x14ac:dyDescent="0.2">
      <c r="A246" s="40"/>
      <c r="B246" s="39" t="s">
        <v>199</v>
      </c>
      <c r="C246" s="120" t="s">
        <v>205</v>
      </c>
      <c r="D246" s="121"/>
      <c r="E246" s="121"/>
      <c r="F246" s="122"/>
      <c r="G246" s="40"/>
      <c r="H246" s="41"/>
      <c r="J246" s="157"/>
      <c r="K246" s="157"/>
      <c r="L246" s="157"/>
    </row>
    <row r="247" spans="1:12" ht="36" customHeight="1" x14ac:dyDescent="0.2">
      <c r="A247" s="20"/>
      <c r="B247" s="16"/>
      <c r="C247" s="101" t="s">
        <v>19</v>
      </c>
      <c r="D247" s="10"/>
      <c r="E247" s="8" t="s">
        <v>2</v>
      </c>
      <c r="F247" s="8" t="s">
        <v>2</v>
      </c>
      <c r="G247" s="20" t="s">
        <v>2</v>
      </c>
      <c r="H247" s="23"/>
      <c r="J247" s="151"/>
      <c r="K247" s="151"/>
      <c r="L247" s="151"/>
    </row>
    <row r="248" spans="1:12" s="85" customFormat="1" ht="39.75" customHeight="1" x14ac:dyDescent="0.2">
      <c r="A248" s="86" t="s">
        <v>36</v>
      </c>
      <c r="B248" s="68" t="s">
        <v>292</v>
      </c>
      <c r="C248" s="69" t="s">
        <v>37</v>
      </c>
      <c r="D248" s="83" t="s">
        <v>107</v>
      </c>
      <c r="E248" s="70" t="s">
        <v>33</v>
      </c>
      <c r="F248" s="84">
        <v>5</v>
      </c>
      <c r="G248" s="76"/>
      <c r="H248" s="65">
        <f t="shared" ref="H248:H249" si="42">ROUND(G248*F248,2)</f>
        <v>0</v>
      </c>
      <c r="I248" s="144"/>
      <c r="J248" s="152"/>
      <c r="K248" s="153"/>
      <c r="L248" s="153"/>
    </row>
    <row r="249" spans="1:12" s="74" customFormat="1" ht="30" customHeight="1" x14ac:dyDescent="0.2">
      <c r="A249" s="67" t="s">
        <v>38</v>
      </c>
      <c r="B249" s="68" t="s">
        <v>293</v>
      </c>
      <c r="C249" s="69" t="s">
        <v>39</v>
      </c>
      <c r="D249" s="83" t="s">
        <v>107</v>
      </c>
      <c r="E249" s="70" t="s">
        <v>34</v>
      </c>
      <c r="F249" s="84">
        <v>85</v>
      </c>
      <c r="G249" s="76"/>
      <c r="H249" s="65">
        <f t="shared" si="42"/>
        <v>0</v>
      </c>
      <c r="I249" s="144"/>
      <c r="J249" s="152"/>
      <c r="K249" s="154"/>
      <c r="L249" s="154"/>
    </row>
    <row r="250" spans="1:12" ht="36" customHeight="1" x14ac:dyDescent="0.2">
      <c r="A250" s="20"/>
      <c r="B250" s="16"/>
      <c r="C250" s="34" t="s">
        <v>160</v>
      </c>
      <c r="D250" s="10"/>
      <c r="E250" s="7"/>
      <c r="F250" s="10"/>
      <c r="G250" s="20"/>
      <c r="H250" s="23"/>
      <c r="J250" s="151"/>
      <c r="K250" s="151"/>
      <c r="L250" s="151"/>
    </row>
    <row r="251" spans="1:12" s="74" customFormat="1" ht="30" customHeight="1" x14ac:dyDescent="0.2">
      <c r="A251" s="87" t="s">
        <v>42</v>
      </c>
      <c r="B251" s="68" t="s">
        <v>294</v>
      </c>
      <c r="C251" s="69" t="s">
        <v>43</v>
      </c>
      <c r="D251" s="59" t="s">
        <v>108</v>
      </c>
      <c r="E251" s="70"/>
      <c r="F251" s="84"/>
      <c r="G251" s="72"/>
      <c r="H251" s="65"/>
      <c r="I251" s="144"/>
      <c r="J251" s="152"/>
      <c r="K251" s="154"/>
      <c r="L251" s="154"/>
    </row>
    <row r="252" spans="1:12" s="74" customFormat="1" ht="30" customHeight="1" x14ac:dyDescent="0.2">
      <c r="A252" s="88" t="s">
        <v>109</v>
      </c>
      <c r="B252" s="89" t="s">
        <v>35</v>
      </c>
      <c r="C252" s="90" t="s">
        <v>110</v>
      </c>
      <c r="D252" s="89" t="s">
        <v>2</v>
      </c>
      <c r="E252" s="89" t="s">
        <v>40</v>
      </c>
      <c r="F252" s="84">
        <v>20</v>
      </c>
      <c r="G252" s="76"/>
      <c r="H252" s="65">
        <f>ROUND(G252*F252,2)</f>
        <v>0</v>
      </c>
      <c r="I252" s="144"/>
      <c r="J252" s="152"/>
      <c r="K252" s="154"/>
      <c r="L252" s="154"/>
    </row>
    <row r="253" spans="1:12" s="85" customFormat="1" ht="32.25" customHeight="1" x14ac:dyDescent="0.2">
      <c r="A253" s="87" t="s">
        <v>119</v>
      </c>
      <c r="B253" s="68" t="s">
        <v>295</v>
      </c>
      <c r="C253" s="69" t="s">
        <v>120</v>
      </c>
      <c r="D253" s="59" t="s">
        <v>85</v>
      </c>
      <c r="E253" s="70"/>
      <c r="F253" s="84"/>
      <c r="G253" s="72"/>
      <c r="H253" s="65"/>
      <c r="I253" s="144"/>
      <c r="J253" s="152"/>
      <c r="K253" s="153"/>
      <c r="L253" s="153"/>
    </row>
    <row r="254" spans="1:12" s="74" customFormat="1" ht="30" customHeight="1" x14ac:dyDescent="0.2">
      <c r="A254" s="87" t="s">
        <v>121</v>
      </c>
      <c r="B254" s="73" t="s">
        <v>35</v>
      </c>
      <c r="C254" s="69" t="s">
        <v>86</v>
      </c>
      <c r="D254" s="59" t="s">
        <v>122</v>
      </c>
      <c r="E254" s="70"/>
      <c r="F254" s="84"/>
      <c r="G254" s="72"/>
      <c r="H254" s="65"/>
      <c r="I254" s="144"/>
      <c r="J254" s="152"/>
      <c r="K254" s="154"/>
      <c r="L254" s="154"/>
    </row>
    <row r="255" spans="1:12" s="74" customFormat="1" ht="30" customHeight="1" x14ac:dyDescent="0.2">
      <c r="A255" s="87" t="s">
        <v>123</v>
      </c>
      <c r="B255" s="75" t="s">
        <v>87</v>
      </c>
      <c r="C255" s="69" t="s">
        <v>124</v>
      </c>
      <c r="D255" s="59"/>
      <c r="E255" s="70" t="s">
        <v>34</v>
      </c>
      <c r="F255" s="84">
        <v>5</v>
      </c>
      <c r="G255" s="76"/>
      <c r="H255" s="65">
        <f t="shared" ref="H255:H257" si="43">ROUND(G255*F255,2)</f>
        <v>0</v>
      </c>
      <c r="I255" s="145"/>
      <c r="J255" s="152"/>
      <c r="K255" s="154"/>
      <c r="L255" s="154"/>
    </row>
    <row r="256" spans="1:12" s="74" customFormat="1" ht="30" customHeight="1" x14ac:dyDescent="0.2">
      <c r="A256" s="87" t="s">
        <v>125</v>
      </c>
      <c r="B256" s="75" t="s">
        <v>88</v>
      </c>
      <c r="C256" s="69" t="s">
        <v>126</v>
      </c>
      <c r="D256" s="59"/>
      <c r="E256" s="70" t="s">
        <v>34</v>
      </c>
      <c r="F256" s="84">
        <v>10</v>
      </c>
      <c r="G256" s="76"/>
      <c r="H256" s="65">
        <f t="shared" si="43"/>
        <v>0</v>
      </c>
      <c r="I256" s="144"/>
      <c r="J256" s="152"/>
      <c r="K256" s="154"/>
      <c r="L256" s="154"/>
    </row>
    <row r="257" spans="1:12" s="74" customFormat="1" ht="30" customHeight="1" x14ac:dyDescent="0.2">
      <c r="A257" s="87" t="s">
        <v>141</v>
      </c>
      <c r="B257" s="75" t="s">
        <v>89</v>
      </c>
      <c r="C257" s="69" t="s">
        <v>142</v>
      </c>
      <c r="D257" s="59" t="s">
        <v>2</v>
      </c>
      <c r="E257" s="70" t="s">
        <v>34</v>
      </c>
      <c r="F257" s="84">
        <v>180</v>
      </c>
      <c r="G257" s="76"/>
      <c r="H257" s="65">
        <f t="shared" si="43"/>
        <v>0</v>
      </c>
      <c r="I257" s="146"/>
      <c r="J257" s="152"/>
      <c r="K257" s="154"/>
      <c r="L257" s="154"/>
    </row>
    <row r="258" spans="1:12" s="74" customFormat="1" ht="30" customHeight="1" x14ac:dyDescent="0.2">
      <c r="A258" s="87" t="s">
        <v>90</v>
      </c>
      <c r="B258" s="68" t="s">
        <v>296</v>
      </c>
      <c r="C258" s="69" t="s">
        <v>45</v>
      </c>
      <c r="D258" s="59" t="s">
        <v>129</v>
      </c>
      <c r="E258" s="70"/>
      <c r="F258" s="84"/>
      <c r="G258" s="72"/>
      <c r="H258" s="65"/>
      <c r="I258" s="144"/>
      <c r="J258" s="152"/>
      <c r="K258" s="154"/>
      <c r="L258" s="154"/>
    </row>
    <row r="259" spans="1:12" s="74" customFormat="1" ht="30" customHeight="1" x14ac:dyDescent="0.2">
      <c r="A259" s="92" t="s">
        <v>164</v>
      </c>
      <c r="B259" s="73" t="s">
        <v>35</v>
      </c>
      <c r="C259" s="69" t="s">
        <v>165</v>
      </c>
      <c r="D259" s="59" t="s">
        <v>154</v>
      </c>
      <c r="E259" s="70"/>
      <c r="F259" s="84"/>
      <c r="G259" s="79"/>
      <c r="H259" s="65"/>
      <c r="I259" s="144"/>
      <c r="J259" s="152"/>
      <c r="K259" s="154"/>
      <c r="L259" s="154"/>
    </row>
    <row r="260" spans="1:12" s="74" customFormat="1" ht="30" customHeight="1" x14ac:dyDescent="0.2">
      <c r="A260" s="87" t="s">
        <v>168</v>
      </c>
      <c r="B260" s="93" t="s">
        <v>87</v>
      </c>
      <c r="C260" s="94" t="s">
        <v>156</v>
      </c>
      <c r="D260" s="83"/>
      <c r="E260" s="95" t="s">
        <v>44</v>
      </c>
      <c r="F260" s="96">
        <v>5</v>
      </c>
      <c r="G260" s="76"/>
      <c r="H260" s="79">
        <f>ROUND(G260*F260,2)</f>
        <v>0</v>
      </c>
      <c r="I260" s="147"/>
      <c r="J260" s="152"/>
      <c r="K260" s="154"/>
      <c r="L260" s="154"/>
    </row>
    <row r="261" spans="1:12" s="74" customFormat="1" ht="30" customHeight="1" x14ac:dyDescent="0.2">
      <c r="A261" s="92" t="s">
        <v>206</v>
      </c>
      <c r="B261" s="73" t="s">
        <v>41</v>
      </c>
      <c r="C261" s="69" t="s">
        <v>133</v>
      </c>
      <c r="D261" s="59" t="s">
        <v>92</v>
      </c>
      <c r="E261" s="70" t="s">
        <v>44</v>
      </c>
      <c r="F261" s="84">
        <v>5</v>
      </c>
      <c r="G261" s="76"/>
      <c r="H261" s="65">
        <f>ROUND(G261*F261,2)</f>
        <v>0</v>
      </c>
      <c r="I261" s="144"/>
      <c r="J261" s="152"/>
      <c r="K261" s="154"/>
      <c r="L261" s="154"/>
    </row>
    <row r="262" spans="1:12" s="91" customFormat="1" ht="30" customHeight="1" x14ac:dyDescent="0.2">
      <c r="A262" s="92" t="s">
        <v>112</v>
      </c>
      <c r="B262" s="73" t="s">
        <v>220</v>
      </c>
      <c r="C262" s="69" t="s">
        <v>93</v>
      </c>
      <c r="D262" s="59" t="s">
        <v>94</v>
      </c>
      <c r="E262" s="70" t="s">
        <v>44</v>
      </c>
      <c r="F262" s="84">
        <v>14</v>
      </c>
      <c r="G262" s="76"/>
      <c r="H262" s="65">
        <f t="shared" ref="H262" si="44">ROUND(G262*F262,2)</f>
        <v>0</v>
      </c>
      <c r="I262" s="144"/>
      <c r="J262" s="155"/>
      <c r="K262" s="156"/>
      <c r="L262" s="156"/>
    </row>
    <row r="263" spans="1:12" s="74" customFormat="1" ht="30" customHeight="1" x14ac:dyDescent="0.2">
      <c r="A263" s="87" t="s">
        <v>113</v>
      </c>
      <c r="B263" s="68" t="s">
        <v>297</v>
      </c>
      <c r="C263" s="69" t="s">
        <v>114</v>
      </c>
      <c r="D263" s="59" t="s">
        <v>169</v>
      </c>
      <c r="E263" s="70" t="s">
        <v>34</v>
      </c>
      <c r="F263" s="84">
        <v>4</v>
      </c>
      <c r="G263" s="76"/>
      <c r="H263" s="65">
        <f>ROUND(G263*F263,2)</f>
        <v>0</v>
      </c>
      <c r="I263" s="144"/>
      <c r="J263" s="152"/>
      <c r="K263" s="154"/>
      <c r="L263" s="154"/>
    </row>
    <row r="264" spans="1:12" ht="36" customHeight="1" x14ac:dyDescent="0.2">
      <c r="A264" s="20"/>
      <c r="B264" s="16"/>
      <c r="C264" s="34" t="s">
        <v>23</v>
      </c>
      <c r="D264" s="10"/>
      <c r="E264" s="7"/>
      <c r="F264" s="10"/>
      <c r="G264" s="20"/>
      <c r="H264" s="23"/>
      <c r="J264" s="151"/>
      <c r="K264" s="151"/>
      <c r="L264" s="151"/>
    </row>
    <row r="265" spans="1:12" s="85" customFormat="1" ht="30" customHeight="1" x14ac:dyDescent="0.2">
      <c r="A265" s="87" t="s">
        <v>49</v>
      </c>
      <c r="B265" s="68" t="s">
        <v>298</v>
      </c>
      <c r="C265" s="69" t="s">
        <v>50</v>
      </c>
      <c r="D265" s="59" t="s">
        <v>99</v>
      </c>
      <c r="E265" s="70"/>
      <c r="F265" s="84"/>
      <c r="G265" s="72"/>
      <c r="H265" s="65"/>
      <c r="I265" s="144"/>
      <c r="J265" s="152"/>
      <c r="K265" s="153"/>
      <c r="L265" s="153"/>
    </row>
    <row r="266" spans="1:12" s="74" customFormat="1" ht="30" customHeight="1" x14ac:dyDescent="0.2">
      <c r="A266" s="87" t="s">
        <v>100</v>
      </c>
      <c r="B266" s="73" t="s">
        <v>35</v>
      </c>
      <c r="C266" s="69" t="s">
        <v>101</v>
      </c>
      <c r="D266" s="59"/>
      <c r="E266" s="70" t="s">
        <v>34</v>
      </c>
      <c r="F266" s="84">
        <v>35</v>
      </c>
      <c r="G266" s="76"/>
      <c r="H266" s="65">
        <f>ROUND(G266*F266,2)</f>
        <v>0</v>
      </c>
      <c r="I266" s="149"/>
      <c r="J266" s="152"/>
      <c r="K266" s="154"/>
      <c r="L266" s="154"/>
    </row>
    <row r="267" spans="1:12" s="74" customFormat="1" ht="30" customHeight="1" x14ac:dyDescent="0.2">
      <c r="A267" s="87" t="s">
        <v>51</v>
      </c>
      <c r="B267" s="73" t="s">
        <v>41</v>
      </c>
      <c r="C267" s="69" t="s">
        <v>102</v>
      </c>
      <c r="D267" s="59"/>
      <c r="E267" s="70" t="s">
        <v>34</v>
      </c>
      <c r="F267" s="84">
        <v>80</v>
      </c>
      <c r="G267" s="76"/>
      <c r="H267" s="65">
        <f>ROUND(G267*F267,2)</f>
        <v>0</v>
      </c>
      <c r="I267" s="144"/>
      <c r="J267" s="152"/>
      <c r="K267" s="154"/>
      <c r="L267" s="154"/>
    </row>
    <row r="268" spans="1:12" s="42" customFormat="1" ht="30" customHeight="1" thickBot="1" x14ac:dyDescent="0.25">
      <c r="A268" s="43"/>
      <c r="B268" s="38" t="str">
        <f>B246</f>
        <v>H</v>
      </c>
      <c r="C268" s="128" t="str">
        <f>C246</f>
        <v>Renfrew Street from John Brebeuf Pl to 575 Renfrew St (West Side) - Sidewalk Renewal</v>
      </c>
      <c r="D268" s="129"/>
      <c r="E268" s="129"/>
      <c r="F268" s="130"/>
      <c r="G268" s="43" t="s">
        <v>17</v>
      </c>
      <c r="H268" s="43">
        <f>SUM(H246:H267)</f>
        <v>0</v>
      </c>
      <c r="J268" s="157"/>
      <c r="K268" s="157"/>
      <c r="L268" s="157"/>
    </row>
    <row r="269" spans="1:12" s="42" customFormat="1" ht="30" customHeight="1" thickTop="1" x14ac:dyDescent="0.2">
      <c r="A269" s="40"/>
      <c r="B269" s="39" t="s">
        <v>200</v>
      </c>
      <c r="C269" s="120" t="s">
        <v>203</v>
      </c>
      <c r="D269" s="121"/>
      <c r="E269" s="121"/>
      <c r="F269" s="122"/>
      <c r="G269" s="40"/>
      <c r="H269" s="41"/>
      <c r="J269" s="157"/>
      <c r="K269" s="157"/>
      <c r="L269" s="157"/>
    </row>
    <row r="270" spans="1:12" ht="36" customHeight="1" x14ac:dyDescent="0.2">
      <c r="A270" s="20"/>
      <c r="B270" s="16"/>
      <c r="C270" s="101" t="s">
        <v>19</v>
      </c>
      <c r="D270" s="10"/>
      <c r="E270" s="8" t="s">
        <v>2</v>
      </c>
      <c r="F270" s="8" t="s">
        <v>2</v>
      </c>
      <c r="G270" s="20" t="s">
        <v>2</v>
      </c>
      <c r="H270" s="23"/>
      <c r="J270" s="151"/>
      <c r="K270" s="151"/>
      <c r="L270" s="151"/>
    </row>
    <row r="271" spans="1:12" s="85" customFormat="1" ht="39.75" customHeight="1" x14ac:dyDescent="0.2">
      <c r="A271" s="86" t="s">
        <v>36</v>
      </c>
      <c r="B271" s="68" t="s">
        <v>299</v>
      </c>
      <c r="C271" s="69" t="s">
        <v>37</v>
      </c>
      <c r="D271" s="83" t="s">
        <v>107</v>
      </c>
      <c r="E271" s="70" t="s">
        <v>33</v>
      </c>
      <c r="F271" s="84">
        <v>40</v>
      </c>
      <c r="G271" s="76"/>
      <c r="H271" s="65">
        <f t="shared" ref="H271:H272" si="45">ROUND(G271*F271,2)</f>
        <v>0</v>
      </c>
      <c r="I271" s="144"/>
      <c r="J271" s="152"/>
      <c r="K271" s="153"/>
      <c r="L271" s="153"/>
    </row>
    <row r="272" spans="1:12" s="74" customFormat="1" ht="30" customHeight="1" x14ac:dyDescent="0.2">
      <c r="A272" s="67" t="s">
        <v>38</v>
      </c>
      <c r="B272" s="68" t="s">
        <v>300</v>
      </c>
      <c r="C272" s="69" t="s">
        <v>39</v>
      </c>
      <c r="D272" s="83" t="s">
        <v>107</v>
      </c>
      <c r="E272" s="70" t="s">
        <v>34</v>
      </c>
      <c r="F272" s="84">
        <v>400</v>
      </c>
      <c r="G272" s="76"/>
      <c r="H272" s="65">
        <f t="shared" si="45"/>
        <v>0</v>
      </c>
      <c r="I272" s="144"/>
      <c r="J272" s="152"/>
      <c r="K272" s="154"/>
      <c r="L272" s="154"/>
    </row>
    <row r="273" spans="1:12" ht="36" customHeight="1" x14ac:dyDescent="0.2">
      <c r="A273" s="20"/>
      <c r="B273" s="16"/>
      <c r="C273" s="34" t="s">
        <v>160</v>
      </c>
      <c r="D273" s="10"/>
      <c r="E273" s="7"/>
      <c r="F273" s="10"/>
      <c r="G273" s="20"/>
      <c r="H273" s="23"/>
      <c r="J273" s="151"/>
      <c r="K273" s="151"/>
      <c r="L273" s="151"/>
    </row>
    <row r="274" spans="1:12" s="74" customFormat="1" ht="30" customHeight="1" x14ac:dyDescent="0.2">
      <c r="A274" s="87" t="s">
        <v>42</v>
      </c>
      <c r="B274" s="68" t="s">
        <v>301</v>
      </c>
      <c r="C274" s="69" t="s">
        <v>43</v>
      </c>
      <c r="D274" s="59" t="s">
        <v>108</v>
      </c>
      <c r="E274" s="70"/>
      <c r="F274" s="84"/>
      <c r="G274" s="72"/>
      <c r="H274" s="65"/>
      <c r="I274" s="144"/>
      <c r="J274" s="152"/>
      <c r="K274" s="154"/>
      <c r="L274" s="154"/>
    </row>
    <row r="275" spans="1:12" s="74" customFormat="1" ht="30" customHeight="1" x14ac:dyDescent="0.2">
      <c r="A275" s="88" t="s">
        <v>109</v>
      </c>
      <c r="B275" s="89" t="s">
        <v>35</v>
      </c>
      <c r="C275" s="90" t="s">
        <v>110</v>
      </c>
      <c r="D275" s="89" t="s">
        <v>2</v>
      </c>
      <c r="E275" s="89" t="s">
        <v>40</v>
      </c>
      <c r="F275" s="84">
        <v>75</v>
      </c>
      <c r="G275" s="76"/>
      <c r="H275" s="65">
        <f>ROUND(G275*F275,2)</f>
        <v>0</v>
      </c>
      <c r="I275" s="144"/>
      <c r="J275" s="152"/>
      <c r="K275" s="154"/>
      <c r="L275" s="154"/>
    </row>
    <row r="276" spans="1:12" s="85" customFormat="1" ht="32.25" customHeight="1" x14ac:dyDescent="0.2">
      <c r="A276" s="87" t="s">
        <v>119</v>
      </c>
      <c r="B276" s="68" t="s">
        <v>302</v>
      </c>
      <c r="C276" s="69" t="s">
        <v>120</v>
      </c>
      <c r="D276" s="59" t="s">
        <v>85</v>
      </c>
      <c r="E276" s="70"/>
      <c r="F276" s="84"/>
      <c r="G276" s="72"/>
      <c r="H276" s="65"/>
      <c r="I276" s="144"/>
      <c r="J276" s="152"/>
      <c r="K276" s="153"/>
      <c r="L276" s="153"/>
    </row>
    <row r="277" spans="1:12" s="74" customFormat="1" ht="30" customHeight="1" x14ac:dyDescent="0.2">
      <c r="A277" s="87" t="s">
        <v>121</v>
      </c>
      <c r="B277" s="73" t="s">
        <v>35</v>
      </c>
      <c r="C277" s="69" t="s">
        <v>86</v>
      </c>
      <c r="D277" s="59" t="s">
        <v>122</v>
      </c>
      <c r="E277" s="70"/>
      <c r="F277" s="84"/>
      <c r="G277" s="72"/>
      <c r="H277" s="65"/>
      <c r="I277" s="144"/>
      <c r="J277" s="152"/>
      <c r="K277" s="154"/>
      <c r="L277" s="154"/>
    </row>
    <row r="278" spans="1:12" s="74" customFormat="1" ht="30" customHeight="1" x14ac:dyDescent="0.2">
      <c r="A278" s="87" t="s">
        <v>123</v>
      </c>
      <c r="B278" s="75" t="s">
        <v>87</v>
      </c>
      <c r="C278" s="69" t="s">
        <v>124</v>
      </c>
      <c r="D278" s="59"/>
      <c r="E278" s="70" t="s">
        <v>34</v>
      </c>
      <c r="F278" s="84">
        <v>35</v>
      </c>
      <c r="G278" s="76"/>
      <c r="H278" s="65">
        <f t="shared" ref="H278:H283" si="46">ROUND(G278*F278,2)</f>
        <v>0</v>
      </c>
      <c r="I278" s="145"/>
      <c r="J278" s="152"/>
      <c r="K278" s="154"/>
      <c r="L278" s="154"/>
    </row>
    <row r="279" spans="1:12" s="74" customFormat="1" ht="30" customHeight="1" x14ac:dyDescent="0.2">
      <c r="A279" s="87" t="s">
        <v>125</v>
      </c>
      <c r="B279" s="75" t="s">
        <v>88</v>
      </c>
      <c r="C279" s="69" t="s">
        <v>126</v>
      </c>
      <c r="D279" s="59"/>
      <c r="E279" s="70" t="s">
        <v>34</v>
      </c>
      <c r="F279" s="84">
        <v>25</v>
      </c>
      <c r="G279" s="76"/>
      <c r="H279" s="65">
        <f t="shared" si="46"/>
        <v>0</v>
      </c>
      <c r="I279" s="144"/>
      <c r="J279" s="152"/>
      <c r="K279" s="154"/>
      <c r="L279" s="154"/>
    </row>
    <row r="280" spans="1:12" s="74" customFormat="1" ht="30" customHeight="1" x14ac:dyDescent="0.2">
      <c r="A280" s="87" t="s">
        <v>141</v>
      </c>
      <c r="B280" s="75" t="s">
        <v>89</v>
      </c>
      <c r="C280" s="69" t="s">
        <v>142</v>
      </c>
      <c r="D280" s="59" t="s">
        <v>2</v>
      </c>
      <c r="E280" s="70" t="s">
        <v>34</v>
      </c>
      <c r="F280" s="84">
        <v>1105</v>
      </c>
      <c r="G280" s="76"/>
      <c r="H280" s="65">
        <f t="shared" si="46"/>
        <v>0</v>
      </c>
      <c r="I280" s="146"/>
      <c r="J280" s="152"/>
      <c r="K280" s="154"/>
      <c r="L280" s="154"/>
    </row>
    <row r="281" spans="1:12" s="85" customFormat="1" ht="30.75" customHeight="1" x14ac:dyDescent="0.2">
      <c r="A281" s="87" t="s">
        <v>143</v>
      </c>
      <c r="B281" s="68" t="s">
        <v>303</v>
      </c>
      <c r="C281" s="69" t="s">
        <v>145</v>
      </c>
      <c r="D281" s="59" t="s">
        <v>85</v>
      </c>
      <c r="E281" s="70" t="s">
        <v>34</v>
      </c>
      <c r="F281" s="71">
        <v>40</v>
      </c>
      <c r="G281" s="76"/>
      <c r="H281" s="65">
        <f t="shared" si="46"/>
        <v>0</v>
      </c>
      <c r="I281" s="144"/>
      <c r="J281" s="152"/>
      <c r="K281" s="153"/>
      <c r="L281" s="153"/>
    </row>
    <row r="282" spans="1:12" s="74" customFormat="1" ht="30" customHeight="1" x14ac:dyDescent="0.2">
      <c r="A282" s="87" t="s">
        <v>157</v>
      </c>
      <c r="B282" s="68" t="s">
        <v>304</v>
      </c>
      <c r="C282" s="69" t="s">
        <v>158</v>
      </c>
      <c r="D282" s="59" t="s">
        <v>85</v>
      </c>
      <c r="E282" s="70" t="s">
        <v>34</v>
      </c>
      <c r="F282" s="84">
        <v>20</v>
      </c>
      <c r="G282" s="76"/>
      <c r="H282" s="65">
        <f t="shared" si="46"/>
        <v>0</v>
      </c>
      <c r="I282" s="144"/>
      <c r="J282" s="152"/>
      <c r="K282" s="154"/>
      <c r="L282" s="154"/>
    </row>
    <row r="283" spans="1:12" s="74" customFormat="1" ht="30" customHeight="1" x14ac:dyDescent="0.2">
      <c r="A283" s="87" t="s">
        <v>182</v>
      </c>
      <c r="B283" s="68" t="s">
        <v>305</v>
      </c>
      <c r="C283" s="69" t="s">
        <v>183</v>
      </c>
      <c r="D283" s="59" t="s">
        <v>85</v>
      </c>
      <c r="E283" s="70" t="s">
        <v>34</v>
      </c>
      <c r="F283" s="84">
        <v>36</v>
      </c>
      <c r="G283" s="76"/>
      <c r="H283" s="65">
        <f t="shared" si="46"/>
        <v>0</v>
      </c>
      <c r="I283" s="144"/>
      <c r="J283" s="152"/>
      <c r="K283" s="154"/>
      <c r="L283" s="154"/>
    </row>
    <row r="284" spans="1:12" s="85" customFormat="1" ht="30" customHeight="1" x14ac:dyDescent="0.2">
      <c r="A284" s="87" t="s">
        <v>127</v>
      </c>
      <c r="B284" s="68" t="s">
        <v>306</v>
      </c>
      <c r="C284" s="69" t="s">
        <v>128</v>
      </c>
      <c r="D284" s="59" t="s">
        <v>129</v>
      </c>
      <c r="E284" s="70"/>
      <c r="F284" s="84"/>
      <c r="G284" s="72"/>
      <c r="H284" s="65"/>
      <c r="I284" s="144"/>
      <c r="J284" s="152"/>
      <c r="K284" s="153"/>
      <c r="L284" s="153"/>
    </row>
    <row r="285" spans="1:12" s="74" customFormat="1" ht="30" customHeight="1" x14ac:dyDescent="0.2">
      <c r="A285" s="87" t="s">
        <v>207</v>
      </c>
      <c r="B285" s="73" t="s">
        <v>35</v>
      </c>
      <c r="C285" s="69" t="s">
        <v>210</v>
      </c>
      <c r="D285" s="59" t="s">
        <v>2</v>
      </c>
      <c r="E285" s="70" t="s">
        <v>44</v>
      </c>
      <c r="F285" s="84">
        <v>18</v>
      </c>
      <c r="G285" s="76"/>
      <c r="H285" s="65">
        <f>ROUND(G285*F285,2)</f>
        <v>0</v>
      </c>
      <c r="I285" s="144"/>
      <c r="J285" s="152"/>
      <c r="K285" s="154"/>
      <c r="L285" s="154"/>
    </row>
    <row r="286" spans="1:12" s="74" customFormat="1" ht="30" customHeight="1" x14ac:dyDescent="0.2">
      <c r="A286" s="87" t="s">
        <v>130</v>
      </c>
      <c r="B286" s="68" t="s">
        <v>307</v>
      </c>
      <c r="C286" s="69" t="s">
        <v>131</v>
      </c>
      <c r="D286" s="59" t="s">
        <v>129</v>
      </c>
      <c r="E286" s="70"/>
      <c r="F286" s="84"/>
      <c r="G286" s="72"/>
      <c r="H286" s="65"/>
      <c r="I286" s="144"/>
      <c r="J286" s="152"/>
      <c r="K286" s="154"/>
      <c r="L286" s="154"/>
    </row>
    <row r="287" spans="1:12" s="74" customFormat="1" ht="30" customHeight="1" x14ac:dyDescent="0.2">
      <c r="A287" s="92" t="s">
        <v>202</v>
      </c>
      <c r="B287" s="73" t="s">
        <v>35</v>
      </c>
      <c r="C287" s="69" t="s">
        <v>133</v>
      </c>
      <c r="D287" s="59" t="s">
        <v>92</v>
      </c>
      <c r="E287" s="70" t="s">
        <v>44</v>
      </c>
      <c r="F287" s="84">
        <v>18</v>
      </c>
      <c r="G287" s="76"/>
      <c r="H287" s="65">
        <f>ROUND(G287*F287,2)</f>
        <v>0</v>
      </c>
      <c r="I287" s="144"/>
      <c r="J287" s="152"/>
      <c r="K287" s="154"/>
      <c r="L287" s="154"/>
    </row>
    <row r="288" spans="1:12" s="74" customFormat="1" ht="30" customHeight="1" x14ac:dyDescent="0.2">
      <c r="A288" s="87" t="s">
        <v>90</v>
      </c>
      <c r="B288" s="68" t="s">
        <v>308</v>
      </c>
      <c r="C288" s="69" t="s">
        <v>45</v>
      </c>
      <c r="D288" s="59" t="s">
        <v>129</v>
      </c>
      <c r="E288" s="70"/>
      <c r="F288" s="84"/>
      <c r="G288" s="72"/>
      <c r="H288" s="65"/>
      <c r="I288" s="144"/>
      <c r="J288" s="152"/>
      <c r="K288" s="154"/>
      <c r="L288" s="154"/>
    </row>
    <row r="289" spans="1:12" s="74" customFormat="1" ht="30" customHeight="1" x14ac:dyDescent="0.2">
      <c r="A289" s="92" t="s">
        <v>164</v>
      </c>
      <c r="B289" s="73" t="s">
        <v>35</v>
      </c>
      <c r="C289" s="69" t="s">
        <v>165</v>
      </c>
      <c r="D289" s="59" t="s">
        <v>154</v>
      </c>
      <c r="E289" s="70"/>
      <c r="F289" s="84"/>
      <c r="G289" s="79"/>
      <c r="H289" s="65"/>
      <c r="I289" s="144"/>
      <c r="J289" s="152"/>
      <c r="K289" s="154"/>
      <c r="L289" s="154"/>
    </row>
    <row r="290" spans="1:12" s="74" customFormat="1" ht="30" customHeight="1" x14ac:dyDescent="0.2">
      <c r="A290" s="87" t="s">
        <v>185</v>
      </c>
      <c r="B290" s="93" t="s">
        <v>87</v>
      </c>
      <c r="C290" s="94" t="s">
        <v>186</v>
      </c>
      <c r="D290" s="83"/>
      <c r="E290" s="95" t="s">
        <v>44</v>
      </c>
      <c r="F290" s="96">
        <v>10</v>
      </c>
      <c r="G290" s="76"/>
      <c r="H290" s="79">
        <f>ROUND(G290*F290,2)</f>
        <v>0</v>
      </c>
      <c r="I290" s="147"/>
      <c r="J290" s="152"/>
      <c r="K290" s="154"/>
      <c r="L290" s="154"/>
    </row>
    <row r="291" spans="1:12" s="91" customFormat="1" ht="30" customHeight="1" x14ac:dyDescent="0.2">
      <c r="A291" s="92" t="s">
        <v>112</v>
      </c>
      <c r="B291" s="73" t="s">
        <v>41</v>
      </c>
      <c r="C291" s="69" t="s">
        <v>93</v>
      </c>
      <c r="D291" s="59" t="s">
        <v>94</v>
      </c>
      <c r="E291" s="70" t="s">
        <v>44</v>
      </c>
      <c r="F291" s="84">
        <v>60</v>
      </c>
      <c r="G291" s="76"/>
      <c r="H291" s="65">
        <f t="shared" ref="H291:H292" si="47">ROUND(G291*F291,2)</f>
        <v>0</v>
      </c>
      <c r="I291" s="144"/>
      <c r="J291" s="155"/>
      <c r="K291" s="156"/>
      <c r="L291" s="156"/>
    </row>
    <row r="292" spans="1:12" s="74" customFormat="1" ht="32.25" customHeight="1" x14ac:dyDescent="0.2">
      <c r="A292" s="87" t="s">
        <v>134</v>
      </c>
      <c r="B292" s="68" t="s">
        <v>309</v>
      </c>
      <c r="C292" s="69" t="s">
        <v>135</v>
      </c>
      <c r="D292" s="59" t="s">
        <v>136</v>
      </c>
      <c r="E292" s="70" t="s">
        <v>34</v>
      </c>
      <c r="F292" s="84">
        <v>9</v>
      </c>
      <c r="G292" s="76"/>
      <c r="H292" s="65">
        <f t="shared" si="47"/>
        <v>0</v>
      </c>
      <c r="I292" s="144"/>
      <c r="J292" s="152"/>
      <c r="K292" s="154"/>
      <c r="L292" s="154"/>
    </row>
    <row r="293" spans="1:12" s="74" customFormat="1" ht="30" customHeight="1" x14ac:dyDescent="0.2">
      <c r="A293" s="87" t="s">
        <v>113</v>
      </c>
      <c r="B293" s="68" t="s">
        <v>310</v>
      </c>
      <c r="C293" s="69" t="s">
        <v>114</v>
      </c>
      <c r="D293" s="59" t="s">
        <v>169</v>
      </c>
      <c r="E293" s="70" t="s">
        <v>34</v>
      </c>
      <c r="F293" s="84">
        <v>15</v>
      </c>
      <c r="G293" s="76"/>
      <c r="H293" s="65">
        <f>ROUND(G293*F293,2)</f>
        <v>0</v>
      </c>
      <c r="I293" s="144"/>
      <c r="J293" s="152"/>
      <c r="K293" s="154"/>
      <c r="L293" s="154"/>
    </row>
    <row r="294" spans="1:12" s="74" customFormat="1" ht="30" customHeight="1" x14ac:dyDescent="0.2">
      <c r="A294" s="87" t="s">
        <v>95</v>
      </c>
      <c r="B294" s="68" t="s">
        <v>311</v>
      </c>
      <c r="C294" s="69" t="s">
        <v>96</v>
      </c>
      <c r="D294" s="59" t="s">
        <v>115</v>
      </c>
      <c r="E294" s="70" t="s">
        <v>40</v>
      </c>
      <c r="F294" s="71">
        <v>18</v>
      </c>
      <c r="G294" s="76"/>
      <c r="H294" s="65">
        <f>ROUND(G294*F294,2)</f>
        <v>0</v>
      </c>
      <c r="I294" s="144"/>
      <c r="J294" s="152"/>
      <c r="K294" s="154"/>
      <c r="L294" s="154"/>
    </row>
    <row r="295" spans="1:12" ht="36" customHeight="1" x14ac:dyDescent="0.2">
      <c r="A295" s="20"/>
      <c r="B295" s="12"/>
      <c r="C295" s="34" t="s">
        <v>22</v>
      </c>
      <c r="D295" s="10"/>
      <c r="E295" s="9"/>
      <c r="F295" s="8"/>
      <c r="G295" s="20"/>
      <c r="H295" s="23"/>
      <c r="J295" s="151"/>
      <c r="K295" s="151"/>
      <c r="L295" s="151"/>
    </row>
    <row r="296" spans="1:12" s="85" customFormat="1" ht="30" customHeight="1" x14ac:dyDescent="0.2">
      <c r="A296" s="67" t="s">
        <v>52</v>
      </c>
      <c r="B296" s="68" t="s">
        <v>312</v>
      </c>
      <c r="C296" s="69" t="s">
        <v>57</v>
      </c>
      <c r="D296" s="82" t="s">
        <v>139</v>
      </c>
      <c r="E296" s="70" t="s">
        <v>40</v>
      </c>
      <c r="F296" s="71">
        <v>2</v>
      </c>
      <c r="G296" s="76"/>
      <c r="H296" s="65">
        <f t="shared" ref="H296:H298" si="48">ROUND(G296*F296,2)</f>
        <v>0</v>
      </c>
      <c r="I296" s="144"/>
      <c r="J296" s="152"/>
      <c r="K296" s="153"/>
      <c r="L296" s="153"/>
    </row>
    <row r="297" spans="1:12" s="85" customFormat="1" ht="30" customHeight="1" x14ac:dyDescent="0.2">
      <c r="A297" s="67" t="s">
        <v>53</v>
      </c>
      <c r="B297" s="68" t="s">
        <v>313</v>
      </c>
      <c r="C297" s="69" t="s">
        <v>58</v>
      </c>
      <c r="D297" s="82" t="s">
        <v>139</v>
      </c>
      <c r="E297" s="70" t="s">
        <v>40</v>
      </c>
      <c r="F297" s="71">
        <v>2</v>
      </c>
      <c r="G297" s="76"/>
      <c r="H297" s="65">
        <f t="shared" si="48"/>
        <v>0</v>
      </c>
      <c r="I297" s="144"/>
      <c r="J297" s="152"/>
      <c r="K297" s="153"/>
      <c r="L297" s="153"/>
    </row>
    <row r="298" spans="1:12" s="74" customFormat="1" ht="30" customHeight="1" x14ac:dyDescent="0.2">
      <c r="A298" s="67" t="s">
        <v>54</v>
      </c>
      <c r="B298" s="68" t="s">
        <v>314</v>
      </c>
      <c r="C298" s="69" t="s">
        <v>59</v>
      </c>
      <c r="D298" s="82" t="s">
        <v>139</v>
      </c>
      <c r="E298" s="70" t="s">
        <v>40</v>
      </c>
      <c r="F298" s="71">
        <v>10</v>
      </c>
      <c r="G298" s="76"/>
      <c r="H298" s="65">
        <f t="shared" si="48"/>
        <v>0</v>
      </c>
      <c r="I298" s="144"/>
      <c r="J298" s="152"/>
      <c r="K298" s="154"/>
      <c r="L298" s="154"/>
    </row>
    <row r="299" spans="1:12" s="74" customFormat="1" ht="30" customHeight="1" x14ac:dyDescent="0.2">
      <c r="A299" s="97" t="s">
        <v>151</v>
      </c>
      <c r="B299" s="98" t="s">
        <v>315</v>
      </c>
      <c r="C299" s="77" t="s">
        <v>152</v>
      </c>
      <c r="D299" s="82" t="s">
        <v>139</v>
      </c>
      <c r="E299" s="99" t="s">
        <v>40</v>
      </c>
      <c r="F299" s="104">
        <v>10</v>
      </c>
      <c r="G299" s="106"/>
      <c r="H299" s="107">
        <f>ROUND(G299*F299,2)</f>
        <v>0</v>
      </c>
      <c r="I299" s="144"/>
      <c r="J299" s="152"/>
      <c r="K299" s="154"/>
      <c r="L299" s="154"/>
    </row>
    <row r="300" spans="1:12" ht="36" customHeight="1" x14ac:dyDescent="0.2">
      <c r="A300" s="20"/>
      <c r="B300" s="16"/>
      <c r="C300" s="34" t="s">
        <v>23</v>
      </c>
      <c r="D300" s="10"/>
      <c r="E300" s="7"/>
      <c r="F300" s="10"/>
      <c r="G300" s="20"/>
      <c r="H300" s="23"/>
      <c r="J300" s="151"/>
      <c r="K300" s="151"/>
      <c r="L300" s="151"/>
    </row>
    <row r="301" spans="1:12" s="85" customFormat="1" ht="30" customHeight="1" x14ac:dyDescent="0.2">
      <c r="A301" s="87" t="s">
        <v>49</v>
      </c>
      <c r="B301" s="68" t="s">
        <v>316</v>
      </c>
      <c r="C301" s="69" t="s">
        <v>50</v>
      </c>
      <c r="D301" s="59" t="s">
        <v>99</v>
      </c>
      <c r="E301" s="70"/>
      <c r="F301" s="84"/>
      <c r="G301" s="72"/>
      <c r="H301" s="65"/>
      <c r="I301" s="144"/>
      <c r="J301" s="152"/>
      <c r="K301" s="153"/>
      <c r="L301" s="153"/>
    </row>
    <row r="302" spans="1:12" s="74" customFormat="1" ht="30" customHeight="1" x14ac:dyDescent="0.2">
      <c r="A302" s="87" t="s">
        <v>100</v>
      </c>
      <c r="B302" s="73" t="s">
        <v>35</v>
      </c>
      <c r="C302" s="69" t="s">
        <v>101</v>
      </c>
      <c r="D302" s="59"/>
      <c r="E302" s="70" t="s">
        <v>34</v>
      </c>
      <c r="F302" s="84">
        <v>180</v>
      </c>
      <c r="G302" s="76"/>
      <c r="H302" s="65">
        <f>ROUND(G302*F302,2)</f>
        <v>0</v>
      </c>
      <c r="I302" s="149"/>
      <c r="J302" s="152"/>
      <c r="K302" s="154"/>
      <c r="L302" s="154"/>
    </row>
    <row r="303" spans="1:12" s="74" customFormat="1" ht="30" customHeight="1" x14ac:dyDescent="0.2">
      <c r="A303" s="87" t="s">
        <v>51</v>
      </c>
      <c r="B303" s="73" t="s">
        <v>41</v>
      </c>
      <c r="C303" s="69" t="s">
        <v>102</v>
      </c>
      <c r="D303" s="59"/>
      <c r="E303" s="70" t="s">
        <v>34</v>
      </c>
      <c r="F303" s="84">
        <v>300</v>
      </c>
      <c r="G303" s="76"/>
      <c r="H303" s="65">
        <f>ROUND(G303*F303,2)</f>
        <v>0</v>
      </c>
      <c r="I303" s="144"/>
      <c r="J303" s="152"/>
      <c r="K303" s="154"/>
      <c r="L303" s="154"/>
    </row>
    <row r="304" spans="1:12" s="42" customFormat="1" ht="30" customHeight="1" thickBot="1" x14ac:dyDescent="0.25">
      <c r="A304" s="43"/>
      <c r="B304" s="38" t="str">
        <f>B269</f>
        <v>I</v>
      </c>
      <c r="C304" s="128" t="str">
        <f>C269</f>
        <v>Morley Avenue from Eccles St to Fisher St (Both Sides) - Sidewalk Renewal</v>
      </c>
      <c r="D304" s="129"/>
      <c r="E304" s="129"/>
      <c r="F304" s="130"/>
      <c r="G304" s="43" t="s">
        <v>17</v>
      </c>
      <c r="H304" s="43">
        <f>SUM(H269:H303)</f>
        <v>0</v>
      </c>
      <c r="J304" s="157"/>
      <c r="K304" s="157"/>
      <c r="L304" s="157"/>
    </row>
    <row r="305" spans="1:12" s="42" customFormat="1" ht="30" customHeight="1" thickTop="1" x14ac:dyDescent="0.2">
      <c r="A305" s="40"/>
      <c r="B305" s="39" t="s">
        <v>201</v>
      </c>
      <c r="C305" s="120" t="s">
        <v>204</v>
      </c>
      <c r="D305" s="121"/>
      <c r="E305" s="121"/>
      <c r="F305" s="122"/>
      <c r="G305" s="40"/>
      <c r="H305" s="41"/>
      <c r="J305" s="157"/>
      <c r="K305" s="157"/>
      <c r="L305" s="157"/>
    </row>
    <row r="306" spans="1:12" ht="36" customHeight="1" x14ac:dyDescent="0.2">
      <c r="A306" s="20"/>
      <c r="B306" s="16"/>
      <c r="C306" s="101" t="s">
        <v>19</v>
      </c>
      <c r="D306" s="10"/>
      <c r="E306" s="8" t="s">
        <v>2</v>
      </c>
      <c r="F306" s="8" t="s">
        <v>2</v>
      </c>
      <c r="G306" s="20" t="s">
        <v>2</v>
      </c>
      <c r="H306" s="23"/>
      <c r="J306" s="151"/>
      <c r="K306" s="151"/>
      <c r="L306" s="151"/>
    </row>
    <row r="307" spans="1:12" s="85" customFormat="1" ht="39.75" customHeight="1" x14ac:dyDescent="0.2">
      <c r="A307" s="86" t="s">
        <v>36</v>
      </c>
      <c r="B307" s="68" t="s">
        <v>317</v>
      </c>
      <c r="C307" s="69" t="s">
        <v>37</v>
      </c>
      <c r="D307" s="83" t="s">
        <v>107</v>
      </c>
      <c r="E307" s="70" t="s">
        <v>33</v>
      </c>
      <c r="F307" s="84">
        <v>6</v>
      </c>
      <c r="G307" s="76"/>
      <c r="H307" s="65">
        <f t="shared" ref="H307:H308" si="49">ROUND(G307*F307,2)</f>
        <v>0</v>
      </c>
      <c r="I307" s="144"/>
      <c r="J307" s="152"/>
      <c r="K307" s="153"/>
      <c r="L307" s="153"/>
    </row>
    <row r="308" spans="1:12" s="74" customFormat="1" ht="30" customHeight="1" x14ac:dyDescent="0.2">
      <c r="A308" s="67" t="s">
        <v>38</v>
      </c>
      <c r="B308" s="68" t="s">
        <v>318</v>
      </c>
      <c r="C308" s="69" t="s">
        <v>39</v>
      </c>
      <c r="D308" s="83" t="s">
        <v>107</v>
      </c>
      <c r="E308" s="70" t="s">
        <v>34</v>
      </c>
      <c r="F308" s="84">
        <v>75</v>
      </c>
      <c r="G308" s="76"/>
      <c r="H308" s="65">
        <f t="shared" si="49"/>
        <v>0</v>
      </c>
      <c r="I308" s="144"/>
      <c r="J308" s="152"/>
      <c r="K308" s="154"/>
      <c r="L308" s="154"/>
    </row>
    <row r="309" spans="1:12" ht="36" customHeight="1" x14ac:dyDescent="0.2">
      <c r="A309" s="20"/>
      <c r="B309" s="16"/>
      <c r="C309" s="34" t="s">
        <v>160</v>
      </c>
      <c r="D309" s="10"/>
      <c r="E309" s="7"/>
      <c r="F309" s="10"/>
      <c r="G309" s="20"/>
      <c r="H309" s="23"/>
      <c r="J309" s="151"/>
      <c r="K309" s="151"/>
      <c r="L309" s="151"/>
    </row>
    <row r="310" spans="1:12" s="74" customFormat="1" ht="30" customHeight="1" x14ac:dyDescent="0.2">
      <c r="A310" s="87" t="s">
        <v>42</v>
      </c>
      <c r="B310" s="68" t="s">
        <v>319</v>
      </c>
      <c r="C310" s="69" t="s">
        <v>43</v>
      </c>
      <c r="D310" s="59" t="s">
        <v>108</v>
      </c>
      <c r="E310" s="70"/>
      <c r="F310" s="84"/>
      <c r="G310" s="72"/>
      <c r="H310" s="65"/>
      <c r="I310" s="144"/>
      <c r="J310" s="152"/>
      <c r="K310" s="154"/>
      <c r="L310" s="154"/>
    </row>
    <row r="311" spans="1:12" s="74" customFormat="1" ht="30" customHeight="1" x14ac:dyDescent="0.2">
      <c r="A311" s="88" t="s">
        <v>109</v>
      </c>
      <c r="B311" s="89" t="s">
        <v>35</v>
      </c>
      <c r="C311" s="90" t="s">
        <v>110</v>
      </c>
      <c r="D311" s="89" t="s">
        <v>2</v>
      </c>
      <c r="E311" s="89" t="s">
        <v>40</v>
      </c>
      <c r="F311" s="84">
        <v>40</v>
      </c>
      <c r="G311" s="76"/>
      <c r="H311" s="65">
        <f>ROUND(G311*F311,2)</f>
        <v>0</v>
      </c>
      <c r="I311" s="144"/>
      <c r="J311" s="152"/>
      <c r="K311" s="154"/>
      <c r="L311" s="154"/>
    </row>
    <row r="312" spans="1:12" s="85" customFormat="1" ht="32.25" customHeight="1" x14ac:dyDescent="0.2">
      <c r="A312" s="87" t="s">
        <v>119</v>
      </c>
      <c r="B312" s="68" t="s">
        <v>320</v>
      </c>
      <c r="C312" s="69" t="s">
        <v>120</v>
      </c>
      <c r="D312" s="59" t="s">
        <v>85</v>
      </c>
      <c r="E312" s="70"/>
      <c r="F312" s="84"/>
      <c r="G312" s="72"/>
      <c r="H312" s="65"/>
      <c r="I312" s="144"/>
      <c r="J312" s="152"/>
      <c r="K312" s="153"/>
      <c r="L312" s="153"/>
    </row>
    <row r="313" spans="1:12" s="74" customFormat="1" ht="30" customHeight="1" x14ac:dyDescent="0.2">
      <c r="A313" s="87" t="s">
        <v>121</v>
      </c>
      <c r="B313" s="73" t="s">
        <v>35</v>
      </c>
      <c r="C313" s="69" t="s">
        <v>86</v>
      </c>
      <c r="D313" s="59" t="s">
        <v>122</v>
      </c>
      <c r="E313" s="70"/>
      <c r="F313" s="84"/>
      <c r="G313" s="72"/>
      <c r="H313" s="65"/>
      <c r="I313" s="144"/>
      <c r="J313" s="152"/>
      <c r="K313" s="154"/>
      <c r="L313" s="154"/>
    </row>
    <row r="314" spans="1:12" s="74" customFormat="1" ht="30" customHeight="1" x14ac:dyDescent="0.2">
      <c r="A314" s="87" t="s">
        <v>123</v>
      </c>
      <c r="B314" s="75" t="s">
        <v>87</v>
      </c>
      <c r="C314" s="69" t="s">
        <v>124</v>
      </c>
      <c r="D314" s="59"/>
      <c r="E314" s="70" t="s">
        <v>34</v>
      </c>
      <c r="F314" s="84">
        <v>12</v>
      </c>
      <c r="G314" s="76"/>
      <c r="H314" s="65">
        <f t="shared" ref="H314:H315" si="50">ROUND(G314*F314,2)</f>
        <v>0</v>
      </c>
      <c r="I314" s="145"/>
      <c r="J314" s="152"/>
      <c r="K314" s="154"/>
      <c r="L314" s="154"/>
    </row>
    <row r="315" spans="1:12" s="74" customFormat="1" ht="30" customHeight="1" x14ac:dyDescent="0.2">
      <c r="A315" s="87" t="s">
        <v>141</v>
      </c>
      <c r="B315" s="75" t="s">
        <v>88</v>
      </c>
      <c r="C315" s="69" t="s">
        <v>142</v>
      </c>
      <c r="D315" s="59" t="s">
        <v>2</v>
      </c>
      <c r="E315" s="70" t="s">
        <v>34</v>
      </c>
      <c r="F315" s="84">
        <v>200</v>
      </c>
      <c r="G315" s="76"/>
      <c r="H315" s="65">
        <f t="shared" si="50"/>
        <v>0</v>
      </c>
      <c r="I315" s="146"/>
      <c r="J315" s="152"/>
      <c r="K315" s="154"/>
      <c r="L315" s="154"/>
    </row>
    <row r="316" spans="1:12" s="85" customFormat="1" ht="30" customHeight="1" x14ac:dyDescent="0.2">
      <c r="A316" s="87" t="s">
        <v>127</v>
      </c>
      <c r="B316" s="68" t="s">
        <v>321</v>
      </c>
      <c r="C316" s="69" t="s">
        <v>128</v>
      </c>
      <c r="D316" s="59" t="s">
        <v>129</v>
      </c>
      <c r="E316" s="70"/>
      <c r="F316" s="84"/>
      <c r="G316" s="72"/>
      <c r="H316" s="65"/>
      <c r="I316" s="144"/>
      <c r="J316" s="152"/>
      <c r="K316" s="153"/>
      <c r="L316" s="153"/>
    </row>
    <row r="317" spans="1:12" s="74" customFormat="1" ht="30" customHeight="1" x14ac:dyDescent="0.2">
      <c r="A317" s="87" t="s">
        <v>207</v>
      </c>
      <c r="B317" s="73" t="s">
        <v>35</v>
      </c>
      <c r="C317" s="69" t="s">
        <v>208</v>
      </c>
      <c r="D317" s="59" t="s">
        <v>2</v>
      </c>
      <c r="E317" s="70" t="s">
        <v>44</v>
      </c>
      <c r="F317" s="84">
        <v>5</v>
      </c>
      <c r="G317" s="76"/>
      <c r="H317" s="65">
        <f>ROUND(G317*F317,2)</f>
        <v>0</v>
      </c>
      <c r="I317" s="144"/>
      <c r="J317" s="152"/>
      <c r="K317" s="154"/>
      <c r="L317" s="154"/>
    </row>
    <row r="318" spans="1:12" s="74" customFormat="1" ht="30" customHeight="1" x14ac:dyDescent="0.2">
      <c r="A318" s="87" t="s">
        <v>130</v>
      </c>
      <c r="B318" s="68" t="s">
        <v>322</v>
      </c>
      <c r="C318" s="69" t="s">
        <v>131</v>
      </c>
      <c r="D318" s="59" t="s">
        <v>129</v>
      </c>
      <c r="E318" s="70"/>
      <c r="F318" s="84"/>
      <c r="G318" s="72"/>
      <c r="H318" s="65"/>
      <c r="I318" s="144"/>
      <c r="J318" s="152"/>
      <c r="K318" s="154"/>
      <c r="L318" s="154"/>
    </row>
    <row r="319" spans="1:12" s="74" customFormat="1" ht="30" customHeight="1" x14ac:dyDescent="0.2">
      <c r="A319" s="92" t="s">
        <v>202</v>
      </c>
      <c r="B319" s="73" t="s">
        <v>35</v>
      </c>
      <c r="C319" s="69" t="s">
        <v>133</v>
      </c>
      <c r="D319" s="59" t="s">
        <v>92</v>
      </c>
      <c r="E319" s="70" t="s">
        <v>44</v>
      </c>
      <c r="F319" s="84">
        <v>5</v>
      </c>
      <c r="G319" s="76"/>
      <c r="H319" s="65">
        <f>ROUND(G319*F319,2)</f>
        <v>0</v>
      </c>
      <c r="I319" s="144"/>
      <c r="J319" s="152"/>
      <c r="K319" s="154"/>
      <c r="L319" s="154"/>
    </row>
    <row r="320" spans="1:12" s="74" customFormat="1" ht="30" customHeight="1" x14ac:dyDescent="0.2">
      <c r="A320" s="87" t="s">
        <v>90</v>
      </c>
      <c r="B320" s="68" t="s">
        <v>323</v>
      </c>
      <c r="C320" s="69" t="s">
        <v>45</v>
      </c>
      <c r="D320" s="59" t="s">
        <v>129</v>
      </c>
      <c r="E320" s="70"/>
      <c r="F320" s="84"/>
      <c r="G320" s="72"/>
      <c r="H320" s="65"/>
      <c r="I320" s="144"/>
      <c r="J320" s="152"/>
      <c r="K320" s="154"/>
      <c r="L320" s="154"/>
    </row>
    <row r="321" spans="1:12" s="74" customFormat="1" ht="30" customHeight="1" x14ac:dyDescent="0.2">
      <c r="A321" s="92" t="s">
        <v>164</v>
      </c>
      <c r="B321" s="73" t="s">
        <v>35</v>
      </c>
      <c r="C321" s="69" t="s">
        <v>165</v>
      </c>
      <c r="D321" s="59" t="s">
        <v>154</v>
      </c>
      <c r="E321" s="70"/>
      <c r="F321" s="84"/>
      <c r="G321" s="79"/>
      <c r="H321" s="65"/>
      <c r="I321" s="144"/>
      <c r="J321" s="152"/>
      <c r="K321" s="154"/>
      <c r="L321" s="154"/>
    </row>
    <row r="322" spans="1:12" s="74" customFormat="1" ht="30" customHeight="1" x14ac:dyDescent="0.2">
      <c r="A322" s="87" t="s">
        <v>185</v>
      </c>
      <c r="B322" s="93" t="s">
        <v>87</v>
      </c>
      <c r="C322" s="94" t="s">
        <v>186</v>
      </c>
      <c r="D322" s="83"/>
      <c r="E322" s="95" t="s">
        <v>44</v>
      </c>
      <c r="F322" s="96">
        <v>7</v>
      </c>
      <c r="G322" s="76"/>
      <c r="H322" s="79">
        <f>ROUND(G322*F322,2)</f>
        <v>0</v>
      </c>
      <c r="I322" s="147"/>
      <c r="J322" s="152"/>
      <c r="K322" s="154"/>
      <c r="L322" s="154"/>
    </row>
    <row r="323" spans="1:12" s="91" customFormat="1" ht="30" customHeight="1" x14ac:dyDescent="0.2">
      <c r="A323" s="92" t="s">
        <v>112</v>
      </c>
      <c r="B323" s="73" t="s">
        <v>41</v>
      </c>
      <c r="C323" s="69" t="s">
        <v>93</v>
      </c>
      <c r="D323" s="59" t="s">
        <v>94</v>
      </c>
      <c r="E323" s="70" t="s">
        <v>44</v>
      </c>
      <c r="F323" s="84">
        <v>27</v>
      </c>
      <c r="G323" s="76"/>
      <c r="H323" s="65">
        <f t="shared" ref="H323" si="51">ROUND(G323*F323,2)</f>
        <v>0</v>
      </c>
      <c r="I323" s="144"/>
      <c r="J323" s="155"/>
      <c r="K323" s="156"/>
      <c r="L323" s="156"/>
    </row>
    <row r="324" spans="1:12" s="74" customFormat="1" ht="30" customHeight="1" x14ac:dyDescent="0.2">
      <c r="A324" s="87" t="s">
        <v>113</v>
      </c>
      <c r="B324" s="68" t="s">
        <v>324</v>
      </c>
      <c r="C324" s="69" t="s">
        <v>114</v>
      </c>
      <c r="D324" s="59" t="s">
        <v>169</v>
      </c>
      <c r="E324" s="70" t="s">
        <v>34</v>
      </c>
      <c r="F324" s="84">
        <v>10</v>
      </c>
      <c r="G324" s="76"/>
      <c r="H324" s="65">
        <f>ROUND(G324*F324,2)</f>
        <v>0</v>
      </c>
      <c r="I324" s="144"/>
      <c r="J324" s="152"/>
      <c r="K324" s="154"/>
      <c r="L324" s="154"/>
    </row>
    <row r="325" spans="1:12" ht="36" customHeight="1" x14ac:dyDescent="0.2">
      <c r="A325" s="20"/>
      <c r="B325" s="12"/>
      <c r="C325" s="34" t="s">
        <v>22</v>
      </c>
      <c r="D325" s="10"/>
      <c r="E325" s="9"/>
      <c r="F325" s="8"/>
      <c r="G325" s="20"/>
      <c r="H325" s="23"/>
      <c r="J325" s="151"/>
      <c r="K325" s="151"/>
      <c r="L325" s="151"/>
    </row>
    <row r="326" spans="1:12" s="85" customFormat="1" ht="30" customHeight="1" x14ac:dyDescent="0.2">
      <c r="A326" s="67" t="s">
        <v>52</v>
      </c>
      <c r="B326" s="68" t="s">
        <v>325</v>
      </c>
      <c r="C326" s="69" t="s">
        <v>57</v>
      </c>
      <c r="D326" s="82" t="s">
        <v>139</v>
      </c>
      <c r="E326" s="70" t="s">
        <v>40</v>
      </c>
      <c r="F326" s="71">
        <v>1</v>
      </c>
      <c r="G326" s="76"/>
      <c r="H326" s="65">
        <f t="shared" ref="H326:H327" si="52">ROUND(G326*F326,2)</f>
        <v>0</v>
      </c>
      <c r="I326" s="144"/>
      <c r="J326" s="152"/>
      <c r="K326" s="153"/>
      <c r="L326" s="153"/>
    </row>
    <row r="327" spans="1:12" s="85" customFormat="1" ht="30" customHeight="1" x14ac:dyDescent="0.2">
      <c r="A327" s="67" t="s">
        <v>53</v>
      </c>
      <c r="B327" s="68" t="s">
        <v>326</v>
      </c>
      <c r="C327" s="69" t="s">
        <v>58</v>
      </c>
      <c r="D327" s="82" t="s">
        <v>139</v>
      </c>
      <c r="E327" s="70" t="s">
        <v>40</v>
      </c>
      <c r="F327" s="71">
        <v>1</v>
      </c>
      <c r="G327" s="76"/>
      <c r="H327" s="65">
        <f t="shared" si="52"/>
        <v>0</v>
      </c>
      <c r="I327" s="144"/>
      <c r="J327" s="152"/>
      <c r="K327" s="153"/>
      <c r="L327" s="153"/>
    </row>
    <row r="328" spans="1:12" ht="36" customHeight="1" x14ac:dyDescent="0.2">
      <c r="A328" s="20"/>
      <c r="B328" s="16"/>
      <c r="C328" s="34" t="s">
        <v>23</v>
      </c>
      <c r="D328" s="10"/>
      <c r="E328" s="7"/>
      <c r="F328" s="10"/>
      <c r="G328" s="20"/>
      <c r="H328" s="23"/>
      <c r="J328" s="151"/>
      <c r="K328" s="151"/>
      <c r="L328" s="151"/>
    </row>
    <row r="329" spans="1:12" s="85" customFormat="1" ht="30" customHeight="1" x14ac:dyDescent="0.2">
      <c r="A329" s="87" t="s">
        <v>49</v>
      </c>
      <c r="B329" s="68" t="s">
        <v>327</v>
      </c>
      <c r="C329" s="69" t="s">
        <v>50</v>
      </c>
      <c r="D329" s="59" t="s">
        <v>99</v>
      </c>
      <c r="E329" s="70"/>
      <c r="F329" s="84"/>
      <c r="G329" s="72"/>
      <c r="H329" s="65"/>
      <c r="I329" s="144"/>
      <c r="J329" s="152"/>
      <c r="K329" s="153"/>
      <c r="L329" s="153"/>
    </row>
    <row r="330" spans="1:12" s="74" customFormat="1" ht="30" customHeight="1" x14ac:dyDescent="0.2">
      <c r="A330" s="87" t="s">
        <v>100</v>
      </c>
      <c r="B330" s="73" t="s">
        <v>35</v>
      </c>
      <c r="C330" s="69" t="s">
        <v>101</v>
      </c>
      <c r="D330" s="59"/>
      <c r="E330" s="70" t="s">
        <v>34</v>
      </c>
      <c r="F330" s="84">
        <v>45</v>
      </c>
      <c r="G330" s="76"/>
      <c r="H330" s="65">
        <f>ROUND(G330*F330,2)</f>
        <v>0</v>
      </c>
      <c r="I330" s="149"/>
      <c r="J330" s="152"/>
      <c r="K330" s="154"/>
      <c r="L330" s="154"/>
    </row>
    <row r="331" spans="1:12" s="74" customFormat="1" ht="30" customHeight="1" x14ac:dyDescent="0.2">
      <c r="A331" s="87" t="s">
        <v>51</v>
      </c>
      <c r="B331" s="73" t="s">
        <v>41</v>
      </c>
      <c r="C331" s="69" t="s">
        <v>102</v>
      </c>
      <c r="D331" s="59"/>
      <c r="E331" s="70" t="s">
        <v>34</v>
      </c>
      <c r="F331" s="84">
        <v>55</v>
      </c>
      <c r="G331" s="76"/>
      <c r="H331" s="65">
        <f>ROUND(G331*F331,2)</f>
        <v>0</v>
      </c>
      <c r="I331" s="144"/>
      <c r="J331" s="152"/>
      <c r="K331" s="154"/>
      <c r="L331" s="154"/>
    </row>
    <row r="332" spans="1:12" s="42" customFormat="1" ht="30" customHeight="1" thickBot="1" x14ac:dyDescent="0.25">
      <c r="A332" s="43"/>
      <c r="B332" s="38" t="str">
        <f>B305</f>
        <v>J</v>
      </c>
      <c r="C332" s="128" t="str">
        <f>C305</f>
        <v>John Brebeuf Place from Beaverbrook St to Lanark St (North Side) - Sidewalk Renewal</v>
      </c>
      <c r="D332" s="129"/>
      <c r="E332" s="129"/>
      <c r="F332" s="130"/>
      <c r="G332" s="43" t="s">
        <v>17</v>
      </c>
      <c r="H332" s="43">
        <f>SUM(H305:H331)</f>
        <v>0</v>
      </c>
      <c r="J332" s="157"/>
      <c r="K332" s="157"/>
      <c r="L332" s="157"/>
    </row>
    <row r="333" spans="1:12" ht="36" customHeight="1" thickTop="1" x14ac:dyDescent="0.25">
      <c r="A333" s="57"/>
      <c r="B333" s="11"/>
      <c r="C333" s="17" t="s">
        <v>18</v>
      </c>
      <c r="D333" s="26"/>
      <c r="E333" s="1"/>
      <c r="F333" s="1"/>
      <c r="G333" s="60"/>
      <c r="H333" s="63"/>
    </row>
    <row r="334" spans="1:12" ht="39.950000000000003" customHeight="1" thickBot="1" x14ac:dyDescent="0.25">
      <c r="A334" s="21"/>
      <c r="B334" s="38" t="str">
        <f>B6</f>
        <v>A</v>
      </c>
      <c r="C334" s="133" t="str">
        <f>C6</f>
        <v>Doncaster Street from Blanche Ave to Corydon Ave (Both Sides) - Sidewalk Renewal</v>
      </c>
      <c r="D334" s="129"/>
      <c r="E334" s="129"/>
      <c r="F334" s="130"/>
      <c r="G334" s="21" t="s">
        <v>17</v>
      </c>
      <c r="H334" s="21">
        <f>H42</f>
        <v>0</v>
      </c>
    </row>
    <row r="335" spans="1:12" ht="39.950000000000003" customHeight="1" thickTop="1" thickBot="1" x14ac:dyDescent="0.25">
      <c r="A335" s="21"/>
      <c r="B335" s="38" t="str">
        <f>B43</f>
        <v>B</v>
      </c>
      <c r="C335" s="134" t="str">
        <f>C43</f>
        <v>Lorette Avenue from Harrow St to Guelph St (Both Sides) - Sidewalk Renewal</v>
      </c>
      <c r="D335" s="135"/>
      <c r="E335" s="135"/>
      <c r="F335" s="136"/>
      <c r="G335" s="21" t="s">
        <v>17</v>
      </c>
      <c r="H335" s="21">
        <f>H80</f>
        <v>0</v>
      </c>
    </row>
    <row r="336" spans="1:12" ht="39.950000000000003" customHeight="1" thickTop="1" thickBot="1" x14ac:dyDescent="0.25">
      <c r="A336" s="21"/>
      <c r="B336" s="38" t="str">
        <f>B81</f>
        <v>C</v>
      </c>
      <c r="C336" s="134" t="str">
        <f>C81</f>
        <v>Point Road from Waterford Ave to Riverwood Ave (North Side) - Sidewalk Renewal</v>
      </c>
      <c r="D336" s="135"/>
      <c r="E336" s="135"/>
      <c r="F336" s="136"/>
      <c r="G336" s="21" t="s">
        <v>17</v>
      </c>
      <c r="H336" s="21">
        <f>H112</f>
        <v>0</v>
      </c>
    </row>
    <row r="337" spans="1:8" ht="39.950000000000003" customHeight="1" thickTop="1" thickBot="1" x14ac:dyDescent="0.25">
      <c r="A337" s="28"/>
      <c r="B337" s="38" t="str">
        <f>B113</f>
        <v>D</v>
      </c>
      <c r="C337" s="137" t="str">
        <f>C113</f>
        <v>Chancellor Drive from Geylene Pl to Rapid Transit Corridor (North Side) - Sidewalk Renewal</v>
      </c>
      <c r="D337" s="138"/>
      <c r="E337" s="138"/>
      <c r="F337" s="139"/>
      <c r="G337" s="28" t="s">
        <v>17</v>
      </c>
      <c r="H337" s="28">
        <f>H148</f>
        <v>0</v>
      </c>
    </row>
    <row r="338" spans="1:8" ht="39.950000000000003" customHeight="1" thickTop="1" thickBot="1" x14ac:dyDescent="0.25">
      <c r="A338" s="28"/>
      <c r="B338" s="38" t="str">
        <f>B149</f>
        <v>E</v>
      </c>
      <c r="C338" s="137" t="str">
        <f>C149</f>
        <v>Chancellor Drive from the West Limit of the Rapid Transit Corridor to West Lake Cres (Both Sides) - Sidewalk Renewal</v>
      </c>
      <c r="D338" s="138"/>
      <c r="E338" s="138"/>
      <c r="F338" s="139"/>
      <c r="G338" s="28" t="s">
        <v>17</v>
      </c>
      <c r="H338" s="28">
        <f>H180</f>
        <v>0</v>
      </c>
    </row>
    <row r="339" spans="1:8" ht="39.950000000000003" customHeight="1" thickTop="1" thickBot="1" x14ac:dyDescent="0.25">
      <c r="A339" s="28"/>
      <c r="B339" s="38" t="str">
        <f>B181</f>
        <v>F</v>
      </c>
      <c r="C339" s="137" t="str">
        <f>C181</f>
        <v>Radcliffe Road from Dalhousie Dr to Oberlin Rd (North Side) - Sidewalk Renewal</v>
      </c>
      <c r="D339" s="138"/>
      <c r="E339" s="138"/>
      <c r="F339" s="139"/>
      <c r="G339" s="28" t="s">
        <v>17</v>
      </c>
      <c r="H339" s="28">
        <f>H218</f>
        <v>0</v>
      </c>
    </row>
    <row r="340" spans="1:8" ht="39.950000000000003" customHeight="1" thickTop="1" thickBot="1" x14ac:dyDescent="0.25">
      <c r="A340" s="28"/>
      <c r="B340" s="38" t="str">
        <f>B219</f>
        <v>G</v>
      </c>
      <c r="C340" s="137" t="str">
        <f>C219</f>
        <v>Dudley Avenue from Wilton St to Guelph St (Both Sides) - Sidewalk Renewal</v>
      </c>
      <c r="D340" s="138"/>
      <c r="E340" s="138"/>
      <c r="F340" s="139"/>
      <c r="G340" s="28" t="s">
        <v>17</v>
      </c>
      <c r="H340" s="28">
        <f>H245</f>
        <v>0</v>
      </c>
    </row>
    <row r="341" spans="1:8" ht="39.950000000000003" customHeight="1" thickTop="1" thickBot="1" x14ac:dyDescent="0.25">
      <c r="A341" s="28"/>
      <c r="B341" s="38" t="str">
        <f>B246</f>
        <v>H</v>
      </c>
      <c r="C341" s="137" t="str">
        <f>C246</f>
        <v>Renfrew Street from John Brebeuf Pl to 575 Renfrew St (West Side) - Sidewalk Renewal</v>
      </c>
      <c r="D341" s="138"/>
      <c r="E341" s="138"/>
      <c r="F341" s="139"/>
      <c r="G341" s="28" t="s">
        <v>17</v>
      </c>
      <c r="H341" s="28">
        <f>H268</f>
        <v>0</v>
      </c>
    </row>
    <row r="342" spans="1:8" ht="39.950000000000003" customHeight="1" thickTop="1" thickBot="1" x14ac:dyDescent="0.25">
      <c r="A342" s="28"/>
      <c r="B342" s="38" t="str">
        <f>B269</f>
        <v>I</v>
      </c>
      <c r="C342" s="137" t="str">
        <f>C269</f>
        <v>Morley Avenue from Eccles St to Fisher St (Both Sides) - Sidewalk Renewal</v>
      </c>
      <c r="D342" s="138"/>
      <c r="E342" s="138"/>
      <c r="F342" s="139"/>
      <c r="G342" s="28" t="s">
        <v>17</v>
      </c>
      <c r="H342" s="28">
        <f>H304</f>
        <v>0</v>
      </c>
    </row>
    <row r="343" spans="1:8" ht="39.950000000000003" customHeight="1" thickTop="1" thickBot="1" x14ac:dyDescent="0.25">
      <c r="A343" s="28"/>
      <c r="B343" s="38" t="str">
        <f>B305</f>
        <v>J</v>
      </c>
      <c r="C343" s="137" t="str">
        <f>C305</f>
        <v>John Brebeuf Place from Beaverbrook St to Lanark St (North Side) - Sidewalk Renewal</v>
      </c>
      <c r="D343" s="138"/>
      <c r="E343" s="138"/>
      <c r="F343" s="139"/>
      <c r="G343" s="28" t="s">
        <v>17</v>
      </c>
      <c r="H343" s="28">
        <f>H332</f>
        <v>0</v>
      </c>
    </row>
    <row r="344" spans="1:8" s="37" customFormat="1" ht="37.9" customHeight="1" thickTop="1" x14ac:dyDescent="0.2">
      <c r="A344" s="20"/>
      <c r="B344" s="131" t="s">
        <v>31</v>
      </c>
      <c r="C344" s="132"/>
      <c r="D344" s="132"/>
      <c r="E344" s="132"/>
      <c r="F344" s="132"/>
      <c r="G344" s="123">
        <f>SUM(H334:H343)</f>
        <v>0</v>
      </c>
      <c r="H344" s="124"/>
    </row>
    <row r="345" spans="1:8" ht="15.95" customHeight="1" x14ac:dyDescent="0.2">
      <c r="A345" s="58"/>
      <c r="B345" s="53"/>
      <c r="C345" s="54"/>
      <c r="D345" s="55"/>
      <c r="E345" s="54"/>
      <c r="F345" s="54"/>
      <c r="G345" s="27"/>
      <c r="H345" s="64"/>
    </row>
  </sheetData>
  <sheetProtection password="E9CC" sheet="1" objects="1" scenarios="1" selectLockedCells="1"/>
  <mergeCells count="32">
    <mergeCell ref="C343:F343"/>
    <mergeCell ref="C305:F305"/>
    <mergeCell ref="C332:F332"/>
    <mergeCell ref="C340:F340"/>
    <mergeCell ref="C341:F341"/>
    <mergeCell ref="C342:F342"/>
    <mergeCell ref="C113:F113"/>
    <mergeCell ref="C148:F148"/>
    <mergeCell ref="C149:F149"/>
    <mergeCell ref="C180:F180"/>
    <mergeCell ref="C338:F338"/>
    <mergeCell ref="C246:F246"/>
    <mergeCell ref="C268:F268"/>
    <mergeCell ref="C269:F269"/>
    <mergeCell ref="C304:F304"/>
    <mergeCell ref="C337:F337"/>
    <mergeCell ref="C81:F81"/>
    <mergeCell ref="G344:H344"/>
    <mergeCell ref="C6:F6"/>
    <mergeCell ref="C112:F112"/>
    <mergeCell ref="B344:F344"/>
    <mergeCell ref="C43:F43"/>
    <mergeCell ref="C42:F42"/>
    <mergeCell ref="C80:F80"/>
    <mergeCell ref="C334:F334"/>
    <mergeCell ref="C335:F335"/>
    <mergeCell ref="C336:F336"/>
    <mergeCell ref="C181:F181"/>
    <mergeCell ref="C218:F218"/>
    <mergeCell ref="C339:F339"/>
    <mergeCell ref="C219:F219"/>
    <mergeCell ref="C245:F245"/>
  </mergeCells>
  <phoneticPr fontId="0" type="noConversion"/>
  <conditionalFormatting sqref="D8:D9 D55:D56 D106 D205 D313:D315 D157:D159">
    <cfRule type="cellIs" dxfId="568" priority="756" stopIfTrue="1" operator="equal">
      <formula>"CW 2130-R11"</formula>
    </cfRule>
    <cfRule type="cellIs" dxfId="567" priority="757" stopIfTrue="1" operator="equal">
      <formula>"CW 3120-R2"</formula>
    </cfRule>
    <cfRule type="cellIs" dxfId="566" priority="758" stopIfTrue="1" operator="equal">
      <formula>"CW 3240-R7"</formula>
    </cfRule>
  </conditionalFormatting>
  <conditionalFormatting sqref="D10">
    <cfRule type="cellIs" dxfId="565" priority="753" stopIfTrue="1" operator="equal">
      <formula>"CW 2130-R11"</formula>
    </cfRule>
    <cfRule type="cellIs" dxfId="564" priority="754" stopIfTrue="1" operator="equal">
      <formula>"CW 3120-R2"</formula>
    </cfRule>
    <cfRule type="cellIs" dxfId="563" priority="755" stopIfTrue="1" operator="equal">
      <formula>"CW 3240-R7"</formula>
    </cfRule>
  </conditionalFormatting>
  <conditionalFormatting sqref="D11">
    <cfRule type="cellIs" dxfId="562" priority="750" stopIfTrue="1" operator="equal">
      <formula>"CW 2130-R11"</formula>
    </cfRule>
    <cfRule type="cellIs" dxfId="561" priority="751" stopIfTrue="1" operator="equal">
      <formula>"CW 3120-R2"</formula>
    </cfRule>
    <cfRule type="cellIs" dxfId="560" priority="752" stopIfTrue="1" operator="equal">
      <formula>"CW 3240-R7"</formula>
    </cfRule>
  </conditionalFormatting>
  <conditionalFormatting sqref="D14">
    <cfRule type="cellIs" dxfId="559" priority="744" stopIfTrue="1" operator="equal">
      <formula>"CW 2130-R11"</formula>
    </cfRule>
    <cfRule type="cellIs" dxfId="558" priority="745" stopIfTrue="1" operator="equal">
      <formula>"CW 3120-R2"</formula>
    </cfRule>
    <cfRule type="cellIs" dxfId="557" priority="746" stopIfTrue="1" operator="equal">
      <formula>"CW 3240-R7"</formula>
    </cfRule>
  </conditionalFormatting>
  <conditionalFormatting sqref="D13">
    <cfRule type="cellIs" dxfId="556" priority="747" stopIfTrue="1" operator="equal">
      <formula>"CW 2130-R11"</formula>
    </cfRule>
    <cfRule type="cellIs" dxfId="555" priority="748" stopIfTrue="1" operator="equal">
      <formula>"CW 3120-R2"</formula>
    </cfRule>
    <cfRule type="cellIs" dxfId="554" priority="749" stopIfTrue="1" operator="equal">
      <formula>"CW 3240-R7"</formula>
    </cfRule>
  </conditionalFormatting>
  <conditionalFormatting sqref="D15">
    <cfRule type="cellIs" dxfId="553" priority="741" stopIfTrue="1" operator="equal">
      <formula>"CW 2130-R11"</formula>
    </cfRule>
    <cfRule type="cellIs" dxfId="552" priority="742" stopIfTrue="1" operator="equal">
      <formula>"CW 3120-R2"</formula>
    </cfRule>
    <cfRule type="cellIs" dxfId="551" priority="743" stopIfTrue="1" operator="equal">
      <formula>"CW 3240-R7"</formula>
    </cfRule>
  </conditionalFormatting>
  <conditionalFormatting sqref="D16:D19">
    <cfRule type="cellIs" dxfId="550" priority="738" stopIfTrue="1" operator="equal">
      <formula>"CW 2130-R11"</formula>
    </cfRule>
    <cfRule type="cellIs" dxfId="549" priority="739" stopIfTrue="1" operator="equal">
      <formula>"CW 3120-R2"</formula>
    </cfRule>
    <cfRule type="cellIs" dxfId="548" priority="740" stopIfTrue="1" operator="equal">
      <formula>"CW 3240-R7"</formula>
    </cfRule>
  </conditionalFormatting>
  <conditionalFormatting sqref="D20:D21">
    <cfRule type="cellIs" dxfId="547" priority="735" stopIfTrue="1" operator="equal">
      <formula>"CW 2130-R11"</formula>
    </cfRule>
    <cfRule type="cellIs" dxfId="546" priority="736" stopIfTrue="1" operator="equal">
      <formula>"CW 3120-R2"</formula>
    </cfRule>
    <cfRule type="cellIs" dxfId="545" priority="737" stopIfTrue="1" operator="equal">
      <formula>"CW 3240-R7"</formula>
    </cfRule>
  </conditionalFormatting>
  <conditionalFormatting sqref="D22">
    <cfRule type="cellIs" dxfId="544" priority="732" stopIfTrue="1" operator="equal">
      <formula>"CW 2130-R11"</formula>
    </cfRule>
    <cfRule type="cellIs" dxfId="543" priority="733" stopIfTrue="1" operator="equal">
      <formula>"CW 3120-R2"</formula>
    </cfRule>
    <cfRule type="cellIs" dxfId="542" priority="734" stopIfTrue="1" operator="equal">
      <formula>"CW 3240-R7"</formula>
    </cfRule>
  </conditionalFormatting>
  <conditionalFormatting sqref="D23">
    <cfRule type="cellIs" dxfId="541" priority="729" stopIfTrue="1" operator="equal">
      <formula>"CW 2130-R11"</formula>
    </cfRule>
    <cfRule type="cellIs" dxfId="540" priority="730" stopIfTrue="1" operator="equal">
      <formula>"CW 3120-R2"</formula>
    </cfRule>
    <cfRule type="cellIs" dxfId="539" priority="731" stopIfTrue="1" operator="equal">
      <formula>"CW 3240-R7"</formula>
    </cfRule>
  </conditionalFormatting>
  <conditionalFormatting sqref="D25">
    <cfRule type="cellIs" dxfId="538" priority="720" stopIfTrue="1" operator="equal">
      <formula>"CW 2130-R11"</formula>
    </cfRule>
    <cfRule type="cellIs" dxfId="537" priority="721" stopIfTrue="1" operator="equal">
      <formula>"CW 3120-R2"</formula>
    </cfRule>
    <cfRule type="cellIs" dxfId="536" priority="722" stopIfTrue="1" operator="equal">
      <formula>"CW 3240-R7"</formula>
    </cfRule>
  </conditionalFormatting>
  <conditionalFormatting sqref="D24">
    <cfRule type="cellIs" dxfId="535" priority="726" stopIfTrue="1" operator="equal">
      <formula>"CW 2130-R11"</formula>
    </cfRule>
    <cfRule type="cellIs" dxfId="534" priority="727" stopIfTrue="1" operator="equal">
      <formula>"CW 3120-R2"</formula>
    </cfRule>
    <cfRule type="cellIs" dxfId="533" priority="728" stopIfTrue="1" operator="equal">
      <formula>"CW 3240-R7"</formula>
    </cfRule>
  </conditionalFormatting>
  <conditionalFormatting sqref="D26">
    <cfRule type="cellIs" dxfId="532" priority="717" stopIfTrue="1" operator="equal">
      <formula>"CW 2130-R11"</formula>
    </cfRule>
    <cfRule type="cellIs" dxfId="531" priority="718" stopIfTrue="1" operator="equal">
      <formula>"CW 3120-R2"</formula>
    </cfRule>
    <cfRule type="cellIs" dxfId="530" priority="719" stopIfTrue="1" operator="equal">
      <formula>"CW 3240-R7"</formula>
    </cfRule>
  </conditionalFormatting>
  <conditionalFormatting sqref="D28">
    <cfRule type="cellIs" dxfId="529" priority="714" stopIfTrue="1" operator="equal">
      <formula>"CW 2130-R11"</formula>
    </cfRule>
    <cfRule type="cellIs" dxfId="528" priority="715" stopIfTrue="1" operator="equal">
      <formula>"CW 3120-R2"</formula>
    </cfRule>
    <cfRule type="cellIs" dxfId="527" priority="716" stopIfTrue="1" operator="equal">
      <formula>"CW 3240-R7"</formula>
    </cfRule>
  </conditionalFormatting>
  <conditionalFormatting sqref="D29">
    <cfRule type="cellIs" dxfId="526" priority="711" stopIfTrue="1" operator="equal">
      <formula>"CW 2130-R11"</formula>
    </cfRule>
    <cfRule type="cellIs" dxfId="525" priority="712" stopIfTrue="1" operator="equal">
      <formula>"CW 3120-R2"</formula>
    </cfRule>
    <cfRule type="cellIs" dxfId="524" priority="713" stopIfTrue="1" operator="equal">
      <formula>"CW 3240-R7"</formula>
    </cfRule>
  </conditionalFormatting>
  <conditionalFormatting sqref="D30">
    <cfRule type="cellIs" dxfId="523" priority="708" stopIfTrue="1" operator="equal">
      <formula>"CW 2130-R11"</formula>
    </cfRule>
    <cfRule type="cellIs" dxfId="522" priority="709" stopIfTrue="1" operator="equal">
      <formula>"CW 3120-R2"</formula>
    </cfRule>
    <cfRule type="cellIs" dxfId="521" priority="710" stopIfTrue="1" operator="equal">
      <formula>"CW 3240-R7"</formula>
    </cfRule>
  </conditionalFormatting>
  <conditionalFormatting sqref="D27">
    <cfRule type="cellIs" dxfId="520" priority="705" stopIfTrue="1" operator="equal">
      <formula>"CW 2130-R11"</formula>
    </cfRule>
    <cfRule type="cellIs" dxfId="519" priority="706" stopIfTrue="1" operator="equal">
      <formula>"CW 3120-R2"</formula>
    </cfRule>
    <cfRule type="cellIs" dxfId="518" priority="707" stopIfTrue="1" operator="equal">
      <formula>"CW 3240-R7"</formula>
    </cfRule>
  </conditionalFormatting>
  <conditionalFormatting sqref="D34:D36">
    <cfRule type="cellIs" dxfId="517" priority="699" stopIfTrue="1" operator="equal">
      <formula>"CW 2130-R11"</formula>
    </cfRule>
    <cfRule type="cellIs" dxfId="516" priority="700" stopIfTrue="1" operator="equal">
      <formula>"CW 3120-R2"</formula>
    </cfRule>
    <cfRule type="cellIs" dxfId="515" priority="701" stopIfTrue="1" operator="equal">
      <formula>"CW 3240-R7"</formula>
    </cfRule>
  </conditionalFormatting>
  <conditionalFormatting sqref="D32">
    <cfRule type="cellIs" dxfId="514" priority="702" stopIfTrue="1" operator="equal">
      <formula>"CW 2130-R11"</formula>
    </cfRule>
    <cfRule type="cellIs" dxfId="513" priority="703" stopIfTrue="1" operator="equal">
      <formula>"CW 3120-R2"</formula>
    </cfRule>
    <cfRule type="cellIs" dxfId="512" priority="704" stopIfTrue="1" operator="equal">
      <formula>"CW 3240-R7"</formula>
    </cfRule>
  </conditionalFormatting>
  <conditionalFormatting sqref="D37">
    <cfRule type="cellIs" dxfId="511" priority="696" stopIfTrue="1" operator="equal">
      <formula>"CW 2130-R11"</formula>
    </cfRule>
    <cfRule type="cellIs" dxfId="510" priority="697" stopIfTrue="1" operator="equal">
      <formula>"CW 3120-R2"</formula>
    </cfRule>
    <cfRule type="cellIs" dxfId="509" priority="698" stopIfTrue="1" operator="equal">
      <formula>"CW 3240-R7"</formula>
    </cfRule>
  </conditionalFormatting>
  <conditionalFormatting sqref="D75">
    <cfRule type="cellIs" dxfId="508" priority="633" stopIfTrue="1" operator="equal">
      <formula>"CW 2130-R11"</formula>
    </cfRule>
    <cfRule type="cellIs" dxfId="507" priority="634" stopIfTrue="1" operator="equal">
      <formula>"CW 3120-R2"</formula>
    </cfRule>
    <cfRule type="cellIs" dxfId="506" priority="635" stopIfTrue="1" operator="equal">
      <formula>"CW 3240-R7"</formula>
    </cfRule>
  </conditionalFormatting>
  <conditionalFormatting sqref="D39:D41">
    <cfRule type="cellIs" dxfId="505" priority="693" stopIfTrue="1" operator="equal">
      <formula>"CW 2130-R11"</formula>
    </cfRule>
    <cfRule type="cellIs" dxfId="504" priority="694" stopIfTrue="1" operator="equal">
      <formula>"CW 3120-R2"</formula>
    </cfRule>
    <cfRule type="cellIs" dxfId="503" priority="695" stopIfTrue="1" operator="equal">
      <formula>"CW 3240-R7"</formula>
    </cfRule>
  </conditionalFormatting>
  <conditionalFormatting sqref="D77:D79">
    <cfRule type="cellIs" dxfId="502" priority="630" stopIfTrue="1" operator="equal">
      <formula>"CW 2130-R11"</formula>
    </cfRule>
    <cfRule type="cellIs" dxfId="501" priority="631" stopIfTrue="1" operator="equal">
      <formula>"CW 3120-R2"</formula>
    </cfRule>
    <cfRule type="cellIs" dxfId="500" priority="632" stopIfTrue="1" operator="equal">
      <formula>"CW 3240-R7"</formula>
    </cfRule>
  </conditionalFormatting>
  <conditionalFormatting sqref="D45">
    <cfRule type="cellIs" dxfId="499" priority="687" stopIfTrue="1" operator="equal">
      <formula>"CW 2130-R11"</formula>
    </cfRule>
    <cfRule type="cellIs" dxfId="498" priority="688" stopIfTrue="1" operator="equal">
      <formula>"CW 3120-R2"</formula>
    </cfRule>
    <cfRule type="cellIs" dxfId="497" priority="689" stopIfTrue="1" operator="equal">
      <formula>"CW 3240-R7"</formula>
    </cfRule>
  </conditionalFormatting>
  <conditionalFormatting sqref="D46">
    <cfRule type="cellIs" dxfId="496" priority="684" stopIfTrue="1" operator="equal">
      <formula>"CW 2130-R11"</formula>
    </cfRule>
    <cfRule type="cellIs" dxfId="495" priority="685" stopIfTrue="1" operator="equal">
      <formula>"CW 3120-R2"</formula>
    </cfRule>
    <cfRule type="cellIs" dxfId="494" priority="686" stopIfTrue="1" operator="equal">
      <formula>"CW 3240-R7"</formula>
    </cfRule>
  </conditionalFormatting>
  <conditionalFormatting sqref="D49">
    <cfRule type="cellIs" dxfId="493" priority="678" stopIfTrue="1" operator="equal">
      <formula>"CW 2130-R11"</formula>
    </cfRule>
    <cfRule type="cellIs" dxfId="492" priority="679" stopIfTrue="1" operator="equal">
      <formula>"CW 3120-R2"</formula>
    </cfRule>
    <cfRule type="cellIs" dxfId="491" priority="680" stopIfTrue="1" operator="equal">
      <formula>"CW 3240-R7"</formula>
    </cfRule>
  </conditionalFormatting>
  <conditionalFormatting sqref="D48">
    <cfRule type="cellIs" dxfId="490" priority="681" stopIfTrue="1" operator="equal">
      <formula>"CW 2130-R11"</formula>
    </cfRule>
    <cfRule type="cellIs" dxfId="489" priority="682" stopIfTrue="1" operator="equal">
      <formula>"CW 3120-R2"</formula>
    </cfRule>
    <cfRule type="cellIs" dxfId="488" priority="683" stopIfTrue="1" operator="equal">
      <formula>"CW 3240-R7"</formula>
    </cfRule>
  </conditionalFormatting>
  <conditionalFormatting sqref="D50">
    <cfRule type="cellIs" dxfId="487" priority="675" stopIfTrue="1" operator="equal">
      <formula>"CW 2130-R11"</formula>
    </cfRule>
    <cfRule type="cellIs" dxfId="486" priority="676" stopIfTrue="1" operator="equal">
      <formula>"CW 3120-R2"</formula>
    </cfRule>
    <cfRule type="cellIs" dxfId="485" priority="677" stopIfTrue="1" operator="equal">
      <formula>"CW 3240-R7"</formula>
    </cfRule>
  </conditionalFormatting>
  <conditionalFormatting sqref="D51:D54">
    <cfRule type="cellIs" dxfId="484" priority="672" stopIfTrue="1" operator="equal">
      <formula>"CW 2130-R11"</formula>
    </cfRule>
    <cfRule type="cellIs" dxfId="483" priority="673" stopIfTrue="1" operator="equal">
      <formula>"CW 3120-R2"</formula>
    </cfRule>
    <cfRule type="cellIs" dxfId="482" priority="674" stopIfTrue="1" operator="equal">
      <formula>"CW 3240-R7"</formula>
    </cfRule>
  </conditionalFormatting>
  <conditionalFormatting sqref="D59:D60">
    <cfRule type="cellIs" dxfId="481" priority="669" stopIfTrue="1" operator="equal">
      <formula>"CW 2130-R11"</formula>
    </cfRule>
    <cfRule type="cellIs" dxfId="480" priority="670" stopIfTrue="1" operator="equal">
      <formula>"CW 3120-R2"</formula>
    </cfRule>
    <cfRule type="cellIs" dxfId="479" priority="671" stopIfTrue="1" operator="equal">
      <formula>"CW 3240-R7"</formula>
    </cfRule>
  </conditionalFormatting>
  <conditionalFormatting sqref="D62">
    <cfRule type="cellIs" dxfId="478" priority="666" stopIfTrue="1" operator="equal">
      <formula>"CW 2130-R11"</formula>
    </cfRule>
    <cfRule type="cellIs" dxfId="477" priority="667" stopIfTrue="1" operator="equal">
      <formula>"CW 3120-R2"</formula>
    </cfRule>
    <cfRule type="cellIs" dxfId="476" priority="668" stopIfTrue="1" operator="equal">
      <formula>"CW 3240-R7"</formula>
    </cfRule>
  </conditionalFormatting>
  <conditionalFormatting sqref="D63">
    <cfRule type="cellIs" dxfId="475" priority="663" stopIfTrue="1" operator="equal">
      <formula>"CW 2130-R11"</formula>
    </cfRule>
    <cfRule type="cellIs" dxfId="474" priority="664" stopIfTrue="1" operator="equal">
      <formula>"CW 3120-R2"</formula>
    </cfRule>
    <cfRule type="cellIs" dxfId="473" priority="665" stopIfTrue="1" operator="equal">
      <formula>"CW 3240-R7"</formula>
    </cfRule>
  </conditionalFormatting>
  <conditionalFormatting sqref="D65">
    <cfRule type="cellIs" dxfId="472" priority="657" stopIfTrue="1" operator="equal">
      <formula>"CW 2130-R11"</formula>
    </cfRule>
    <cfRule type="cellIs" dxfId="471" priority="658" stopIfTrue="1" operator="equal">
      <formula>"CW 3120-R2"</formula>
    </cfRule>
    <cfRule type="cellIs" dxfId="470" priority="659" stopIfTrue="1" operator="equal">
      <formula>"CW 3240-R7"</formula>
    </cfRule>
  </conditionalFormatting>
  <conditionalFormatting sqref="D64">
    <cfRule type="cellIs" dxfId="469" priority="660" stopIfTrue="1" operator="equal">
      <formula>"CW 2130-R11"</formula>
    </cfRule>
    <cfRule type="cellIs" dxfId="468" priority="661" stopIfTrue="1" operator="equal">
      <formula>"CW 3120-R2"</formula>
    </cfRule>
    <cfRule type="cellIs" dxfId="467" priority="662" stopIfTrue="1" operator="equal">
      <formula>"CW 3240-R7"</formula>
    </cfRule>
  </conditionalFormatting>
  <conditionalFormatting sqref="D66">
    <cfRule type="cellIs" dxfId="466" priority="654" stopIfTrue="1" operator="equal">
      <formula>"CW 2130-R11"</formula>
    </cfRule>
    <cfRule type="cellIs" dxfId="465" priority="655" stopIfTrue="1" operator="equal">
      <formula>"CW 3120-R2"</formula>
    </cfRule>
    <cfRule type="cellIs" dxfId="464" priority="656" stopIfTrue="1" operator="equal">
      <formula>"CW 3240-R7"</formula>
    </cfRule>
  </conditionalFormatting>
  <conditionalFormatting sqref="D68">
    <cfRule type="cellIs" dxfId="463" priority="651" stopIfTrue="1" operator="equal">
      <formula>"CW 2130-R11"</formula>
    </cfRule>
    <cfRule type="cellIs" dxfId="462" priority="652" stopIfTrue="1" operator="equal">
      <formula>"CW 3120-R2"</formula>
    </cfRule>
    <cfRule type="cellIs" dxfId="461" priority="653" stopIfTrue="1" operator="equal">
      <formula>"CW 3240-R7"</formula>
    </cfRule>
  </conditionalFormatting>
  <conditionalFormatting sqref="D69">
    <cfRule type="cellIs" dxfId="460" priority="648" stopIfTrue="1" operator="equal">
      <formula>"CW 2130-R11"</formula>
    </cfRule>
    <cfRule type="cellIs" dxfId="459" priority="649" stopIfTrue="1" operator="equal">
      <formula>"CW 3120-R2"</formula>
    </cfRule>
    <cfRule type="cellIs" dxfId="458" priority="650" stopIfTrue="1" operator="equal">
      <formula>"CW 3240-R7"</formula>
    </cfRule>
  </conditionalFormatting>
  <conditionalFormatting sqref="D70">
    <cfRule type="cellIs" dxfId="457" priority="645" stopIfTrue="1" operator="equal">
      <formula>"CW 2130-R11"</formula>
    </cfRule>
    <cfRule type="cellIs" dxfId="456" priority="646" stopIfTrue="1" operator="equal">
      <formula>"CW 3120-R2"</formula>
    </cfRule>
    <cfRule type="cellIs" dxfId="455" priority="647" stopIfTrue="1" operator="equal">
      <formula>"CW 3240-R7"</formula>
    </cfRule>
  </conditionalFormatting>
  <conditionalFormatting sqref="D67">
    <cfRule type="cellIs" dxfId="454" priority="642" stopIfTrue="1" operator="equal">
      <formula>"CW 2130-R11"</formula>
    </cfRule>
    <cfRule type="cellIs" dxfId="453" priority="643" stopIfTrue="1" operator="equal">
      <formula>"CW 3120-R2"</formula>
    </cfRule>
    <cfRule type="cellIs" dxfId="452" priority="644" stopIfTrue="1" operator="equal">
      <formula>"CW 3240-R7"</formula>
    </cfRule>
  </conditionalFormatting>
  <conditionalFormatting sqref="D72:D74">
    <cfRule type="cellIs" dxfId="451" priority="636" stopIfTrue="1" operator="equal">
      <formula>"CW 2130-R11"</formula>
    </cfRule>
    <cfRule type="cellIs" dxfId="450" priority="637" stopIfTrue="1" operator="equal">
      <formula>"CW 3120-R2"</formula>
    </cfRule>
    <cfRule type="cellIs" dxfId="449" priority="638" stopIfTrue="1" operator="equal">
      <formula>"CW 3240-R7"</formula>
    </cfRule>
  </conditionalFormatting>
  <conditionalFormatting sqref="D104">
    <cfRule type="cellIs" dxfId="448" priority="573" stopIfTrue="1" operator="equal">
      <formula>"CW 2130-R11"</formula>
    </cfRule>
    <cfRule type="cellIs" dxfId="447" priority="574" stopIfTrue="1" operator="equal">
      <formula>"CW 3120-R2"</formula>
    </cfRule>
    <cfRule type="cellIs" dxfId="446" priority="575" stopIfTrue="1" operator="equal">
      <formula>"CW 3240-R7"</formula>
    </cfRule>
  </conditionalFormatting>
  <conditionalFormatting sqref="D57:D58">
    <cfRule type="cellIs" dxfId="445" priority="624" stopIfTrue="1" operator="equal">
      <formula>"CW 2130-R11"</formula>
    </cfRule>
    <cfRule type="cellIs" dxfId="444" priority="625" stopIfTrue="1" operator="equal">
      <formula>"CW 3120-R2"</formula>
    </cfRule>
    <cfRule type="cellIs" dxfId="443" priority="626" stopIfTrue="1" operator="equal">
      <formula>"CW 3240-R7"</formula>
    </cfRule>
  </conditionalFormatting>
  <conditionalFormatting sqref="D94">
    <cfRule type="cellIs" dxfId="442" priority="618" stopIfTrue="1" operator="equal">
      <formula>"CW 2130-R11"</formula>
    </cfRule>
    <cfRule type="cellIs" dxfId="441" priority="619" stopIfTrue="1" operator="equal">
      <formula>"CW 3120-R2"</formula>
    </cfRule>
    <cfRule type="cellIs" dxfId="440" priority="620" stopIfTrue="1" operator="equal">
      <formula>"CW 3240-R7"</formula>
    </cfRule>
  </conditionalFormatting>
  <conditionalFormatting sqref="D83">
    <cfRule type="cellIs" dxfId="439" priority="615" stopIfTrue="1" operator="equal">
      <formula>"CW 2130-R11"</formula>
    </cfRule>
    <cfRule type="cellIs" dxfId="438" priority="616" stopIfTrue="1" operator="equal">
      <formula>"CW 3120-R2"</formula>
    </cfRule>
    <cfRule type="cellIs" dxfId="437" priority="617" stopIfTrue="1" operator="equal">
      <formula>"CW 3240-R7"</formula>
    </cfRule>
  </conditionalFormatting>
  <conditionalFormatting sqref="D107">
    <cfRule type="cellIs" dxfId="436" priority="564" stopIfTrue="1" operator="equal">
      <formula>"CW 2130-R11"</formula>
    </cfRule>
    <cfRule type="cellIs" dxfId="435" priority="565" stopIfTrue="1" operator="equal">
      <formula>"CW 3120-R2"</formula>
    </cfRule>
    <cfRule type="cellIs" dxfId="434" priority="566" stopIfTrue="1" operator="equal">
      <formula>"CW 3240-R7"</formula>
    </cfRule>
  </conditionalFormatting>
  <conditionalFormatting sqref="D109:D111">
    <cfRule type="cellIs" dxfId="433" priority="561" stopIfTrue="1" operator="equal">
      <formula>"CW 2130-R11"</formula>
    </cfRule>
    <cfRule type="cellIs" dxfId="432" priority="562" stopIfTrue="1" operator="equal">
      <formula>"CW 3120-R2"</formula>
    </cfRule>
    <cfRule type="cellIs" dxfId="431" priority="563" stopIfTrue="1" operator="equal">
      <formula>"CW 3240-R7"</formula>
    </cfRule>
  </conditionalFormatting>
  <conditionalFormatting sqref="D84">
    <cfRule type="cellIs" dxfId="430" priority="612" stopIfTrue="1" operator="equal">
      <formula>"CW 2130-R11"</formula>
    </cfRule>
    <cfRule type="cellIs" dxfId="429" priority="613" stopIfTrue="1" operator="equal">
      <formula>"CW 3120-R2"</formula>
    </cfRule>
    <cfRule type="cellIs" dxfId="428" priority="614" stopIfTrue="1" operator="equal">
      <formula>"CW 3240-R7"</formula>
    </cfRule>
  </conditionalFormatting>
  <conditionalFormatting sqref="D87">
    <cfRule type="cellIs" dxfId="427" priority="606" stopIfTrue="1" operator="equal">
      <formula>"CW 2130-R11"</formula>
    </cfRule>
    <cfRule type="cellIs" dxfId="426" priority="607" stopIfTrue="1" operator="equal">
      <formula>"CW 3120-R2"</formula>
    </cfRule>
    <cfRule type="cellIs" dxfId="425" priority="608" stopIfTrue="1" operator="equal">
      <formula>"CW 3240-R7"</formula>
    </cfRule>
  </conditionalFormatting>
  <conditionalFormatting sqref="D86">
    <cfRule type="cellIs" dxfId="424" priority="609" stopIfTrue="1" operator="equal">
      <formula>"CW 2130-R11"</formula>
    </cfRule>
    <cfRule type="cellIs" dxfId="423" priority="610" stopIfTrue="1" operator="equal">
      <formula>"CW 3120-R2"</formula>
    </cfRule>
    <cfRule type="cellIs" dxfId="422" priority="611" stopIfTrue="1" operator="equal">
      <formula>"CW 3240-R7"</formula>
    </cfRule>
  </conditionalFormatting>
  <conditionalFormatting sqref="D88">
    <cfRule type="cellIs" dxfId="421" priority="603" stopIfTrue="1" operator="equal">
      <formula>"CW 2130-R11"</formula>
    </cfRule>
    <cfRule type="cellIs" dxfId="420" priority="604" stopIfTrue="1" operator="equal">
      <formula>"CW 3120-R2"</formula>
    </cfRule>
    <cfRule type="cellIs" dxfId="419" priority="605" stopIfTrue="1" operator="equal">
      <formula>"CW 3240-R7"</formula>
    </cfRule>
  </conditionalFormatting>
  <conditionalFormatting sqref="D89:D92">
    <cfRule type="cellIs" dxfId="418" priority="600" stopIfTrue="1" operator="equal">
      <formula>"CW 2130-R11"</formula>
    </cfRule>
    <cfRule type="cellIs" dxfId="417" priority="601" stopIfTrue="1" operator="equal">
      <formula>"CW 3120-R2"</formula>
    </cfRule>
    <cfRule type="cellIs" dxfId="416" priority="602" stopIfTrue="1" operator="equal">
      <formula>"CW 3240-R7"</formula>
    </cfRule>
  </conditionalFormatting>
  <conditionalFormatting sqref="D96">
    <cfRule type="cellIs" dxfId="415" priority="588" stopIfTrue="1" operator="equal">
      <formula>"CW 2130-R11"</formula>
    </cfRule>
    <cfRule type="cellIs" dxfId="414" priority="589" stopIfTrue="1" operator="equal">
      <formula>"CW 3120-R2"</formula>
    </cfRule>
    <cfRule type="cellIs" dxfId="413" priority="590" stopIfTrue="1" operator="equal">
      <formula>"CW 3240-R7"</formula>
    </cfRule>
  </conditionalFormatting>
  <conditionalFormatting sqref="D97">
    <cfRule type="cellIs" dxfId="412" priority="585" stopIfTrue="1" operator="equal">
      <formula>"CW 2130-R11"</formula>
    </cfRule>
    <cfRule type="cellIs" dxfId="411" priority="586" stopIfTrue="1" operator="equal">
      <formula>"CW 3120-R2"</formula>
    </cfRule>
    <cfRule type="cellIs" dxfId="410" priority="587" stopIfTrue="1" operator="equal">
      <formula>"CW 3240-R7"</formula>
    </cfRule>
  </conditionalFormatting>
  <conditionalFormatting sqref="D98">
    <cfRule type="cellIs" dxfId="409" priority="582" stopIfTrue="1" operator="equal">
      <formula>"CW 2130-R11"</formula>
    </cfRule>
    <cfRule type="cellIs" dxfId="408" priority="583" stopIfTrue="1" operator="equal">
      <formula>"CW 3120-R2"</formula>
    </cfRule>
    <cfRule type="cellIs" dxfId="407" priority="584" stopIfTrue="1" operator="equal">
      <formula>"CW 3240-R7"</formula>
    </cfRule>
  </conditionalFormatting>
  <conditionalFormatting sqref="D102">
    <cfRule type="cellIs" dxfId="406" priority="579" stopIfTrue="1" operator="equal">
      <formula>"CW 2130-R11"</formula>
    </cfRule>
    <cfRule type="cellIs" dxfId="405" priority="580" stopIfTrue="1" operator="equal">
      <formula>"CW 3120-R2"</formula>
    </cfRule>
    <cfRule type="cellIs" dxfId="404" priority="581" stopIfTrue="1" operator="equal">
      <formula>"CW 3240-R7"</formula>
    </cfRule>
  </conditionalFormatting>
  <conditionalFormatting sqref="D103">
    <cfRule type="cellIs" dxfId="403" priority="576" stopIfTrue="1" operator="equal">
      <formula>"CW 2130-R11"</formula>
    </cfRule>
    <cfRule type="cellIs" dxfId="402" priority="577" stopIfTrue="1" operator="equal">
      <formula>"CW 3120-R2"</formula>
    </cfRule>
    <cfRule type="cellIs" dxfId="401" priority="578" stopIfTrue="1" operator="equal">
      <formula>"CW 3240-R7"</formula>
    </cfRule>
  </conditionalFormatting>
  <conditionalFormatting sqref="D99">
    <cfRule type="cellIs" dxfId="400" priority="552" stopIfTrue="1" operator="equal">
      <formula>"CW 2130-R11"</formula>
    </cfRule>
    <cfRule type="cellIs" dxfId="399" priority="553" stopIfTrue="1" operator="equal">
      <formula>"CW 3120-R2"</formula>
    </cfRule>
    <cfRule type="cellIs" dxfId="398" priority="554" stopIfTrue="1" operator="equal">
      <formula>"CW 3240-R7"</formula>
    </cfRule>
  </conditionalFormatting>
  <conditionalFormatting sqref="D100">
    <cfRule type="cellIs" dxfId="397" priority="549" stopIfTrue="1" operator="equal">
      <formula>"CW 2130-R11"</formula>
    </cfRule>
    <cfRule type="cellIs" dxfId="396" priority="550" stopIfTrue="1" operator="equal">
      <formula>"CW 3120-R2"</formula>
    </cfRule>
    <cfRule type="cellIs" dxfId="395" priority="551" stopIfTrue="1" operator="equal">
      <formula>"CW 3240-R7"</formula>
    </cfRule>
  </conditionalFormatting>
  <conditionalFormatting sqref="D126">
    <cfRule type="cellIs" dxfId="394" priority="546" stopIfTrue="1" operator="equal">
      <formula>"CW 2130-R11"</formula>
    </cfRule>
    <cfRule type="cellIs" dxfId="393" priority="547" stopIfTrue="1" operator="equal">
      <formula>"CW 3120-R2"</formula>
    </cfRule>
    <cfRule type="cellIs" dxfId="392" priority="548" stopIfTrue="1" operator="equal">
      <formula>"CW 3240-R7"</formula>
    </cfRule>
  </conditionalFormatting>
  <conditionalFormatting sqref="D143">
    <cfRule type="cellIs" dxfId="391" priority="492" stopIfTrue="1" operator="equal">
      <formula>"CW 2130-R11"</formula>
    </cfRule>
    <cfRule type="cellIs" dxfId="390" priority="493" stopIfTrue="1" operator="equal">
      <formula>"CW 3120-R2"</formula>
    </cfRule>
    <cfRule type="cellIs" dxfId="389" priority="494" stopIfTrue="1" operator="equal">
      <formula>"CW 3240-R7"</formula>
    </cfRule>
  </conditionalFormatting>
  <conditionalFormatting sqref="D145:D147">
    <cfRule type="cellIs" dxfId="388" priority="489" stopIfTrue="1" operator="equal">
      <formula>"CW 2130-R11"</formula>
    </cfRule>
    <cfRule type="cellIs" dxfId="387" priority="490" stopIfTrue="1" operator="equal">
      <formula>"CW 3120-R2"</formula>
    </cfRule>
    <cfRule type="cellIs" dxfId="386" priority="491" stopIfTrue="1" operator="equal">
      <formula>"CW 3240-R7"</formula>
    </cfRule>
  </conditionalFormatting>
  <conditionalFormatting sqref="D115">
    <cfRule type="cellIs" dxfId="385" priority="543" stopIfTrue="1" operator="equal">
      <formula>"CW 2130-R11"</formula>
    </cfRule>
    <cfRule type="cellIs" dxfId="384" priority="544" stopIfTrue="1" operator="equal">
      <formula>"CW 3120-R2"</formula>
    </cfRule>
    <cfRule type="cellIs" dxfId="383" priority="545" stopIfTrue="1" operator="equal">
      <formula>"CW 3240-R7"</formula>
    </cfRule>
  </conditionalFormatting>
  <conditionalFormatting sqref="D116">
    <cfRule type="cellIs" dxfId="382" priority="540" stopIfTrue="1" operator="equal">
      <formula>"CW 2130-R11"</formula>
    </cfRule>
    <cfRule type="cellIs" dxfId="381" priority="541" stopIfTrue="1" operator="equal">
      <formula>"CW 3120-R2"</formula>
    </cfRule>
    <cfRule type="cellIs" dxfId="380" priority="542" stopIfTrue="1" operator="equal">
      <formula>"CW 3240-R7"</formula>
    </cfRule>
  </conditionalFormatting>
  <conditionalFormatting sqref="D119">
    <cfRule type="cellIs" dxfId="379" priority="534" stopIfTrue="1" operator="equal">
      <formula>"CW 2130-R11"</formula>
    </cfRule>
    <cfRule type="cellIs" dxfId="378" priority="535" stopIfTrue="1" operator="equal">
      <formula>"CW 3120-R2"</formula>
    </cfRule>
    <cfRule type="cellIs" dxfId="377" priority="536" stopIfTrue="1" operator="equal">
      <formula>"CW 3240-R7"</formula>
    </cfRule>
  </conditionalFormatting>
  <conditionalFormatting sqref="D118">
    <cfRule type="cellIs" dxfId="376" priority="537" stopIfTrue="1" operator="equal">
      <formula>"CW 2130-R11"</formula>
    </cfRule>
    <cfRule type="cellIs" dxfId="375" priority="538" stopIfTrue="1" operator="equal">
      <formula>"CW 3120-R2"</formula>
    </cfRule>
    <cfRule type="cellIs" dxfId="374" priority="539" stopIfTrue="1" operator="equal">
      <formula>"CW 3240-R7"</formula>
    </cfRule>
  </conditionalFormatting>
  <conditionalFormatting sqref="D120">
    <cfRule type="cellIs" dxfId="373" priority="531" stopIfTrue="1" operator="equal">
      <formula>"CW 2130-R11"</formula>
    </cfRule>
    <cfRule type="cellIs" dxfId="372" priority="532" stopIfTrue="1" operator="equal">
      <formula>"CW 3120-R2"</formula>
    </cfRule>
    <cfRule type="cellIs" dxfId="371" priority="533" stopIfTrue="1" operator="equal">
      <formula>"CW 3240-R7"</formula>
    </cfRule>
  </conditionalFormatting>
  <conditionalFormatting sqref="D121:D124">
    <cfRule type="cellIs" dxfId="370" priority="528" stopIfTrue="1" operator="equal">
      <formula>"CW 2130-R11"</formula>
    </cfRule>
    <cfRule type="cellIs" dxfId="369" priority="529" stopIfTrue="1" operator="equal">
      <formula>"CW 3120-R2"</formula>
    </cfRule>
    <cfRule type="cellIs" dxfId="368" priority="530" stopIfTrue="1" operator="equal">
      <formula>"CW 3240-R7"</formula>
    </cfRule>
  </conditionalFormatting>
  <conditionalFormatting sqref="D127">
    <cfRule type="cellIs" dxfId="367" priority="525" stopIfTrue="1" operator="equal">
      <formula>"CW 2130-R11"</formula>
    </cfRule>
    <cfRule type="cellIs" dxfId="366" priority="526" stopIfTrue="1" operator="equal">
      <formula>"CW 3120-R2"</formula>
    </cfRule>
    <cfRule type="cellIs" dxfId="365" priority="527" stopIfTrue="1" operator="equal">
      <formula>"CW 3240-R7"</formula>
    </cfRule>
  </conditionalFormatting>
  <conditionalFormatting sqref="D129">
    <cfRule type="cellIs" dxfId="364" priority="522" stopIfTrue="1" operator="equal">
      <formula>"CW 2130-R11"</formula>
    </cfRule>
    <cfRule type="cellIs" dxfId="363" priority="523" stopIfTrue="1" operator="equal">
      <formula>"CW 3120-R2"</formula>
    </cfRule>
    <cfRule type="cellIs" dxfId="362" priority="524" stopIfTrue="1" operator="equal">
      <formula>"CW 3240-R7"</formula>
    </cfRule>
  </conditionalFormatting>
  <conditionalFormatting sqref="D131">
    <cfRule type="cellIs" dxfId="361" priority="516" stopIfTrue="1" operator="equal">
      <formula>"CW 2130-R11"</formula>
    </cfRule>
    <cfRule type="cellIs" dxfId="360" priority="517" stopIfTrue="1" operator="equal">
      <formula>"CW 3120-R2"</formula>
    </cfRule>
    <cfRule type="cellIs" dxfId="359" priority="518" stopIfTrue="1" operator="equal">
      <formula>"CW 3240-R7"</formula>
    </cfRule>
  </conditionalFormatting>
  <conditionalFormatting sqref="D133">
    <cfRule type="cellIs" dxfId="358" priority="510" stopIfTrue="1" operator="equal">
      <formula>"CW 2130-R11"</formula>
    </cfRule>
    <cfRule type="cellIs" dxfId="357" priority="511" stopIfTrue="1" operator="equal">
      <formula>"CW 3120-R2"</formula>
    </cfRule>
    <cfRule type="cellIs" dxfId="356" priority="512" stopIfTrue="1" operator="equal">
      <formula>"CW 3240-R7"</formula>
    </cfRule>
  </conditionalFormatting>
  <conditionalFormatting sqref="D135">
    <cfRule type="cellIs" dxfId="355" priority="507" stopIfTrue="1" operator="equal">
      <formula>"CW 2130-R11"</formula>
    </cfRule>
    <cfRule type="cellIs" dxfId="354" priority="508" stopIfTrue="1" operator="equal">
      <formula>"CW 3120-R2"</formula>
    </cfRule>
    <cfRule type="cellIs" dxfId="353" priority="509" stopIfTrue="1" operator="equal">
      <formula>"CW 3240-R7"</formula>
    </cfRule>
  </conditionalFormatting>
  <conditionalFormatting sqref="D136">
    <cfRule type="cellIs" dxfId="352" priority="504" stopIfTrue="1" operator="equal">
      <formula>"CW 2130-R11"</formula>
    </cfRule>
    <cfRule type="cellIs" dxfId="351" priority="505" stopIfTrue="1" operator="equal">
      <formula>"CW 3120-R2"</formula>
    </cfRule>
    <cfRule type="cellIs" dxfId="350" priority="506" stopIfTrue="1" operator="equal">
      <formula>"CW 3240-R7"</formula>
    </cfRule>
  </conditionalFormatting>
  <conditionalFormatting sqref="D137">
    <cfRule type="cellIs" dxfId="349" priority="501" stopIfTrue="1" operator="equal">
      <formula>"CW 2130-R11"</formula>
    </cfRule>
    <cfRule type="cellIs" dxfId="348" priority="502" stopIfTrue="1" operator="equal">
      <formula>"CW 3120-R2"</formula>
    </cfRule>
    <cfRule type="cellIs" dxfId="347" priority="503" stopIfTrue="1" operator="equal">
      <formula>"CW 3240-R7"</formula>
    </cfRule>
  </conditionalFormatting>
  <conditionalFormatting sqref="D134">
    <cfRule type="cellIs" dxfId="346" priority="498" stopIfTrue="1" operator="equal">
      <formula>"CW 2130-R11"</formula>
    </cfRule>
    <cfRule type="cellIs" dxfId="345" priority="499" stopIfTrue="1" operator="equal">
      <formula>"CW 3120-R2"</formula>
    </cfRule>
    <cfRule type="cellIs" dxfId="344" priority="500" stopIfTrue="1" operator="equal">
      <formula>"CW 3240-R7"</formula>
    </cfRule>
  </conditionalFormatting>
  <conditionalFormatting sqref="D140:D142">
    <cfRule type="cellIs" dxfId="343" priority="495" stopIfTrue="1" operator="equal">
      <formula>"CW 2130-R11"</formula>
    </cfRule>
    <cfRule type="cellIs" dxfId="342" priority="496" stopIfTrue="1" operator="equal">
      <formula>"CW 3120-R2"</formula>
    </cfRule>
    <cfRule type="cellIs" dxfId="341" priority="497" stopIfTrue="1" operator="equal">
      <formula>"CW 3240-R7"</formula>
    </cfRule>
  </conditionalFormatting>
  <conditionalFormatting sqref="D128">
    <cfRule type="cellIs" dxfId="340" priority="480" stopIfTrue="1" operator="equal">
      <formula>"CW 2130-R11"</formula>
    </cfRule>
    <cfRule type="cellIs" dxfId="339" priority="481" stopIfTrue="1" operator="equal">
      <formula>"CW 3120-R2"</formula>
    </cfRule>
    <cfRule type="cellIs" dxfId="338" priority="482" stopIfTrue="1" operator="equal">
      <formula>"CW 3240-R7"</formula>
    </cfRule>
  </conditionalFormatting>
  <conditionalFormatting sqref="D130">
    <cfRule type="cellIs" dxfId="337" priority="477" stopIfTrue="1" operator="equal">
      <formula>"CW 2130-R11"</formula>
    </cfRule>
    <cfRule type="cellIs" dxfId="336" priority="478" stopIfTrue="1" operator="equal">
      <formula>"CW 3120-R2"</formula>
    </cfRule>
    <cfRule type="cellIs" dxfId="335" priority="479" stopIfTrue="1" operator="equal">
      <formula>"CW 3240-R7"</formula>
    </cfRule>
  </conditionalFormatting>
  <conditionalFormatting sqref="D162:D163">
    <cfRule type="cellIs" dxfId="334" priority="411" stopIfTrue="1" operator="equal">
      <formula>"CW 2130-R11"</formula>
    </cfRule>
    <cfRule type="cellIs" dxfId="333" priority="412" stopIfTrue="1" operator="equal">
      <formula>"CW 3120-R2"</formula>
    </cfRule>
    <cfRule type="cellIs" dxfId="332" priority="413" stopIfTrue="1" operator="equal">
      <formula>"CW 3240-R7"</formula>
    </cfRule>
  </conditionalFormatting>
  <conditionalFormatting sqref="D139">
    <cfRule type="cellIs" dxfId="331" priority="474" stopIfTrue="1" operator="equal">
      <formula>"CW 2130-R11"</formula>
    </cfRule>
    <cfRule type="cellIs" dxfId="330" priority="475" stopIfTrue="1" operator="equal">
      <formula>"CW 3120-R2"</formula>
    </cfRule>
    <cfRule type="cellIs" dxfId="329" priority="476" stopIfTrue="1" operator="equal">
      <formula>"CW 3240-R7"</formula>
    </cfRule>
  </conditionalFormatting>
  <conditionalFormatting sqref="D151">
    <cfRule type="cellIs" dxfId="328" priority="468" stopIfTrue="1" operator="equal">
      <formula>"CW 2130-R11"</formula>
    </cfRule>
    <cfRule type="cellIs" dxfId="327" priority="469" stopIfTrue="1" operator="equal">
      <formula>"CW 3120-R2"</formula>
    </cfRule>
    <cfRule type="cellIs" dxfId="326" priority="470" stopIfTrue="1" operator="equal">
      <formula>"CW 3240-R7"</formula>
    </cfRule>
  </conditionalFormatting>
  <conditionalFormatting sqref="D175">
    <cfRule type="cellIs" dxfId="325" priority="417" stopIfTrue="1" operator="equal">
      <formula>"CW 2130-R11"</formula>
    </cfRule>
    <cfRule type="cellIs" dxfId="324" priority="418" stopIfTrue="1" operator="equal">
      <formula>"CW 3120-R2"</formula>
    </cfRule>
    <cfRule type="cellIs" dxfId="323" priority="419" stopIfTrue="1" operator="equal">
      <formula>"CW 3240-R7"</formula>
    </cfRule>
  </conditionalFormatting>
  <conditionalFormatting sqref="D177:D179">
    <cfRule type="cellIs" dxfId="322" priority="414" stopIfTrue="1" operator="equal">
      <formula>"CW 2130-R11"</formula>
    </cfRule>
    <cfRule type="cellIs" dxfId="321" priority="415" stopIfTrue="1" operator="equal">
      <formula>"CW 3120-R2"</formula>
    </cfRule>
    <cfRule type="cellIs" dxfId="320" priority="416" stopIfTrue="1" operator="equal">
      <formula>"CW 3240-R7"</formula>
    </cfRule>
  </conditionalFormatting>
  <conditionalFormatting sqref="D152">
    <cfRule type="cellIs" dxfId="319" priority="465" stopIfTrue="1" operator="equal">
      <formula>"CW 2130-R11"</formula>
    </cfRule>
    <cfRule type="cellIs" dxfId="318" priority="466" stopIfTrue="1" operator="equal">
      <formula>"CW 3120-R2"</formula>
    </cfRule>
    <cfRule type="cellIs" dxfId="317" priority="467" stopIfTrue="1" operator="equal">
      <formula>"CW 3240-R7"</formula>
    </cfRule>
  </conditionalFormatting>
  <conditionalFormatting sqref="D155">
    <cfRule type="cellIs" dxfId="316" priority="459" stopIfTrue="1" operator="equal">
      <formula>"CW 2130-R11"</formula>
    </cfRule>
    <cfRule type="cellIs" dxfId="315" priority="460" stopIfTrue="1" operator="equal">
      <formula>"CW 3120-R2"</formula>
    </cfRule>
    <cfRule type="cellIs" dxfId="314" priority="461" stopIfTrue="1" operator="equal">
      <formula>"CW 3240-R7"</formula>
    </cfRule>
  </conditionalFormatting>
  <conditionalFormatting sqref="D154">
    <cfRule type="cellIs" dxfId="313" priority="462" stopIfTrue="1" operator="equal">
      <formula>"CW 2130-R11"</formula>
    </cfRule>
    <cfRule type="cellIs" dxfId="312" priority="463" stopIfTrue="1" operator="equal">
      <formula>"CW 3120-R2"</formula>
    </cfRule>
    <cfRule type="cellIs" dxfId="311" priority="464" stopIfTrue="1" operator="equal">
      <formula>"CW 3240-R7"</formula>
    </cfRule>
  </conditionalFormatting>
  <conditionalFormatting sqref="D156">
    <cfRule type="cellIs" dxfId="310" priority="456" stopIfTrue="1" operator="equal">
      <formula>"CW 2130-R11"</formula>
    </cfRule>
    <cfRule type="cellIs" dxfId="309" priority="457" stopIfTrue="1" operator="equal">
      <formula>"CW 3120-R2"</formula>
    </cfRule>
    <cfRule type="cellIs" dxfId="308" priority="458" stopIfTrue="1" operator="equal">
      <formula>"CW 3240-R7"</formula>
    </cfRule>
  </conditionalFormatting>
  <conditionalFormatting sqref="D189:D192">
    <cfRule type="cellIs" dxfId="307" priority="381" stopIfTrue="1" operator="equal">
      <formula>"CW 2130-R11"</formula>
    </cfRule>
    <cfRule type="cellIs" dxfId="306" priority="382" stopIfTrue="1" operator="equal">
      <formula>"CW 3120-R2"</formula>
    </cfRule>
    <cfRule type="cellIs" dxfId="305" priority="383" stopIfTrue="1" operator="equal">
      <formula>"CW 3240-R7"</formula>
    </cfRule>
  </conditionalFormatting>
  <conditionalFormatting sqref="D164">
    <cfRule type="cellIs" dxfId="304" priority="441" stopIfTrue="1" operator="equal">
      <formula>"CW 2130-R11"</formula>
    </cfRule>
    <cfRule type="cellIs" dxfId="303" priority="442" stopIfTrue="1" operator="equal">
      <formula>"CW 3120-R2"</formula>
    </cfRule>
    <cfRule type="cellIs" dxfId="302" priority="443" stopIfTrue="1" operator="equal">
      <formula>"CW 3240-R7"</formula>
    </cfRule>
  </conditionalFormatting>
  <conditionalFormatting sqref="D166">
    <cfRule type="cellIs" dxfId="301" priority="435" stopIfTrue="1" operator="equal">
      <formula>"CW 2130-R11"</formula>
    </cfRule>
    <cfRule type="cellIs" dxfId="300" priority="436" stopIfTrue="1" operator="equal">
      <formula>"CW 3120-R2"</formula>
    </cfRule>
    <cfRule type="cellIs" dxfId="299" priority="437" stopIfTrue="1" operator="equal">
      <formula>"CW 3240-R7"</formula>
    </cfRule>
  </conditionalFormatting>
  <conditionalFormatting sqref="D167">
    <cfRule type="cellIs" dxfId="298" priority="432" stopIfTrue="1" operator="equal">
      <formula>"CW 2130-R11"</formula>
    </cfRule>
    <cfRule type="cellIs" dxfId="297" priority="433" stopIfTrue="1" operator="equal">
      <formula>"CW 3120-R2"</formula>
    </cfRule>
    <cfRule type="cellIs" dxfId="296" priority="434" stopIfTrue="1" operator="equal">
      <formula>"CW 3240-R7"</formula>
    </cfRule>
  </conditionalFormatting>
  <conditionalFormatting sqref="D169">
    <cfRule type="cellIs" dxfId="295" priority="429" stopIfTrue="1" operator="equal">
      <formula>"CW 2130-R11"</formula>
    </cfRule>
    <cfRule type="cellIs" dxfId="294" priority="430" stopIfTrue="1" operator="equal">
      <formula>"CW 3120-R2"</formula>
    </cfRule>
    <cfRule type="cellIs" dxfId="293" priority="431" stopIfTrue="1" operator="equal">
      <formula>"CW 3240-R7"</formula>
    </cfRule>
  </conditionalFormatting>
  <conditionalFormatting sqref="D170">
    <cfRule type="cellIs" dxfId="292" priority="426" stopIfTrue="1" operator="equal">
      <formula>"CW 2130-R11"</formula>
    </cfRule>
    <cfRule type="cellIs" dxfId="291" priority="427" stopIfTrue="1" operator="equal">
      <formula>"CW 3120-R2"</formula>
    </cfRule>
    <cfRule type="cellIs" dxfId="290" priority="428" stopIfTrue="1" operator="equal">
      <formula>"CW 3240-R7"</formula>
    </cfRule>
  </conditionalFormatting>
  <conditionalFormatting sqref="D172:D174">
    <cfRule type="cellIs" dxfId="289" priority="420" stopIfTrue="1" operator="equal">
      <formula>"CW 2130-R11"</formula>
    </cfRule>
    <cfRule type="cellIs" dxfId="288" priority="421" stopIfTrue="1" operator="equal">
      <formula>"CW 3120-R2"</formula>
    </cfRule>
    <cfRule type="cellIs" dxfId="287" priority="422" stopIfTrue="1" operator="equal">
      <formula>"CW 3240-R7"</formula>
    </cfRule>
  </conditionalFormatting>
  <conditionalFormatting sqref="D160">
    <cfRule type="cellIs" dxfId="286" priority="405" stopIfTrue="1" operator="equal">
      <formula>"CW 2130-R11"</formula>
    </cfRule>
    <cfRule type="cellIs" dxfId="285" priority="406" stopIfTrue="1" operator="equal">
      <formula>"CW 3120-R2"</formula>
    </cfRule>
    <cfRule type="cellIs" dxfId="284" priority="407" stopIfTrue="1" operator="equal">
      <formula>"CW 3240-R7"</formula>
    </cfRule>
  </conditionalFormatting>
  <conditionalFormatting sqref="D168">
    <cfRule type="cellIs" dxfId="283" priority="402" stopIfTrue="1" operator="equal">
      <formula>"CW 2130-R11"</formula>
    </cfRule>
    <cfRule type="cellIs" dxfId="282" priority="403" stopIfTrue="1" operator="equal">
      <formula>"CW 3120-R2"</formula>
    </cfRule>
    <cfRule type="cellIs" dxfId="281" priority="404" stopIfTrue="1" operator="equal">
      <formula>"CW 3240-R7"</formula>
    </cfRule>
  </conditionalFormatting>
  <conditionalFormatting sqref="D195">
    <cfRule type="cellIs" dxfId="280" priority="399" stopIfTrue="1" operator="equal">
      <formula>"CW 2130-R11"</formula>
    </cfRule>
    <cfRule type="cellIs" dxfId="279" priority="400" stopIfTrue="1" operator="equal">
      <formula>"CW 3120-R2"</formula>
    </cfRule>
    <cfRule type="cellIs" dxfId="278" priority="401" stopIfTrue="1" operator="equal">
      <formula>"CW 3240-R7"</formula>
    </cfRule>
  </conditionalFormatting>
  <conditionalFormatting sqref="D213">
    <cfRule type="cellIs" dxfId="277" priority="345" stopIfTrue="1" operator="equal">
      <formula>"CW 2130-R11"</formula>
    </cfRule>
    <cfRule type="cellIs" dxfId="276" priority="346" stopIfTrue="1" operator="equal">
      <formula>"CW 3120-R2"</formula>
    </cfRule>
    <cfRule type="cellIs" dxfId="275" priority="347" stopIfTrue="1" operator="equal">
      <formula>"CW 3240-R7"</formula>
    </cfRule>
  </conditionalFormatting>
  <conditionalFormatting sqref="D215:D217">
    <cfRule type="cellIs" dxfId="274" priority="342" stopIfTrue="1" operator="equal">
      <formula>"CW 2130-R11"</formula>
    </cfRule>
    <cfRule type="cellIs" dxfId="273" priority="343" stopIfTrue="1" operator="equal">
      <formula>"CW 3120-R2"</formula>
    </cfRule>
    <cfRule type="cellIs" dxfId="272" priority="344" stopIfTrue="1" operator="equal">
      <formula>"CW 3240-R7"</formula>
    </cfRule>
  </conditionalFormatting>
  <conditionalFormatting sqref="D183">
    <cfRule type="cellIs" dxfId="271" priority="396" stopIfTrue="1" operator="equal">
      <formula>"CW 2130-R11"</formula>
    </cfRule>
    <cfRule type="cellIs" dxfId="270" priority="397" stopIfTrue="1" operator="equal">
      <formula>"CW 3120-R2"</formula>
    </cfRule>
    <cfRule type="cellIs" dxfId="269" priority="398" stopIfTrue="1" operator="equal">
      <formula>"CW 3240-R7"</formula>
    </cfRule>
  </conditionalFormatting>
  <conditionalFormatting sqref="D184">
    <cfRule type="cellIs" dxfId="268" priority="393" stopIfTrue="1" operator="equal">
      <formula>"CW 2130-R11"</formula>
    </cfRule>
    <cfRule type="cellIs" dxfId="267" priority="394" stopIfTrue="1" operator="equal">
      <formula>"CW 3120-R2"</formula>
    </cfRule>
    <cfRule type="cellIs" dxfId="266" priority="395" stopIfTrue="1" operator="equal">
      <formula>"CW 3240-R7"</formula>
    </cfRule>
  </conditionalFormatting>
  <conditionalFormatting sqref="D187">
    <cfRule type="cellIs" dxfId="265" priority="387" stopIfTrue="1" operator="equal">
      <formula>"CW 2130-R11"</formula>
    </cfRule>
    <cfRule type="cellIs" dxfId="264" priority="388" stopIfTrue="1" operator="equal">
      <formula>"CW 3120-R2"</formula>
    </cfRule>
    <cfRule type="cellIs" dxfId="263" priority="389" stopIfTrue="1" operator="equal">
      <formula>"CW 3240-R7"</formula>
    </cfRule>
  </conditionalFormatting>
  <conditionalFormatting sqref="D186">
    <cfRule type="cellIs" dxfId="262" priority="390" stopIfTrue="1" operator="equal">
      <formula>"CW 2130-R11"</formula>
    </cfRule>
    <cfRule type="cellIs" dxfId="261" priority="391" stopIfTrue="1" operator="equal">
      <formula>"CW 3120-R2"</formula>
    </cfRule>
    <cfRule type="cellIs" dxfId="260" priority="392" stopIfTrue="1" operator="equal">
      <formula>"CW 3240-R7"</formula>
    </cfRule>
  </conditionalFormatting>
  <conditionalFormatting sqref="D188">
    <cfRule type="cellIs" dxfId="259" priority="384" stopIfTrue="1" operator="equal">
      <formula>"CW 2130-R11"</formula>
    </cfRule>
    <cfRule type="cellIs" dxfId="258" priority="385" stopIfTrue="1" operator="equal">
      <formula>"CW 3120-R2"</formula>
    </cfRule>
    <cfRule type="cellIs" dxfId="257" priority="386" stopIfTrue="1" operator="equal">
      <formula>"CW 3240-R7"</formula>
    </cfRule>
  </conditionalFormatting>
  <conditionalFormatting sqref="D197">
    <cfRule type="cellIs" dxfId="256" priority="369" stopIfTrue="1" operator="equal">
      <formula>"CW 2130-R11"</formula>
    </cfRule>
    <cfRule type="cellIs" dxfId="255" priority="370" stopIfTrue="1" operator="equal">
      <formula>"CW 3120-R2"</formula>
    </cfRule>
    <cfRule type="cellIs" dxfId="254" priority="371" stopIfTrue="1" operator="equal">
      <formula>"CW 3240-R7"</formula>
    </cfRule>
  </conditionalFormatting>
  <conditionalFormatting sqref="D199">
    <cfRule type="cellIs" dxfId="253" priority="360" stopIfTrue="1" operator="equal">
      <formula>"CW 2130-R11"</formula>
    </cfRule>
    <cfRule type="cellIs" dxfId="252" priority="361" stopIfTrue="1" operator="equal">
      <formula>"CW 3120-R2"</formula>
    </cfRule>
    <cfRule type="cellIs" dxfId="251" priority="362" stopIfTrue="1" operator="equal">
      <formula>"CW 3240-R7"</formula>
    </cfRule>
  </conditionalFormatting>
  <conditionalFormatting sqref="D201">
    <cfRule type="cellIs" dxfId="250" priority="357" stopIfTrue="1" operator="equal">
      <formula>"CW 2130-R11"</formula>
    </cfRule>
    <cfRule type="cellIs" dxfId="249" priority="358" stopIfTrue="1" operator="equal">
      <formula>"CW 3120-R2"</formula>
    </cfRule>
    <cfRule type="cellIs" dxfId="248" priority="359" stopIfTrue="1" operator="equal">
      <formula>"CW 3240-R7"</formula>
    </cfRule>
  </conditionalFormatting>
  <conditionalFormatting sqref="D202">
    <cfRule type="cellIs" dxfId="247" priority="354" stopIfTrue="1" operator="equal">
      <formula>"CW 2130-R11"</formula>
    </cfRule>
    <cfRule type="cellIs" dxfId="246" priority="355" stopIfTrue="1" operator="equal">
      <formula>"CW 3120-R2"</formula>
    </cfRule>
    <cfRule type="cellIs" dxfId="245" priority="356" stopIfTrue="1" operator="equal">
      <formula>"CW 3240-R7"</formula>
    </cfRule>
  </conditionalFormatting>
  <conditionalFormatting sqref="D210:D212">
    <cfRule type="cellIs" dxfId="244" priority="348" stopIfTrue="1" operator="equal">
      <formula>"CW 2130-R11"</formula>
    </cfRule>
    <cfRule type="cellIs" dxfId="243" priority="349" stopIfTrue="1" operator="equal">
      <formula>"CW 3120-R2"</formula>
    </cfRule>
    <cfRule type="cellIs" dxfId="242" priority="350" stopIfTrue="1" operator="equal">
      <formula>"CW 3240-R7"</formula>
    </cfRule>
  </conditionalFormatting>
  <conditionalFormatting sqref="D194">
    <cfRule type="cellIs" dxfId="241" priority="333" stopIfTrue="1" operator="equal">
      <formula>"CW 2130-R11"</formula>
    </cfRule>
    <cfRule type="cellIs" dxfId="240" priority="334" stopIfTrue="1" operator="equal">
      <formula>"CW 3120-R2"</formula>
    </cfRule>
    <cfRule type="cellIs" dxfId="239" priority="335" stopIfTrue="1" operator="equal">
      <formula>"CW 3240-R7"</formula>
    </cfRule>
  </conditionalFormatting>
  <conditionalFormatting sqref="D196">
    <cfRule type="cellIs" dxfId="238" priority="330" stopIfTrue="1" operator="equal">
      <formula>"CW 2130-R11"</formula>
    </cfRule>
    <cfRule type="cellIs" dxfId="237" priority="331" stopIfTrue="1" operator="equal">
      <formula>"CW 3120-R2"</formula>
    </cfRule>
    <cfRule type="cellIs" dxfId="236" priority="332" stopIfTrue="1" operator="equal">
      <formula>"CW 3240-R7"</formula>
    </cfRule>
  </conditionalFormatting>
  <conditionalFormatting sqref="D200">
    <cfRule type="cellIs" dxfId="235" priority="327" stopIfTrue="1" operator="equal">
      <formula>"CW 2130-R11"</formula>
    </cfRule>
    <cfRule type="cellIs" dxfId="234" priority="328" stopIfTrue="1" operator="equal">
      <formula>"CW 3120-R2"</formula>
    </cfRule>
    <cfRule type="cellIs" dxfId="233" priority="329" stopIfTrue="1" operator="equal">
      <formula>"CW 3240-R7"</formula>
    </cfRule>
  </conditionalFormatting>
  <conditionalFormatting sqref="D204">
    <cfRule type="cellIs" dxfId="232" priority="322" stopIfTrue="1" operator="equal">
      <formula>"CW 3120-R2"</formula>
    </cfRule>
    <cfRule type="cellIs" dxfId="231" priority="323" stopIfTrue="1" operator="equal">
      <formula>"CW 3240-R7"</formula>
    </cfRule>
  </conditionalFormatting>
  <conditionalFormatting sqref="D208:D209">
    <cfRule type="cellIs" dxfId="230" priority="319" stopIfTrue="1" operator="equal">
      <formula>"CW 2130-R11"</formula>
    </cfRule>
    <cfRule type="cellIs" dxfId="229" priority="320" stopIfTrue="1" operator="equal">
      <formula>"CW 3120-R2"</formula>
    </cfRule>
    <cfRule type="cellIs" dxfId="228" priority="321" stopIfTrue="1" operator="equal">
      <formula>"CW 3240-R7"</formula>
    </cfRule>
  </conditionalFormatting>
  <conditionalFormatting sqref="D207">
    <cfRule type="cellIs" dxfId="227" priority="316" stopIfTrue="1" operator="equal">
      <formula>"CW 2130-R11"</formula>
    </cfRule>
    <cfRule type="cellIs" dxfId="226" priority="317" stopIfTrue="1" operator="equal">
      <formula>"CW 3120-R2"</formula>
    </cfRule>
    <cfRule type="cellIs" dxfId="225" priority="318" stopIfTrue="1" operator="equal">
      <formula>"CW 3240-R7"</formula>
    </cfRule>
  </conditionalFormatting>
  <conditionalFormatting sqref="D221">
    <cfRule type="cellIs" dxfId="224" priority="310" stopIfTrue="1" operator="equal">
      <formula>"CW 2130-R11"</formula>
    </cfRule>
    <cfRule type="cellIs" dxfId="223" priority="311" stopIfTrue="1" operator="equal">
      <formula>"CW 3120-R2"</formula>
    </cfRule>
    <cfRule type="cellIs" dxfId="222" priority="312" stopIfTrue="1" operator="equal">
      <formula>"CW 3240-R7"</formula>
    </cfRule>
  </conditionalFormatting>
  <conditionalFormatting sqref="D222">
    <cfRule type="cellIs" dxfId="221" priority="307" stopIfTrue="1" operator="equal">
      <formula>"CW 2130-R11"</formula>
    </cfRule>
    <cfRule type="cellIs" dxfId="220" priority="308" stopIfTrue="1" operator="equal">
      <formula>"CW 3120-R2"</formula>
    </cfRule>
    <cfRule type="cellIs" dxfId="219" priority="309" stopIfTrue="1" operator="equal">
      <formula>"CW 3240-R7"</formula>
    </cfRule>
  </conditionalFormatting>
  <conditionalFormatting sqref="D225">
    <cfRule type="cellIs" dxfId="218" priority="301" stopIfTrue="1" operator="equal">
      <formula>"CW 2130-R11"</formula>
    </cfRule>
    <cfRule type="cellIs" dxfId="217" priority="302" stopIfTrue="1" operator="equal">
      <formula>"CW 3120-R2"</formula>
    </cfRule>
    <cfRule type="cellIs" dxfId="216" priority="303" stopIfTrue="1" operator="equal">
      <formula>"CW 3240-R7"</formula>
    </cfRule>
  </conditionalFormatting>
  <conditionalFormatting sqref="D224">
    <cfRule type="cellIs" dxfId="215" priority="304" stopIfTrue="1" operator="equal">
      <formula>"CW 2130-R11"</formula>
    </cfRule>
    <cfRule type="cellIs" dxfId="214" priority="305" stopIfTrue="1" operator="equal">
      <formula>"CW 3120-R2"</formula>
    </cfRule>
    <cfRule type="cellIs" dxfId="213" priority="306" stopIfTrue="1" operator="equal">
      <formula>"CW 3240-R7"</formula>
    </cfRule>
  </conditionalFormatting>
  <conditionalFormatting sqref="D226">
    <cfRule type="cellIs" dxfId="212" priority="298" stopIfTrue="1" operator="equal">
      <formula>"CW 2130-R11"</formula>
    </cfRule>
    <cfRule type="cellIs" dxfId="211" priority="299" stopIfTrue="1" operator="equal">
      <formula>"CW 3120-R2"</formula>
    </cfRule>
    <cfRule type="cellIs" dxfId="210" priority="300" stopIfTrue="1" operator="equal">
      <formula>"CW 3240-R7"</formula>
    </cfRule>
  </conditionalFormatting>
  <conditionalFormatting sqref="D227:D230">
    <cfRule type="cellIs" dxfId="209" priority="295" stopIfTrue="1" operator="equal">
      <formula>"CW 2130-R11"</formula>
    </cfRule>
    <cfRule type="cellIs" dxfId="208" priority="296" stopIfTrue="1" operator="equal">
      <formula>"CW 3120-R2"</formula>
    </cfRule>
    <cfRule type="cellIs" dxfId="207" priority="297" stopIfTrue="1" operator="equal">
      <formula>"CW 3240-R7"</formula>
    </cfRule>
  </conditionalFormatting>
  <conditionalFormatting sqref="D232">
    <cfRule type="cellIs" dxfId="206" priority="280" stopIfTrue="1" operator="equal">
      <formula>"CW 2130-R11"</formula>
    </cfRule>
    <cfRule type="cellIs" dxfId="205" priority="281" stopIfTrue="1" operator="equal">
      <formula>"CW 3120-R2"</formula>
    </cfRule>
    <cfRule type="cellIs" dxfId="204" priority="282" stopIfTrue="1" operator="equal">
      <formula>"CW 3240-R7"</formula>
    </cfRule>
  </conditionalFormatting>
  <conditionalFormatting sqref="D231">
    <cfRule type="cellIs" dxfId="203" priority="283" stopIfTrue="1" operator="equal">
      <formula>"CW 2130-R11"</formula>
    </cfRule>
    <cfRule type="cellIs" dxfId="202" priority="284" stopIfTrue="1" operator="equal">
      <formula>"CW 3120-R2"</formula>
    </cfRule>
    <cfRule type="cellIs" dxfId="201" priority="285" stopIfTrue="1" operator="equal">
      <formula>"CW 3240-R7"</formula>
    </cfRule>
  </conditionalFormatting>
  <conditionalFormatting sqref="D233">
    <cfRule type="cellIs" dxfId="200" priority="277" stopIfTrue="1" operator="equal">
      <formula>"CW 2130-R11"</formula>
    </cfRule>
    <cfRule type="cellIs" dxfId="199" priority="278" stopIfTrue="1" operator="equal">
      <formula>"CW 3120-R2"</formula>
    </cfRule>
    <cfRule type="cellIs" dxfId="198" priority="279" stopIfTrue="1" operator="equal">
      <formula>"CW 3240-R7"</formula>
    </cfRule>
  </conditionalFormatting>
  <conditionalFormatting sqref="D234">
    <cfRule type="cellIs" dxfId="197" priority="274" stopIfTrue="1" operator="equal">
      <formula>"CW 2130-R11"</formula>
    </cfRule>
    <cfRule type="cellIs" dxfId="196" priority="275" stopIfTrue="1" operator="equal">
      <formula>"CW 3120-R2"</formula>
    </cfRule>
    <cfRule type="cellIs" dxfId="195" priority="276" stopIfTrue="1" operator="equal">
      <formula>"CW 3240-R7"</formula>
    </cfRule>
  </conditionalFormatting>
  <conditionalFormatting sqref="D235">
    <cfRule type="cellIs" dxfId="194" priority="271" stopIfTrue="1" operator="equal">
      <formula>"CW 2130-R11"</formula>
    </cfRule>
    <cfRule type="cellIs" dxfId="193" priority="272" stopIfTrue="1" operator="equal">
      <formula>"CW 3120-R2"</formula>
    </cfRule>
    <cfRule type="cellIs" dxfId="192" priority="273" stopIfTrue="1" operator="equal">
      <formula>"CW 3240-R7"</formula>
    </cfRule>
  </conditionalFormatting>
  <conditionalFormatting sqref="D240">
    <cfRule type="cellIs" dxfId="191" priority="256" stopIfTrue="1" operator="equal">
      <formula>"CW 2130-R11"</formula>
    </cfRule>
    <cfRule type="cellIs" dxfId="190" priority="257" stopIfTrue="1" operator="equal">
      <formula>"CW 3120-R2"</formula>
    </cfRule>
    <cfRule type="cellIs" dxfId="189" priority="258" stopIfTrue="1" operator="equal">
      <formula>"CW 3240-R7"</formula>
    </cfRule>
  </conditionalFormatting>
  <conditionalFormatting sqref="D237:D239">
    <cfRule type="cellIs" dxfId="188" priority="259" stopIfTrue="1" operator="equal">
      <formula>"CW 2130-R11"</formula>
    </cfRule>
    <cfRule type="cellIs" dxfId="187" priority="260" stopIfTrue="1" operator="equal">
      <formula>"CW 3120-R2"</formula>
    </cfRule>
    <cfRule type="cellIs" dxfId="186" priority="261" stopIfTrue="1" operator="equal">
      <formula>"CW 3240-R7"</formula>
    </cfRule>
  </conditionalFormatting>
  <conditionalFormatting sqref="D242:D244">
    <cfRule type="cellIs" dxfId="185" priority="253" stopIfTrue="1" operator="equal">
      <formula>"CW 2130-R11"</formula>
    </cfRule>
    <cfRule type="cellIs" dxfId="184" priority="254" stopIfTrue="1" operator="equal">
      <formula>"CW 3120-R2"</formula>
    </cfRule>
    <cfRule type="cellIs" dxfId="183" priority="255" stopIfTrue="1" operator="equal">
      <formula>"CW 3240-R7"</formula>
    </cfRule>
  </conditionalFormatting>
  <conditionalFormatting sqref="D161">
    <cfRule type="cellIs" dxfId="182" priority="241" stopIfTrue="1" operator="equal">
      <formula>"CW 2130-R11"</formula>
    </cfRule>
    <cfRule type="cellIs" dxfId="181" priority="242" stopIfTrue="1" operator="equal">
      <formula>"CW 3120-R2"</formula>
    </cfRule>
    <cfRule type="cellIs" dxfId="180" priority="243" stopIfTrue="1" operator="equal">
      <formula>"CW 3240-R7"</formula>
    </cfRule>
  </conditionalFormatting>
  <conditionalFormatting sqref="D165">
    <cfRule type="cellIs" dxfId="179" priority="238" stopIfTrue="1" operator="equal">
      <formula>"CW 2130-R11"</formula>
    </cfRule>
    <cfRule type="cellIs" dxfId="178" priority="239" stopIfTrue="1" operator="equal">
      <formula>"CW 3120-R2"</formula>
    </cfRule>
    <cfRule type="cellIs" dxfId="177" priority="240" stopIfTrue="1" operator="equal">
      <formula>"CW 3240-R7"</formula>
    </cfRule>
  </conditionalFormatting>
  <conditionalFormatting sqref="D248">
    <cfRule type="cellIs" dxfId="176" priority="235" stopIfTrue="1" operator="equal">
      <formula>"CW 2130-R11"</formula>
    </cfRule>
    <cfRule type="cellIs" dxfId="175" priority="236" stopIfTrue="1" operator="equal">
      <formula>"CW 3120-R2"</formula>
    </cfRule>
    <cfRule type="cellIs" dxfId="174" priority="237" stopIfTrue="1" operator="equal">
      <formula>"CW 3240-R7"</formula>
    </cfRule>
  </conditionalFormatting>
  <conditionalFormatting sqref="D265:D267">
    <cfRule type="cellIs" dxfId="173" priority="196" stopIfTrue="1" operator="equal">
      <formula>"CW 2130-R11"</formula>
    </cfRule>
    <cfRule type="cellIs" dxfId="172" priority="197" stopIfTrue="1" operator="equal">
      <formula>"CW 3120-R2"</formula>
    </cfRule>
    <cfRule type="cellIs" dxfId="171" priority="198" stopIfTrue="1" operator="equal">
      <formula>"CW 3240-R7"</formula>
    </cfRule>
  </conditionalFormatting>
  <conditionalFormatting sqref="D249">
    <cfRule type="cellIs" dxfId="170" priority="232" stopIfTrue="1" operator="equal">
      <formula>"CW 2130-R11"</formula>
    </cfRule>
    <cfRule type="cellIs" dxfId="169" priority="233" stopIfTrue="1" operator="equal">
      <formula>"CW 3120-R2"</formula>
    </cfRule>
    <cfRule type="cellIs" dxfId="168" priority="234" stopIfTrue="1" operator="equal">
      <formula>"CW 3240-R7"</formula>
    </cfRule>
  </conditionalFormatting>
  <conditionalFormatting sqref="D252">
    <cfRule type="cellIs" dxfId="167" priority="226" stopIfTrue="1" operator="equal">
      <formula>"CW 2130-R11"</formula>
    </cfRule>
    <cfRule type="cellIs" dxfId="166" priority="227" stopIfTrue="1" operator="equal">
      <formula>"CW 3120-R2"</formula>
    </cfRule>
    <cfRule type="cellIs" dxfId="165" priority="228" stopIfTrue="1" operator="equal">
      <formula>"CW 3240-R7"</formula>
    </cfRule>
  </conditionalFormatting>
  <conditionalFormatting sqref="D251">
    <cfRule type="cellIs" dxfId="164" priority="229" stopIfTrue="1" operator="equal">
      <formula>"CW 2130-R11"</formula>
    </cfRule>
    <cfRule type="cellIs" dxfId="163" priority="230" stopIfTrue="1" operator="equal">
      <formula>"CW 3120-R2"</formula>
    </cfRule>
    <cfRule type="cellIs" dxfId="162" priority="231" stopIfTrue="1" operator="equal">
      <formula>"CW 3240-R7"</formula>
    </cfRule>
  </conditionalFormatting>
  <conditionalFormatting sqref="D253">
    <cfRule type="cellIs" dxfId="161" priority="223" stopIfTrue="1" operator="equal">
      <formula>"CW 2130-R11"</formula>
    </cfRule>
    <cfRule type="cellIs" dxfId="160" priority="224" stopIfTrue="1" operator="equal">
      <formula>"CW 3120-R2"</formula>
    </cfRule>
    <cfRule type="cellIs" dxfId="159" priority="225" stopIfTrue="1" operator="equal">
      <formula>"CW 3240-R7"</formula>
    </cfRule>
  </conditionalFormatting>
  <conditionalFormatting sqref="D254:D257">
    <cfRule type="cellIs" dxfId="158" priority="220" stopIfTrue="1" operator="equal">
      <formula>"CW 2130-R11"</formula>
    </cfRule>
    <cfRule type="cellIs" dxfId="157" priority="221" stopIfTrue="1" operator="equal">
      <formula>"CW 3120-R2"</formula>
    </cfRule>
    <cfRule type="cellIs" dxfId="156" priority="222" stopIfTrue="1" operator="equal">
      <formula>"CW 3240-R7"</formula>
    </cfRule>
  </conditionalFormatting>
  <conditionalFormatting sqref="D258">
    <cfRule type="cellIs" dxfId="155" priority="217" stopIfTrue="1" operator="equal">
      <formula>"CW 2130-R11"</formula>
    </cfRule>
    <cfRule type="cellIs" dxfId="154" priority="218" stopIfTrue="1" operator="equal">
      <formula>"CW 3120-R2"</formula>
    </cfRule>
    <cfRule type="cellIs" dxfId="153" priority="219" stopIfTrue="1" operator="equal">
      <formula>"CW 3240-R7"</formula>
    </cfRule>
  </conditionalFormatting>
  <conditionalFormatting sqref="D260">
    <cfRule type="cellIs" dxfId="152" priority="214" stopIfTrue="1" operator="equal">
      <formula>"CW 2130-R11"</formula>
    </cfRule>
    <cfRule type="cellIs" dxfId="151" priority="215" stopIfTrue="1" operator="equal">
      <formula>"CW 3120-R2"</formula>
    </cfRule>
    <cfRule type="cellIs" dxfId="150" priority="216" stopIfTrue="1" operator="equal">
      <formula>"CW 3240-R7"</formula>
    </cfRule>
  </conditionalFormatting>
  <conditionalFormatting sqref="D262">
    <cfRule type="cellIs" dxfId="149" priority="211" stopIfTrue="1" operator="equal">
      <formula>"CW 2130-R11"</formula>
    </cfRule>
    <cfRule type="cellIs" dxfId="148" priority="212" stopIfTrue="1" operator="equal">
      <formula>"CW 3120-R2"</formula>
    </cfRule>
    <cfRule type="cellIs" dxfId="147" priority="213" stopIfTrue="1" operator="equal">
      <formula>"CW 3240-R7"</formula>
    </cfRule>
  </conditionalFormatting>
  <conditionalFormatting sqref="D263">
    <cfRule type="cellIs" dxfId="146" priority="208" stopIfTrue="1" operator="equal">
      <formula>"CW 2130-R11"</formula>
    </cfRule>
    <cfRule type="cellIs" dxfId="145" priority="209" stopIfTrue="1" operator="equal">
      <formula>"CW 3120-R2"</formula>
    </cfRule>
    <cfRule type="cellIs" dxfId="144" priority="210" stopIfTrue="1" operator="equal">
      <formula>"CW 3240-R7"</formula>
    </cfRule>
  </conditionalFormatting>
  <conditionalFormatting sqref="D259">
    <cfRule type="cellIs" dxfId="143" priority="181" stopIfTrue="1" operator="equal">
      <formula>"CW 2130-R11"</formula>
    </cfRule>
    <cfRule type="cellIs" dxfId="142" priority="182" stopIfTrue="1" operator="equal">
      <formula>"CW 3120-R2"</formula>
    </cfRule>
    <cfRule type="cellIs" dxfId="141" priority="183" stopIfTrue="1" operator="equal">
      <formula>"CW 3240-R7"</formula>
    </cfRule>
  </conditionalFormatting>
  <conditionalFormatting sqref="D261">
    <cfRule type="cellIs" dxfId="140" priority="178" stopIfTrue="1" operator="equal">
      <formula>"CW 2130-R11"</formula>
    </cfRule>
    <cfRule type="cellIs" dxfId="139" priority="179" stopIfTrue="1" operator="equal">
      <formula>"CW 3120-R2"</formula>
    </cfRule>
    <cfRule type="cellIs" dxfId="138" priority="180" stopIfTrue="1" operator="equal">
      <formula>"CW 3240-R7"</formula>
    </cfRule>
  </conditionalFormatting>
  <conditionalFormatting sqref="D272">
    <cfRule type="cellIs" dxfId="137" priority="169" stopIfTrue="1" operator="equal">
      <formula>"CW 2130-R11"</formula>
    </cfRule>
    <cfRule type="cellIs" dxfId="136" priority="170" stopIfTrue="1" operator="equal">
      <formula>"CW 3120-R2"</formula>
    </cfRule>
    <cfRule type="cellIs" dxfId="135" priority="171" stopIfTrue="1" operator="equal">
      <formula>"CW 3240-R7"</formula>
    </cfRule>
  </conditionalFormatting>
  <conditionalFormatting sqref="D299">
    <cfRule type="cellIs" dxfId="134" priority="124" stopIfTrue="1" operator="equal">
      <formula>"CW 2130-R11"</formula>
    </cfRule>
    <cfRule type="cellIs" dxfId="133" priority="125" stopIfTrue="1" operator="equal">
      <formula>"CW 3120-R2"</formula>
    </cfRule>
    <cfRule type="cellIs" dxfId="132" priority="126" stopIfTrue="1" operator="equal">
      <formula>"CW 3240-R7"</formula>
    </cfRule>
  </conditionalFormatting>
  <conditionalFormatting sqref="D301:D303">
    <cfRule type="cellIs" dxfId="131" priority="121" stopIfTrue="1" operator="equal">
      <formula>"CW 2130-R11"</formula>
    </cfRule>
    <cfRule type="cellIs" dxfId="130" priority="122" stopIfTrue="1" operator="equal">
      <formula>"CW 3120-R2"</formula>
    </cfRule>
    <cfRule type="cellIs" dxfId="129" priority="123" stopIfTrue="1" operator="equal">
      <formula>"CW 3240-R7"</formula>
    </cfRule>
  </conditionalFormatting>
  <conditionalFormatting sqref="D271">
    <cfRule type="cellIs" dxfId="128" priority="172" stopIfTrue="1" operator="equal">
      <formula>"CW 2130-R11"</formula>
    </cfRule>
    <cfRule type="cellIs" dxfId="127" priority="173" stopIfTrue="1" operator="equal">
      <formula>"CW 3120-R2"</formula>
    </cfRule>
    <cfRule type="cellIs" dxfId="126" priority="174" stopIfTrue="1" operator="equal">
      <formula>"CW 3240-R7"</formula>
    </cfRule>
  </conditionalFormatting>
  <conditionalFormatting sqref="D274">
    <cfRule type="cellIs" dxfId="125" priority="166" stopIfTrue="1" operator="equal">
      <formula>"CW 2130-R11"</formula>
    </cfRule>
    <cfRule type="cellIs" dxfId="124" priority="167" stopIfTrue="1" operator="equal">
      <formula>"CW 3120-R2"</formula>
    </cfRule>
    <cfRule type="cellIs" dxfId="123" priority="168" stopIfTrue="1" operator="equal">
      <formula>"CW 3240-R7"</formula>
    </cfRule>
  </conditionalFormatting>
  <conditionalFormatting sqref="D275">
    <cfRule type="cellIs" dxfId="122" priority="163" stopIfTrue="1" operator="equal">
      <formula>"CW 2130-R11"</formula>
    </cfRule>
    <cfRule type="cellIs" dxfId="121" priority="164" stopIfTrue="1" operator="equal">
      <formula>"CW 3120-R2"</formula>
    </cfRule>
    <cfRule type="cellIs" dxfId="120" priority="165" stopIfTrue="1" operator="equal">
      <formula>"CW 3240-R7"</formula>
    </cfRule>
  </conditionalFormatting>
  <conditionalFormatting sqref="D276">
    <cfRule type="cellIs" dxfId="119" priority="160" stopIfTrue="1" operator="equal">
      <formula>"CW 2130-R11"</formula>
    </cfRule>
    <cfRule type="cellIs" dxfId="118" priority="161" stopIfTrue="1" operator="equal">
      <formula>"CW 3120-R2"</formula>
    </cfRule>
    <cfRule type="cellIs" dxfId="117" priority="162" stopIfTrue="1" operator="equal">
      <formula>"CW 3240-R7"</formula>
    </cfRule>
  </conditionalFormatting>
  <conditionalFormatting sqref="D277:D280">
    <cfRule type="cellIs" dxfId="116" priority="157" stopIfTrue="1" operator="equal">
      <formula>"CW 2130-R11"</formula>
    </cfRule>
    <cfRule type="cellIs" dxfId="115" priority="158" stopIfTrue="1" operator="equal">
      <formula>"CW 3120-R2"</formula>
    </cfRule>
    <cfRule type="cellIs" dxfId="114" priority="159" stopIfTrue="1" operator="equal">
      <formula>"CW 3240-R7"</formula>
    </cfRule>
  </conditionalFormatting>
  <conditionalFormatting sqref="D284">
    <cfRule type="cellIs" dxfId="113" priority="154" stopIfTrue="1" operator="equal">
      <formula>"CW 2130-R11"</formula>
    </cfRule>
    <cfRule type="cellIs" dxfId="112" priority="155" stopIfTrue="1" operator="equal">
      <formula>"CW 3120-R2"</formula>
    </cfRule>
    <cfRule type="cellIs" dxfId="111" priority="156" stopIfTrue="1" operator="equal">
      <formula>"CW 3240-R7"</formula>
    </cfRule>
  </conditionalFormatting>
  <conditionalFormatting sqref="D286">
    <cfRule type="cellIs" dxfId="110" priority="151" stopIfTrue="1" operator="equal">
      <formula>"CW 2130-R11"</formula>
    </cfRule>
    <cfRule type="cellIs" dxfId="109" priority="152" stopIfTrue="1" operator="equal">
      <formula>"CW 3120-R2"</formula>
    </cfRule>
    <cfRule type="cellIs" dxfId="108" priority="153" stopIfTrue="1" operator="equal">
      <formula>"CW 3240-R7"</formula>
    </cfRule>
  </conditionalFormatting>
  <conditionalFormatting sqref="D288">
    <cfRule type="cellIs" dxfId="107" priority="148" stopIfTrue="1" operator="equal">
      <formula>"CW 2130-R11"</formula>
    </cfRule>
    <cfRule type="cellIs" dxfId="106" priority="149" stopIfTrue="1" operator="equal">
      <formula>"CW 3120-R2"</formula>
    </cfRule>
    <cfRule type="cellIs" dxfId="105" priority="150" stopIfTrue="1" operator="equal">
      <formula>"CW 3240-R7"</formula>
    </cfRule>
  </conditionalFormatting>
  <conditionalFormatting sqref="D291">
    <cfRule type="cellIs" dxfId="104" priority="139" stopIfTrue="1" operator="equal">
      <formula>"CW 2130-R11"</formula>
    </cfRule>
    <cfRule type="cellIs" dxfId="103" priority="140" stopIfTrue="1" operator="equal">
      <formula>"CW 3120-R2"</formula>
    </cfRule>
    <cfRule type="cellIs" dxfId="102" priority="141" stopIfTrue="1" operator="equal">
      <formula>"CW 3240-R7"</formula>
    </cfRule>
  </conditionalFormatting>
  <conditionalFormatting sqref="D293">
    <cfRule type="cellIs" dxfId="101" priority="136" stopIfTrue="1" operator="equal">
      <formula>"CW 2130-R11"</formula>
    </cfRule>
    <cfRule type="cellIs" dxfId="100" priority="137" stopIfTrue="1" operator="equal">
      <formula>"CW 3120-R2"</formula>
    </cfRule>
    <cfRule type="cellIs" dxfId="99" priority="138" stopIfTrue="1" operator="equal">
      <formula>"CW 3240-R7"</formula>
    </cfRule>
  </conditionalFormatting>
  <conditionalFormatting sqref="D294">
    <cfRule type="cellIs" dxfId="98" priority="133" stopIfTrue="1" operator="equal">
      <formula>"CW 2130-R11"</formula>
    </cfRule>
    <cfRule type="cellIs" dxfId="97" priority="134" stopIfTrue="1" operator="equal">
      <formula>"CW 3120-R2"</formula>
    </cfRule>
    <cfRule type="cellIs" dxfId="96" priority="135" stopIfTrue="1" operator="equal">
      <formula>"CW 3240-R7"</formula>
    </cfRule>
  </conditionalFormatting>
  <conditionalFormatting sqref="D296:D298">
    <cfRule type="cellIs" dxfId="95" priority="127" stopIfTrue="1" operator="equal">
      <formula>"CW 2130-R11"</formula>
    </cfRule>
    <cfRule type="cellIs" dxfId="94" priority="128" stopIfTrue="1" operator="equal">
      <formula>"CW 3120-R2"</formula>
    </cfRule>
    <cfRule type="cellIs" dxfId="93" priority="129" stopIfTrue="1" operator="equal">
      <formula>"CW 3240-R7"</formula>
    </cfRule>
  </conditionalFormatting>
  <conditionalFormatting sqref="D282:D283">
    <cfRule type="cellIs" dxfId="92" priority="109" stopIfTrue="1" operator="equal">
      <formula>"CW 2130-R11"</formula>
    </cfRule>
    <cfRule type="cellIs" dxfId="91" priority="110" stopIfTrue="1" operator="equal">
      <formula>"CW 3120-R2"</formula>
    </cfRule>
    <cfRule type="cellIs" dxfId="90" priority="111" stopIfTrue="1" operator="equal">
      <formula>"CW 3240-R7"</formula>
    </cfRule>
  </conditionalFormatting>
  <conditionalFormatting sqref="D281">
    <cfRule type="cellIs" dxfId="89" priority="106" stopIfTrue="1" operator="equal">
      <formula>"CW 2130-R11"</formula>
    </cfRule>
    <cfRule type="cellIs" dxfId="88" priority="107" stopIfTrue="1" operator="equal">
      <formula>"CW 3120-R2"</formula>
    </cfRule>
    <cfRule type="cellIs" dxfId="87" priority="108" stopIfTrue="1" operator="equal">
      <formula>"CW 3240-R7"</formula>
    </cfRule>
  </conditionalFormatting>
  <conditionalFormatting sqref="D285">
    <cfRule type="cellIs" dxfId="86" priority="103" stopIfTrue="1" operator="equal">
      <formula>"CW 2130-R11"</formula>
    </cfRule>
    <cfRule type="cellIs" dxfId="85" priority="104" stopIfTrue="1" operator="equal">
      <formula>"CW 3120-R2"</formula>
    </cfRule>
    <cfRule type="cellIs" dxfId="84" priority="105" stopIfTrue="1" operator="equal">
      <formula>"CW 3240-R7"</formula>
    </cfRule>
  </conditionalFormatting>
  <conditionalFormatting sqref="D287">
    <cfRule type="cellIs" dxfId="83" priority="100" stopIfTrue="1" operator="equal">
      <formula>"CW 2130-R11"</formula>
    </cfRule>
    <cfRule type="cellIs" dxfId="82" priority="101" stopIfTrue="1" operator="equal">
      <formula>"CW 3120-R2"</formula>
    </cfRule>
    <cfRule type="cellIs" dxfId="81" priority="102" stopIfTrue="1" operator="equal">
      <formula>"CW 3240-R7"</formula>
    </cfRule>
  </conditionalFormatting>
  <conditionalFormatting sqref="D289">
    <cfRule type="cellIs" dxfId="80" priority="97" stopIfTrue="1" operator="equal">
      <formula>"CW 2130-R11"</formula>
    </cfRule>
    <cfRule type="cellIs" dxfId="79" priority="98" stopIfTrue="1" operator="equal">
      <formula>"CW 3120-R2"</formula>
    </cfRule>
    <cfRule type="cellIs" dxfId="78" priority="99" stopIfTrue="1" operator="equal">
      <formula>"CW 3240-R7"</formula>
    </cfRule>
  </conditionalFormatting>
  <conditionalFormatting sqref="D290">
    <cfRule type="cellIs" dxfId="77" priority="94" stopIfTrue="1" operator="equal">
      <formula>"CW 2130-R11"</formula>
    </cfRule>
    <cfRule type="cellIs" dxfId="76" priority="95" stopIfTrue="1" operator="equal">
      <formula>"CW 3120-R2"</formula>
    </cfRule>
    <cfRule type="cellIs" dxfId="75" priority="96" stopIfTrue="1" operator="equal">
      <formula>"CW 3240-R7"</formula>
    </cfRule>
  </conditionalFormatting>
  <conditionalFormatting sqref="D292">
    <cfRule type="cellIs" dxfId="74" priority="91" stopIfTrue="1" operator="equal">
      <formula>"CW 2130-R11"</formula>
    </cfRule>
    <cfRule type="cellIs" dxfId="73" priority="92" stopIfTrue="1" operator="equal">
      <formula>"CW 3120-R2"</formula>
    </cfRule>
    <cfRule type="cellIs" dxfId="72" priority="93" stopIfTrue="1" operator="equal">
      <formula>"CW 3240-R7"</formula>
    </cfRule>
  </conditionalFormatting>
  <conditionalFormatting sqref="D308">
    <cfRule type="cellIs" dxfId="71" priority="85" stopIfTrue="1" operator="equal">
      <formula>"CW 2130-R11"</formula>
    </cfRule>
    <cfRule type="cellIs" dxfId="70" priority="86" stopIfTrue="1" operator="equal">
      <formula>"CW 3120-R2"</formula>
    </cfRule>
    <cfRule type="cellIs" dxfId="69" priority="87" stopIfTrue="1" operator="equal">
      <formula>"CW 3240-R7"</formula>
    </cfRule>
  </conditionalFormatting>
  <conditionalFormatting sqref="D329:D331">
    <cfRule type="cellIs" dxfId="68" priority="46" stopIfTrue="1" operator="equal">
      <formula>"CW 2130-R11"</formula>
    </cfRule>
    <cfRule type="cellIs" dxfId="67" priority="47" stopIfTrue="1" operator="equal">
      <formula>"CW 3120-R2"</formula>
    </cfRule>
    <cfRule type="cellIs" dxfId="66" priority="48" stopIfTrue="1" operator="equal">
      <formula>"CW 3240-R7"</formula>
    </cfRule>
  </conditionalFormatting>
  <conditionalFormatting sqref="D307">
    <cfRule type="cellIs" dxfId="65" priority="88" stopIfTrue="1" operator="equal">
      <formula>"CW 2130-R11"</formula>
    </cfRule>
    <cfRule type="cellIs" dxfId="64" priority="89" stopIfTrue="1" operator="equal">
      <formula>"CW 3120-R2"</formula>
    </cfRule>
    <cfRule type="cellIs" dxfId="63" priority="90" stopIfTrue="1" operator="equal">
      <formula>"CW 3240-R7"</formula>
    </cfRule>
  </conditionalFormatting>
  <conditionalFormatting sqref="D310">
    <cfRule type="cellIs" dxfId="62" priority="82" stopIfTrue="1" operator="equal">
      <formula>"CW 2130-R11"</formula>
    </cfRule>
    <cfRule type="cellIs" dxfId="61" priority="83" stopIfTrue="1" operator="equal">
      <formula>"CW 3120-R2"</formula>
    </cfRule>
    <cfRule type="cellIs" dxfId="60" priority="84" stopIfTrue="1" operator="equal">
      <formula>"CW 3240-R7"</formula>
    </cfRule>
  </conditionalFormatting>
  <conditionalFormatting sqref="D311">
    <cfRule type="cellIs" dxfId="59" priority="79" stopIfTrue="1" operator="equal">
      <formula>"CW 2130-R11"</formula>
    </cfRule>
    <cfRule type="cellIs" dxfId="58" priority="80" stopIfTrue="1" operator="equal">
      <formula>"CW 3120-R2"</formula>
    </cfRule>
    <cfRule type="cellIs" dxfId="57" priority="81" stopIfTrue="1" operator="equal">
      <formula>"CW 3240-R7"</formula>
    </cfRule>
  </conditionalFormatting>
  <conditionalFormatting sqref="D312">
    <cfRule type="cellIs" dxfId="56" priority="76" stopIfTrue="1" operator="equal">
      <formula>"CW 2130-R11"</formula>
    </cfRule>
    <cfRule type="cellIs" dxfId="55" priority="77" stopIfTrue="1" operator="equal">
      <formula>"CW 3120-R2"</formula>
    </cfRule>
    <cfRule type="cellIs" dxfId="54" priority="78" stopIfTrue="1" operator="equal">
      <formula>"CW 3240-R7"</formula>
    </cfRule>
  </conditionalFormatting>
  <conditionalFormatting sqref="D316">
    <cfRule type="cellIs" dxfId="53" priority="70" stopIfTrue="1" operator="equal">
      <formula>"CW 2130-R11"</formula>
    </cfRule>
    <cfRule type="cellIs" dxfId="52" priority="71" stopIfTrue="1" operator="equal">
      <formula>"CW 3120-R2"</formula>
    </cfRule>
    <cfRule type="cellIs" dxfId="51" priority="72" stopIfTrue="1" operator="equal">
      <formula>"CW 3240-R7"</formula>
    </cfRule>
  </conditionalFormatting>
  <conditionalFormatting sqref="D318">
    <cfRule type="cellIs" dxfId="50" priority="67" stopIfTrue="1" operator="equal">
      <formula>"CW 2130-R11"</formula>
    </cfRule>
    <cfRule type="cellIs" dxfId="49" priority="68" stopIfTrue="1" operator="equal">
      <formula>"CW 3120-R2"</formula>
    </cfRule>
    <cfRule type="cellIs" dxfId="48" priority="69" stopIfTrue="1" operator="equal">
      <formula>"CW 3240-R7"</formula>
    </cfRule>
  </conditionalFormatting>
  <conditionalFormatting sqref="D320">
    <cfRule type="cellIs" dxfId="47" priority="64" stopIfTrue="1" operator="equal">
      <formula>"CW 2130-R11"</formula>
    </cfRule>
    <cfRule type="cellIs" dxfId="46" priority="65" stopIfTrue="1" operator="equal">
      <formula>"CW 3120-R2"</formula>
    </cfRule>
    <cfRule type="cellIs" dxfId="45" priority="66" stopIfTrue="1" operator="equal">
      <formula>"CW 3240-R7"</formula>
    </cfRule>
  </conditionalFormatting>
  <conditionalFormatting sqref="D323">
    <cfRule type="cellIs" dxfId="44" priority="61" stopIfTrue="1" operator="equal">
      <formula>"CW 2130-R11"</formula>
    </cfRule>
    <cfRule type="cellIs" dxfId="43" priority="62" stopIfTrue="1" operator="equal">
      <formula>"CW 3120-R2"</formula>
    </cfRule>
    <cfRule type="cellIs" dxfId="42" priority="63" stopIfTrue="1" operator="equal">
      <formula>"CW 3240-R7"</formula>
    </cfRule>
  </conditionalFormatting>
  <conditionalFormatting sqref="D324">
    <cfRule type="cellIs" dxfId="41" priority="58" stopIfTrue="1" operator="equal">
      <formula>"CW 2130-R11"</formula>
    </cfRule>
    <cfRule type="cellIs" dxfId="40" priority="59" stopIfTrue="1" operator="equal">
      <formula>"CW 3120-R2"</formula>
    </cfRule>
    <cfRule type="cellIs" dxfId="39" priority="60" stopIfTrue="1" operator="equal">
      <formula>"CW 3240-R7"</formula>
    </cfRule>
  </conditionalFormatting>
  <conditionalFormatting sqref="D326:D327">
    <cfRule type="cellIs" dxfId="38" priority="52" stopIfTrue="1" operator="equal">
      <formula>"CW 2130-R11"</formula>
    </cfRule>
    <cfRule type="cellIs" dxfId="37" priority="53" stopIfTrue="1" operator="equal">
      <formula>"CW 3120-R2"</formula>
    </cfRule>
    <cfRule type="cellIs" dxfId="36" priority="54" stopIfTrue="1" operator="equal">
      <formula>"CW 3240-R7"</formula>
    </cfRule>
  </conditionalFormatting>
  <conditionalFormatting sqref="D317">
    <cfRule type="cellIs" dxfId="35" priority="37" stopIfTrue="1" operator="equal">
      <formula>"CW 2130-R11"</formula>
    </cfRule>
    <cfRule type="cellIs" dxfId="34" priority="38" stopIfTrue="1" operator="equal">
      <formula>"CW 3120-R2"</formula>
    </cfRule>
    <cfRule type="cellIs" dxfId="33" priority="39" stopIfTrue="1" operator="equal">
      <formula>"CW 3240-R7"</formula>
    </cfRule>
  </conditionalFormatting>
  <conditionalFormatting sqref="D319">
    <cfRule type="cellIs" dxfId="32" priority="34" stopIfTrue="1" operator="equal">
      <formula>"CW 2130-R11"</formula>
    </cfRule>
    <cfRule type="cellIs" dxfId="31" priority="35" stopIfTrue="1" operator="equal">
      <formula>"CW 3120-R2"</formula>
    </cfRule>
    <cfRule type="cellIs" dxfId="30" priority="36" stopIfTrue="1" operator="equal">
      <formula>"CW 3240-R7"</formula>
    </cfRule>
  </conditionalFormatting>
  <conditionalFormatting sqref="D321">
    <cfRule type="cellIs" dxfId="29" priority="31" stopIfTrue="1" operator="equal">
      <formula>"CW 2130-R11"</formula>
    </cfRule>
    <cfRule type="cellIs" dxfId="28" priority="32" stopIfTrue="1" operator="equal">
      <formula>"CW 3120-R2"</formula>
    </cfRule>
    <cfRule type="cellIs" dxfId="27" priority="33" stopIfTrue="1" operator="equal">
      <formula>"CW 3240-R7"</formula>
    </cfRule>
  </conditionalFormatting>
  <conditionalFormatting sqref="D322">
    <cfRule type="cellIs" dxfId="26" priority="28" stopIfTrue="1" operator="equal">
      <formula>"CW 2130-R11"</formula>
    </cfRule>
    <cfRule type="cellIs" dxfId="25" priority="29" stopIfTrue="1" operator="equal">
      <formula>"CW 3120-R2"</formula>
    </cfRule>
    <cfRule type="cellIs" dxfId="24" priority="30" stopIfTrue="1" operator="equal">
      <formula>"CW 3240-R7"</formula>
    </cfRule>
  </conditionalFormatting>
  <conditionalFormatting sqref="D61">
    <cfRule type="cellIs" dxfId="23" priority="22" stopIfTrue="1" operator="equal">
      <formula>"CW 2130-R11"</formula>
    </cfRule>
    <cfRule type="cellIs" dxfId="22" priority="23" stopIfTrue="1" operator="equal">
      <formula>"CW 3120-R2"</formula>
    </cfRule>
    <cfRule type="cellIs" dxfId="21" priority="24" stopIfTrue="1" operator="equal">
      <formula>"CW 3240-R7"</formula>
    </cfRule>
  </conditionalFormatting>
  <conditionalFormatting sqref="D101">
    <cfRule type="cellIs" dxfId="20" priority="19" stopIfTrue="1" operator="equal">
      <formula>"CW 2130-R11"</formula>
    </cfRule>
    <cfRule type="cellIs" dxfId="19" priority="20" stopIfTrue="1" operator="equal">
      <formula>"CW 3120-R2"</formula>
    </cfRule>
    <cfRule type="cellIs" dxfId="18" priority="21" stopIfTrue="1" operator="equal">
      <formula>"CW 3240-R7"</formula>
    </cfRule>
  </conditionalFormatting>
  <conditionalFormatting sqref="D132">
    <cfRule type="cellIs" dxfId="17" priority="16" stopIfTrue="1" operator="equal">
      <formula>"CW 2130-R11"</formula>
    </cfRule>
    <cfRule type="cellIs" dxfId="16" priority="17" stopIfTrue="1" operator="equal">
      <formula>"CW 3120-R2"</formula>
    </cfRule>
    <cfRule type="cellIs" dxfId="15" priority="18" stopIfTrue="1" operator="equal">
      <formula>"CW 3240-R7"</formula>
    </cfRule>
  </conditionalFormatting>
  <conditionalFormatting sqref="D198">
    <cfRule type="cellIs" dxfId="14" priority="13" stopIfTrue="1" operator="equal">
      <formula>"CW 2130-R11"</formula>
    </cfRule>
    <cfRule type="cellIs" dxfId="13" priority="14" stopIfTrue="1" operator="equal">
      <formula>"CW 3120-R2"</formula>
    </cfRule>
    <cfRule type="cellIs" dxfId="12" priority="15" stopIfTrue="1" operator="equal">
      <formula>"CW 3240-R7"</formula>
    </cfRule>
  </conditionalFormatting>
  <conditionalFormatting sqref="D95">
    <cfRule type="cellIs" dxfId="11" priority="10" stopIfTrue="1" operator="equal">
      <formula>"CW 2130-R11"</formula>
    </cfRule>
    <cfRule type="cellIs" dxfId="10" priority="11" stopIfTrue="1" operator="equal">
      <formula>"CW 3120-R2"</formula>
    </cfRule>
    <cfRule type="cellIs" dxfId="9" priority="12" stopIfTrue="1" operator="equal">
      <formula>"CW 3240-R7"</formula>
    </cfRule>
  </conditionalFormatting>
  <conditionalFormatting sqref="D93">
    <cfRule type="cellIs" dxfId="8" priority="7" stopIfTrue="1" operator="equal">
      <formula>"CW 2130-R11"</formula>
    </cfRule>
    <cfRule type="cellIs" dxfId="7" priority="8" stopIfTrue="1" operator="equal">
      <formula>"CW 3120-R2"</formula>
    </cfRule>
    <cfRule type="cellIs" dxfId="6" priority="9" stopIfTrue="1" operator="equal">
      <formula>"CW 3240-R7"</formula>
    </cfRule>
  </conditionalFormatting>
  <conditionalFormatting sqref="D193">
    <cfRule type="cellIs" dxfId="5" priority="1" stopIfTrue="1" operator="equal">
      <formula>"CW 2130-R11"</formula>
    </cfRule>
    <cfRule type="cellIs" dxfId="4" priority="2" stopIfTrue="1" operator="equal">
      <formula>"CW 3120-R2"</formula>
    </cfRule>
    <cfRule type="cellIs" dxfId="3" priority="3" stopIfTrue="1" operator="equal">
      <formula>"CW 3240-R7"</formula>
    </cfRule>
  </conditionalFormatting>
  <conditionalFormatting sqref="D125">
    <cfRule type="cellIs" dxfId="2" priority="4" stopIfTrue="1" operator="equal">
      <formula>"CW 2130-R11"</formula>
    </cfRule>
    <cfRule type="cellIs" dxfId="1" priority="5" stopIfTrue="1" operator="equal">
      <formula>"CW 3120-R2"</formula>
    </cfRule>
    <cfRule type="cellIs" dxfId="0" priority="6"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8:G11 G14 G17:G19 G21 G23 G26:G30 G32 G34:G37 G40:G41 G49 G45:G46 G56:G58 G63 G66:G70 G72:G75 G78:G79 G52:G54 G322:G324 G87 G83:G84 G233:G235 G90:G92 G110:G111 G98:G99 G101:G104 G106:G107 G119 G115:G116 G126 G130 G133:G137 G139:G143 G146:G147 G122:G124 G128 G155 G151:G152 G172:G175 G178:G179 G166:G170 G187 G183:G184 G208:G213 G216:G217 G190:G192 G194:G196 G205 G225 G228:G230 G243:G244 G237:G240 G252 G248:G249 G266:G267 G255:G257 G260:G263 G275 G271:G272 G278:G283 G287 G302:G303 G285 G290:G294 G296:G299 G311 G307:G308 G319 G330:G331 G317 G326:G327 G314:G315 G60:G61 G158:G163 G198:G202 G94:G95 G221:G222">
      <formula1>IF(G8&gt;=0.01,ROUND(G8,2),0.01)</formula1>
    </dataValidation>
    <dataValidation type="custom" allowBlank="1" showInputMessage="1" showErrorMessage="1" error="If you can enter a Unit  Price in this cell, pLease contact the Contract Administrator immediately!" sqref="G13 G15:G16 G20 G22 G24 G39 G48 G50:G51 G59 G62 G64 G77 G86 G88:G89 G96 G109 G320 G118 G120:G121 G127 G145 G100 G129 G154 G156:G157 G177 G186 G188:G189 G131 G215 G204 G207 G224 G226:G227 G242 G231 G164 G251 G253:G254 G265 G258 G274 G276:G277 G286 G301 G284 G288 G310 G312:G313 G318 G329 G316 G197">
      <formula1>"isblank(G3)"</formula1>
    </dataValidation>
  </dataValidations>
  <printOptions horizontalCentered="1"/>
  <pageMargins left="0.5" right="0.5" top="0.75" bottom="0.75" header="0.25" footer="0"/>
  <pageSetup scale="66" orientation="portrait" r:id="rId1"/>
  <headerFooter alignWithMargins="0">
    <oddHeader>&amp;L&amp;10The City of Winnipeg
Tender No. 12-2020 
&amp;XTemplate Version: eC420190901-RW&amp;R&amp;10Bid Submission
&amp;P of &amp;N</oddHeader>
    <oddFooter xml:space="preserve">&amp;R                    </oddFooter>
  </headerFooter>
  <rowBreaks count="17" manualBreakCount="17">
    <brk id="32" min="1" max="7" man="1"/>
    <brk id="42" max="7" man="1"/>
    <brk id="70" min="1" max="7" man="1"/>
    <brk id="80" max="7" man="1"/>
    <brk id="107" min="1" max="7" man="1"/>
    <brk id="112" min="1" max="7" man="1"/>
    <brk id="137" min="1" max="7" man="1"/>
    <brk id="148" min="1" max="7" man="1"/>
    <brk id="175" min="1" max="7" man="1"/>
    <brk id="180" min="1" max="7" man="1"/>
    <brk id="202" min="1" max="7" man="1"/>
    <brk id="218" min="1" max="7" man="1"/>
    <brk id="245" min="1" max="7" man="1"/>
    <brk id="268" min="1" max="7" man="1"/>
    <brk id="294" min="1" max="7" man="1"/>
    <brk id="304" min="1" max="7" man="1"/>
    <brk id="332"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Instructions</vt:lpstr>
      <vt:lpstr>FORM B - PRICES</vt:lpstr>
      <vt:lpstr>'FORM B - PRICES'!Print_Area</vt:lpstr>
      <vt:lpstr>Instructions!Print_Area</vt:lpstr>
      <vt:lpstr>'FORM B - PRICES'!Print_Titles</vt:lpstr>
      <vt:lpstr>Print_Titles</vt:lpstr>
      <vt:lpstr>XEVERYTHING</vt:lpstr>
      <vt:lpstr>XITEMS</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by: Thomas Krainert_x000d_
Date checked: Jan 7, 2019_x000d_
_x000d_
_x000d_
_x000d_
_x000d_
_x000d_
_x000d_
_x000d_
_x000d_
_x000d_
size 66,273 bytes_x000d_
_x000d_
_x000d_
_x000d_
File Size 129,536</dc:description>
  <cp:lastModifiedBy>Windows User</cp:lastModifiedBy>
  <cp:lastPrinted>2020-01-06T20:25:30Z</cp:lastPrinted>
  <dcterms:created xsi:type="dcterms:W3CDTF">1999-03-31T15:44:33Z</dcterms:created>
  <dcterms:modified xsi:type="dcterms:W3CDTF">2020-01-08T16:02:40Z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