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aveExternalLinkValues="0" defaultThemeVersion="124226"/>
  <bookViews>
    <workbookView xWindow="9570" yWindow="225" windowWidth="9600" windowHeight="10455"/>
  </bookViews>
  <sheets>
    <sheet name="102-2020" sheetId="33" r:id="rId1"/>
  </sheets>
  <externalReferences>
    <externalReference r:id="rId2"/>
  </externalReferences>
  <definedNames>
    <definedName name="_10PAGE_1_OF_13" localSheetId="0">'[1]FORM B; PRICES'!#REF!</definedName>
    <definedName name="_10PAGE_1_OF_13">'[1]FORM B; PRICES'!#REF!</definedName>
    <definedName name="_12TENDER_SUBMISSI" localSheetId="0">'102-2020'!#REF!</definedName>
    <definedName name="_12TENDER_SUBMISSI">'[1]FORM B; PRICES'!#REF!</definedName>
    <definedName name="_20TENDER_NO._181">'[1]FORM B; PRICES'!#REF!</definedName>
    <definedName name="_30TENDER_SUBMISSI">'[1]FORM B; PRICES'!#REF!</definedName>
    <definedName name="_4PAGE_1_OF_13" localSheetId="0">'102-2020'!#REF!</definedName>
    <definedName name="_4PAGE_1_OF_13">'[1]FORM B; PRICES'!#REF!</definedName>
    <definedName name="_8TENDER_NO._181" localSheetId="0">'102-2020'!#REF!</definedName>
    <definedName name="_8TENDER_NO._181">'[1]FORM B; PRICES'!#REF!</definedName>
    <definedName name="_xlnm._FilterDatabase" localSheetId="0" hidden="1">'102-2020'!$K$1:$K$302</definedName>
    <definedName name="ColumnTypes" localSheetId="0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 localSheetId="0">'102-2020'!#REF!</definedName>
    <definedName name="HEADER">'[1]FORM B; PRICES'!#REF!</definedName>
    <definedName name="_xlnm.Print_Area" localSheetId="0">'102-2020'!$B$6:$H$296</definedName>
    <definedName name="_xlnm.Print_Titles" localSheetId="0">'102-2020'!$1:$5</definedName>
    <definedName name="_xlnm.Print_Titles">#REF!</definedName>
    <definedName name="TEMP" localSheetId="0">'102-2020'!#REF!</definedName>
    <definedName name="TEMP">'[1]FORM B; PRICES'!#REF!</definedName>
    <definedName name="TESTHEAD" localSheetId="0">'102-2020'!#REF!</definedName>
    <definedName name="TESTHEAD">'[1]FORM B; PRICES'!#REF!</definedName>
    <definedName name="XEVERYTHING" localSheetId="0">'102-2020'!$B$1:$IV$257</definedName>
    <definedName name="XEverything">#REF!</definedName>
    <definedName name="XITEMS" localSheetId="0">'102-2020'!$B$6:$IV$257</definedName>
    <definedName name="XItems">#REF!</definedName>
  </definedNames>
  <calcPr calcId="145621"/>
</workbook>
</file>

<file path=xl/calcChain.xml><?xml version="1.0" encoding="utf-8"?>
<calcChain xmlns="http://schemas.openxmlformats.org/spreadsheetml/2006/main">
  <c r="H29" i="33" l="1"/>
  <c r="H28" i="33"/>
  <c r="H51" i="33"/>
  <c r="H131" i="33"/>
  <c r="H83" i="33" l="1"/>
  <c r="C294" i="33" l="1"/>
  <c r="B294" i="33"/>
  <c r="C293" i="33"/>
  <c r="B293" i="33"/>
  <c r="C292" i="33"/>
  <c r="B292" i="33"/>
  <c r="C291" i="33"/>
  <c r="B291" i="33"/>
  <c r="C290" i="33"/>
  <c r="B290" i="33"/>
  <c r="C288" i="33"/>
  <c r="B288" i="33"/>
  <c r="H287" i="33"/>
  <c r="H288" i="33" s="1"/>
  <c r="H294" i="33" s="1"/>
  <c r="C285" i="33"/>
  <c r="B285" i="33"/>
  <c r="H284" i="33"/>
  <c r="H282" i="33"/>
  <c r="H280" i="33"/>
  <c r="H271" i="33"/>
  <c r="H268" i="33"/>
  <c r="H264" i="33"/>
  <c r="H261" i="33"/>
  <c r="C256" i="33"/>
  <c r="B256" i="33"/>
  <c r="H255" i="33"/>
  <c r="H254" i="33"/>
  <c r="H251" i="33"/>
  <c r="H250" i="33"/>
  <c r="H249" i="33"/>
  <c r="H248" i="33"/>
  <c r="H247" i="33"/>
  <c r="H246" i="33"/>
  <c r="H244" i="33"/>
  <c r="H242" i="33"/>
  <c r="H239" i="33"/>
  <c r="H237" i="33"/>
  <c r="H235" i="33"/>
  <c r="H234" i="33"/>
  <c r="H233" i="33"/>
  <c r="H232" i="33"/>
  <c r="H230" i="33"/>
  <c r="H229" i="33"/>
  <c r="H226" i="33"/>
  <c r="H223" i="33"/>
  <c r="H221" i="33"/>
  <c r="H219" i="33"/>
  <c r="H218" i="33"/>
  <c r="H217" i="33"/>
  <c r="H215" i="33"/>
  <c r="H213" i="33"/>
  <c r="H210" i="33"/>
  <c r="H209" i="33"/>
  <c r="H208" i="33"/>
  <c r="H207" i="33"/>
  <c r="H206" i="33"/>
  <c r="H205" i="33"/>
  <c r="H202" i="33"/>
  <c r="H201" i="33"/>
  <c r="H200" i="33"/>
  <c r="H198" i="33"/>
  <c r="H196" i="33"/>
  <c r="H195" i="33"/>
  <c r="H194" i="33"/>
  <c r="H193" i="33"/>
  <c r="H192" i="33"/>
  <c r="H191" i="33"/>
  <c r="H188" i="33"/>
  <c r="H187" i="33"/>
  <c r="H185" i="33"/>
  <c r="H183" i="33"/>
  <c r="H182" i="33"/>
  <c r="H181" i="33"/>
  <c r="H180" i="33"/>
  <c r="H178" i="33"/>
  <c r="H176" i="33"/>
  <c r="H173" i="33"/>
  <c r="H171" i="33"/>
  <c r="H170" i="33"/>
  <c r="H168" i="33"/>
  <c r="C165" i="33"/>
  <c r="B165" i="33"/>
  <c r="H164" i="33"/>
  <c r="H163" i="33"/>
  <c r="H160" i="33"/>
  <c r="H159" i="33"/>
  <c r="H158" i="33"/>
  <c r="H157" i="33"/>
  <c r="H155" i="33"/>
  <c r="H153" i="33"/>
  <c r="H152" i="33"/>
  <c r="H150" i="33"/>
  <c r="H148" i="33"/>
  <c r="H147" i="33"/>
  <c r="H146" i="33"/>
  <c r="H145" i="33"/>
  <c r="H143" i="33"/>
  <c r="H142" i="33"/>
  <c r="H139" i="33"/>
  <c r="H137" i="33"/>
  <c r="H134" i="33"/>
  <c r="H132" i="33"/>
  <c r="H130" i="33"/>
  <c r="H128" i="33"/>
  <c r="H126" i="33"/>
  <c r="H123" i="33"/>
  <c r="H122" i="33"/>
  <c r="H121" i="33"/>
  <c r="H120" i="33"/>
  <c r="H118" i="33"/>
  <c r="H117" i="33"/>
  <c r="H115" i="33"/>
  <c r="H114" i="33"/>
  <c r="H112" i="33"/>
  <c r="H111" i="33"/>
  <c r="H110" i="33"/>
  <c r="H109" i="33"/>
  <c r="H108" i="33"/>
  <c r="H107" i="33"/>
  <c r="H104" i="33"/>
  <c r="H102" i="33"/>
  <c r="H101" i="33"/>
  <c r="H99" i="33"/>
  <c r="H97" i="33"/>
  <c r="H96" i="33"/>
  <c r="H95" i="33"/>
  <c r="H93" i="33"/>
  <c r="H90" i="33"/>
  <c r="H89" i="33"/>
  <c r="C85" i="33"/>
  <c r="B85" i="33"/>
  <c r="H84" i="33"/>
  <c r="H80" i="33"/>
  <c r="H79" i="33"/>
  <c r="H78" i="33"/>
  <c r="H77" i="33"/>
  <c r="H75" i="33"/>
  <c r="H73" i="33"/>
  <c r="H72" i="33"/>
  <c r="H70" i="33"/>
  <c r="H68" i="33"/>
  <c r="H67" i="33"/>
  <c r="H66" i="33"/>
  <c r="H65" i="33"/>
  <c r="H63" i="33"/>
  <c r="H62" i="33"/>
  <c r="H59" i="33"/>
  <c r="H57" i="33"/>
  <c r="H54" i="33"/>
  <c r="H52" i="33"/>
  <c r="H50" i="33"/>
  <c r="H48" i="33"/>
  <c r="H46" i="33"/>
  <c r="H43" i="33"/>
  <c r="H42" i="33"/>
  <c r="H41" i="33"/>
  <c r="H40" i="33"/>
  <c r="H38" i="33"/>
  <c r="H37" i="33"/>
  <c r="H35" i="33"/>
  <c r="H34" i="33"/>
  <c r="H32" i="33"/>
  <c r="H31" i="33"/>
  <c r="H30" i="33"/>
  <c r="H26" i="33"/>
  <c r="H25" i="33"/>
  <c r="H22" i="33"/>
  <c r="H21" i="33"/>
  <c r="H19" i="33"/>
  <c r="H17" i="33"/>
  <c r="H16" i="33"/>
  <c r="H15" i="33"/>
  <c r="H13" i="33"/>
  <c r="H10" i="33"/>
  <c r="H9" i="33"/>
  <c r="H285" i="33" l="1"/>
  <c r="H293" i="33" s="1"/>
  <c r="H85" i="33"/>
  <c r="H290" i="33" s="1"/>
  <c r="H165" i="33"/>
  <c r="H291" i="33" s="1"/>
  <c r="H256" i="33"/>
  <c r="H292" i="33" s="1"/>
  <c r="G295" i="33" l="1"/>
</calcChain>
</file>

<file path=xl/sharedStrings.xml><?xml version="1.0" encoding="utf-8"?>
<sst xmlns="http://schemas.openxmlformats.org/spreadsheetml/2006/main" count="1142" uniqueCount="406">
  <si>
    <t>E17</t>
  </si>
  <si>
    <t xml:space="preserve">CW 3235-R9  </t>
  </si>
  <si>
    <t>150 mm Reinforced Sidewalk</t>
  </si>
  <si>
    <t xml:space="preserve">CW 3325-R5  </t>
  </si>
  <si>
    <t>100 mm Sidewalk</t>
  </si>
  <si>
    <t>CW 2130-R12</t>
  </si>
  <si>
    <t>F028</t>
  </si>
  <si>
    <t>Adjustment of Traffic Signal Service Box Frames</t>
  </si>
  <si>
    <t>CW 3510-R9</t>
  </si>
  <si>
    <t>C051</t>
  </si>
  <si>
    <t>D</t>
  </si>
  <si>
    <t>E009</t>
  </si>
  <si>
    <t>E010</t>
  </si>
  <si>
    <t>E011</t>
  </si>
  <si>
    <t>E012</t>
  </si>
  <si>
    <t>E017</t>
  </si>
  <si>
    <t>E023</t>
  </si>
  <si>
    <t>E024</t>
  </si>
  <si>
    <t>E025</t>
  </si>
  <si>
    <t>E026</t>
  </si>
  <si>
    <t>E028</t>
  </si>
  <si>
    <t>E029</t>
  </si>
  <si>
    <t>E032</t>
  </si>
  <si>
    <t>E033</t>
  </si>
  <si>
    <t>E034</t>
  </si>
  <si>
    <t>E035</t>
  </si>
  <si>
    <t>E036</t>
  </si>
  <si>
    <t>E037</t>
  </si>
  <si>
    <t>E038</t>
  </si>
  <si>
    <t>50 - 100 mm Depth (Asphalt)</t>
  </si>
  <si>
    <t>Pavement Repair Fabric</t>
  </si>
  <si>
    <t xml:space="preserve">Reflective Crack Maintenance </t>
  </si>
  <si>
    <t>Planing of Pavement</t>
  </si>
  <si>
    <t>A.3</t>
  </si>
  <si>
    <t>A.4</t>
  </si>
  <si>
    <t>A.7</t>
  </si>
  <si>
    <t>Excavation</t>
  </si>
  <si>
    <t>A.9</t>
  </si>
  <si>
    <t>A.11</t>
  </si>
  <si>
    <t>A.12</t>
  </si>
  <si>
    <t>Grading of Boulevards</t>
  </si>
  <si>
    <t>A.13</t>
  </si>
  <si>
    <t>A.14</t>
  </si>
  <si>
    <t>A.15</t>
  </si>
  <si>
    <t>A.16</t>
  </si>
  <si>
    <t>A.17</t>
  </si>
  <si>
    <t>C.1</t>
  </si>
  <si>
    <t>A.5</t>
  </si>
  <si>
    <t>C.2</t>
  </si>
  <si>
    <t>C.3</t>
  </si>
  <si>
    <t>C.4</t>
  </si>
  <si>
    <t>C.5</t>
  </si>
  <si>
    <t>D.2</t>
  </si>
  <si>
    <t>D.3</t>
  </si>
  <si>
    <t>D.4</t>
  </si>
  <si>
    <t>E.1</t>
  </si>
  <si>
    <t>Sodding</t>
  </si>
  <si>
    <t>B.1</t>
  </si>
  <si>
    <t>B.2</t>
  </si>
  <si>
    <t>B.3</t>
  </si>
  <si>
    <t>B.4</t>
  </si>
  <si>
    <t>B.5</t>
  </si>
  <si>
    <t>B.10</t>
  </si>
  <si>
    <t>B.11</t>
  </si>
  <si>
    <t>Concrete Curb Renewal</t>
  </si>
  <si>
    <t>B.14</t>
  </si>
  <si>
    <t>B.6</t>
  </si>
  <si>
    <t>B.8</t>
  </si>
  <si>
    <t>Drilled Dowels</t>
  </si>
  <si>
    <t>Drilled Tie Bars</t>
  </si>
  <si>
    <t>B.12</t>
  </si>
  <si>
    <t>B.13</t>
  </si>
  <si>
    <t>Regrading Existing Interlocking Paving Stones</t>
  </si>
  <si>
    <t>B.16</t>
  </si>
  <si>
    <t>B.17</t>
  </si>
  <si>
    <t>B.18</t>
  </si>
  <si>
    <t>B.19</t>
  </si>
  <si>
    <t>B.20</t>
  </si>
  <si>
    <t>B.21</t>
  </si>
  <si>
    <t>UNIT PRICE</t>
  </si>
  <si>
    <t/>
  </si>
  <si>
    <t>ITEM</t>
  </si>
  <si>
    <t>DESCRIPTION</t>
  </si>
  <si>
    <t>UNIT</t>
  </si>
  <si>
    <t>AMOUNT</t>
  </si>
  <si>
    <t>m²</t>
  </si>
  <si>
    <t>m³</t>
  </si>
  <si>
    <t>tonne</t>
  </si>
  <si>
    <t>each</t>
  </si>
  <si>
    <t>m</t>
  </si>
  <si>
    <t>vert. m</t>
  </si>
  <si>
    <t>A.2</t>
  </si>
  <si>
    <t>20 M Deformed Tie Bar</t>
  </si>
  <si>
    <t>19.1 mm Diameter</t>
  </si>
  <si>
    <t>200 mm Concrete Pavement (Type A)</t>
  </si>
  <si>
    <t>200 mm Concrete Pavement (Type B)</t>
  </si>
  <si>
    <t>200 mm Concrete Pavement (Type C)</t>
  </si>
  <si>
    <t>200 mm Concrete Pavement (Type D)</t>
  </si>
  <si>
    <t>150 mm Concrete Pavement (Type A)</t>
  </si>
  <si>
    <t>150 mm Concrete Pavement (Type B)</t>
  </si>
  <si>
    <t>150 mm Concrete Pavement (Type D)</t>
  </si>
  <si>
    <t>200 mm Concrete Pavement (Reinforced)</t>
  </si>
  <si>
    <t>150 mm Concrete Pavement (Reinforced)</t>
  </si>
  <si>
    <t>B.9</t>
  </si>
  <si>
    <t>EARTH AND BASE WORKS</t>
  </si>
  <si>
    <t>A.1</t>
  </si>
  <si>
    <t>JOINT AND CRACK SEALING</t>
  </si>
  <si>
    <t>ASSOCIATED DRAINAGE AND UNDERGROUND WORKS</t>
  </si>
  <si>
    <t>ADJUSTMENTS</t>
  </si>
  <si>
    <t>LANDSCAPING</t>
  </si>
  <si>
    <t>CODE</t>
  </si>
  <si>
    <t>B.23</t>
  </si>
  <si>
    <t>E003</t>
  </si>
  <si>
    <t>E006</t>
  </si>
  <si>
    <t>E007</t>
  </si>
  <si>
    <t>E008</t>
  </si>
  <si>
    <t>F001</t>
  </si>
  <si>
    <t>F002</t>
  </si>
  <si>
    <t>F003</t>
  </si>
  <si>
    <t>F004</t>
  </si>
  <si>
    <t>F005</t>
  </si>
  <si>
    <t>F009</t>
  </si>
  <si>
    <t>F011</t>
  </si>
  <si>
    <t>G001</t>
  </si>
  <si>
    <t>G002</t>
  </si>
  <si>
    <t>G003</t>
  </si>
  <si>
    <t>A007</t>
  </si>
  <si>
    <t>A012</t>
  </si>
  <si>
    <t>A016</t>
  </si>
  <si>
    <t>A017</t>
  </si>
  <si>
    <t>B004</t>
  </si>
  <si>
    <t>B011</t>
  </si>
  <si>
    <t>B014</t>
  </si>
  <si>
    <t>B017</t>
  </si>
  <si>
    <t>B026</t>
  </si>
  <si>
    <t>B027</t>
  </si>
  <si>
    <t>B028</t>
  </si>
  <si>
    <t>B029</t>
  </si>
  <si>
    <t>B030</t>
  </si>
  <si>
    <t>B031</t>
  </si>
  <si>
    <t>B033</t>
  </si>
  <si>
    <t>B094</t>
  </si>
  <si>
    <t>B095</t>
  </si>
  <si>
    <t>B097</t>
  </si>
  <si>
    <t>B098</t>
  </si>
  <si>
    <t>A.18</t>
  </si>
  <si>
    <t>A.19</t>
  </si>
  <si>
    <t>B.25</t>
  </si>
  <si>
    <t>B.27</t>
  </si>
  <si>
    <t>B.24</t>
  </si>
  <si>
    <t>Pavement Removal</t>
  </si>
  <si>
    <t>Concrete Pavement</t>
  </si>
  <si>
    <t>Removal of Existing Concrete Bases</t>
  </si>
  <si>
    <t xml:space="preserve">Miscellaneous Concrete Slab Installation </t>
  </si>
  <si>
    <t xml:space="preserve">Miscellaneous Concrete Slab Renewal </t>
  </si>
  <si>
    <t>Concrete Curb Removal</t>
  </si>
  <si>
    <t>Concrete Curb Installation</t>
  </si>
  <si>
    <t>SD-202C</t>
  </si>
  <si>
    <t>i)</t>
  </si>
  <si>
    <t>ii)</t>
  </si>
  <si>
    <t>iii)</t>
  </si>
  <si>
    <t>iv)</t>
  </si>
  <si>
    <t xml:space="preserve">Construction of Asphaltic Concrete Overlay </t>
  </si>
  <si>
    <t>Main Line Paving</t>
  </si>
  <si>
    <t>Tie-ins and Approaches</t>
  </si>
  <si>
    <t>SD-229A,B,C</t>
  </si>
  <si>
    <t>C</t>
  </si>
  <si>
    <t>B.7</t>
  </si>
  <si>
    <t>B.22</t>
  </si>
  <si>
    <t>B001</t>
  </si>
  <si>
    <t>C.6</t>
  </si>
  <si>
    <t>C.7</t>
  </si>
  <si>
    <t>C.8</t>
  </si>
  <si>
    <t>C.9</t>
  </si>
  <si>
    <t>C.10</t>
  </si>
  <si>
    <t>C.11</t>
  </si>
  <si>
    <t>SD-228A</t>
  </si>
  <si>
    <t>SD-205</t>
  </si>
  <si>
    <t>SD-203B</t>
  </si>
  <si>
    <t>Lip Curb</t>
  </si>
  <si>
    <t>Adjustment of Precast  Sidewalk Blocks</t>
  </si>
  <si>
    <t>Supply of Precast  Sidewalk Blocks</t>
  </si>
  <si>
    <t xml:space="preserve">Catch Basin  </t>
  </si>
  <si>
    <t xml:space="preserve">Catch Pit </t>
  </si>
  <si>
    <t>SD-023</t>
  </si>
  <si>
    <t>Sewer Service</t>
  </si>
  <si>
    <t>Connecting to Existing Manhole</t>
  </si>
  <si>
    <t>Connecting to Existing Catch Basin</t>
  </si>
  <si>
    <t xml:space="preserve">Connecting to Existing Sewer </t>
  </si>
  <si>
    <t>Removal of Existing Catch Pit</t>
  </si>
  <si>
    <t>E047</t>
  </si>
  <si>
    <t>A003</t>
  </si>
  <si>
    <t>B002</t>
  </si>
  <si>
    <t>D.1</t>
  </si>
  <si>
    <t>B.26</t>
  </si>
  <si>
    <t>F010</t>
  </si>
  <si>
    <t>Slab Replacement</t>
  </si>
  <si>
    <t>Partial Slab Patches</t>
  </si>
  <si>
    <t>B.28</t>
  </si>
  <si>
    <t>B124</t>
  </si>
  <si>
    <t>B125</t>
  </si>
  <si>
    <t>B189</t>
  </si>
  <si>
    <t>B190</t>
  </si>
  <si>
    <t>B191</t>
  </si>
  <si>
    <t>B193</t>
  </si>
  <si>
    <t>B194</t>
  </si>
  <si>
    <t>B195</t>
  </si>
  <si>
    <t>B200</t>
  </si>
  <si>
    <t>B201</t>
  </si>
  <si>
    <t>B202</t>
  </si>
  <si>
    <t>A.22</t>
  </si>
  <si>
    <t>A.23</t>
  </si>
  <si>
    <t>A.24</t>
  </si>
  <si>
    <t>A.25</t>
  </si>
  <si>
    <t>D006</t>
  </si>
  <si>
    <t>B206</t>
  </si>
  <si>
    <t>Sewer Repair - Up to 3.0 Meters Long</t>
  </si>
  <si>
    <t>Adjustment of Valve Boxes</t>
  </si>
  <si>
    <t>Adjustment of Curb Stop Boxes</t>
  </si>
  <si>
    <t>Valve Box Extensions</t>
  </si>
  <si>
    <t>Removal of Precast Sidewalk Blocks</t>
  </si>
  <si>
    <t>E15</t>
  </si>
  <si>
    <t>Drainage Connection Pipe</t>
  </si>
  <si>
    <t>A</t>
  </si>
  <si>
    <t>B</t>
  </si>
  <si>
    <t>E</t>
  </si>
  <si>
    <t>B125A</t>
  </si>
  <si>
    <t>B.29</t>
  </si>
  <si>
    <t>Replacing Existing Risers</t>
  </si>
  <si>
    <t>F002A</t>
  </si>
  <si>
    <t>B.15</t>
  </si>
  <si>
    <t>Pre-cast Concrete Risers</t>
  </si>
  <si>
    <t>a)</t>
  </si>
  <si>
    <t>Less than 5 sq.m.</t>
  </si>
  <si>
    <t>b)</t>
  </si>
  <si>
    <t>5 sq.m. to 20 sq.m.</t>
  </si>
  <si>
    <t>c)</t>
  </si>
  <si>
    <t>Greater than 20 sq.m.</t>
  </si>
  <si>
    <t>SD-205,
SD-206A</t>
  </si>
  <si>
    <t>Less than 3 m</t>
  </si>
  <si>
    <t>3 m to 30 m</t>
  </si>
  <si>
    <t xml:space="preserve">c) </t>
  </si>
  <si>
    <t xml:space="preserve"> Greater than 30 m</t>
  </si>
  <si>
    <t>SD-229C,D</t>
  </si>
  <si>
    <t>Type IA</t>
  </si>
  <si>
    <t>A.26</t>
  </si>
  <si>
    <t>A.27</t>
  </si>
  <si>
    <t>CW 3330-R5</t>
  </si>
  <si>
    <t>C.12</t>
  </si>
  <si>
    <t>CW 3250-R7</t>
  </si>
  <si>
    <t>A.20</t>
  </si>
  <si>
    <t>B107i</t>
  </si>
  <si>
    <t>B114rl</t>
  </si>
  <si>
    <t>B118rl</t>
  </si>
  <si>
    <t>B119rl</t>
  </si>
  <si>
    <t>B120rl</t>
  </si>
  <si>
    <t>B121rl</t>
  </si>
  <si>
    <t>B126r</t>
  </si>
  <si>
    <t>B131r</t>
  </si>
  <si>
    <t>B135i</t>
  </si>
  <si>
    <t>B136i</t>
  </si>
  <si>
    <t>B150i</t>
  </si>
  <si>
    <t>B154rl</t>
  </si>
  <si>
    <t>B155rl</t>
  </si>
  <si>
    <t>B184rl</t>
  </si>
  <si>
    <t>B219</t>
  </si>
  <si>
    <t>B.30</t>
  </si>
  <si>
    <t>600 mm Diameter or Less</t>
  </si>
  <si>
    <t>100 mm Concrete Sidewalk</t>
  </si>
  <si>
    <t>38 mm</t>
  </si>
  <si>
    <t>51 mm</t>
  </si>
  <si>
    <t xml:space="preserve"> width &lt; 600 mm</t>
  </si>
  <si>
    <t xml:space="preserve"> width &gt; or = 600 mm</t>
  </si>
  <si>
    <t>B121rlA</t>
  </si>
  <si>
    <t>B121rlB</t>
  </si>
  <si>
    <t>B121rlC</t>
  </si>
  <si>
    <t>Detectable Warning Surface Tiles</t>
  </si>
  <si>
    <t>B111i</t>
  </si>
  <si>
    <t xml:space="preserve">CW 3240-R10 </t>
  </si>
  <si>
    <t>Curb Ramp (8-12 mm reveal ht, Integral)</t>
  </si>
  <si>
    <t xml:space="preserve">CW 3230-R8
</t>
  </si>
  <si>
    <t>B097A</t>
  </si>
  <si>
    <t>15 M Deformed Tie Bar</t>
  </si>
  <si>
    <t xml:space="preserve">CW 3450-R6 </t>
  </si>
  <si>
    <t>CW 3326-R3</t>
  </si>
  <si>
    <t>A.29</t>
  </si>
  <si>
    <t>Barrier Separate</t>
  </si>
  <si>
    <t>Modified Barrier (150 mm reveal ht, Dowelled)</t>
  </si>
  <si>
    <t>Modified Lip Curb (75 mm reveal ht, Dowelled)</t>
  </si>
  <si>
    <t>SD-024, 1800 mm deep</t>
  </si>
  <si>
    <t>250 mm Catch Basin Lead</t>
  </si>
  <si>
    <t>250 mm Drainage Connection Pipe</t>
  </si>
  <si>
    <t>E022A</t>
  </si>
  <si>
    <t>1 - 50 mm Depth (Asphalt)</t>
  </si>
  <si>
    <t xml:space="preserve">200 mm </t>
  </si>
  <si>
    <t>E004A</t>
  </si>
  <si>
    <t>E017C</t>
  </si>
  <si>
    <t>E017D</t>
  </si>
  <si>
    <t>E022C</t>
  </si>
  <si>
    <t>150 mm</t>
  </si>
  <si>
    <t>Frames &amp; Covers</t>
  </si>
  <si>
    <t>CW 3210-R8</t>
  </si>
  <si>
    <t>Adjustment of Manholes/Catch Basins Frames</t>
  </si>
  <si>
    <t>CW 2145-R4</t>
  </si>
  <si>
    <t>Supplying and Placing Sub-base Material</t>
  </si>
  <si>
    <t>A010C3</t>
  </si>
  <si>
    <t>B127rB</t>
  </si>
  <si>
    <t>B139iA</t>
  </si>
  <si>
    <t>B167rlA</t>
  </si>
  <si>
    <t>B183rlA</t>
  </si>
  <si>
    <t>CW 3410-R12</t>
  </si>
  <si>
    <t>AP-006 - Standard Frame for Manhole and Catch Basin</t>
  </si>
  <si>
    <t>AP-007 - Standard Solid Cover for Standard Frame</t>
  </si>
  <si>
    <t>AP-008 - Standard Grated Cover for Standard Frame</t>
  </si>
  <si>
    <t xml:space="preserve">AP-011 - Barrier Curb and Gutter Frame </t>
  </si>
  <si>
    <t xml:space="preserve">AP-012 - Barrier Curb and Gutter Cover </t>
  </si>
  <si>
    <t>Lifter Rings (AP-010)</t>
  </si>
  <si>
    <t>I001</t>
  </si>
  <si>
    <t>L. sum</t>
  </si>
  <si>
    <t>Mobilization/Demobilization</t>
  </si>
  <si>
    <t>CW 3110-R21</t>
  </si>
  <si>
    <t>FORM B: PRICES</t>
  </si>
  <si>
    <t>(SEE B9)</t>
  </si>
  <si>
    <t>UNIT PRICES</t>
  </si>
  <si>
    <t>SPEC.</t>
  </si>
  <si>
    <t>APPROX.</t>
  </si>
  <si>
    <t>REF.</t>
  </si>
  <si>
    <t>QUANTITY</t>
  </si>
  <si>
    <t>HATCHER ROAD FROM BOURNAIS DRIVE TO ROUGEAU AVENUE - CONCRETE REHABILITATION</t>
  </si>
  <si>
    <t>ROADWORKS - REMOVALS/RENEWALS</t>
  </si>
  <si>
    <t>Barrier (125mm reveal ht, Dowelled)</t>
  </si>
  <si>
    <t>250mm, PVC</t>
  </si>
  <si>
    <t>In a Trench, Class B Compacted Sand Bedding, Class 3 Backfill</t>
  </si>
  <si>
    <t>Subtotal:</t>
  </si>
  <si>
    <t>ROUGEAU AVENUE FROM BOURNAIS DRIVE TO HATCHER ROAD - CONCRETE REHABILITATION</t>
  </si>
  <si>
    <t>SPRINGFIELD ROAD FROM BRIAN STREET TO GATEWAY ROAD - CONCRETE REHABILITATION</t>
  </si>
  <si>
    <t>ROADWORKS - NEW CONSTRUCTION</t>
  </si>
  <si>
    <t>Trenchless Installation, Class B Compacted Sand Bedding, Class 3 Backfill</t>
  </si>
  <si>
    <t>Connecting to 300 mm PVC, LDS Sewer</t>
  </si>
  <si>
    <t>Class 3 Backfill</t>
  </si>
  <si>
    <t>200 mm, WWS</t>
  </si>
  <si>
    <t>MOBILIZATION /DEMOLIBIZATION</t>
  </si>
  <si>
    <t>SUMMARY</t>
  </si>
  <si>
    <t xml:space="preserve">TOTAL BID PRICE (GST extra)                                                                              (in figures)                                             </t>
  </si>
  <si>
    <t>E2</t>
  </si>
  <si>
    <t>A.6</t>
  </si>
  <si>
    <t>A.8</t>
  </si>
  <si>
    <t>A.10</t>
  </si>
  <si>
    <t>A.21</t>
  </si>
  <si>
    <t>A.28</t>
  </si>
  <si>
    <t>A.30</t>
  </si>
  <si>
    <t>A.31</t>
  </si>
  <si>
    <t>B.31</t>
  </si>
  <si>
    <t>B.32</t>
  </si>
  <si>
    <t>C.13</t>
  </si>
  <si>
    <t>C.14</t>
  </si>
  <si>
    <t>C.15</t>
  </si>
  <si>
    <t>C.16</t>
  </si>
  <si>
    <t>C.17</t>
  </si>
  <si>
    <t>C.18</t>
  </si>
  <si>
    <t>C.19</t>
  </si>
  <si>
    <t>C.20</t>
  </si>
  <si>
    <t>C.21</t>
  </si>
  <si>
    <t>C.22</t>
  </si>
  <si>
    <t>C.23</t>
  </si>
  <si>
    <t>C.24</t>
  </si>
  <si>
    <t>C.25</t>
  </si>
  <si>
    <t>C.26</t>
  </si>
  <si>
    <t>C.27</t>
  </si>
  <si>
    <t>C.28</t>
  </si>
  <si>
    <t>C.29</t>
  </si>
  <si>
    <t>C.30</t>
  </si>
  <si>
    <t>C.31</t>
  </si>
  <si>
    <t>C.32</t>
  </si>
  <si>
    <t>C.33</t>
  </si>
  <si>
    <t>C.34</t>
  </si>
  <si>
    <t>C.35</t>
  </si>
  <si>
    <t>C.36</t>
  </si>
  <si>
    <t>C.37</t>
  </si>
  <si>
    <t>Manhole - Asset # MH40010502</t>
  </si>
  <si>
    <t>Hatcher Road</t>
  </si>
  <si>
    <t>Manhole - Asset # MH40010952</t>
  </si>
  <si>
    <t>Rougeau Avenue</t>
  </si>
  <si>
    <t>Manhole - Asset # MH40010452</t>
  </si>
  <si>
    <t>Manhole - Asset # MH40010474</t>
  </si>
  <si>
    <t>Manhole - Asset # MH40002488</t>
  </si>
  <si>
    <t>Manhole - Asset # MH40002489</t>
  </si>
  <si>
    <t>Springfield Road</t>
  </si>
  <si>
    <t>Sewer - Asset # MA40002762 - 200 mm WWS</t>
  </si>
  <si>
    <t>Sewer Inspection (post-repair)</t>
  </si>
  <si>
    <t>D.5</t>
  </si>
  <si>
    <t>D.6</t>
  </si>
  <si>
    <t>D.7</t>
  </si>
  <si>
    <t>D.8</t>
  </si>
  <si>
    <t>D.9</t>
  </si>
  <si>
    <t>SEWER/MANHOLE REPAIR AND ASSOCIATED WORKS</t>
  </si>
  <si>
    <t>Connecting Existing Sewer Service to New Sewer</t>
  </si>
  <si>
    <t>Base Course Material - Granular C</t>
  </si>
  <si>
    <t>250 mm, PVC</t>
  </si>
  <si>
    <t>250 mm, PVC Connecting Pipe</t>
  </si>
  <si>
    <t>Grout Existing Cracks - Length &lt; 1.0m</t>
  </si>
  <si>
    <t>B.33</t>
  </si>
  <si>
    <t>A.32</t>
  </si>
  <si>
    <t>B156rl</t>
  </si>
  <si>
    <t>B157rl</t>
  </si>
  <si>
    <t>B158rl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</si>
</sst>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7" formatCode="&quot;$&quot;#,##0.00_);\(&quot;$&quot;#,##0.00\)"/>
    <numFmt numFmtId="164" formatCode="&quot;&quot;;&quot;&quot;;&quot;&quot;;&quot;&quot;"/>
    <numFmt numFmtId="165" formatCode="0;0;&quot;&quot;;@"/>
    <numFmt numFmtId="166" formatCode="#\ ###\ ##0.00;;0;[Red]@"/>
    <numFmt numFmtId="167" formatCode="#\ ###\ ##0.00;;0;@"/>
    <numFmt numFmtId="168" formatCode="0;\-0;0;@"/>
    <numFmt numFmtId="169" formatCode="#\ ###\ ##0.00;;&quot;(in figures)                                 &quot;;@"/>
    <numFmt numFmtId="170" formatCode="#\ ###\ ##0.00;;;@"/>
    <numFmt numFmtId="171" formatCode="#\ ###\ ##0.?;[Red]0;[Red]0;[Red]@"/>
    <numFmt numFmtId="172" formatCode="#\ ###\ ##0.00;;;"/>
    <numFmt numFmtId="173" formatCode="[Red]&quot;Z&quot;;[Red]&quot;Z&quot;;[Red]&quot;Z&quot;;@"/>
    <numFmt numFmtId="174" formatCode="0;0;[Red]&quot;###&quot;;@"/>
    <numFmt numFmtId="175" formatCode="&quot;Subtotal: &quot;#\ ###\ ##0.00;;&quot;Subtotal: Nil&quot;;@"/>
    <numFmt numFmtId="176" formatCode="&quot;$&quot;#,##0.00"/>
    <numFmt numFmtId="177" formatCode="0.0"/>
    <numFmt numFmtId="178" formatCode="#,##0.0"/>
  </numFmts>
  <fonts count="41" x14ac:knownFonts="1">
    <font>
      <sz val="10"/>
      <name val="MS Sans Serif"/>
    </font>
    <font>
      <sz val="11"/>
      <color theme="1"/>
      <name val="Calibri"/>
      <family val="2"/>
      <scheme val="minor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b/>
      <sz val="10"/>
      <color indexed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name val="MS Sans Serif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2"/>
      <color theme="1"/>
      <name val="Arial"/>
      <family val="2"/>
    </font>
    <font>
      <sz val="10"/>
      <color theme="1"/>
      <name val="MS Sans Serif"/>
      <family val="2"/>
    </font>
    <font>
      <b/>
      <sz val="6"/>
      <color indexed="8"/>
      <name val="Arial"/>
      <family val="2"/>
    </font>
    <font>
      <sz val="6"/>
      <color indexed="8"/>
      <name val="Arial"/>
      <family val="2"/>
    </font>
    <font>
      <b/>
      <sz val="12"/>
      <color indexed="8"/>
      <name val="Arial"/>
      <family val="2"/>
    </font>
    <font>
      <b/>
      <i/>
      <u/>
      <sz val="12"/>
      <color indexed="8"/>
      <name val="Arial"/>
      <family val="2"/>
    </font>
    <font>
      <b/>
      <u/>
      <sz val="12"/>
      <color indexed="8"/>
      <name val="Arial"/>
      <family val="2"/>
    </font>
    <font>
      <b/>
      <u/>
      <sz val="12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8"/>
      </right>
      <top style="double">
        <color indexed="64"/>
      </top>
      <bottom style="thin">
        <color indexed="64"/>
      </bottom>
      <diagonal/>
    </border>
  </borders>
  <cellStyleXfs count="152">
    <xf numFmtId="0" fontId="0" fillId="0" borderId="0"/>
    <xf numFmtId="0" fontId="16" fillId="2" borderId="0" applyNumberFormat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5" borderId="0" applyNumberFormat="0" applyBorder="0" applyAlignment="0" applyProtection="0"/>
    <xf numFmtId="0" fontId="16" fillId="8" borderId="0" applyNumberFormat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9" borderId="0" applyNumberFormat="0" applyBorder="0" applyAlignment="0" applyProtection="0"/>
    <xf numFmtId="0" fontId="18" fillId="3" borderId="0" applyNumberFormat="0" applyBorder="0" applyAlignment="0" applyProtection="0"/>
    <xf numFmtId="0" fontId="2" fillId="0" borderId="0" applyFill="0">
      <alignment horizontal="right" vertical="top"/>
    </xf>
    <xf numFmtId="0" fontId="3" fillId="0" borderId="1" applyFill="0">
      <alignment horizontal="right" vertical="top"/>
    </xf>
    <xf numFmtId="164" fontId="3" fillId="0" borderId="2" applyFill="0">
      <alignment horizontal="right" vertical="top"/>
    </xf>
    <xf numFmtId="0" fontId="3" fillId="0" borderId="1" applyFill="0">
      <alignment horizontal="center" vertical="top" wrapText="1"/>
    </xf>
    <xf numFmtId="0" fontId="5" fillId="0" borderId="3" applyFill="0">
      <alignment horizontal="center" vertical="center" wrapText="1"/>
    </xf>
    <xf numFmtId="0" fontId="3" fillId="0" borderId="1" applyFill="0">
      <alignment horizontal="left" vertical="top" wrapText="1"/>
    </xf>
    <xf numFmtId="0" fontId="6" fillId="0" borderId="1" applyFill="0">
      <alignment horizontal="left" vertical="top" wrapText="1"/>
    </xf>
    <xf numFmtId="165" fontId="7" fillId="0" borderId="4" applyFill="0">
      <alignment horizontal="centerContinuous" wrapText="1"/>
    </xf>
    <xf numFmtId="165" fontId="3" fillId="0" borderId="1" applyFill="0">
      <alignment horizontal="center" vertical="top" wrapText="1"/>
    </xf>
    <xf numFmtId="0" fontId="3" fillId="0" borderId="1" applyFill="0">
      <alignment horizontal="center" wrapText="1"/>
    </xf>
    <xf numFmtId="171" fontId="3" fillId="0" borderId="1" applyFill="0"/>
    <xf numFmtId="166" fontId="3" fillId="0" borderId="1" applyFill="0">
      <alignment horizontal="right"/>
      <protection locked="0"/>
    </xf>
    <xf numFmtId="167" fontId="3" fillId="0" borderId="1" applyFill="0">
      <alignment horizontal="right"/>
      <protection locked="0"/>
    </xf>
    <xf numFmtId="167" fontId="3" fillId="0" borderId="1" applyFill="0"/>
    <xf numFmtId="167" fontId="3" fillId="0" borderId="3" applyFill="0">
      <alignment horizontal="right"/>
    </xf>
    <xf numFmtId="0" fontId="19" fillId="20" borderId="5" applyNumberFormat="0" applyAlignment="0" applyProtection="0"/>
    <xf numFmtId="0" fontId="20" fillId="21" borderId="6" applyNumberFormat="0" applyAlignment="0" applyProtection="0"/>
    <xf numFmtId="0" fontId="4" fillId="0" borderId="1" applyFill="0">
      <alignment horizontal="left" vertical="top"/>
    </xf>
    <xf numFmtId="0" fontId="21" fillId="0" borderId="0" applyNumberFormat="0" applyFill="0" applyBorder="0" applyAlignment="0" applyProtection="0"/>
    <xf numFmtId="0" fontId="22" fillId="4" borderId="0" applyNumberFormat="0" applyBorder="0" applyAlignment="0" applyProtection="0"/>
    <xf numFmtId="0" fontId="23" fillId="0" borderId="7" applyNumberFormat="0" applyFill="0" applyAlignment="0" applyProtection="0"/>
    <xf numFmtId="0" fontId="24" fillId="0" borderId="8" applyNumberFormat="0" applyFill="0" applyAlignment="0" applyProtection="0"/>
    <xf numFmtId="0" fontId="25" fillId="0" borderId="9" applyNumberFormat="0" applyFill="0" applyAlignment="0" applyProtection="0"/>
    <xf numFmtId="0" fontId="25" fillId="0" borderId="0" applyNumberFormat="0" applyFill="0" applyBorder="0" applyAlignment="0" applyProtection="0"/>
    <xf numFmtId="0" fontId="26" fillId="7" borderId="5" applyNumberFormat="0" applyAlignment="0" applyProtection="0"/>
    <xf numFmtId="0" fontId="27" fillId="0" borderId="10" applyNumberFormat="0" applyFill="0" applyAlignment="0" applyProtection="0"/>
    <xf numFmtId="0" fontId="28" fillId="22" borderId="0" applyNumberFormat="0" applyBorder="0" applyAlignment="0" applyProtection="0"/>
    <xf numFmtId="0" fontId="15" fillId="0" borderId="0"/>
    <xf numFmtId="0" fontId="13" fillId="24" borderId="11" applyNumberFormat="0" applyFont="0" applyAlignment="0" applyProtection="0"/>
    <xf numFmtId="173" fontId="5" fillId="0" borderId="3" applyNumberFormat="0" applyFont="0" applyFill="0" applyBorder="0" applyAlignment="0" applyProtection="0">
      <alignment horizontal="center" vertical="top" wrapText="1"/>
    </xf>
    <xf numFmtId="0" fontId="29" fillId="20" borderId="12" applyNumberFormat="0" applyAlignment="0" applyProtection="0"/>
    <xf numFmtId="0" fontId="8" fillId="0" borderId="0">
      <alignment horizontal="right"/>
    </xf>
    <xf numFmtId="0" fontId="30" fillId="0" borderId="0" applyNumberFormat="0" applyFill="0" applyBorder="0" applyAlignment="0" applyProtection="0"/>
    <xf numFmtId="0" fontId="3" fillId="0" borderId="0" applyFill="0">
      <alignment horizontal="left"/>
    </xf>
    <xf numFmtId="0" fontId="9" fillId="0" borderId="0" applyFill="0">
      <alignment horizontal="centerContinuous" vertical="center"/>
    </xf>
    <xf numFmtId="170" fontId="12" fillId="0" borderId="0" applyFill="0">
      <alignment horizontal="centerContinuous" vertical="center"/>
    </xf>
    <xf numFmtId="172" fontId="12" fillId="0" borderId="0" applyFill="0">
      <alignment horizontal="centerContinuous" vertical="center"/>
    </xf>
    <xf numFmtId="0" fontId="3" fillId="0" borderId="3">
      <alignment horizontal="centerContinuous" wrapText="1"/>
    </xf>
    <xf numFmtId="168" fontId="10" fillId="0" borderId="0" applyFill="0">
      <alignment horizontal="left"/>
    </xf>
    <xf numFmtId="169" fontId="11" fillId="0" borderId="0" applyFill="0">
      <alignment horizontal="right"/>
    </xf>
    <xf numFmtId="0" fontId="3" fillId="0" borderId="13" applyFill="0"/>
    <xf numFmtId="0" fontId="31" fillId="0" borderId="14" applyNumberFormat="0" applyFill="0" applyAlignment="0" applyProtection="0"/>
    <xf numFmtId="0" fontId="32" fillId="0" borderId="0" applyNumberFormat="0" applyFill="0" applyBorder="0" applyAlignment="0" applyProtection="0"/>
    <xf numFmtId="0" fontId="13" fillId="23" borderId="0"/>
    <xf numFmtId="0" fontId="13" fillId="23" borderId="0"/>
    <xf numFmtId="0" fontId="15" fillId="0" borderId="0"/>
    <xf numFmtId="0" fontId="16" fillId="2" borderId="0" applyNumberFormat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5" borderId="0" applyNumberFormat="0" applyBorder="0" applyAlignment="0" applyProtection="0"/>
    <xf numFmtId="0" fontId="16" fillId="8" borderId="0" applyNumberFormat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9" borderId="0" applyNumberFormat="0" applyBorder="0" applyAlignment="0" applyProtection="0"/>
    <xf numFmtId="0" fontId="18" fillId="3" borderId="0" applyNumberFormat="0" applyBorder="0" applyAlignment="0" applyProtection="0"/>
    <xf numFmtId="0" fontId="2" fillId="0" borderId="0" applyFill="0">
      <alignment horizontal="right" vertical="top"/>
    </xf>
    <xf numFmtId="0" fontId="3" fillId="0" borderId="1" applyFill="0">
      <alignment horizontal="right" vertical="top"/>
    </xf>
    <xf numFmtId="0" fontId="3" fillId="0" borderId="1" applyFill="0">
      <alignment horizontal="right" vertical="top"/>
    </xf>
    <xf numFmtId="164" fontId="3" fillId="0" borderId="2" applyFill="0">
      <alignment horizontal="right" vertical="top"/>
    </xf>
    <xf numFmtId="0" fontId="3" fillId="0" borderId="1" applyFill="0">
      <alignment horizontal="center" vertical="top" wrapText="1"/>
    </xf>
    <xf numFmtId="0" fontId="3" fillId="0" borderId="1" applyFill="0">
      <alignment horizontal="center" vertical="top" wrapText="1"/>
    </xf>
    <xf numFmtId="0" fontId="5" fillId="0" borderId="3" applyFill="0">
      <alignment horizontal="center" vertical="center" wrapText="1"/>
    </xf>
    <xf numFmtId="0" fontId="3" fillId="0" borderId="1" applyFill="0">
      <alignment horizontal="left" vertical="top" wrapText="1"/>
    </xf>
    <xf numFmtId="0" fontId="3" fillId="0" borderId="1" applyFill="0">
      <alignment horizontal="left" vertical="top" wrapText="1"/>
    </xf>
    <xf numFmtId="0" fontId="6" fillId="0" borderId="1" applyFill="0">
      <alignment horizontal="left" vertical="top" wrapText="1"/>
    </xf>
    <xf numFmtId="0" fontId="6" fillId="0" borderId="1" applyFill="0">
      <alignment horizontal="left" vertical="top" wrapText="1"/>
    </xf>
    <xf numFmtId="165" fontId="7" fillId="0" borderId="4" applyFill="0">
      <alignment horizontal="centerContinuous" wrapText="1"/>
    </xf>
    <xf numFmtId="165" fontId="3" fillId="0" borderId="1" applyFill="0">
      <alignment horizontal="center" vertical="top" wrapText="1"/>
    </xf>
    <xf numFmtId="165" fontId="3" fillId="0" borderId="1" applyFill="0">
      <alignment horizontal="center" vertical="top" wrapText="1"/>
    </xf>
    <xf numFmtId="0" fontId="3" fillId="0" borderId="1" applyFill="0">
      <alignment horizontal="center" wrapText="1"/>
    </xf>
    <xf numFmtId="0" fontId="3" fillId="0" borderId="1" applyFill="0">
      <alignment horizontal="center" wrapText="1"/>
    </xf>
    <xf numFmtId="171" fontId="3" fillId="0" borderId="1" applyFill="0"/>
    <xf numFmtId="171" fontId="3" fillId="0" borderId="1" applyFill="0"/>
    <xf numFmtId="166" fontId="3" fillId="0" borderId="1" applyFill="0">
      <alignment horizontal="right"/>
      <protection locked="0"/>
    </xf>
    <xf numFmtId="166" fontId="3" fillId="0" borderId="1" applyFill="0">
      <alignment horizontal="right"/>
      <protection locked="0"/>
    </xf>
    <xf numFmtId="167" fontId="3" fillId="0" borderId="1" applyFill="0">
      <alignment horizontal="right"/>
      <protection locked="0"/>
    </xf>
    <xf numFmtId="167" fontId="3" fillId="0" borderId="1" applyFill="0">
      <alignment horizontal="right"/>
      <protection locked="0"/>
    </xf>
    <xf numFmtId="167" fontId="3" fillId="0" borderId="1" applyFill="0"/>
    <xf numFmtId="167" fontId="3" fillId="0" borderId="1" applyFill="0"/>
    <xf numFmtId="167" fontId="3" fillId="0" borderId="3" applyFill="0">
      <alignment horizontal="right"/>
    </xf>
    <xf numFmtId="0" fontId="19" fillId="20" borderId="5" applyNumberFormat="0" applyAlignment="0" applyProtection="0"/>
    <xf numFmtId="0" fontId="20" fillId="21" borderId="6" applyNumberFormat="0" applyAlignment="0" applyProtection="0"/>
    <xf numFmtId="0" fontId="4" fillId="0" borderId="1" applyFill="0">
      <alignment horizontal="left" vertical="top"/>
    </xf>
    <xf numFmtId="0" fontId="4" fillId="0" borderId="1" applyFill="0">
      <alignment horizontal="left" vertical="top"/>
    </xf>
    <xf numFmtId="0" fontId="21" fillId="0" borderId="0" applyNumberFormat="0" applyFill="0" applyBorder="0" applyAlignment="0" applyProtection="0"/>
    <xf numFmtId="0" fontId="22" fillId="4" borderId="0" applyNumberFormat="0" applyBorder="0" applyAlignment="0" applyProtection="0"/>
    <xf numFmtId="0" fontId="23" fillId="0" borderId="7" applyNumberFormat="0" applyFill="0" applyAlignment="0" applyProtection="0"/>
    <xf numFmtId="0" fontId="24" fillId="0" borderId="8" applyNumberFormat="0" applyFill="0" applyAlignment="0" applyProtection="0"/>
    <xf numFmtId="0" fontId="25" fillId="0" borderId="9" applyNumberFormat="0" applyFill="0" applyAlignment="0" applyProtection="0"/>
    <xf numFmtId="0" fontId="25" fillId="0" borderId="0" applyNumberFormat="0" applyFill="0" applyBorder="0" applyAlignment="0" applyProtection="0"/>
    <xf numFmtId="0" fontId="26" fillId="7" borderId="5" applyNumberFormat="0" applyAlignment="0" applyProtection="0"/>
    <xf numFmtId="0" fontId="27" fillId="0" borderId="10" applyNumberFormat="0" applyFill="0" applyAlignment="0" applyProtection="0"/>
    <xf numFmtId="0" fontId="28" fillId="22" borderId="0" applyNumberFormat="0" applyBorder="0" applyAlignment="0" applyProtection="0"/>
    <xf numFmtId="0" fontId="15" fillId="0" borderId="0"/>
    <xf numFmtId="0" fontId="1" fillId="0" borderId="0"/>
    <xf numFmtId="0" fontId="13" fillId="24" borderId="11" applyNumberFormat="0" applyFont="0" applyAlignment="0" applyProtection="0"/>
    <xf numFmtId="173" fontId="5" fillId="0" borderId="3" applyNumberFormat="0" applyFont="0" applyFill="0" applyBorder="0" applyAlignment="0" applyProtection="0">
      <alignment horizontal="center" vertical="top" wrapText="1"/>
    </xf>
    <xf numFmtId="0" fontId="29" fillId="20" borderId="12" applyNumberFormat="0" applyAlignment="0" applyProtection="0"/>
    <xf numFmtId="0" fontId="8" fillId="0" borderId="0">
      <alignment horizontal="right"/>
    </xf>
    <xf numFmtId="0" fontId="30" fillId="0" borderId="0" applyNumberFormat="0" applyFill="0" applyBorder="0" applyAlignment="0" applyProtection="0"/>
    <xf numFmtId="0" fontId="3" fillId="0" borderId="0" applyFill="0">
      <alignment horizontal="left"/>
    </xf>
    <xf numFmtId="0" fontId="9" fillId="0" borderId="0" applyFill="0">
      <alignment horizontal="centerContinuous" vertical="center"/>
    </xf>
    <xf numFmtId="170" fontId="12" fillId="0" borderId="0" applyFill="0">
      <alignment horizontal="centerContinuous" vertical="center"/>
    </xf>
    <xf numFmtId="172" fontId="12" fillId="0" borderId="0" applyFill="0">
      <alignment horizontal="centerContinuous" vertical="center"/>
    </xf>
    <xf numFmtId="0" fontId="3" fillId="0" borderId="3">
      <alignment horizontal="centerContinuous" wrapText="1"/>
    </xf>
    <xf numFmtId="168" fontId="10" fillId="0" borderId="0" applyFill="0">
      <alignment horizontal="left"/>
    </xf>
    <xf numFmtId="169" fontId="11" fillId="0" borderId="0" applyFill="0">
      <alignment horizontal="right"/>
    </xf>
    <xf numFmtId="0" fontId="3" fillId="0" borderId="13" applyFill="0"/>
    <xf numFmtId="0" fontId="31" fillId="0" borderId="14" applyNumberFormat="0" applyFill="0" applyAlignment="0" applyProtection="0"/>
    <xf numFmtId="0" fontId="32" fillId="0" borderId="0" applyNumberFormat="0" applyFill="0" applyBorder="0" applyAlignment="0" applyProtection="0"/>
  </cellStyleXfs>
  <cellXfs count="150">
    <xf numFmtId="0" fontId="0" fillId="0" borderId="0" xfId="0"/>
    <xf numFmtId="165" fontId="33" fillId="0" borderId="1" xfId="53" applyNumberFormat="1" applyFont="1" applyFill="1" applyBorder="1" applyAlignment="1" applyProtection="1">
      <alignment horizontal="left" vertical="top" wrapText="1"/>
    </xf>
    <xf numFmtId="176" fontId="33" fillId="0" borderId="1" xfId="53" applyNumberFormat="1" applyFont="1" applyFill="1" applyBorder="1" applyAlignment="1" applyProtection="1">
      <alignment vertical="top"/>
    </xf>
    <xf numFmtId="1" fontId="33" fillId="0" borderId="1" xfId="53" applyNumberFormat="1" applyFont="1" applyFill="1" applyBorder="1" applyAlignment="1" applyProtection="1">
      <alignment horizontal="right" vertical="top"/>
    </xf>
    <xf numFmtId="0" fontId="34" fillId="25" borderId="0" xfId="53" applyFont="1" applyFill="1" applyAlignment="1"/>
    <xf numFmtId="176" fontId="33" fillId="25" borderId="1" xfId="53" applyNumberFormat="1" applyFont="1" applyFill="1" applyBorder="1" applyAlignment="1" applyProtection="1">
      <alignment vertical="top"/>
    </xf>
    <xf numFmtId="4" fontId="33" fillId="25" borderId="1" xfId="53" applyNumberFormat="1" applyFont="1" applyFill="1" applyBorder="1" applyAlignment="1" applyProtection="1">
      <alignment horizontal="center" vertical="top"/>
    </xf>
    <xf numFmtId="165" fontId="33" fillId="0" borderId="1" xfId="53" applyNumberFormat="1" applyFont="1" applyFill="1" applyBorder="1" applyAlignment="1" applyProtection="1">
      <alignment horizontal="center" vertical="top" wrapText="1"/>
    </xf>
    <xf numFmtId="0" fontId="33" fillId="0" borderId="1" xfId="53" applyNumberFormat="1" applyFont="1" applyFill="1" applyBorder="1" applyAlignment="1" applyProtection="1">
      <alignment horizontal="center" vertical="top" wrapText="1"/>
    </xf>
    <xf numFmtId="174" fontId="33" fillId="0" borderId="1" xfId="53" applyNumberFormat="1" applyFont="1" applyFill="1" applyBorder="1" applyAlignment="1" applyProtection="1">
      <alignment horizontal="center" vertical="top" wrapText="1"/>
    </xf>
    <xf numFmtId="174" fontId="33" fillId="0" borderId="1" xfId="53" applyNumberFormat="1" applyFont="1" applyFill="1" applyBorder="1" applyAlignment="1" applyProtection="1">
      <alignment horizontal="right" vertical="top" wrapText="1"/>
    </xf>
    <xf numFmtId="165" fontId="33" fillId="0" borderId="1" xfId="53" applyNumberFormat="1" applyFont="1" applyFill="1" applyBorder="1" applyAlignment="1" applyProtection="1">
      <alignment vertical="top" wrapText="1"/>
    </xf>
    <xf numFmtId="174" fontId="13" fillId="0" borderId="1" xfId="69" applyNumberFormat="1" applyFont="1" applyFill="1" applyBorder="1" applyAlignment="1" applyProtection="1">
      <alignment horizontal="left" vertical="top" wrapText="1"/>
    </xf>
    <xf numFmtId="165" fontId="13" fillId="0" borderId="1" xfId="69" applyNumberFormat="1" applyFont="1" applyFill="1" applyBorder="1" applyAlignment="1" applyProtection="1">
      <alignment horizontal="left" vertical="top" wrapText="1"/>
    </xf>
    <xf numFmtId="165" fontId="13" fillId="0" borderId="1" xfId="53" applyNumberFormat="1" applyFont="1" applyFill="1" applyBorder="1" applyAlignment="1" applyProtection="1">
      <alignment horizontal="center" vertical="top" wrapText="1"/>
    </xf>
    <xf numFmtId="0" fontId="13" fillId="0" borderId="1" xfId="69" applyNumberFormat="1" applyFont="1" applyFill="1" applyBorder="1" applyAlignment="1" applyProtection="1">
      <alignment horizontal="center" vertical="top" wrapText="1"/>
    </xf>
    <xf numFmtId="1" fontId="33" fillId="0" borderId="1" xfId="69" applyNumberFormat="1" applyFont="1" applyFill="1" applyBorder="1" applyAlignment="1" applyProtection="1">
      <alignment horizontal="right" vertical="top" wrapText="1"/>
    </xf>
    <xf numFmtId="7" fontId="35" fillId="23" borderId="0" xfId="69" applyNumberFormat="1" applyFont="1" applyAlignment="1">
      <alignment horizontal="centerContinuous" vertical="center"/>
    </xf>
    <xf numFmtId="1" fontId="14" fillId="23" borderId="0" xfId="69" applyNumberFormat="1" applyFont="1" applyAlignment="1">
      <alignment horizontal="centerContinuous" vertical="top"/>
    </xf>
    <xf numFmtId="0" fontId="14" fillId="23" borderId="0" xfId="69" applyNumberFormat="1" applyFont="1" applyAlignment="1">
      <alignment horizontal="centerContinuous" vertical="center"/>
    </xf>
    <xf numFmtId="0" fontId="13" fillId="23" borderId="0" xfId="69" applyNumberFormat="1"/>
    <xf numFmtId="7" fontId="36" fillId="23" borderId="0" xfId="69" applyNumberFormat="1" applyFont="1" applyAlignment="1">
      <alignment horizontal="centerContinuous" vertical="center"/>
    </xf>
    <xf numFmtId="1" fontId="13" fillId="23" borderId="0" xfId="69" applyNumberFormat="1" applyAlignment="1">
      <alignment horizontal="centerContinuous" vertical="top"/>
    </xf>
    <xf numFmtId="0" fontId="13" fillId="23" borderId="0" xfId="69" applyNumberFormat="1" applyAlignment="1">
      <alignment horizontal="centerContinuous" vertical="center"/>
    </xf>
    <xf numFmtId="7" fontId="13" fillId="23" borderId="0" xfId="69" applyNumberFormat="1" applyAlignment="1">
      <alignment horizontal="right"/>
    </xf>
    <xf numFmtId="0" fontId="13" fillId="23" borderId="0" xfId="69" applyNumberFormat="1" applyAlignment="1">
      <alignment vertical="top"/>
    </xf>
    <xf numFmtId="0" fontId="13" fillId="23" borderId="0" xfId="69" applyNumberFormat="1" applyAlignment="1"/>
    <xf numFmtId="2" fontId="13" fillId="23" borderId="0" xfId="69" applyNumberFormat="1" applyAlignment="1">
      <alignment horizontal="centerContinuous"/>
    </xf>
    <xf numFmtId="7" fontId="13" fillId="23" borderId="17" xfId="69" applyNumberFormat="1" applyBorder="1" applyAlignment="1">
      <alignment horizontal="center"/>
    </xf>
    <xf numFmtId="0" fontId="13" fillId="23" borderId="17" xfId="69" applyNumberFormat="1" applyBorder="1" applyAlignment="1">
      <alignment horizontal="center" vertical="top"/>
    </xf>
    <xf numFmtId="0" fontId="13" fillId="23" borderId="18" xfId="69" applyNumberFormat="1" applyBorder="1" applyAlignment="1">
      <alignment horizontal="center"/>
    </xf>
    <xf numFmtId="0" fontId="13" fillId="23" borderId="17" xfId="69" applyNumberFormat="1" applyBorder="1" applyAlignment="1">
      <alignment horizontal="center"/>
    </xf>
    <xf numFmtId="0" fontId="13" fillId="23" borderId="19" xfId="69" applyNumberFormat="1" applyBorder="1" applyAlignment="1">
      <alignment horizontal="center"/>
    </xf>
    <xf numFmtId="7" fontId="13" fillId="23" borderId="20" xfId="69" applyNumberFormat="1" applyBorder="1" applyAlignment="1">
      <alignment horizontal="right"/>
    </xf>
    <xf numFmtId="0" fontId="13" fillId="23" borderId="21" xfId="69" applyNumberFormat="1" applyBorder="1" applyAlignment="1">
      <alignment vertical="top"/>
    </xf>
    <xf numFmtId="0" fontId="13" fillId="23" borderId="22" xfId="69" applyNumberFormat="1" applyBorder="1"/>
    <xf numFmtId="0" fontId="13" fillId="23" borderId="21" xfId="69" applyNumberFormat="1" applyBorder="1" applyAlignment="1">
      <alignment horizontal="center"/>
    </xf>
    <xf numFmtId="0" fontId="13" fillId="23" borderId="23" xfId="69" applyNumberFormat="1" applyBorder="1"/>
    <xf numFmtId="0" fontId="13" fillId="23" borderId="23" xfId="69" applyNumberFormat="1" applyBorder="1" applyAlignment="1">
      <alignment horizontal="center"/>
    </xf>
    <xf numFmtId="0" fontId="13" fillId="23" borderId="23" xfId="69" applyNumberFormat="1" applyBorder="1" applyAlignment="1">
      <alignment horizontal="right"/>
    </xf>
    <xf numFmtId="7" fontId="13" fillId="23" borderId="24" xfId="69" applyNumberFormat="1" applyBorder="1" applyAlignment="1">
      <alignment horizontal="right" vertical="center"/>
    </xf>
    <xf numFmtId="0" fontId="13" fillId="23" borderId="0" xfId="69" applyNumberFormat="1" applyAlignment="1">
      <alignment vertical="center"/>
    </xf>
    <xf numFmtId="7" fontId="13" fillId="23" borderId="24" xfId="69" applyNumberFormat="1" applyBorder="1" applyAlignment="1">
      <alignment horizontal="right"/>
    </xf>
    <xf numFmtId="175" fontId="33" fillId="25" borderId="1" xfId="71" applyNumberFormat="1" applyFont="1" applyFill="1" applyBorder="1" applyAlignment="1" applyProtection="1">
      <alignment horizontal="center" vertical="top"/>
    </xf>
    <xf numFmtId="174" fontId="33" fillId="0" borderId="1" xfId="71" applyNumberFormat="1" applyFont="1" applyFill="1" applyBorder="1" applyAlignment="1" applyProtection="1">
      <alignment horizontal="left" vertical="top" wrapText="1"/>
    </xf>
    <xf numFmtId="165" fontId="33" fillId="0" borderId="1" xfId="71" applyNumberFormat="1" applyFont="1" applyFill="1" applyBorder="1" applyAlignment="1" applyProtection="1">
      <alignment horizontal="left" vertical="top" wrapText="1"/>
    </xf>
    <xf numFmtId="0" fontId="33" fillId="0" borderId="1" xfId="71" applyNumberFormat="1" applyFont="1" applyFill="1" applyBorder="1" applyAlignment="1" applyProtection="1">
      <alignment horizontal="center" vertical="top" wrapText="1"/>
    </xf>
    <xf numFmtId="1" fontId="33" fillId="0" borderId="1" xfId="71" applyNumberFormat="1" applyFont="1" applyFill="1" applyBorder="1" applyAlignment="1" applyProtection="1">
      <alignment horizontal="right" vertical="top"/>
    </xf>
    <xf numFmtId="176" fontId="33" fillId="0" borderId="1" xfId="71" applyNumberFormat="1" applyFont="1" applyFill="1" applyBorder="1" applyAlignment="1" applyProtection="1">
      <alignment vertical="top"/>
    </xf>
    <xf numFmtId="0" fontId="34" fillId="25" borderId="0" xfId="71" applyFont="1" applyFill="1"/>
    <xf numFmtId="174" fontId="33" fillId="0" borderId="1" xfId="71" applyNumberFormat="1" applyFont="1" applyFill="1" applyBorder="1" applyAlignment="1" applyProtection="1">
      <alignment horizontal="center" vertical="top" wrapText="1"/>
    </xf>
    <xf numFmtId="165" fontId="33" fillId="0" borderId="1" xfId="71" applyNumberFormat="1" applyFont="1" applyFill="1" applyBorder="1" applyAlignment="1" applyProtection="1">
      <alignment horizontal="center" vertical="top" wrapText="1"/>
    </xf>
    <xf numFmtId="4" fontId="33" fillId="25" borderId="1" xfId="71" applyNumberFormat="1" applyFont="1" applyFill="1" applyBorder="1" applyAlignment="1" applyProtection="1">
      <alignment horizontal="center" vertical="top" wrapText="1"/>
    </xf>
    <xf numFmtId="0" fontId="34" fillId="25" borderId="0" xfId="71" applyFont="1" applyFill="1" applyAlignment="1"/>
    <xf numFmtId="4" fontId="33" fillId="25" borderId="1" xfId="71" applyNumberFormat="1" applyFont="1" applyFill="1" applyBorder="1" applyAlignment="1" applyProtection="1">
      <alignment horizontal="center" vertical="top"/>
    </xf>
    <xf numFmtId="178" fontId="33" fillId="25" borderId="1" xfId="71" applyNumberFormat="1" applyFont="1" applyFill="1" applyBorder="1" applyAlignment="1" applyProtection="1">
      <alignment horizontal="center" vertical="top"/>
    </xf>
    <xf numFmtId="174" fontId="33" fillId="0" borderId="1" xfId="71" applyNumberFormat="1" applyFont="1" applyFill="1" applyBorder="1" applyAlignment="1" applyProtection="1">
      <alignment horizontal="right" vertical="top" wrapText="1"/>
    </xf>
    <xf numFmtId="1" fontId="33" fillId="0" borderId="1" xfId="71" applyNumberFormat="1" applyFont="1" applyFill="1" applyBorder="1" applyAlignment="1" applyProtection="1">
      <alignment horizontal="right" vertical="top" wrapText="1"/>
    </xf>
    <xf numFmtId="0" fontId="34" fillId="0" borderId="0" xfId="71" applyFont="1" applyFill="1" applyAlignment="1" applyProtection="1"/>
    <xf numFmtId="176" fontId="33" fillId="0" borderId="1" xfId="71" applyNumberFormat="1" applyFont="1" applyFill="1" applyBorder="1" applyAlignment="1" applyProtection="1">
      <alignment vertical="top" wrapText="1"/>
    </xf>
    <xf numFmtId="0" fontId="34" fillId="25" borderId="0" xfId="71" applyFont="1" applyFill="1" applyAlignment="1">
      <alignment vertical="top"/>
    </xf>
    <xf numFmtId="165" fontId="33" fillId="0" borderId="1" xfId="71" applyNumberFormat="1" applyFont="1" applyFill="1" applyBorder="1" applyAlignment="1" applyProtection="1">
      <alignment vertical="top" wrapText="1"/>
    </xf>
    <xf numFmtId="7" fontId="13" fillId="23" borderId="30" xfId="69" applyNumberFormat="1" applyBorder="1" applyAlignment="1">
      <alignment horizontal="right"/>
    </xf>
    <xf numFmtId="0" fontId="37" fillId="23" borderId="30" xfId="69" applyNumberFormat="1" applyFont="1" applyBorder="1" applyAlignment="1">
      <alignment horizontal="center" vertical="center"/>
    </xf>
    <xf numFmtId="7" fontId="13" fillId="23" borderId="30" xfId="69" applyNumberFormat="1" applyBorder="1" applyAlignment="1">
      <alignment horizontal="right" vertical="center"/>
    </xf>
    <xf numFmtId="1" fontId="33" fillId="0" borderId="16" xfId="71" applyNumberFormat="1" applyFont="1" applyFill="1" applyBorder="1" applyAlignment="1" applyProtection="1">
      <alignment horizontal="right" vertical="top" wrapText="1"/>
    </xf>
    <xf numFmtId="177" fontId="33" fillId="0" borderId="1" xfId="71" applyNumberFormat="1" applyFont="1" applyFill="1" applyBorder="1" applyAlignment="1" applyProtection="1">
      <alignment horizontal="right" vertical="top" wrapText="1"/>
    </xf>
    <xf numFmtId="4" fontId="13" fillId="25" borderId="15" xfId="69" applyNumberFormat="1" applyFont="1" applyFill="1" applyBorder="1" applyAlignment="1" applyProtection="1">
      <alignment horizontal="center" vertical="top" wrapText="1"/>
    </xf>
    <xf numFmtId="176" fontId="33" fillId="0" borderId="1" xfId="69" applyNumberFormat="1" applyFont="1" applyFill="1" applyBorder="1" applyAlignment="1" applyProtection="1">
      <alignment vertical="top"/>
    </xf>
    <xf numFmtId="7" fontId="13" fillId="23" borderId="31" xfId="69" applyNumberFormat="1" applyBorder="1" applyAlignment="1">
      <alignment horizontal="right" vertical="center"/>
    </xf>
    <xf numFmtId="0" fontId="37" fillId="23" borderId="37" xfId="69" applyNumberFormat="1" applyFont="1" applyBorder="1" applyAlignment="1">
      <alignment horizontal="center" vertical="center"/>
    </xf>
    <xf numFmtId="7" fontId="13" fillId="23" borderId="38" xfId="69" applyNumberFormat="1" applyBorder="1" applyAlignment="1">
      <alignment horizontal="right" vertical="center"/>
    </xf>
    <xf numFmtId="0" fontId="13" fillId="23" borderId="24" xfId="69" applyNumberFormat="1" applyBorder="1" applyAlignment="1">
      <alignment horizontal="right"/>
    </xf>
    <xf numFmtId="0" fontId="13" fillId="23" borderId="39" xfId="69" applyNumberFormat="1" applyBorder="1" applyAlignment="1">
      <alignment vertical="top"/>
    </xf>
    <xf numFmtId="0" fontId="14" fillId="23" borderId="40" xfId="69" applyNumberFormat="1" applyFont="1" applyBorder="1"/>
    <xf numFmtId="0" fontId="13" fillId="23" borderId="40" xfId="69" applyNumberFormat="1" applyBorder="1" applyAlignment="1">
      <alignment horizontal="center"/>
    </xf>
    <xf numFmtId="0" fontId="13" fillId="23" borderId="40" xfId="69" applyNumberFormat="1" applyBorder="1"/>
    <xf numFmtId="0" fontId="13" fillId="23" borderId="41" xfId="69" applyNumberFormat="1" applyBorder="1" applyAlignment="1">
      <alignment horizontal="right"/>
    </xf>
    <xf numFmtId="7" fontId="13" fillId="23" borderId="45" xfId="69" applyNumberFormat="1" applyBorder="1" applyAlignment="1">
      <alignment horizontal="right"/>
    </xf>
    <xf numFmtId="7" fontId="13" fillId="23" borderId="48" xfId="69" applyNumberFormat="1" applyBorder="1" applyAlignment="1">
      <alignment horizontal="right"/>
    </xf>
    <xf numFmtId="0" fontId="13" fillId="23" borderId="49" xfId="69" applyNumberFormat="1" applyBorder="1" applyAlignment="1">
      <alignment vertical="top"/>
    </xf>
    <xf numFmtId="0" fontId="13" fillId="23" borderId="13" xfId="69" applyNumberFormat="1" applyBorder="1"/>
    <xf numFmtId="0" fontId="13" fillId="23" borderId="13" xfId="69" applyNumberFormat="1" applyBorder="1" applyAlignment="1">
      <alignment horizontal="center"/>
    </xf>
    <xf numFmtId="0" fontId="13" fillId="23" borderId="50" xfId="69" applyNumberFormat="1" applyBorder="1" applyAlignment="1">
      <alignment horizontal="right"/>
    </xf>
    <xf numFmtId="0" fontId="13" fillId="23" borderId="0" xfId="69" applyNumberFormat="1" applyAlignment="1">
      <alignment horizontal="right"/>
    </xf>
    <xf numFmtId="0" fontId="13" fillId="23" borderId="0" xfId="69" applyNumberFormat="1" applyAlignment="1">
      <alignment horizontal="center"/>
    </xf>
    <xf numFmtId="0" fontId="37" fillId="0" borderId="25" xfId="69" applyNumberFormat="1" applyFont="1" applyFill="1" applyBorder="1" applyAlignment="1">
      <alignment horizontal="center" vertical="center"/>
    </xf>
    <xf numFmtId="7" fontId="13" fillId="0" borderId="24" xfId="69" applyNumberFormat="1" applyFill="1" applyBorder="1" applyAlignment="1">
      <alignment horizontal="right" vertical="center"/>
    </xf>
    <xf numFmtId="7" fontId="13" fillId="0" borderId="25" xfId="69" applyNumberFormat="1" applyFill="1" applyBorder="1" applyAlignment="1">
      <alignment horizontal="right" vertical="center"/>
    </xf>
    <xf numFmtId="0" fontId="37" fillId="0" borderId="25" xfId="69" applyNumberFormat="1" applyFont="1" applyFill="1" applyBorder="1" applyAlignment="1">
      <alignment vertical="top"/>
    </xf>
    <xf numFmtId="165" fontId="37" fillId="0" borderId="25" xfId="69" applyNumberFormat="1" applyFont="1" applyFill="1" applyBorder="1" applyAlignment="1" applyProtection="1">
      <alignment horizontal="left" vertical="center"/>
    </xf>
    <xf numFmtId="1" fontId="13" fillId="0" borderId="24" xfId="69" applyNumberFormat="1" applyFill="1" applyBorder="1" applyAlignment="1">
      <alignment horizontal="center" vertical="top"/>
    </xf>
    <xf numFmtId="0" fontId="13" fillId="0" borderId="24" xfId="69" applyNumberFormat="1" applyFill="1" applyBorder="1" applyAlignment="1">
      <alignment horizontal="center" vertical="top"/>
    </xf>
    <xf numFmtId="7" fontId="13" fillId="0" borderId="24" xfId="69" applyNumberFormat="1" applyFill="1" applyBorder="1" applyAlignment="1">
      <alignment horizontal="right"/>
    </xf>
    <xf numFmtId="7" fontId="13" fillId="0" borderId="25" xfId="69" applyNumberFormat="1" applyFill="1" applyBorder="1" applyAlignment="1">
      <alignment horizontal="right"/>
    </xf>
    <xf numFmtId="1" fontId="13" fillId="0" borderId="24" xfId="69" applyNumberFormat="1" applyFill="1" applyBorder="1" applyAlignment="1">
      <alignment vertical="top"/>
    </xf>
    <xf numFmtId="0" fontId="13" fillId="0" borderId="25" xfId="69" applyNumberFormat="1" applyFill="1" applyBorder="1" applyAlignment="1">
      <alignment horizontal="right" vertical="top"/>
    </xf>
    <xf numFmtId="0" fontId="13" fillId="0" borderId="24" xfId="69" applyNumberFormat="1" applyFill="1" applyBorder="1" applyAlignment="1">
      <alignment vertical="top"/>
    </xf>
    <xf numFmtId="0" fontId="33" fillId="0" borderId="1" xfId="71" applyNumberFormat="1" applyFont="1" applyFill="1" applyBorder="1" applyAlignment="1" applyProtection="1">
      <alignment vertical="center"/>
    </xf>
    <xf numFmtId="3" fontId="33" fillId="0" borderId="1" xfId="71" applyNumberFormat="1" applyFont="1" applyFill="1" applyBorder="1" applyAlignment="1" applyProtection="1">
      <alignment vertical="top"/>
    </xf>
    <xf numFmtId="7" fontId="13" fillId="23" borderId="0" xfId="69" applyNumberFormat="1" applyBorder="1" applyAlignment="1">
      <alignment horizontal="right"/>
    </xf>
    <xf numFmtId="165" fontId="39" fillId="0" borderId="25" xfId="69" applyNumberFormat="1" applyFont="1" applyFill="1" applyBorder="1" applyAlignment="1" applyProtection="1">
      <alignment horizontal="left" vertical="center"/>
    </xf>
    <xf numFmtId="7" fontId="13" fillId="0" borderId="26" xfId="69" applyNumberFormat="1" applyFill="1" applyBorder="1" applyAlignment="1">
      <alignment horizontal="right" vertical="center"/>
    </xf>
    <xf numFmtId="7" fontId="13" fillId="0" borderId="29" xfId="69" applyNumberFormat="1" applyFill="1" applyBorder="1" applyAlignment="1">
      <alignment horizontal="right" vertical="center"/>
    </xf>
    <xf numFmtId="165" fontId="37" fillId="0" borderId="25" xfId="69" applyNumberFormat="1" applyFont="1" applyFill="1" applyBorder="1" applyAlignment="1" applyProtection="1">
      <alignment horizontal="left" vertical="center" wrapText="1"/>
    </xf>
    <xf numFmtId="178" fontId="33" fillId="0" borderId="1" xfId="71" applyNumberFormat="1" applyFont="1" applyFill="1" applyBorder="1" applyAlignment="1" applyProtection="1">
      <alignment horizontal="center" vertical="top" wrapText="1"/>
    </xf>
    <xf numFmtId="178" fontId="33" fillId="0" borderId="1" xfId="71" applyNumberFormat="1" applyFont="1" applyFill="1" applyBorder="1" applyAlignment="1" applyProtection="1">
      <alignment horizontal="left" vertical="top" wrapText="1"/>
    </xf>
    <xf numFmtId="0" fontId="13" fillId="0" borderId="25" xfId="69" applyNumberFormat="1" applyFill="1" applyBorder="1" applyAlignment="1">
      <alignment horizontal="center" vertical="top"/>
    </xf>
    <xf numFmtId="0" fontId="13" fillId="0" borderId="25" xfId="69" applyNumberFormat="1" applyFill="1" applyBorder="1" applyAlignment="1">
      <alignment vertical="top"/>
    </xf>
    <xf numFmtId="0" fontId="37" fillId="0" borderId="30" xfId="69" applyNumberFormat="1" applyFont="1" applyFill="1" applyBorder="1" applyAlignment="1">
      <alignment horizontal="center" vertical="center"/>
    </xf>
    <xf numFmtId="7" fontId="13" fillId="0" borderId="30" xfId="69" applyNumberFormat="1" applyFill="1" applyBorder="1" applyAlignment="1">
      <alignment horizontal="right"/>
    </xf>
    <xf numFmtId="7" fontId="13" fillId="0" borderId="30" xfId="69" applyNumberFormat="1" applyFill="1" applyBorder="1" applyAlignment="1">
      <alignment horizontal="right" vertical="center"/>
    </xf>
    <xf numFmtId="0" fontId="37" fillId="0" borderId="35" xfId="69" applyNumberFormat="1" applyFont="1" applyFill="1" applyBorder="1" applyAlignment="1">
      <alignment horizontal="center" vertical="center"/>
    </xf>
    <xf numFmtId="7" fontId="13" fillId="0" borderId="36" xfId="69" applyNumberFormat="1" applyFill="1" applyBorder="1" applyAlignment="1">
      <alignment horizontal="right" vertical="center"/>
    </xf>
    <xf numFmtId="176" fontId="33" fillId="0" borderId="1" xfId="69" applyNumberFormat="1" applyFont="1" applyFill="1" applyBorder="1" applyAlignment="1" applyProtection="1">
      <alignment vertical="top"/>
      <protection locked="0"/>
    </xf>
    <xf numFmtId="7" fontId="13" fillId="0" borderId="19" xfId="69" applyNumberFormat="1" applyFill="1" applyBorder="1" applyAlignment="1">
      <alignment horizontal="right"/>
    </xf>
    <xf numFmtId="7" fontId="13" fillId="0" borderId="23" xfId="69" applyNumberFormat="1" applyFill="1" applyBorder="1" applyAlignment="1">
      <alignment horizontal="right"/>
    </xf>
    <xf numFmtId="176" fontId="33" fillId="0" borderId="1" xfId="71" applyNumberFormat="1" applyFont="1" applyFill="1" applyBorder="1" applyAlignment="1" applyProtection="1">
      <alignment vertical="top"/>
      <protection locked="0"/>
    </xf>
    <xf numFmtId="176" fontId="33" fillId="0" borderId="1" xfId="53" applyNumberFormat="1" applyFont="1" applyFill="1" applyBorder="1" applyAlignment="1" applyProtection="1">
      <alignment vertical="top"/>
      <protection locked="0"/>
    </xf>
    <xf numFmtId="0" fontId="13" fillId="0" borderId="0" xfId="69" applyNumberFormat="1" applyFill="1" applyBorder="1" applyAlignment="1">
      <alignment horizontal="right"/>
    </xf>
    <xf numFmtId="7" fontId="13" fillId="0" borderId="45" xfId="69" applyNumberFormat="1" applyFill="1" applyBorder="1" applyAlignment="1">
      <alignment horizontal="right"/>
    </xf>
    <xf numFmtId="7" fontId="13" fillId="0" borderId="13" xfId="69" applyNumberFormat="1" applyFill="1" applyBorder="1" applyAlignment="1">
      <alignment horizontal="right"/>
    </xf>
    <xf numFmtId="0" fontId="13" fillId="0" borderId="0" xfId="69" applyNumberFormat="1" applyFill="1" applyAlignment="1">
      <alignment horizontal="right"/>
    </xf>
    <xf numFmtId="7" fontId="35" fillId="25" borderId="0" xfId="69" applyNumberFormat="1" applyFont="1" applyFill="1" applyAlignment="1">
      <alignment horizontal="centerContinuous" vertical="center"/>
    </xf>
    <xf numFmtId="7" fontId="36" fillId="25" borderId="0" xfId="69" applyNumberFormat="1" applyFont="1" applyFill="1" applyAlignment="1">
      <alignment horizontal="centerContinuous" vertical="center"/>
    </xf>
    <xf numFmtId="7" fontId="13" fillId="25" borderId="0" xfId="69" applyNumberFormat="1" applyFill="1" applyAlignment="1">
      <alignment horizontal="centerContinuous" vertical="center"/>
    </xf>
    <xf numFmtId="0" fontId="13" fillId="25" borderId="0" xfId="69" applyNumberFormat="1" applyFill="1" applyAlignment="1">
      <alignment horizontal="right"/>
    </xf>
    <xf numFmtId="1" fontId="39" fillId="23" borderId="42" xfId="69" applyNumberFormat="1" applyFont="1" applyBorder="1" applyAlignment="1">
      <alignment horizontal="left" vertical="center" wrapText="1"/>
    </xf>
    <xf numFmtId="0" fontId="13" fillId="23" borderId="43" xfId="69" applyNumberFormat="1" applyBorder="1" applyAlignment="1">
      <alignment vertical="center" wrapText="1"/>
    </xf>
    <xf numFmtId="0" fontId="13" fillId="23" borderId="44" xfId="69" applyNumberFormat="1" applyBorder="1" applyAlignment="1">
      <alignment vertical="center" wrapText="1"/>
    </xf>
    <xf numFmtId="1" fontId="38" fillId="0" borderId="26" xfId="69" applyNumberFormat="1" applyFont="1" applyFill="1" applyBorder="1" applyAlignment="1">
      <alignment horizontal="left" vertical="center" wrapText="1"/>
    </xf>
    <xf numFmtId="0" fontId="13" fillId="0" borderId="27" xfId="69" applyNumberFormat="1" applyFill="1" applyBorder="1" applyAlignment="1">
      <alignment vertical="center" wrapText="1"/>
    </xf>
    <xf numFmtId="0" fontId="13" fillId="0" borderId="28" xfId="69" applyNumberFormat="1" applyFill="1" applyBorder="1" applyAlignment="1">
      <alignment vertical="center" wrapText="1"/>
    </xf>
    <xf numFmtId="1" fontId="38" fillId="0" borderId="31" xfId="69" applyNumberFormat="1" applyFont="1" applyFill="1" applyBorder="1" applyAlignment="1">
      <alignment horizontal="left" vertical="center" wrapText="1"/>
    </xf>
    <xf numFmtId="0" fontId="13" fillId="0" borderId="32" xfId="69" applyNumberFormat="1" applyFill="1" applyBorder="1" applyAlignment="1">
      <alignment vertical="center" wrapText="1"/>
    </xf>
    <xf numFmtId="0" fontId="13" fillId="0" borderId="33" xfId="69" applyNumberFormat="1" applyFill="1" applyBorder="1" applyAlignment="1">
      <alignment vertical="center" wrapText="1"/>
    </xf>
    <xf numFmtId="1" fontId="38" fillId="0" borderId="24" xfId="69" applyNumberFormat="1" applyFont="1" applyFill="1" applyBorder="1" applyAlignment="1">
      <alignment horizontal="left" vertical="center" wrapText="1"/>
    </xf>
    <xf numFmtId="0" fontId="13" fillId="0" borderId="0" xfId="69" applyNumberFormat="1" applyFill="1" applyBorder="1" applyAlignment="1">
      <alignment vertical="center" wrapText="1"/>
    </xf>
    <xf numFmtId="0" fontId="13" fillId="0" borderId="34" xfId="69" applyNumberFormat="1" applyFill="1" applyBorder="1" applyAlignment="1">
      <alignment vertical="center" wrapText="1"/>
    </xf>
    <xf numFmtId="1" fontId="38" fillId="23" borderId="31" xfId="69" applyNumberFormat="1" applyFont="1" applyBorder="1" applyAlignment="1">
      <alignment horizontal="left" vertical="center" wrapText="1"/>
    </xf>
    <xf numFmtId="0" fontId="13" fillId="23" borderId="32" xfId="69" applyNumberFormat="1" applyBorder="1" applyAlignment="1">
      <alignment vertical="center" wrapText="1"/>
    </xf>
    <xf numFmtId="0" fontId="13" fillId="23" borderId="33" xfId="69" applyNumberFormat="1" applyBorder="1" applyAlignment="1">
      <alignment vertical="center" wrapText="1"/>
    </xf>
    <xf numFmtId="1" fontId="39" fillId="23" borderId="31" xfId="69" applyNumberFormat="1" applyFont="1" applyBorder="1" applyAlignment="1">
      <alignment horizontal="left" vertical="center" wrapText="1"/>
    </xf>
    <xf numFmtId="1" fontId="40" fillId="23" borderId="42" xfId="69" applyNumberFormat="1" applyFont="1" applyBorder="1" applyAlignment="1">
      <alignment horizontal="left" vertical="center" wrapText="1"/>
    </xf>
    <xf numFmtId="0" fontId="13" fillId="23" borderId="43" xfId="69" applyNumberFormat="1" applyFont="1" applyBorder="1" applyAlignment="1">
      <alignment vertical="center" wrapText="1"/>
    </xf>
    <xf numFmtId="0" fontId="13" fillId="23" borderId="44" xfId="69" applyNumberFormat="1" applyFont="1" applyBorder="1" applyAlignment="1">
      <alignment vertical="center" wrapText="1"/>
    </xf>
    <xf numFmtId="0" fontId="13" fillId="23" borderId="46" xfId="69" applyNumberFormat="1" applyBorder="1" applyAlignment="1"/>
    <xf numFmtId="0" fontId="13" fillId="23" borderId="47" xfId="69" applyNumberFormat="1" applyBorder="1" applyAlignment="1"/>
    <xf numFmtId="7" fontId="13" fillId="23" borderId="51" xfId="69" applyNumberFormat="1" applyBorder="1" applyAlignment="1">
      <alignment horizontal="center"/>
    </xf>
    <xf numFmtId="7" fontId="13" fillId="23" borderId="52" xfId="69" applyNumberFormat="1" applyBorder="1" applyAlignment="1">
      <alignment horizontal="center"/>
    </xf>
  </cellXfs>
  <cellStyles count="152">
    <cellStyle name="20% - Accent1" xfId="1" builtinId="30" customBuiltin="1"/>
    <cellStyle name="20% - Accent1 2" xfId="72"/>
    <cellStyle name="20% - Accent2" xfId="2" builtinId="34" customBuiltin="1"/>
    <cellStyle name="20% - Accent2 2" xfId="73"/>
    <cellStyle name="20% - Accent3" xfId="3" builtinId="38" customBuiltin="1"/>
    <cellStyle name="20% - Accent3 2" xfId="74"/>
    <cellStyle name="20% - Accent4" xfId="4" builtinId="42" customBuiltin="1"/>
    <cellStyle name="20% - Accent4 2" xfId="75"/>
    <cellStyle name="20% - Accent5" xfId="5" builtinId="46" customBuiltin="1"/>
    <cellStyle name="20% - Accent5 2" xfId="76"/>
    <cellStyle name="20% - Accent6" xfId="6" builtinId="50" customBuiltin="1"/>
    <cellStyle name="20% - Accent6 2" xfId="77"/>
    <cellStyle name="40% - Accent1" xfId="7" builtinId="31" customBuiltin="1"/>
    <cellStyle name="40% - Accent1 2" xfId="78"/>
    <cellStyle name="40% - Accent2" xfId="8" builtinId="35" customBuiltin="1"/>
    <cellStyle name="40% - Accent2 2" xfId="79"/>
    <cellStyle name="40% - Accent3" xfId="9" builtinId="39" customBuiltin="1"/>
    <cellStyle name="40% - Accent3 2" xfId="80"/>
    <cellStyle name="40% - Accent4" xfId="10" builtinId="43" customBuiltin="1"/>
    <cellStyle name="40% - Accent4 2" xfId="81"/>
    <cellStyle name="40% - Accent5" xfId="11" builtinId="47" customBuiltin="1"/>
    <cellStyle name="40% - Accent5 2" xfId="82"/>
    <cellStyle name="40% - Accent6" xfId="12" builtinId="51" customBuiltin="1"/>
    <cellStyle name="40% - Accent6 2" xfId="83"/>
    <cellStyle name="60% - Accent1" xfId="13" builtinId="32" customBuiltin="1"/>
    <cellStyle name="60% - Accent1 2" xfId="84"/>
    <cellStyle name="60% - Accent2" xfId="14" builtinId="36" customBuiltin="1"/>
    <cellStyle name="60% - Accent2 2" xfId="85"/>
    <cellStyle name="60% - Accent3" xfId="15" builtinId="40" customBuiltin="1"/>
    <cellStyle name="60% - Accent3 2" xfId="86"/>
    <cellStyle name="60% - Accent4" xfId="16" builtinId="44" customBuiltin="1"/>
    <cellStyle name="60% - Accent4 2" xfId="87"/>
    <cellStyle name="60% - Accent5" xfId="17" builtinId="48" customBuiltin="1"/>
    <cellStyle name="60% - Accent5 2" xfId="88"/>
    <cellStyle name="60% - Accent6" xfId="18" builtinId="52" customBuiltin="1"/>
    <cellStyle name="60% - Accent6 2" xfId="89"/>
    <cellStyle name="Accent1" xfId="19" builtinId="29" customBuiltin="1"/>
    <cellStyle name="Accent1 2" xfId="90"/>
    <cellStyle name="Accent2" xfId="20" builtinId="33" customBuiltin="1"/>
    <cellStyle name="Accent2 2" xfId="91"/>
    <cellStyle name="Accent3" xfId="21" builtinId="37" customBuiltin="1"/>
    <cellStyle name="Accent3 2" xfId="92"/>
    <cellStyle name="Accent4" xfId="22" builtinId="41" customBuiltin="1"/>
    <cellStyle name="Accent4 2" xfId="93"/>
    <cellStyle name="Accent5" xfId="23" builtinId="45" customBuiltin="1"/>
    <cellStyle name="Accent5 2" xfId="94"/>
    <cellStyle name="Accent6" xfId="24" builtinId="49" customBuiltin="1"/>
    <cellStyle name="Accent6 2" xfId="95"/>
    <cellStyle name="Bad" xfId="25" builtinId="27" customBuiltin="1"/>
    <cellStyle name="Bad 2" xfId="96"/>
    <cellStyle name="BigLine" xfId="26"/>
    <cellStyle name="BigLine 2" xfId="97"/>
    <cellStyle name="Blank" xfId="27"/>
    <cellStyle name="Blank 2" xfId="98"/>
    <cellStyle name="Blank 3" xfId="99"/>
    <cellStyle name="BLine" xfId="28"/>
    <cellStyle name="BLine 2" xfId="100"/>
    <cellStyle name="C2" xfId="29"/>
    <cellStyle name="C2 2" xfId="101"/>
    <cellStyle name="C2 3" xfId="102"/>
    <cellStyle name="C2Sctn" xfId="30"/>
    <cellStyle name="C2Sctn 2" xfId="103"/>
    <cellStyle name="C3" xfId="31"/>
    <cellStyle name="C3 2" xfId="104"/>
    <cellStyle name="C3 3" xfId="105"/>
    <cellStyle name="C3Rem" xfId="32"/>
    <cellStyle name="C3Rem 2" xfId="106"/>
    <cellStyle name="C3Rem 3" xfId="107"/>
    <cellStyle name="C3Sctn" xfId="33"/>
    <cellStyle name="C3Sctn 2" xfId="108"/>
    <cellStyle name="C4" xfId="34"/>
    <cellStyle name="C4 2" xfId="109"/>
    <cellStyle name="C4 3" xfId="110"/>
    <cellStyle name="C5" xfId="35"/>
    <cellStyle name="C5 2" xfId="111"/>
    <cellStyle name="C5 3" xfId="112"/>
    <cellStyle name="C6" xfId="36"/>
    <cellStyle name="C6 2" xfId="113"/>
    <cellStyle name="C6 3" xfId="114"/>
    <cellStyle name="C7" xfId="37"/>
    <cellStyle name="C7 2" xfId="115"/>
    <cellStyle name="C7 3" xfId="116"/>
    <cellStyle name="C7Create" xfId="38"/>
    <cellStyle name="C7Create 2" xfId="117"/>
    <cellStyle name="C7Create 3" xfId="118"/>
    <cellStyle name="C8" xfId="39"/>
    <cellStyle name="C8 2" xfId="119"/>
    <cellStyle name="C8 3" xfId="120"/>
    <cellStyle name="C8Sctn" xfId="40"/>
    <cellStyle name="C8Sctn 2" xfId="121"/>
    <cellStyle name="Calculation" xfId="41" builtinId="22" customBuiltin="1"/>
    <cellStyle name="Calculation 2" xfId="122"/>
    <cellStyle name="Check Cell" xfId="42" builtinId="23" customBuiltin="1"/>
    <cellStyle name="Check Cell 2" xfId="123"/>
    <cellStyle name="Continued" xfId="43"/>
    <cellStyle name="Continued 2" xfId="124"/>
    <cellStyle name="Continued 3" xfId="125"/>
    <cellStyle name="Explanatory Text" xfId="44" builtinId="53" customBuiltin="1"/>
    <cellStyle name="Explanatory Text 2" xfId="126"/>
    <cellStyle name="Good" xfId="45" builtinId="26" customBuiltin="1"/>
    <cellStyle name="Good 2" xfId="127"/>
    <cellStyle name="Heading 1" xfId="46" builtinId="16" customBuiltin="1"/>
    <cellStyle name="Heading 1 2" xfId="128"/>
    <cellStyle name="Heading 2" xfId="47" builtinId="17" customBuiltin="1"/>
    <cellStyle name="Heading 2 2" xfId="129"/>
    <cellStyle name="Heading 3" xfId="48" builtinId="18" customBuiltin="1"/>
    <cellStyle name="Heading 3 2" xfId="130"/>
    <cellStyle name="Heading 4" xfId="49" builtinId="19" customBuiltin="1"/>
    <cellStyle name="Heading 4 2" xfId="131"/>
    <cellStyle name="Input" xfId="50" builtinId="20" customBuiltin="1"/>
    <cellStyle name="Input 2" xfId="132"/>
    <cellStyle name="Linked Cell" xfId="51" builtinId="24" customBuiltin="1"/>
    <cellStyle name="Linked Cell 2" xfId="133"/>
    <cellStyle name="Neutral" xfId="52" builtinId="28" customBuiltin="1"/>
    <cellStyle name="Neutral 2" xfId="134"/>
    <cellStyle name="Normal" xfId="0" builtinId="0"/>
    <cellStyle name="Normal 2" xfId="53"/>
    <cellStyle name="Normal 3" xfId="69"/>
    <cellStyle name="Normal 3 2" xfId="70"/>
    <cellStyle name="Normal 4" xfId="135"/>
    <cellStyle name="Normal 5" xfId="136"/>
    <cellStyle name="Normal 6" xfId="71"/>
    <cellStyle name="Note" xfId="54" builtinId="10" customBuiltin="1"/>
    <cellStyle name="Note 2" xfId="137"/>
    <cellStyle name="Null" xfId="55"/>
    <cellStyle name="Null 2" xfId="138"/>
    <cellStyle name="Output" xfId="56" builtinId="21" customBuiltin="1"/>
    <cellStyle name="Output 2" xfId="139"/>
    <cellStyle name="Regular" xfId="57"/>
    <cellStyle name="Regular 2" xfId="140"/>
    <cellStyle name="Title" xfId="58" builtinId="15" customBuiltin="1"/>
    <cellStyle name="Title 2" xfId="141"/>
    <cellStyle name="TitleA" xfId="59"/>
    <cellStyle name="TitleA 2" xfId="142"/>
    <cellStyle name="TitleC" xfId="60"/>
    <cellStyle name="TitleC 2" xfId="143"/>
    <cellStyle name="TitleE8" xfId="61"/>
    <cellStyle name="TitleE8 2" xfId="144"/>
    <cellStyle name="TitleE8x" xfId="62"/>
    <cellStyle name="TitleE8x 2" xfId="145"/>
    <cellStyle name="TitleF" xfId="63"/>
    <cellStyle name="TitleF 2" xfId="146"/>
    <cellStyle name="TitleT" xfId="64"/>
    <cellStyle name="TitleT 2" xfId="147"/>
    <cellStyle name="TitleYC89" xfId="65"/>
    <cellStyle name="TitleYC89 2" xfId="148"/>
    <cellStyle name="TitleZ" xfId="66"/>
    <cellStyle name="TitleZ 2" xfId="149"/>
    <cellStyle name="Total" xfId="67" builtinId="25" customBuiltin="1"/>
    <cellStyle name="Total 2" xfId="150"/>
    <cellStyle name="Warning Text" xfId="68" builtinId="11" customBuiltin="1"/>
    <cellStyle name="Warning Text 2" xfId="151"/>
  </cellStyles>
  <dxfs count="331"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strike val="0"/>
      </font>
      <fill>
        <patternFill>
          <bgColor rgb="FFFF0000"/>
        </patternFill>
      </fill>
      <border>
        <left style="thin">
          <color rgb="FFFFFF00"/>
        </left>
        <right style="thin">
          <color rgb="FFFFFF00"/>
        </right>
        <top style="thin">
          <color rgb="FFFFFF00"/>
        </top>
        <bottom style="thin">
          <color rgb="FFFFFF00"/>
        </bottom>
      </border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Q393"/>
  <sheetViews>
    <sheetView showZeros="0" tabSelected="1" showOutlineSymbols="0" view="pageBreakPreview" topLeftCell="B1" zoomScale="75" zoomScaleNormal="75" zoomScaleSheetLayoutView="75" zoomScalePageLayoutView="80" workbookViewId="0">
      <selection activeCell="G9" sqref="G9"/>
    </sheetView>
  </sheetViews>
  <sheetFormatPr defaultColWidth="13.5703125" defaultRowHeight="15" x14ac:dyDescent="0.2"/>
  <cols>
    <col min="1" max="1" width="10.5703125" style="84" hidden="1" customWidth="1"/>
    <col min="2" max="2" width="11.28515625" style="25" customWidth="1"/>
    <col min="3" max="3" width="47.28515625" style="20" customWidth="1"/>
    <col min="4" max="4" width="16.42578125" style="85" customWidth="1"/>
    <col min="5" max="5" width="8.7109375" style="20" customWidth="1"/>
    <col min="6" max="6" width="15.140625" style="20" customWidth="1"/>
    <col min="7" max="7" width="15.140625" style="122" customWidth="1"/>
    <col min="8" max="8" width="21.5703125" style="84" customWidth="1"/>
    <col min="9" max="9" width="13.28515625" style="20" customWidth="1"/>
    <col min="10" max="10" width="48.28515625" style="20" customWidth="1"/>
    <col min="11" max="16384" width="13.5703125" style="20"/>
  </cols>
  <sheetData>
    <row r="1" spans="1:17" ht="15.75" x14ac:dyDescent="0.2">
      <c r="A1" s="17"/>
      <c r="B1" s="18" t="s">
        <v>321</v>
      </c>
      <c r="C1" s="19"/>
      <c r="D1" s="19"/>
      <c r="E1" s="19"/>
      <c r="F1" s="19"/>
      <c r="G1" s="123"/>
      <c r="H1" s="19"/>
    </row>
    <row r="2" spans="1:17" x14ac:dyDescent="0.2">
      <c r="A2" s="21"/>
      <c r="B2" s="22" t="s">
        <v>322</v>
      </c>
      <c r="C2" s="23"/>
      <c r="D2" s="23"/>
      <c r="E2" s="23"/>
      <c r="F2" s="23"/>
      <c r="G2" s="124"/>
      <c r="H2" s="23"/>
    </row>
    <row r="3" spans="1:17" x14ac:dyDescent="0.2">
      <c r="A3" s="24"/>
      <c r="B3" s="25" t="s">
        <v>323</v>
      </c>
      <c r="C3" s="26"/>
      <c r="D3" s="26"/>
      <c r="E3" s="26"/>
      <c r="F3" s="26"/>
      <c r="G3" s="125"/>
      <c r="H3" s="27"/>
    </row>
    <row r="4" spans="1:17" x14ac:dyDescent="0.2">
      <c r="A4" s="28" t="s">
        <v>110</v>
      </c>
      <c r="B4" s="29" t="s">
        <v>81</v>
      </c>
      <c r="C4" s="30" t="s">
        <v>82</v>
      </c>
      <c r="D4" s="31" t="s">
        <v>324</v>
      </c>
      <c r="E4" s="32" t="s">
        <v>83</v>
      </c>
      <c r="F4" s="32" t="s">
        <v>325</v>
      </c>
      <c r="G4" s="115" t="s">
        <v>79</v>
      </c>
      <c r="H4" s="32" t="s">
        <v>84</v>
      </c>
    </row>
    <row r="5" spans="1:17" ht="15.75" thickBot="1" x14ac:dyDescent="0.25">
      <c r="A5" s="33"/>
      <c r="B5" s="34"/>
      <c r="C5" s="35"/>
      <c r="D5" s="36" t="s">
        <v>326</v>
      </c>
      <c r="E5" s="37"/>
      <c r="F5" s="38" t="s">
        <v>327</v>
      </c>
      <c r="G5" s="116"/>
      <c r="H5" s="39"/>
    </row>
    <row r="6" spans="1:17" s="41" customFormat="1" ht="30" customHeight="1" thickTop="1" x14ac:dyDescent="0.2">
      <c r="A6" s="40"/>
      <c r="B6" s="86" t="s">
        <v>223</v>
      </c>
      <c r="C6" s="130" t="s">
        <v>328</v>
      </c>
      <c r="D6" s="131"/>
      <c r="E6" s="131"/>
      <c r="F6" s="132"/>
      <c r="G6" s="102"/>
      <c r="H6" s="103" t="s">
        <v>80</v>
      </c>
      <c r="I6" s="20"/>
      <c r="J6" s="20"/>
      <c r="K6" s="20"/>
      <c r="L6" s="20"/>
      <c r="M6" s="20"/>
      <c r="N6" s="20"/>
      <c r="O6" s="20"/>
    </row>
    <row r="7" spans="1:17" ht="36" customHeight="1" x14ac:dyDescent="0.2">
      <c r="A7" s="42"/>
      <c r="B7" s="89"/>
      <c r="C7" s="90" t="s">
        <v>104</v>
      </c>
      <c r="D7" s="91"/>
      <c r="E7" s="92" t="s">
        <v>80</v>
      </c>
      <c r="F7" s="92" t="s">
        <v>80</v>
      </c>
      <c r="G7" s="93" t="s">
        <v>80</v>
      </c>
      <c r="H7" s="94"/>
    </row>
    <row r="8" spans="1:17" s="49" customFormat="1" ht="32.450000000000003" customHeight="1" x14ac:dyDescent="0.2">
      <c r="A8" s="43" t="s">
        <v>126</v>
      </c>
      <c r="B8" s="44" t="s">
        <v>105</v>
      </c>
      <c r="C8" s="45" t="s">
        <v>304</v>
      </c>
      <c r="D8" s="51" t="s">
        <v>320</v>
      </c>
      <c r="E8" s="46"/>
      <c r="F8" s="47"/>
      <c r="G8" s="98"/>
      <c r="H8" s="48"/>
      <c r="I8" s="20"/>
      <c r="J8" s="20"/>
      <c r="K8" s="20"/>
      <c r="L8" s="20"/>
      <c r="M8" s="20"/>
      <c r="N8" s="20"/>
      <c r="O8" s="20"/>
    </row>
    <row r="9" spans="1:17" s="49" customFormat="1" ht="30" customHeight="1" x14ac:dyDescent="0.2">
      <c r="A9" s="43" t="s">
        <v>305</v>
      </c>
      <c r="B9" s="50" t="s">
        <v>158</v>
      </c>
      <c r="C9" s="45" t="s">
        <v>397</v>
      </c>
      <c r="D9" s="51" t="s">
        <v>80</v>
      </c>
      <c r="E9" s="46" t="s">
        <v>86</v>
      </c>
      <c r="F9" s="47">
        <v>15</v>
      </c>
      <c r="G9" s="117"/>
      <c r="H9" s="48">
        <f t="shared" ref="H9:H10" si="0">ROUND(G9*F9,2)</f>
        <v>0</v>
      </c>
      <c r="I9" s="20"/>
      <c r="J9" s="20"/>
      <c r="K9" s="20"/>
      <c r="L9" s="20"/>
      <c r="M9" s="20"/>
      <c r="N9" s="20"/>
      <c r="O9" s="20"/>
    </row>
    <row r="10" spans="1:17" s="53" customFormat="1" ht="30" customHeight="1" x14ac:dyDescent="0.2">
      <c r="A10" s="52" t="s">
        <v>127</v>
      </c>
      <c r="B10" s="44" t="s">
        <v>91</v>
      </c>
      <c r="C10" s="45" t="s">
        <v>40</v>
      </c>
      <c r="D10" s="51" t="s">
        <v>320</v>
      </c>
      <c r="E10" s="46" t="s">
        <v>85</v>
      </c>
      <c r="F10" s="47">
        <v>3350</v>
      </c>
      <c r="G10" s="117"/>
      <c r="H10" s="48">
        <f t="shared" si="0"/>
        <v>0</v>
      </c>
      <c r="I10" s="20"/>
      <c r="J10" s="20"/>
      <c r="K10" s="20"/>
      <c r="L10" s="20"/>
      <c r="M10" s="20"/>
      <c r="N10" s="20"/>
      <c r="O10" s="20"/>
      <c r="P10" s="49"/>
      <c r="Q10" s="49"/>
    </row>
    <row r="11" spans="1:17" ht="36" customHeight="1" x14ac:dyDescent="0.2">
      <c r="A11" s="42"/>
      <c r="B11" s="89"/>
      <c r="C11" s="104" t="s">
        <v>329</v>
      </c>
      <c r="D11" s="91"/>
      <c r="E11" s="95"/>
      <c r="F11" s="91"/>
      <c r="G11" s="93"/>
      <c r="H11" s="94"/>
      <c r="P11" s="49"/>
      <c r="Q11" s="49"/>
    </row>
    <row r="12" spans="1:17" s="53" customFormat="1" ht="30" customHeight="1" x14ac:dyDescent="0.2">
      <c r="A12" s="54" t="s">
        <v>130</v>
      </c>
      <c r="B12" s="44" t="s">
        <v>33</v>
      </c>
      <c r="C12" s="45" t="s">
        <v>196</v>
      </c>
      <c r="D12" s="51" t="s">
        <v>280</v>
      </c>
      <c r="E12" s="46"/>
      <c r="F12" s="47"/>
      <c r="G12" s="98"/>
      <c r="H12" s="48"/>
      <c r="I12" s="20"/>
      <c r="J12" s="20"/>
      <c r="K12" s="20"/>
      <c r="L12" s="20"/>
      <c r="M12" s="20"/>
      <c r="N12" s="20"/>
      <c r="O12" s="20"/>
      <c r="P12" s="49"/>
      <c r="Q12" s="49"/>
    </row>
    <row r="13" spans="1:17" s="53" customFormat="1" ht="34.5" customHeight="1" x14ac:dyDescent="0.2">
      <c r="A13" s="54" t="s">
        <v>132</v>
      </c>
      <c r="B13" s="50" t="s">
        <v>158</v>
      </c>
      <c r="C13" s="45" t="s">
        <v>102</v>
      </c>
      <c r="D13" s="51" t="s">
        <v>80</v>
      </c>
      <c r="E13" s="46" t="s">
        <v>85</v>
      </c>
      <c r="F13" s="47">
        <v>410</v>
      </c>
      <c r="G13" s="117"/>
      <c r="H13" s="48">
        <f>ROUND(G13*F13,2)</f>
        <v>0</v>
      </c>
      <c r="I13" s="20"/>
      <c r="J13" s="20"/>
      <c r="K13" s="20"/>
      <c r="L13" s="20"/>
      <c r="M13" s="20"/>
      <c r="N13" s="20"/>
      <c r="O13" s="20"/>
      <c r="P13" s="49"/>
      <c r="Q13" s="49"/>
    </row>
    <row r="14" spans="1:17" s="53" customFormat="1" ht="30" customHeight="1" x14ac:dyDescent="0.2">
      <c r="A14" s="54" t="s">
        <v>133</v>
      </c>
      <c r="B14" s="44" t="s">
        <v>34</v>
      </c>
      <c r="C14" s="45" t="s">
        <v>197</v>
      </c>
      <c r="D14" s="51" t="s">
        <v>280</v>
      </c>
      <c r="E14" s="46"/>
      <c r="F14" s="47"/>
      <c r="G14" s="98"/>
      <c r="H14" s="48"/>
      <c r="I14" s="20"/>
      <c r="J14" s="20"/>
      <c r="K14" s="20"/>
      <c r="L14" s="20"/>
      <c r="M14" s="20"/>
      <c r="N14" s="20"/>
      <c r="O14" s="20"/>
      <c r="P14" s="49"/>
      <c r="Q14" s="49"/>
    </row>
    <row r="15" spans="1:17" s="53" customFormat="1" ht="33.75" customHeight="1" x14ac:dyDescent="0.2">
      <c r="A15" s="54" t="s">
        <v>138</v>
      </c>
      <c r="B15" s="50" t="s">
        <v>158</v>
      </c>
      <c r="C15" s="45" t="s">
        <v>98</v>
      </c>
      <c r="D15" s="51" t="s">
        <v>80</v>
      </c>
      <c r="E15" s="46" t="s">
        <v>85</v>
      </c>
      <c r="F15" s="47">
        <v>12</v>
      </c>
      <c r="G15" s="117"/>
      <c r="H15" s="48">
        <f t="shared" ref="H15:H17" si="1">ROUND(G15*F15,2)</f>
        <v>0</v>
      </c>
      <c r="I15" s="20"/>
      <c r="J15" s="20"/>
      <c r="K15" s="20"/>
      <c r="L15" s="20"/>
      <c r="M15" s="20"/>
      <c r="N15" s="20"/>
      <c r="O15" s="20"/>
      <c r="P15" s="49"/>
      <c r="Q15" s="49"/>
    </row>
    <row r="16" spans="1:17" s="53" customFormat="1" ht="33.75" customHeight="1" x14ac:dyDescent="0.2">
      <c r="A16" s="54" t="s">
        <v>139</v>
      </c>
      <c r="B16" s="50" t="s">
        <v>159</v>
      </c>
      <c r="C16" s="45" t="s">
        <v>99</v>
      </c>
      <c r="D16" s="51" t="s">
        <v>80</v>
      </c>
      <c r="E16" s="46" t="s">
        <v>85</v>
      </c>
      <c r="F16" s="47">
        <v>350</v>
      </c>
      <c r="G16" s="117"/>
      <c r="H16" s="48">
        <f t="shared" si="1"/>
        <v>0</v>
      </c>
      <c r="I16" s="20"/>
      <c r="J16" s="20"/>
      <c r="K16" s="20"/>
      <c r="L16" s="20"/>
      <c r="M16" s="20"/>
      <c r="N16" s="20"/>
      <c r="O16" s="20"/>
      <c r="P16" s="49"/>
      <c r="Q16" s="49"/>
    </row>
    <row r="17" spans="1:17" s="53" customFormat="1" ht="31.5" customHeight="1" x14ac:dyDescent="0.2">
      <c r="A17" s="54" t="s">
        <v>140</v>
      </c>
      <c r="B17" s="50" t="s">
        <v>160</v>
      </c>
      <c r="C17" s="45" t="s">
        <v>100</v>
      </c>
      <c r="D17" s="51" t="s">
        <v>80</v>
      </c>
      <c r="E17" s="46" t="s">
        <v>85</v>
      </c>
      <c r="F17" s="47">
        <v>12</v>
      </c>
      <c r="G17" s="117"/>
      <c r="H17" s="48">
        <f t="shared" si="1"/>
        <v>0</v>
      </c>
      <c r="I17" s="20"/>
      <c r="J17" s="20"/>
      <c r="K17" s="20"/>
      <c r="L17" s="20"/>
      <c r="M17" s="20"/>
      <c r="N17" s="20"/>
      <c r="O17" s="20"/>
      <c r="P17" s="49"/>
      <c r="Q17" s="49"/>
    </row>
    <row r="18" spans="1:17" s="53" customFormat="1" ht="30" customHeight="1" x14ac:dyDescent="0.2">
      <c r="A18" s="54" t="s">
        <v>141</v>
      </c>
      <c r="B18" s="44" t="s">
        <v>47</v>
      </c>
      <c r="C18" s="45" t="s">
        <v>68</v>
      </c>
      <c r="D18" s="51" t="s">
        <v>280</v>
      </c>
      <c r="E18" s="46"/>
      <c r="F18" s="47"/>
      <c r="G18" s="98"/>
      <c r="H18" s="48"/>
      <c r="I18" s="20"/>
      <c r="J18" s="20"/>
      <c r="K18" s="20"/>
      <c r="L18" s="20"/>
      <c r="M18" s="20"/>
      <c r="N18" s="20"/>
      <c r="O18" s="20"/>
      <c r="P18" s="49"/>
      <c r="Q18" s="49"/>
    </row>
    <row r="19" spans="1:17" s="53" customFormat="1" ht="30" customHeight="1" x14ac:dyDescent="0.2">
      <c r="A19" s="54" t="s">
        <v>142</v>
      </c>
      <c r="B19" s="50" t="s">
        <v>158</v>
      </c>
      <c r="C19" s="45" t="s">
        <v>93</v>
      </c>
      <c r="D19" s="51" t="s">
        <v>80</v>
      </c>
      <c r="E19" s="46" t="s">
        <v>88</v>
      </c>
      <c r="F19" s="47">
        <v>920</v>
      </c>
      <c r="G19" s="117"/>
      <c r="H19" s="48">
        <f>ROUND(G19*F19,2)</f>
        <v>0</v>
      </c>
      <c r="I19" s="20"/>
      <c r="J19" s="20"/>
      <c r="K19" s="20"/>
      <c r="L19" s="20"/>
      <c r="M19" s="20"/>
      <c r="N19" s="20"/>
      <c r="O19" s="20"/>
      <c r="P19" s="49"/>
      <c r="Q19" s="49"/>
    </row>
    <row r="20" spans="1:17" s="53" customFormat="1" ht="30" customHeight="1" x14ac:dyDescent="0.2">
      <c r="A20" s="54" t="s">
        <v>143</v>
      </c>
      <c r="B20" s="44" t="s">
        <v>345</v>
      </c>
      <c r="C20" s="45" t="s">
        <v>69</v>
      </c>
      <c r="D20" s="51" t="s">
        <v>280</v>
      </c>
      <c r="E20" s="46"/>
      <c r="F20" s="47"/>
      <c r="G20" s="98"/>
      <c r="H20" s="48"/>
      <c r="I20" s="20"/>
      <c r="J20" s="20"/>
      <c r="K20" s="20"/>
      <c r="L20" s="20"/>
      <c r="M20" s="20"/>
      <c r="N20" s="20"/>
      <c r="O20" s="20"/>
      <c r="P20" s="49"/>
      <c r="Q20" s="49"/>
    </row>
    <row r="21" spans="1:17" s="53" customFormat="1" ht="30" customHeight="1" x14ac:dyDescent="0.2">
      <c r="A21" s="55" t="s">
        <v>281</v>
      </c>
      <c r="B21" s="105" t="s">
        <v>158</v>
      </c>
      <c r="C21" s="106" t="s">
        <v>282</v>
      </c>
      <c r="D21" s="105" t="s">
        <v>80</v>
      </c>
      <c r="E21" s="105" t="s">
        <v>88</v>
      </c>
      <c r="F21" s="47">
        <v>20</v>
      </c>
      <c r="G21" s="117"/>
      <c r="H21" s="48">
        <f>ROUND(G21*F21,2)</f>
        <v>0</v>
      </c>
      <c r="I21" s="20"/>
      <c r="J21" s="20"/>
      <c r="K21" s="20"/>
      <c r="L21" s="20"/>
      <c r="M21" s="20"/>
      <c r="N21" s="20"/>
      <c r="O21" s="20"/>
      <c r="P21" s="49"/>
      <c r="Q21" s="49"/>
    </row>
    <row r="22" spans="1:17" s="53" customFormat="1" ht="30" customHeight="1" x14ac:dyDescent="0.2">
      <c r="A22" s="54" t="s">
        <v>144</v>
      </c>
      <c r="B22" s="50" t="s">
        <v>159</v>
      </c>
      <c r="C22" s="45" t="s">
        <v>92</v>
      </c>
      <c r="D22" s="51" t="s">
        <v>80</v>
      </c>
      <c r="E22" s="46" t="s">
        <v>88</v>
      </c>
      <c r="F22" s="47">
        <v>900</v>
      </c>
      <c r="G22" s="117"/>
      <c r="H22" s="48">
        <f>ROUND(G22*F22,2)</f>
        <v>0</v>
      </c>
      <c r="I22" s="20"/>
      <c r="J22" s="20"/>
      <c r="K22" s="20"/>
      <c r="L22" s="20"/>
      <c r="M22" s="20"/>
      <c r="N22" s="20"/>
      <c r="O22" s="20"/>
      <c r="P22" s="49"/>
      <c r="Q22" s="49"/>
    </row>
    <row r="23" spans="1:17" s="49" customFormat="1" ht="28.5" customHeight="1" x14ac:dyDescent="0.2">
      <c r="A23" s="54" t="s">
        <v>252</v>
      </c>
      <c r="B23" s="44" t="s">
        <v>35</v>
      </c>
      <c r="C23" s="45" t="s">
        <v>154</v>
      </c>
      <c r="D23" s="51" t="s">
        <v>1</v>
      </c>
      <c r="E23" s="46"/>
      <c r="F23" s="47"/>
      <c r="G23" s="98"/>
      <c r="H23" s="48"/>
      <c r="I23" s="20"/>
      <c r="J23" s="20"/>
      <c r="K23" s="20"/>
      <c r="L23" s="20"/>
      <c r="M23" s="20"/>
      <c r="N23" s="20"/>
      <c r="O23" s="20"/>
    </row>
    <row r="24" spans="1:17" s="53" customFormat="1" ht="30" customHeight="1" x14ac:dyDescent="0.2">
      <c r="A24" s="54" t="s">
        <v>253</v>
      </c>
      <c r="B24" s="50" t="s">
        <v>158</v>
      </c>
      <c r="C24" s="45" t="s">
        <v>4</v>
      </c>
      <c r="D24" s="51" t="s">
        <v>176</v>
      </c>
      <c r="E24" s="46"/>
      <c r="F24" s="47"/>
      <c r="G24" s="98"/>
      <c r="H24" s="48"/>
      <c r="I24" s="20"/>
      <c r="J24" s="20"/>
      <c r="K24" s="20"/>
      <c r="L24" s="20"/>
      <c r="M24" s="20"/>
      <c r="N24" s="20"/>
      <c r="O24" s="20"/>
      <c r="P24" s="49"/>
      <c r="Q24" s="49"/>
    </row>
    <row r="25" spans="1:17" s="53" customFormat="1" ht="30" customHeight="1" x14ac:dyDescent="0.2">
      <c r="A25" s="54" t="s">
        <v>254</v>
      </c>
      <c r="B25" s="56" t="s">
        <v>232</v>
      </c>
      <c r="C25" s="45" t="s">
        <v>233</v>
      </c>
      <c r="D25" s="51"/>
      <c r="E25" s="46" t="s">
        <v>85</v>
      </c>
      <c r="F25" s="47">
        <v>8</v>
      </c>
      <c r="G25" s="117"/>
      <c r="H25" s="48">
        <f t="shared" ref="H25:H32" si="2">ROUND(G25*F25,2)</f>
        <v>0</v>
      </c>
      <c r="I25" s="20"/>
      <c r="J25" s="20"/>
      <c r="K25" s="20"/>
      <c r="L25" s="20"/>
      <c r="M25" s="20"/>
      <c r="N25" s="20"/>
      <c r="O25" s="20"/>
      <c r="P25" s="49"/>
      <c r="Q25" s="49"/>
    </row>
    <row r="26" spans="1:17" s="53" customFormat="1" ht="30" customHeight="1" x14ac:dyDescent="0.2">
      <c r="A26" s="54" t="s">
        <v>255</v>
      </c>
      <c r="B26" s="56" t="s">
        <v>234</v>
      </c>
      <c r="C26" s="45" t="s">
        <v>235</v>
      </c>
      <c r="D26" s="51"/>
      <c r="E26" s="46" t="s">
        <v>85</v>
      </c>
      <c r="F26" s="47">
        <v>13</v>
      </c>
      <c r="G26" s="117"/>
      <c r="H26" s="48">
        <f t="shared" si="2"/>
        <v>0</v>
      </c>
      <c r="I26" s="20"/>
      <c r="J26" s="20"/>
      <c r="K26" s="20"/>
      <c r="L26" s="20"/>
      <c r="M26" s="20"/>
      <c r="N26" s="20"/>
      <c r="O26" s="20"/>
      <c r="P26" s="49"/>
      <c r="Q26" s="49"/>
    </row>
    <row r="27" spans="1:17" s="4" customFormat="1" ht="30" customHeight="1" x14ac:dyDescent="0.2">
      <c r="A27" s="6" t="s">
        <v>273</v>
      </c>
      <c r="B27" s="9" t="s">
        <v>159</v>
      </c>
      <c r="C27" s="1" t="s">
        <v>2</v>
      </c>
      <c r="D27" s="7" t="s">
        <v>80</v>
      </c>
      <c r="E27" s="8"/>
      <c r="F27" s="3"/>
      <c r="G27" s="2"/>
      <c r="H27" s="5"/>
      <c r="I27" s="20"/>
      <c r="J27" s="20"/>
      <c r="K27" s="20"/>
      <c r="L27" s="20"/>
      <c r="M27" s="20"/>
      <c r="N27" s="20"/>
      <c r="O27" s="20"/>
      <c r="P27" s="49"/>
    </row>
    <row r="28" spans="1:17" s="4" customFormat="1" ht="30" customHeight="1" x14ac:dyDescent="0.2">
      <c r="A28" s="6" t="s">
        <v>274</v>
      </c>
      <c r="B28" s="10" t="s">
        <v>232</v>
      </c>
      <c r="C28" s="1" t="s">
        <v>233</v>
      </c>
      <c r="D28" s="7"/>
      <c r="E28" s="8" t="s">
        <v>85</v>
      </c>
      <c r="F28" s="3">
        <v>15</v>
      </c>
      <c r="G28" s="117"/>
      <c r="H28" s="2">
        <f t="shared" ref="H28:H29" si="3">ROUND(G28*F28,2)</f>
        <v>0</v>
      </c>
      <c r="I28" s="20"/>
      <c r="J28" s="20"/>
      <c r="K28" s="20"/>
      <c r="L28" s="20"/>
      <c r="M28" s="20"/>
      <c r="N28" s="20"/>
      <c r="O28" s="20"/>
      <c r="P28" s="49"/>
    </row>
    <row r="29" spans="1:17" s="4" customFormat="1" ht="30" customHeight="1" x14ac:dyDescent="0.2">
      <c r="A29" s="6" t="s">
        <v>275</v>
      </c>
      <c r="B29" s="10" t="s">
        <v>234</v>
      </c>
      <c r="C29" s="1" t="s">
        <v>235</v>
      </c>
      <c r="D29" s="7"/>
      <c r="E29" s="8" t="s">
        <v>85</v>
      </c>
      <c r="F29" s="3">
        <v>20</v>
      </c>
      <c r="G29" s="117"/>
      <c r="H29" s="2">
        <f t="shared" si="3"/>
        <v>0</v>
      </c>
      <c r="I29" s="20"/>
      <c r="J29" s="20"/>
      <c r="K29" s="20"/>
      <c r="L29" s="20"/>
      <c r="M29" s="20"/>
      <c r="N29" s="20"/>
      <c r="O29" s="20"/>
      <c r="P29" s="49"/>
    </row>
    <row r="30" spans="1:17" s="49" customFormat="1" ht="28.5" customHeight="1" x14ac:dyDescent="0.2">
      <c r="A30" s="54" t="s">
        <v>199</v>
      </c>
      <c r="B30" s="44" t="s">
        <v>346</v>
      </c>
      <c r="C30" s="45" t="s">
        <v>180</v>
      </c>
      <c r="D30" s="51" t="s">
        <v>1</v>
      </c>
      <c r="E30" s="46" t="s">
        <v>85</v>
      </c>
      <c r="F30" s="57">
        <v>60</v>
      </c>
      <c r="G30" s="117"/>
      <c r="H30" s="48">
        <f t="shared" si="2"/>
        <v>0</v>
      </c>
      <c r="I30" s="20"/>
      <c r="J30" s="20"/>
      <c r="K30" s="20"/>
      <c r="L30" s="20"/>
      <c r="M30" s="20"/>
      <c r="N30" s="20"/>
      <c r="O30" s="20"/>
    </row>
    <row r="31" spans="1:17" s="53" customFormat="1" ht="30" customHeight="1" x14ac:dyDescent="0.2">
      <c r="A31" s="54" t="s">
        <v>200</v>
      </c>
      <c r="B31" s="44" t="s">
        <v>37</v>
      </c>
      <c r="C31" s="45" t="s">
        <v>181</v>
      </c>
      <c r="D31" s="51" t="s">
        <v>1</v>
      </c>
      <c r="E31" s="46" t="s">
        <v>85</v>
      </c>
      <c r="F31" s="47">
        <v>40</v>
      </c>
      <c r="G31" s="117"/>
      <c r="H31" s="48">
        <f t="shared" si="2"/>
        <v>0</v>
      </c>
      <c r="I31" s="20"/>
      <c r="J31" s="20"/>
      <c r="K31" s="20"/>
      <c r="L31" s="20"/>
      <c r="M31" s="20"/>
      <c r="N31" s="20"/>
      <c r="O31" s="20"/>
      <c r="P31" s="49"/>
      <c r="Q31" s="49"/>
    </row>
    <row r="32" spans="1:17" s="53" customFormat="1" ht="30" customHeight="1" x14ac:dyDescent="0.2">
      <c r="A32" s="54" t="s">
        <v>226</v>
      </c>
      <c r="B32" s="44" t="s">
        <v>347</v>
      </c>
      <c r="C32" s="45" t="s">
        <v>220</v>
      </c>
      <c r="D32" s="51" t="s">
        <v>1</v>
      </c>
      <c r="E32" s="46" t="s">
        <v>85</v>
      </c>
      <c r="F32" s="47">
        <v>40</v>
      </c>
      <c r="G32" s="117"/>
      <c r="H32" s="48">
        <f t="shared" si="2"/>
        <v>0</v>
      </c>
      <c r="I32" s="20"/>
      <c r="J32" s="20"/>
      <c r="K32" s="20"/>
      <c r="L32" s="20"/>
      <c r="M32" s="20"/>
      <c r="N32" s="20"/>
      <c r="O32" s="20"/>
      <c r="P32" s="49"/>
      <c r="Q32" s="49"/>
    </row>
    <row r="33" spans="1:17" s="49" customFormat="1" ht="30" customHeight="1" x14ac:dyDescent="0.2">
      <c r="A33" s="54" t="s">
        <v>257</v>
      </c>
      <c r="B33" s="44" t="s">
        <v>38</v>
      </c>
      <c r="C33" s="45" t="s">
        <v>155</v>
      </c>
      <c r="D33" s="51" t="s">
        <v>278</v>
      </c>
      <c r="E33" s="46"/>
      <c r="F33" s="47"/>
      <c r="G33" s="98"/>
      <c r="H33" s="48"/>
      <c r="I33" s="20"/>
      <c r="J33" s="20"/>
      <c r="K33" s="20"/>
      <c r="L33" s="20"/>
      <c r="M33" s="20"/>
      <c r="N33" s="20"/>
      <c r="O33" s="20"/>
    </row>
    <row r="34" spans="1:17" s="53" customFormat="1" ht="30" customHeight="1" x14ac:dyDescent="0.2">
      <c r="A34" s="54" t="s">
        <v>306</v>
      </c>
      <c r="B34" s="50" t="s">
        <v>158</v>
      </c>
      <c r="C34" s="45" t="s">
        <v>286</v>
      </c>
      <c r="D34" s="51" t="s">
        <v>80</v>
      </c>
      <c r="E34" s="46" t="s">
        <v>89</v>
      </c>
      <c r="F34" s="47">
        <v>220</v>
      </c>
      <c r="G34" s="117"/>
      <c r="H34" s="48">
        <f>ROUND(G34*F34,2)</f>
        <v>0</v>
      </c>
      <c r="I34" s="20"/>
      <c r="J34" s="20"/>
      <c r="K34" s="20"/>
      <c r="L34" s="20"/>
      <c r="M34" s="20"/>
      <c r="N34" s="20"/>
      <c r="O34" s="20"/>
      <c r="P34" s="49"/>
      <c r="Q34" s="49"/>
    </row>
    <row r="35" spans="1:17" s="53" customFormat="1" ht="30" customHeight="1" x14ac:dyDescent="0.2">
      <c r="A35" s="54" t="s">
        <v>258</v>
      </c>
      <c r="B35" s="50" t="s">
        <v>159</v>
      </c>
      <c r="C35" s="45" t="s">
        <v>179</v>
      </c>
      <c r="D35" s="51" t="s">
        <v>157</v>
      </c>
      <c r="E35" s="46" t="s">
        <v>89</v>
      </c>
      <c r="F35" s="47">
        <v>710</v>
      </c>
      <c r="G35" s="117"/>
      <c r="H35" s="48">
        <f t="shared" ref="H35" si="4">ROUND(G35*F35,2)</f>
        <v>0</v>
      </c>
      <c r="I35" s="20"/>
      <c r="J35" s="20"/>
      <c r="K35" s="20"/>
      <c r="L35" s="20"/>
      <c r="M35" s="20"/>
      <c r="N35" s="20"/>
      <c r="O35" s="20"/>
      <c r="P35" s="49"/>
      <c r="Q35" s="49"/>
    </row>
    <row r="36" spans="1:17" s="53" customFormat="1" ht="30" customHeight="1" x14ac:dyDescent="0.2">
      <c r="A36" s="54" t="s">
        <v>259</v>
      </c>
      <c r="B36" s="44" t="s">
        <v>39</v>
      </c>
      <c r="C36" s="45" t="s">
        <v>156</v>
      </c>
      <c r="D36" s="51" t="s">
        <v>278</v>
      </c>
      <c r="E36" s="46"/>
      <c r="F36" s="47"/>
      <c r="G36" s="98"/>
      <c r="H36" s="48"/>
      <c r="I36" s="20"/>
      <c r="J36" s="20"/>
      <c r="K36" s="20"/>
      <c r="L36" s="20"/>
      <c r="M36" s="20"/>
      <c r="N36" s="20"/>
      <c r="O36" s="20"/>
      <c r="P36" s="49"/>
      <c r="Q36" s="49"/>
    </row>
    <row r="37" spans="1:17" s="53" customFormat="1" ht="30" customHeight="1" x14ac:dyDescent="0.2">
      <c r="A37" s="54" t="s">
        <v>260</v>
      </c>
      <c r="B37" s="50" t="s">
        <v>158</v>
      </c>
      <c r="C37" s="45" t="s">
        <v>330</v>
      </c>
      <c r="D37" s="51" t="s">
        <v>177</v>
      </c>
      <c r="E37" s="46" t="s">
        <v>89</v>
      </c>
      <c r="F37" s="47">
        <v>720</v>
      </c>
      <c r="G37" s="117"/>
      <c r="H37" s="48">
        <f t="shared" ref="H37" si="5">ROUND(G37*F37,2)</f>
        <v>0</v>
      </c>
      <c r="I37" s="20"/>
      <c r="J37" s="20"/>
      <c r="K37" s="20"/>
      <c r="L37" s="20"/>
      <c r="M37" s="20"/>
      <c r="N37" s="20"/>
      <c r="O37" s="20"/>
      <c r="P37" s="49"/>
      <c r="Q37" s="49"/>
    </row>
    <row r="38" spans="1:17" s="53" customFormat="1" ht="33.75" customHeight="1" x14ac:dyDescent="0.2">
      <c r="A38" s="54" t="s">
        <v>307</v>
      </c>
      <c r="B38" s="50" t="s">
        <v>159</v>
      </c>
      <c r="C38" s="45" t="s">
        <v>287</v>
      </c>
      <c r="D38" s="51" t="s">
        <v>178</v>
      </c>
      <c r="E38" s="46" t="s">
        <v>89</v>
      </c>
      <c r="F38" s="47">
        <v>210</v>
      </c>
      <c r="G38" s="117"/>
      <c r="H38" s="48">
        <f>ROUND(G38*F38,2)</f>
        <v>0</v>
      </c>
      <c r="I38" s="20"/>
      <c r="J38" s="20"/>
      <c r="K38" s="20"/>
      <c r="L38" s="20"/>
      <c r="M38" s="20"/>
      <c r="N38" s="20"/>
      <c r="O38" s="20"/>
      <c r="P38" s="49"/>
      <c r="Q38" s="49"/>
    </row>
    <row r="39" spans="1:17" s="53" customFormat="1" ht="30" customHeight="1" x14ac:dyDescent="0.2">
      <c r="A39" s="54" t="s">
        <v>262</v>
      </c>
      <c r="B39" s="44" t="s">
        <v>41</v>
      </c>
      <c r="C39" s="45" t="s">
        <v>64</v>
      </c>
      <c r="D39" s="51" t="s">
        <v>278</v>
      </c>
      <c r="E39" s="46"/>
      <c r="F39" s="47"/>
      <c r="G39" s="98"/>
      <c r="H39" s="48"/>
      <c r="I39" s="20"/>
      <c r="J39" s="20"/>
      <c r="K39" s="20"/>
      <c r="L39" s="20"/>
      <c r="M39" s="20"/>
      <c r="N39" s="20"/>
      <c r="O39" s="20"/>
      <c r="P39" s="49"/>
      <c r="Q39" s="49"/>
    </row>
    <row r="40" spans="1:17" s="53" customFormat="1" ht="36.75" customHeight="1" x14ac:dyDescent="0.2">
      <c r="A40" s="54" t="s">
        <v>308</v>
      </c>
      <c r="B40" s="50" t="s">
        <v>158</v>
      </c>
      <c r="C40" s="45" t="s">
        <v>287</v>
      </c>
      <c r="D40" s="51" t="s">
        <v>178</v>
      </c>
      <c r="E40" s="46" t="s">
        <v>89</v>
      </c>
      <c r="F40" s="47">
        <v>10</v>
      </c>
      <c r="G40" s="117"/>
      <c r="H40" s="48">
        <f>ROUND(G40*F40,2)</f>
        <v>0</v>
      </c>
      <c r="I40" s="20"/>
      <c r="J40" s="20"/>
      <c r="K40" s="20"/>
      <c r="L40" s="20"/>
      <c r="M40" s="20"/>
      <c r="N40" s="20"/>
      <c r="O40" s="20"/>
      <c r="P40" s="49"/>
      <c r="Q40" s="49"/>
    </row>
    <row r="41" spans="1:17" s="53" customFormat="1" ht="39" customHeight="1" x14ac:dyDescent="0.2">
      <c r="A41" s="54" t="s">
        <v>309</v>
      </c>
      <c r="B41" s="50" t="s">
        <v>159</v>
      </c>
      <c r="C41" s="45" t="s">
        <v>288</v>
      </c>
      <c r="D41" s="51" t="s">
        <v>157</v>
      </c>
      <c r="E41" s="46" t="s">
        <v>89</v>
      </c>
      <c r="F41" s="47">
        <v>70</v>
      </c>
      <c r="G41" s="117"/>
      <c r="H41" s="48">
        <f>ROUND(G41*F41,2)</f>
        <v>0</v>
      </c>
      <c r="I41" s="20"/>
      <c r="J41" s="20"/>
      <c r="K41" s="20"/>
      <c r="L41" s="20"/>
      <c r="M41" s="20"/>
      <c r="N41" s="20"/>
      <c r="O41" s="20"/>
      <c r="P41" s="49"/>
      <c r="Q41" s="49"/>
    </row>
    <row r="42" spans="1:17" s="53" customFormat="1" ht="30" customHeight="1" x14ac:dyDescent="0.2">
      <c r="A42" s="54" t="s">
        <v>264</v>
      </c>
      <c r="B42" s="50" t="s">
        <v>160</v>
      </c>
      <c r="C42" s="45" t="s">
        <v>279</v>
      </c>
      <c r="D42" s="51" t="s">
        <v>243</v>
      </c>
      <c r="E42" s="46" t="s">
        <v>89</v>
      </c>
      <c r="F42" s="47">
        <v>10</v>
      </c>
      <c r="G42" s="117"/>
      <c r="H42" s="48">
        <f t="shared" ref="H42:H43" si="6">ROUND(G42*F42,2)</f>
        <v>0</v>
      </c>
      <c r="I42" s="20"/>
      <c r="J42" s="20"/>
      <c r="K42" s="20"/>
      <c r="L42" s="20"/>
      <c r="M42" s="20"/>
      <c r="N42" s="20"/>
      <c r="O42" s="20"/>
      <c r="P42" s="49"/>
      <c r="Q42" s="49"/>
    </row>
    <row r="43" spans="1:17" s="53" customFormat="1" ht="38.25" customHeight="1" x14ac:dyDescent="0.2">
      <c r="A43" s="54" t="s">
        <v>201</v>
      </c>
      <c r="B43" s="44" t="s">
        <v>42</v>
      </c>
      <c r="C43" s="45" t="s">
        <v>72</v>
      </c>
      <c r="D43" s="51" t="s">
        <v>247</v>
      </c>
      <c r="E43" s="46" t="s">
        <v>85</v>
      </c>
      <c r="F43" s="47">
        <v>12</v>
      </c>
      <c r="G43" s="117"/>
      <c r="H43" s="48">
        <f t="shared" si="6"/>
        <v>0</v>
      </c>
      <c r="I43" s="20"/>
      <c r="J43" s="20"/>
      <c r="K43" s="20"/>
      <c r="L43" s="20"/>
      <c r="M43" s="20"/>
      <c r="N43" s="20"/>
      <c r="O43" s="20"/>
      <c r="P43" s="49"/>
      <c r="Q43" s="49"/>
    </row>
    <row r="44" spans="1:17" s="53" customFormat="1" ht="29.25" customHeight="1" x14ac:dyDescent="0.2">
      <c r="A44" s="54" t="s">
        <v>202</v>
      </c>
      <c r="B44" s="44" t="s">
        <v>43</v>
      </c>
      <c r="C44" s="45" t="s">
        <v>162</v>
      </c>
      <c r="D44" s="51" t="s">
        <v>310</v>
      </c>
      <c r="E44" s="58"/>
      <c r="F44" s="47"/>
      <c r="G44" s="98"/>
      <c r="H44" s="48"/>
      <c r="I44" s="20"/>
      <c r="J44" s="20"/>
      <c r="K44" s="20"/>
      <c r="L44" s="20"/>
      <c r="M44" s="20"/>
      <c r="N44" s="20"/>
      <c r="O44" s="20"/>
      <c r="P44" s="49"/>
      <c r="Q44" s="49"/>
    </row>
    <row r="45" spans="1:17" s="53" customFormat="1" ht="30" customHeight="1" x14ac:dyDescent="0.2">
      <c r="A45" s="54" t="s">
        <v>203</v>
      </c>
      <c r="B45" s="50" t="s">
        <v>158</v>
      </c>
      <c r="C45" s="45" t="s">
        <v>163</v>
      </c>
      <c r="D45" s="51"/>
      <c r="E45" s="46"/>
      <c r="F45" s="47"/>
      <c r="G45" s="98"/>
      <c r="H45" s="48"/>
      <c r="I45" s="20"/>
      <c r="J45" s="20"/>
      <c r="K45" s="20"/>
      <c r="L45" s="20"/>
      <c r="M45" s="20"/>
      <c r="N45" s="20"/>
      <c r="O45" s="20"/>
      <c r="P45" s="49"/>
      <c r="Q45" s="49"/>
    </row>
    <row r="46" spans="1:17" s="53" customFormat="1" ht="30" customHeight="1" x14ac:dyDescent="0.2">
      <c r="A46" s="54" t="s">
        <v>204</v>
      </c>
      <c r="B46" s="56" t="s">
        <v>232</v>
      </c>
      <c r="C46" s="45" t="s">
        <v>244</v>
      </c>
      <c r="D46" s="51"/>
      <c r="E46" s="46" t="s">
        <v>87</v>
      </c>
      <c r="F46" s="47">
        <v>970</v>
      </c>
      <c r="G46" s="117"/>
      <c r="H46" s="48">
        <f>ROUND(G46*F46,2)</f>
        <v>0</v>
      </c>
      <c r="I46" s="20"/>
      <c r="J46" s="20"/>
      <c r="K46" s="20"/>
      <c r="L46" s="20"/>
      <c r="M46" s="20"/>
      <c r="N46" s="20"/>
      <c r="O46" s="20"/>
      <c r="P46" s="49"/>
      <c r="Q46" s="49"/>
    </row>
    <row r="47" spans="1:17" s="53" customFormat="1" ht="30" customHeight="1" x14ac:dyDescent="0.2">
      <c r="A47" s="54" t="s">
        <v>205</v>
      </c>
      <c r="B47" s="50" t="s">
        <v>159</v>
      </c>
      <c r="C47" s="45" t="s">
        <v>164</v>
      </c>
      <c r="D47" s="51"/>
      <c r="E47" s="46"/>
      <c r="F47" s="47"/>
      <c r="G47" s="98"/>
      <c r="H47" s="48"/>
      <c r="I47" s="20"/>
      <c r="J47" s="20"/>
      <c r="K47" s="20"/>
      <c r="L47" s="20"/>
      <c r="M47" s="20"/>
      <c r="N47" s="20"/>
      <c r="O47" s="20"/>
      <c r="P47" s="49"/>
      <c r="Q47" s="49"/>
    </row>
    <row r="48" spans="1:17" s="53" customFormat="1" ht="30" customHeight="1" x14ac:dyDescent="0.2">
      <c r="A48" s="54" t="s">
        <v>206</v>
      </c>
      <c r="B48" s="56" t="s">
        <v>232</v>
      </c>
      <c r="C48" s="45" t="s">
        <v>244</v>
      </c>
      <c r="D48" s="51"/>
      <c r="E48" s="46" t="s">
        <v>87</v>
      </c>
      <c r="F48" s="47">
        <v>150</v>
      </c>
      <c r="G48" s="117"/>
      <c r="H48" s="48">
        <f>ROUND(G48*F48,2)</f>
        <v>0</v>
      </c>
      <c r="I48" s="20"/>
      <c r="J48" s="20"/>
      <c r="K48" s="20"/>
      <c r="L48" s="20"/>
      <c r="M48" s="20"/>
      <c r="N48" s="20"/>
      <c r="O48" s="20"/>
      <c r="P48" s="49"/>
      <c r="Q48" s="49"/>
    </row>
    <row r="49" spans="1:17" s="49" customFormat="1" ht="30" customHeight="1" x14ac:dyDescent="0.2">
      <c r="A49" s="54" t="s">
        <v>207</v>
      </c>
      <c r="B49" s="44" t="s">
        <v>44</v>
      </c>
      <c r="C49" s="45" t="s">
        <v>32</v>
      </c>
      <c r="D49" s="51" t="s">
        <v>283</v>
      </c>
      <c r="E49" s="46"/>
      <c r="F49" s="47"/>
      <c r="G49" s="98"/>
      <c r="H49" s="48"/>
      <c r="I49" s="20"/>
      <c r="J49" s="20"/>
      <c r="K49" s="20"/>
      <c r="L49" s="20"/>
      <c r="M49" s="20"/>
      <c r="N49" s="20"/>
      <c r="O49" s="20"/>
    </row>
    <row r="50" spans="1:17" s="53" customFormat="1" ht="30" customHeight="1" x14ac:dyDescent="0.2">
      <c r="A50" s="54" t="s">
        <v>209</v>
      </c>
      <c r="B50" s="50" t="s">
        <v>158</v>
      </c>
      <c r="C50" s="45" t="s">
        <v>29</v>
      </c>
      <c r="D50" s="51" t="s">
        <v>80</v>
      </c>
      <c r="E50" s="46" t="s">
        <v>85</v>
      </c>
      <c r="F50" s="47">
        <v>220</v>
      </c>
      <c r="G50" s="117"/>
      <c r="H50" s="48">
        <f t="shared" ref="H50:H51" si="7">ROUND(G50*F50,2)</f>
        <v>0</v>
      </c>
      <c r="I50" s="20"/>
      <c r="J50" s="20"/>
      <c r="K50" s="20"/>
      <c r="L50" s="20"/>
      <c r="M50" s="20"/>
      <c r="N50" s="20"/>
      <c r="O50" s="20"/>
      <c r="P50" s="49"/>
      <c r="Q50" s="49"/>
    </row>
    <row r="51" spans="1:17" s="49" customFormat="1" ht="30" customHeight="1" x14ac:dyDescent="0.2">
      <c r="A51" s="54" t="s">
        <v>215</v>
      </c>
      <c r="B51" s="44" t="s">
        <v>45</v>
      </c>
      <c r="C51" s="45" t="s">
        <v>30</v>
      </c>
      <c r="D51" s="51" t="s">
        <v>221</v>
      </c>
      <c r="E51" s="46" t="s">
        <v>85</v>
      </c>
      <c r="F51" s="57">
        <v>90</v>
      </c>
      <c r="G51" s="117"/>
      <c r="H51" s="48">
        <f t="shared" si="7"/>
        <v>0</v>
      </c>
      <c r="I51" s="20"/>
      <c r="J51" s="20"/>
      <c r="K51" s="20"/>
      <c r="L51" s="20"/>
      <c r="M51" s="20"/>
      <c r="N51" s="20"/>
      <c r="O51" s="20"/>
    </row>
    <row r="52" spans="1:17" s="53" customFormat="1" ht="30" customHeight="1" x14ac:dyDescent="0.2">
      <c r="A52" s="54" t="s">
        <v>265</v>
      </c>
      <c r="B52" s="44" t="s">
        <v>145</v>
      </c>
      <c r="C52" s="45" t="s">
        <v>276</v>
      </c>
      <c r="D52" s="51" t="s">
        <v>284</v>
      </c>
      <c r="E52" s="46" t="s">
        <v>88</v>
      </c>
      <c r="F52" s="57">
        <v>2</v>
      </c>
      <c r="G52" s="117"/>
      <c r="H52" s="48">
        <f>ROUND(G52*F52,2)</f>
        <v>0</v>
      </c>
      <c r="I52" s="20"/>
      <c r="J52" s="20"/>
      <c r="K52" s="20"/>
      <c r="L52" s="20"/>
      <c r="M52" s="20"/>
      <c r="N52" s="20"/>
      <c r="O52" s="20"/>
      <c r="P52" s="49"/>
      <c r="Q52" s="49"/>
    </row>
    <row r="53" spans="1:17" ht="36" customHeight="1" x14ac:dyDescent="0.2">
      <c r="A53" s="42"/>
      <c r="B53" s="107"/>
      <c r="C53" s="104" t="s">
        <v>106</v>
      </c>
      <c r="D53" s="91"/>
      <c r="E53" s="97"/>
      <c r="F53" s="92"/>
      <c r="G53" s="93"/>
      <c r="H53" s="94"/>
      <c r="P53" s="49"/>
      <c r="Q53" s="49"/>
    </row>
    <row r="54" spans="1:17" s="49" customFormat="1" ht="30" customHeight="1" x14ac:dyDescent="0.2">
      <c r="A54" s="52" t="s">
        <v>214</v>
      </c>
      <c r="B54" s="44" t="s">
        <v>146</v>
      </c>
      <c r="C54" s="45" t="s">
        <v>31</v>
      </c>
      <c r="D54" s="51" t="s">
        <v>249</v>
      </c>
      <c r="E54" s="46" t="s">
        <v>89</v>
      </c>
      <c r="F54" s="57">
        <v>1450</v>
      </c>
      <c r="G54" s="117"/>
      <c r="H54" s="48">
        <f>ROUND(G54*F54,2)</f>
        <v>0</v>
      </c>
      <c r="I54" s="20"/>
      <c r="J54" s="20"/>
      <c r="K54" s="20"/>
      <c r="L54" s="20"/>
      <c r="M54" s="20"/>
      <c r="N54" s="20"/>
      <c r="O54" s="20"/>
    </row>
    <row r="55" spans="1:17" ht="48" customHeight="1" x14ac:dyDescent="0.2">
      <c r="A55" s="42"/>
      <c r="B55" s="107"/>
      <c r="C55" s="104" t="s">
        <v>107</v>
      </c>
      <c r="D55" s="91"/>
      <c r="E55" s="97"/>
      <c r="F55" s="92"/>
      <c r="G55" s="93"/>
      <c r="H55" s="94"/>
      <c r="P55" s="49"/>
      <c r="Q55" s="49"/>
    </row>
    <row r="56" spans="1:17" s="49" customFormat="1" ht="30" customHeight="1" x14ac:dyDescent="0.2">
      <c r="A56" s="52" t="s">
        <v>112</v>
      </c>
      <c r="B56" s="44" t="s">
        <v>250</v>
      </c>
      <c r="C56" s="45" t="s">
        <v>182</v>
      </c>
      <c r="D56" s="51" t="s">
        <v>5</v>
      </c>
      <c r="E56" s="46"/>
      <c r="F56" s="57"/>
      <c r="G56" s="98"/>
      <c r="H56" s="59"/>
      <c r="I56" s="20"/>
      <c r="J56" s="20"/>
      <c r="K56" s="20"/>
      <c r="L56" s="20"/>
      <c r="M56" s="20"/>
      <c r="N56" s="20"/>
      <c r="O56" s="20"/>
    </row>
    <row r="57" spans="1:17" s="49" customFormat="1" ht="30" customHeight="1" x14ac:dyDescent="0.2">
      <c r="A57" s="52" t="s">
        <v>295</v>
      </c>
      <c r="B57" s="50" t="s">
        <v>158</v>
      </c>
      <c r="C57" s="45" t="s">
        <v>289</v>
      </c>
      <c r="D57" s="51"/>
      <c r="E57" s="46" t="s">
        <v>88</v>
      </c>
      <c r="F57" s="57">
        <v>4</v>
      </c>
      <c r="G57" s="117"/>
      <c r="H57" s="48">
        <f>ROUND(G57*F57,2)</f>
        <v>0</v>
      </c>
      <c r="I57" s="20"/>
      <c r="J57" s="20"/>
      <c r="K57" s="20"/>
      <c r="L57" s="20"/>
      <c r="M57" s="20"/>
      <c r="N57" s="20"/>
      <c r="O57" s="20"/>
    </row>
    <row r="58" spans="1:17" s="49" customFormat="1" ht="30" customHeight="1" x14ac:dyDescent="0.2">
      <c r="A58" s="52" t="s">
        <v>113</v>
      </c>
      <c r="B58" s="44" t="s">
        <v>348</v>
      </c>
      <c r="C58" s="45" t="s">
        <v>183</v>
      </c>
      <c r="D58" s="51" t="s">
        <v>5</v>
      </c>
      <c r="E58" s="46"/>
      <c r="F58" s="57"/>
      <c r="G58" s="98"/>
      <c r="H58" s="59"/>
      <c r="I58" s="20"/>
      <c r="J58" s="20"/>
      <c r="K58" s="20"/>
      <c r="L58" s="20"/>
      <c r="M58" s="20"/>
      <c r="N58" s="20"/>
      <c r="O58" s="20"/>
    </row>
    <row r="59" spans="1:17" s="49" customFormat="1" ht="30" customHeight="1" x14ac:dyDescent="0.2">
      <c r="A59" s="52" t="s">
        <v>114</v>
      </c>
      <c r="B59" s="50" t="s">
        <v>158</v>
      </c>
      <c r="C59" s="45" t="s">
        <v>184</v>
      </c>
      <c r="D59" s="51"/>
      <c r="E59" s="46" t="s">
        <v>88</v>
      </c>
      <c r="F59" s="57">
        <v>6</v>
      </c>
      <c r="G59" s="117"/>
      <c r="H59" s="48">
        <f>ROUND(G59*F59,2)</f>
        <v>0</v>
      </c>
      <c r="I59" s="20"/>
      <c r="J59" s="20"/>
      <c r="K59" s="20"/>
      <c r="L59" s="20"/>
      <c r="M59" s="20"/>
      <c r="N59" s="20"/>
      <c r="O59" s="20"/>
    </row>
    <row r="60" spans="1:17" s="53" customFormat="1" ht="30" customHeight="1" x14ac:dyDescent="0.2">
      <c r="A60" s="52" t="s">
        <v>115</v>
      </c>
      <c r="B60" s="44" t="s">
        <v>210</v>
      </c>
      <c r="C60" s="45" t="s">
        <v>185</v>
      </c>
      <c r="D60" s="51" t="s">
        <v>5</v>
      </c>
      <c r="E60" s="46"/>
      <c r="F60" s="57"/>
      <c r="G60" s="98"/>
      <c r="H60" s="59"/>
      <c r="I60" s="20"/>
      <c r="J60" s="20"/>
      <c r="K60" s="20"/>
      <c r="L60" s="20"/>
      <c r="M60" s="20"/>
      <c r="N60" s="20"/>
      <c r="O60" s="20"/>
      <c r="P60" s="49"/>
      <c r="Q60" s="49"/>
    </row>
    <row r="61" spans="1:17" s="53" customFormat="1" ht="30" customHeight="1" x14ac:dyDescent="0.2">
      <c r="A61" s="52" t="s">
        <v>11</v>
      </c>
      <c r="B61" s="50" t="s">
        <v>158</v>
      </c>
      <c r="C61" s="45" t="s">
        <v>331</v>
      </c>
      <c r="D61" s="51"/>
      <c r="E61" s="46"/>
      <c r="F61" s="57"/>
      <c r="G61" s="98"/>
      <c r="H61" s="59"/>
      <c r="I61" s="20"/>
      <c r="J61" s="20"/>
      <c r="K61" s="20"/>
      <c r="L61" s="20"/>
      <c r="M61" s="20"/>
      <c r="N61" s="20"/>
      <c r="O61" s="20"/>
      <c r="P61" s="49"/>
      <c r="Q61" s="49"/>
    </row>
    <row r="62" spans="1:17" s="53" customFormat="1" ht="43.9" customHeight="1" x14ac:dyDescent="0.2">
      <c r="A62" s="52" t="s">
        <v>12</v>
      </c>
      <c r="B62" s="56" t="s">
        <v>232</v>
      </c>
      <c r="C62" s="45" t="s">
        <v>332</v>
      </c>
      <c r="D62" s="51"/>
      <c r="E62" s="46" t="s">
        <v>89</v>
      </c>
      <c r="F62" s="57">
        <v>12</v>
      </c>
      <c r="G62" s="117"/>
      <c r="H62" s="48">
        <f>ROUND(G62*F62,2)</f>
        <v>0</v>
      </c>
      <c r="I62" s="20"/>
      <c r="J62" s="20"/>
      <c r="K62" s="20"/>
      <c r="L62" s="20"/>
      <c r="M62" s="20"/>
      <c r="N62" s="20"/>
      <c r="O62" s="20"/>
      <c r="P62" s="49"/>
      <c r="Q62" s="49"/>
    </row>
    <row r="63" spans="1:17" s="53" customFormat="1" ht="30" customHeight="1" x14ac:dyDescent="0.2">
      <c r="A63" s="52" t="s">
        <v>14</v>
      </c>
      <c r="B63" s="44" t="s">
        <v>211</v>
      </c>
      <c r="C63" s="45" t="s">
        <v>222</v>
      </c>
      <c r="D63" s="51" t="s">
        <v>5</v>
      </c>
      <c r="E63" s="46" t="s">
        <v>89</v>
      </c>
      <c r="F63" s="57">
        <v>18</v>
      </c>
      <c r="G63" s="117"/>
      <c r="H63" s="48">
        <f>ROUND(G63*F63,2)</f>
        <v>0</v>
      </c>
      <c r="I63" s="20"/>
      <c r="J63" s="20"/>
      <c r="K63" s="20"/>
      <c r="L63" s="20"/>
      <c r="M63" s="20"/>
      <c r="N63" s="20"/>
      <c r="O63" s="20"/>
      <c r="P63" s="49"/>
      <c r="Q63" s="49"/>
    </row>
    <row r="64" spans="1:17" s="60" customFormat="1" ht="30.75" customHeight="1" x14ac:dyDescent="0.2">
      <c r="A64" s="52" t="s">
        <v>16</v>
      </c>
      <c r="B64" s="44" t="s">
        <v>212</v>
      </c>
      <c r="C64" s="11" t="s">
        <v>300</v>
      </c>
      <c r="D64" s="7" t="s">
        <v>301</v>
      </c>
      <c r="E64" s="46"/>
      <c r="F64" s="57"/>
      <c r="G64" s="98"/>
      <c r="H64" s="59"/>
      <c r="I64" s="20"/>
      <c r="J64" s="20"/>
      <c r="K64" s="20"/>
      <c r="L64" s="20"/>
      <c r="M64" s="20"/>
      <c r="N64" s="20"/>
      <c r="O64" s="20"/>
      <c r="P64" s="49"/>
      <c r="Q64" s="49"/>
    </row>
    <row r="65" spans="1:17" s="53" customFormat="1" ht="43.9" customHeight="1" x14ac:dyDescent="0.2">
      <c r="A65" s="52" t="s">
        <v>17</v>
      </c>
      <c r="B65" s="50" t="s">
        <v>158</v>
      </c>
      <c r="C65" s="1" t="s">
        <v>311</v>
      </c>
      <c r="D65" s="51"/>
      <c r="E65" s="46" t="s">
        <v>88</v>
      </c>
      <c r="F65" s="57">
        <v>2</v>
      </c>
      <c r="G65" s="117"/>
      <c r="H65" s="48">
        <f t="shared" ref="H65:H68" si="8">ROUND(G65*F65,2)</f>
        <v>0</v>
      </c>
      <c r="I65" s="20"/>
      <c r="J65" s="20"/>
      <c r="K65" s="20"/>
      <c r="L65" s="20"/>
      <c r="M65" s="20"/>
      <c r="N65" s="20"/>
      <c r="O65" s="20"/>
      <c r="P65" s="49"/>
      <c r="Q65" s="49"/>
    </row>
    <row r="66" spans="1:17" s="53" customFormat="1" ht="43.9" customHeight="1" x14ac:dyDescent="0.2">
      <c r="A66" s="52" t="s">
        <v>18</v>
      </c>
      <c r="B66" s="50" t="s">
        <v>159</v>
      </c>
      <c r="C66" s="1" t="s">
        <v>312</v>
      </c>
      <c r="D66" s="51"/>
      <c r="E66" s="46" t="s">
        <v>88</v>
      </c>
      <c r="F66" s="57">
        <v>2</v>
      </c>
      <c r="G66" s="117"/>
      <c r="H66" s="48">
        <f t="shared" si="8"/>
        <v>0</v>
      </c>
      <c r="I66" s="20"/>
      <c r="J66" s="20"/>
      <c r="K66" s="20"/>
      <c r="L66" s="20"/>
      <c r="M66" s="20"/>
      <c r="N66" s="20"/>
      <c r="O66" s="20"/>
      <c r="P66" s="49"/>
      <c r="Q66" s="49"/>
    </row>
    <row r="67" spans="1:17" s="53" customFormat="1" ht="33.75" customHeight="1" x14ac:dyDescent="0.2">
      <c r="A67" s="52" t="s">
        <v>20</v>
      </c>
      <c r="B67" s="50" t="s">
        <v>160</v>
      </c>
      <c r="C67" s="1" t="s">
        <v>314</v>
      </c>
      <c r="D67" s="51"/>
      <c r="E67" s="46" t="s">
        <v>88</v>
      </c>
      <c r="F67" s="57">
        <v>1</v>
      </c>
      <c r="G67" s="117"/>
      <c r="H67" s="48">
        <f t="shared" si="8"/>
        <v>0</v>
      </c>
      <c r="I67" s="20"/>
      <c r="J67" s="20"/>
      <c r="K67" s="20"/>
      <c r="L67" s="20"/>
      <c r="M67" s="20"/>
      <c r="N67" s="20"/>
      <c r="O67" s="20"/>
      <c r="P67" s="49"/>
      <c r="Q67" s="49"/>
    </row>
    <row r="68" spans="1:17" s="53" customFormat="1" ht="35.25" customHeight="1" x14ac:dyDescent="0.2">
      <c r="A68" s="52" t="s">
        <v>21</v>
      </c>
      <c r="B68" s="50" t="s">
        <v>161</v>
      </c>
      <c r="C68" s="1" t="s">
        <v>315</v>
      </c>
      <c r="D68" s="51"/>
      <c r="E68" s="46" t="s">
        <v>88</v>
      </c>
      <c r="F68" s="57">
        <v>1</v>
      </c>
      <c r="G68" s="117"/>
      <c r="H68" s="48">
        <f t="shared" si="8"/>
        <v>0</v>
      </c>
      <c r="I68" s="20"/>
      <c r="J68" s="20"/>
      <c r="K68" s="20"/>
      <c r="L68" s="20"/>
      <c r="M68" s="20"/>
      <c r="N68" s="20"/>
      <c r="O68" s="20"/>
      <c r="P68" s="49"/>
      <c r="Q68" s="49"/>
    </row>
    <row r="69" spans="1:17" s="60" customFormat="1" ht="30" customHeight="1" x14ac:dyDescent="0.2">
      <c r="A69" s="52" t="s">
        <v>22</v>
      </c>
      <c r="B69" s="44" t="s">
        <v>213</v>
      </c>
      <c r="C69" s="61" t="s">
        <v>186</v>
      </c>
      <c r="D69" s="51" t="s">
        <v>5</v>
      </c>
      <c r="E69" s="46"/>
      <c r="F69" s="57"/>
      <c r="G69" s="98"/>
      <c r="H69" s="59"/>
      <c r="I69" s="20"/>
      <c r="J69" s="20"/>
      <c r="K69" s="20"/>
      <c r="L69" s="20"/>
      <c r="M69" s="20"/>
      <c r="N69" s="20"/>
      <c r="O69" s="20"/>
      <c r="P69" s="49"/>
      <c r="Q69" s="49"/>
    </row>
    <row r="70" spans="1:17" s="60" customFormat="1" ht="30" customHeight="1" x14ac:dyDescent="0.2">
      <c r="A70" s="52" t="s">
        <v>23</v>
      </c>
      <c r="B70" s="50" t="s">
        <v>158</v>
      </c>
      <c r="C70" s="61" t="s">
        <v>290</v>
      </c>
      <c r="D70" s="51"/>
      <c r="E70" s="46" t="s">
        <v>88</v>
      </c>
      <c r="F70" s="57">
        <v>5</v>
      </c>
      <c r="G70" s="117"/>
      <c r="H70" s="48">
        <f>ROUND(G70*F70,2)</f>
        <v>0</v>
      </c>
      <c r="I70" s="20"/>
      <c r="J70" s="20"/>
      <c r="K70" s="20"/>
      <c r="L70" s="20"/>
      <c r="M70" s="20"/>
      <c r="N70" s="20"/>
      <c r="O70" s="20"/>
      <c r="P70" s="49"/>
      <c r="Q70" s="49"/>
    </row>
    <row r="71" spans="1:17" s="60" customFormat="1" ht="33" customHeight="1" x14ac:dyDescent="0.2">
      <c r="A71" s="52" t="s">
        <v>24</v>
      </c>
      <c r="B71" s="44" t="s">
        <v>245</v>
      </c>
      <c r="C71" s="61" t="s">
        <v>187</v>
      </c>
      <c r="D71" s="51" t="s">
        <v>5</v>
      </c>
      <c r="E71" s="46"/>
      <c r="F71" s="57"/>
      <c r="G71" s="98"/>
      <c r="H71" s="59"/>
      <c r="I71" s="20"/>
      <c r="J71" s="20"/>
      <c r="K71" s="20"/>
      <c r="L71" s="20"/>
      <c r="M71" s="20"/>
      <c r="N71" s="20"/>
      <c r="O71" s="20"/>
      <c r="P71" s="49"/>
      <c r="Q71" s="49"/>
    </row>
    <row r="72" spans="1:17" s="60" customFormat="1" ht="30" customHeight="1" x14ac:dyDescent="0.2">
      <c r="A72" s="52" t="s">
        <v>25</v>
      </c>
      <c r="B72" s="50" t="s">
        <v>158</v>
      </c>
      <c r="C72" s="61" t="s">
        <v>291</v>
      </c>
      <c r="D72" s="51"/>
      <c r="E72" s="46" t="s">
        <v>88</v>
      </c>
      <c r="F72" s="57">
        <v>7</v>
      </c>
      <c r="G72" s="117"/>
      <c r="H72" s="48">
        <f>ROUND(G72*F72,2)</f>
        <v>0</v>
      </c>
      <c r="I72" s="20"/>
      <c r="J72" s="20"/>
      <c r="K72" s="20"/>
      <c r="L72" s="20"/>
      <c r="M72" s="20"/>
      <c r="N72" s="20"/>
      <c r="O72" s="20"/>
      <c r="P72" s="49"/>
      <c r="Q72" s="49"/>
    </row>
    <row r="73" spans="1:17" s="49" customFormat="1" ht="30" customHeight="1" x14ac:dyDescent="0.2">
      <c r="A73" s="52" t="s">
        <v>190</v>
      </c>
      <c r="B73" s="44" t="s">
        <v>246</v>
      </c>
      <c r="C73" s="45" t="s">
        <v>189</v>
      </c>
      <c r="D73" s="51" t="s">
        <v>5</v>
      </c>
      <c r="E73" s="46" t="s">
        <v>88</v>
      </c>
      <c r="F73" s="57">
        <v>4</v>
      </c>
      <c r="G73" s="117"/>
      <c r="H73" s="48">
        <f t="shared" ref="H73" si="9">ROUND(G73*F73,2)</f>
        <v>0</v>
      </c>
      <c r="I73" s="20"/>
      <c r="J73" s="20"/>
      <c r="K73" s="20"/>
      <c r="L73" s="20"/>
      <c r="M73" s="20"/>
      <c r="N73" s="20"/>
      <c r="O73" s="20"/>
    </row>
    <row r="74" spans="1:17" ht="36" customHeight="1" x14ac:dyDescent="0.2">
      <c r="A74" s="42"/>
      <c r="B74" s="108"/>
      <c r="C74" s="104" t="s">
        <v>108</v>
      </c>
      <c r="D74" s="91"/>
      <c r="E74" s="97"/>
      <c r="F74" s="92"/>
      <c r="G74" s="93"/>
      <c r="H74" s="94"/>
      <c r="P74" s="49"/>
      <c r="Q74" s="49"/>
    </row>
    <row r="75" spans="1:17" s="53" customFormat="1" ht="38.25" customHeight="1" x14ac:dyDescent="0.2">
      <c r="A75" s="52" t="s">
        <v>116</v>
      </c>
      <c r="B75" s="44" t="s">
        <v>349</v>
      </c>
      <c r="C75" s="1" t="s">
        <v>302</v>
      </c>
      <c r="D75" s="7" t="s">
        <v>301</v>
      </c>
      <c r="E75" s="46" t="s">
        <v>88</v>
      </c>
      <c r="F75" s="57">
        <v>3</v>
      </c>
      <c r="G75" s="117"/>
      <c r="H75" s="48">
        <f>ROUND(G75*F75,2)</f>
        <v>0</v>
      </c>
      <c r="I75" s="20"/>
      <c r="J75" s="20"/>
      <c r="K75" s="20"/>
      <c r="L75" s="20"/>
      <c r="M75" s="20"/>
      <c r="N75" s="20"/>
      <c r="O75" s="20"/>
      <c r="P75" s="49"/>
      <c r="Q75" s="49"/>
    </row>
    <row r="76" spans="1:17" s="49" customFormat="1" ht="30" customHeight="1" x14ac:dyDescent="0.2">
      <c r="A76" s="52" t="s">
        <v>118</v>
      </c>
      <c r="B76" s="44" t="s">
        <v>285</v>
      </c>
      <c r="C76" s="1" t="s">
        <v>316</v>
      </c>
      <c r="D76" s="7" t="s">
        <v>301</v>
      </c>
      <c r="E76" s="46"/>
      <c r="F76" s="57"/>
      <c r="G76" s="98"/>
      <c r="H76" s="59"/>
      <c r="I76" s="20"/>
      <c r="J76" s="20"/>
      <c r="K76" s="20"/>
      <c r="L76" s="20"/>
      <c r="M76" s="20"/>
      <c r="N76" s="20"/>
      <c r="O76" s="20"/>
    </row>
    <row r="77" spans="1:17" s="53" customFormat="1" ht="30" customHeight="1" x14ac:dyDescent="0.2">
      <c r="A77" s="52" t="s">
        <v>119</v>
      </c>
      <c r="B77" s="50" t="s">
        <v>158</v>
      </c>
      <c r="C77" s="45" t="s">
        <v>269</v>
      </c>
      <c r="D77" s="51"/>
      <c r="E77" s="46" t="s">
        <v>88</v>
      </c>
      <c r="F77" s="57">
        <v>1</v>
      </c>
      <c r="G77" s="117"/>
      <c r="H77" s="48">
        <f>ROUND(G77*F77,2)</f>
        <v>0</v>
      </c>
      <c r="I77" s="20"/>
      <c r="J77" s="20"/>
      <c r="K77" s="20"/>
      <c r="L77" s="20"/>
      <c r="M77" s="20"/>
      <c r="N77" s="20"/>
      <c r="O77" s="20"/>
      <c r="P77" s="49"/>
      <c r="Q77" s="49"/>
    </row>
    <row r="78" spans="1:17" s="53" customFormat="1" ht="30" customHeight="1" x14ac:dyDescent="0.2">
      <c r="A78" s="52" t="s">
        <v>120</v>
      </c>
      <c r="B78" s="50" t="s">
        <v>159</v>
      </c>
      <c r="C78" s="45" t="s">
        <v>270</v>
      </c>
      <c r="D78" s="51"/>
      <c r="E78" s="46" t="s">
        <v>88</v>
      </c>
      <c r="F78" s="57">
        <v>2</v>
      </c>
      <c r="G78" s="117"/>
      <c r="H78" s="48">
        <f>ROUND(G78*F78,2)</f>
        <v>0</v>
      </c>
      <c r="I78" s="20"/>
      <c r="J78" s="20"/>
      <c r="K78" s="20"/>
      <c r="L78" s="20"/>
      <c r="M78" s="20"/>
      <c r="N78" s="20"/>
      <c r="O78" s="20"/>
      <c r="P78" s="49"/>
      <c r="Q78" s="49"/>
    </row>
    <row r="79" spans="1:17" s="49" customFormat="1" ht="30" customHeight="1" x14ac:dyDescent="0.2">
      <c r="A79" s="52" t="s">
        <v>121</v>
      </c>
      <c r="B79" s="44" t="s">
        <v>350</v>
      </c>
      <c r="C79" s="45" t="s">
        <v>217</v>
      </c>
      <c r="D79" s="7" t="s">
        <v>301</v>
      </c>
      <c r="E79" s="46" t="s">
        <v>88</v>
      </c>
      <c r="F79" s="57">
        <v>4</v>
      </c>
      <c r="G79" s="117"/>
      <c r="H79" s="48">
        <f t="shared" ref="H79:H80" si="10">ROUND(G79*F79,2)</f>
        <v>0</v>
      </c>
      <c r="I79" s="20"/>
      <c r="J79" s="20"/>
      <c r="K79" s="20"/>
      <c r="L79" s="20"/>
      <c r="M79" s="20"/>
      <c r="N79" s="20"/>
      <c r="O79" s="20"/>
    </row>
    <row r="80" spans="1:17" s="53" customFormat="1" ht="30" customHeight="1" x14ac:dyDescent="0.2">
      <c r="A80" s="52" t="s">
        <v>122</v>
      </c>
      <c r="B80" s="44" t="s">
        <v>351</v>
      </c>
      <c r="C80" s="45" t="s">
        <v>218</v>
      </c>
      <c r="D80" s="7" t="s">
        <v>301</v>
      </c>
      <c r="E80" s="46" t="s">
        <v>88</v>
      </c>
      <c r="F80" s="57">
        <v>5</v>
      </c>
      <c r="G80" s="117"/>
      <c r="H80" s="48">
        <f t="shared" si="10"/>
        <v>0</v>
      </c>
      <c r="I80" s="20"/>
      <c r="J80" s="20"/>
      <c r="K80" s="20"/>
      <c r="L80" s="20"/>
      <c r="M80" s="20"/>
      <c r="N80" s="20"/>
      <c r="O80" s="20"/>
      <c r="P80" s="49"/>
      <c r="Q80" s="49"/>
    </row>
    <row r="81" spans="1:17" ht="36" customHeight="1" x14ac:dyDescent="0.2">
      <c r="A81" s="42"/>
      <c r="B81" s="89"/>
      <c r="C81" s="104" t="s">
        <v>109</v>
      </c>
      <c r="D81" s="91"/>
      <c r="E81" s="95"/>
      <c r="F81" s="91"/>
      <c r="G81" s="93"/>
      <c r="H81" s="94"/>
      <c r="P81" s="49"/>
      <c r="Q81" s="49"/>
    </row>
    <row r="82" spans="1:17" s="49" customFormat="1" ht="30" customHeight="1" x14ac:dyDescent="0.2">
      <c r="A82" s="54" t="s">
        <v>123</v>
      </c>
      <c r="B82" s="44" t="s">
        <v>402</v>
      </c>
      <c r="C82" s="45" t="s">
        <v>56</v>
      </c>
      <c r="D82" s="51" t="s">
        <v>8</v>
      </c>
      <c r="E82" s="46"/>
      <c r="F82" s="47"/>
      <c r="G82" s="98"/>
      <c r="H82" s="48"/>
      <c r="I82" s="20"/>
      <c r="J82" s="20"/>
      <c r="K82" s="20"/>
      <c r="L82" s="20"/>
      <c r="M82" s="20"/>
      <c r="N82" s="20"/>
      <c r="O82" s="20"/>
    </row>
    <row r="83" spans="1:17" s="49" customFormat="1" ht="30" customHeight="1" x14ac:dyDescent="0.2">
      <c r="A83" s="6" t="s">
        <v>124</v>
      </c>
      <c r="B83" s="9" t="s">
        <v>158</v>
      </c>
      <c r="C83" s="1" t="s">
        <v>271</v>
      </c>
      <c r="D83" s="7"/>
      <c r="E83" s="8" t="s">
        <v>85</v>
      </c>
      <c r="F83" s="3">
        <v>50</v>
      </c>
      <c r="G83" s="118"/>
      <c r="H83" s="2">
        <f>ROUND(G83*F83,2)</f>
        <v>0</v>
      </c>
      <c r="I83" s="20"/>
      <c r="J83" s="20"/>
      <c r="K83" s="20"/>
      <c r="L83" s="20"/>
      <c r="M83" s="20"/>
      <c r="N83" s="20"/>
      <c r="O83" s="20"/>
    </row>
    <row r="84" spans="1:17" s="53" customFormat="1" ht="30" customHeight="1" x14ac:dyDescent="0.2">
      <c r="A84" s="54" t="s">
        <v>125</v>
      </c>
      <c r="B84" s="50" t="s">
        <v>159</v>
      </c>
      <c r="C84" s="45" t="s">
        <v>272</v>
      </c>
      <c r="D84" s="51"/>
      <c r="E84" s="46" t="s">
        <v>85</v>
      </c>
      <c r="F84" s="47">
        <v>3300</v>
      </c>
      <c r="G84" s="117"/>
      <c r="H84" s="48">
        <f>ROUND(G84*F84,2)</f>
        <v>0</v>
      </c>
      <c r="I84" s="20"/>
      <c r="J84" s="20"/>
      <c r="K84" s="20"/>
      <c r="L84" s="20"/>
      <c r="M84" s="20"/>
      <c r="N84" s="20"/>
      <c r="O84" s="20"/>
      <c r="P84" s="49"/>
      <c r="Q84" s="49"/>
    </row>
    <row r="85" spans="1:17" ht="38.25" customHeight="1" thickBot="1" x14ac:dyDescent="0.25">
      <c r="A85" s="62"/>
      <c r="B85" s="109" t="str">
        <f>B6</f>
        <v>A</v>
      </c>
      <c r="C85" s="133" t="str">
        <f>C6</f>
        <v>HATCHER ROAD FROM BOURNAIS DRIVE TO ROUGEAU AVENUE - CONCRETE REHABILITATION</v>
      </c>
      <c r="D85" s="134"/>
      <c r="E85" s="134"/>
      <c r="F85" s="135"/>
      <c r="G85" s="110" t="s">
        <v>333</v>
      </c>
      <c r="H85" s="110">
        <f>SUM(H6:H84)</f>
        <v>0</v>
      </c>
      <c r="P85" s="49"/>
      <c r="Q85" s="49"/>
    </row>
    <row r="86" spans="1:17" s="41" customFormat="1" ht="30" customHeight="1" thickTop="1" x14ac:dyDescent="0.2">
      <c r="A86" s="40"/>
      <c r="B86" s="86" t="s">
        <v>224</v>
      </c>
      <c r="C86" s="136" t="s">
        <v>334</v>
      </c>
      <c r="D86" s="137"/>
      <c r="E86" s="137"/>
      <c r="F86" s="138"/>
      <c r="G86" s="87"/>
      <c r="H86" s="88"/>
      <c r="I86" s="20"/>
      <c r="J86" s="20"/>
      <c r="K86" s="20"/>
      <c r="L86" s="20"/>
      <c r="M86" s="20"/>
      <c r="N86" s="20"/>
      <c r="O86" s="20"/>
      <c r="P86" s="49"/>
      <c r="Q86" s="49"/>
    </row>
    <row r="87" spans="1:17" ht="36" customHeight="1" x14ac:dyDescent="0.2">
      <c r="A87" s="42"/>
      <c r="B87" s="89"/>
      <c r="C87" s="90" t="s">
        <v>104</v>
      </c>
      <c r="D87" s="91"/>
      <c r="E87" s="92" t="s">
        <v>80</v>
      </c>
      <c r="F87" s="92" t="s">
        <v>80</v>
      </c>
      <c r="G87" s="93" t="s">
        <v>80</v>
      </c>
      <c r="H87" s="94"/>
      <c r="P87" s="49"/>
      <c r="Q87" s="49"/>
    </row>
    <row r="88" spans="1:17" s="49" customFormat="1" ht="32.450000000000003" customHeight="1" x14ac:dyDescent="0.2">
      <c r="A88" s="43" t="s">
        <v>126</v>
      </c>
      <c r="B88" s="44" t="s">
        <v>57</v>
      </c>
      <c r="C88" s="45" t="s">
        <v>304</v>
      </c>
      <c r="D88" s="51" t="s">
        <v>320</v>
      </c>
      <c r="E88" s="46"/>
      <c r="F88" s="47"/>
      <c r="G88" s="98"/>
      <c r="H88" s="48"/>
      <c r="I88" s="20"/>
      <c r="J88" s="20"/>
      <c r="K88" s="20"/>
      <c r="L88" s="20"/>
      <c r="M88" s="20"/>
      <c r="N88" s="20"/>
      <c r="O88" s="20"/>
    </row>
    <row r="89" spans="1:17" s="49" customFormat="1" ht="30" customHeight="1" x14ac:dyDescent="0.2">
      <c r="A89" s="43" t="s">
        <v>305</v>
      </c>
      <c r="B89" s="50" t="s">
        <v>158</v>
      </c>
      <c r="C89" s="45" t="s">
        <v>397</v>
      </c>
      <c r="D89" s="51" t="s">
        <v>80</v>
      </c>
      <c r="E89" s="46" t="s">
        <v>86</v>
      </c>
      <c r="F89" s="47">
        <v>30</v>
      </c>
      <c r="G89" s="117"/>
      <c r="H89" s="48">
        <f t="shared" ref="H89:H90" si="11">ROUND(G89*F89,2)</f>
        <v>0</v>
      </c>
      <c r="I89" s="20"/>
      <c r="J89" s="20"/>
      <c r="K89" s="20"/>
      <c r="L89" s="20"/>
      <c r="M89" s="20"/>
      <c r="N89" s="20"/>
      <c r="O89" s="20"/>
    </row>
    <row r="90" spans="1:17" s="53" customFormat="1" ht="30" customHeight="1" x14ac:dyDescent="0.2">
      <c r="A90" s="52" t="s">
        <v>127</v>
      </c>
      <c r="B90" s="44" t="s">
        <v>58</v>
      </c>
      <c r="C90" s="45" t="s">
        <v>40</v>
      </c>
      <c r="D90" s="51" t="s">
        <v>320</v>
      </c>
      <c r="E90" s="46" t="s">
        <v>85</v>
      </c>
      <c r="F90" s="47">
        <v>2300</v>
      </c>
      <c r="G90" s="117"/>
      <c r="H90" s="48">
        <f t="shared" si="11"/>
        <v>0</v>
      </c>
      <c r="I90" s="20"/>
      <c r="J90" s="20"/>
      <c r="K90" s="20"/>
      <c r="L90" s="20"/>
      <c r="M90" s="20"/>
      <c r="N90" s="20"/>
      <c r="O90" s="20"/>
      <c r="P90" s="49"/>
      <c r="Q90" s="49"/>
    </row>
    <row r="91" spans="1:17" ht="36" customHeight="1" x14ac:dyDescent="0.2">
      <c r="A91" s="42"/>
      <c r="B91" s="89"/>
      <c r="C91" s="104" t="s">
        <v>329</v>
      </c>
      <c r="D91" s="91"/>
      <c r="E91" s="95"/>
      <c r="F91" s="91"/>
      <c r="G91" s="93"/>
      <c r="H91" s="94"/>
      <c r="P91" s="49"/>
      <c r="Q91" s="49"/>
    </row>
    <row r="92" spans="1:17" s="53" customFormat="1" ht="30" customHeight="1" x14ac:dyDescent="0.2">
      <c r="A92" s="54" t="s">
        <v>130</v>
      </c>
      <c r="B92" s="44" t="s">
        <v>59</v>
      </c>
      <c r="C92" s="45" t="s">
        <v>196</v>
      </c>
      <c r="D92" s="51" t="s">
        <v>280</v>
      </c>
      <c r="E92" s="46"/>
      <c r="F92" s="47"/>
      <c r="G92" s="98"/>
      <c r="H92" s="48"/>
      <c r="I92" s="20"/>
      <c r="J92" s="20"/>
      <c r="K92" s="20"/>
      <c r="L92" s="20"/>
      <c r="M92" s="20"/>
      <c r="N92" s="20"/>
      <c r="O92" s="20"/>
      <c r="P92" s="49"/>
      <c r="Q92" s="49"/>
    </row>
    <row r="93" spans="1:17" s="53" customFormat="1" ht="26.25" customHeight="1" x14ac:dyDescent="0.2">
      <c r="A93" s="54" t="s">
        <v>132</v>
      </c>
      <c r="B93" s="50" t="s">
        <v>158</v>
      </c>
      <c r="C93" s="45" t="s">
        <v>102</v>
      </c>
      <c r="D93" s="51" t="s">
        <v>80</v>
      </c>
      <c r="E93" s="46" t="s">
        <v>85</v>
      </c>
      <c r="F93" s="47">
        <v>750</v>
      </c>
      <c r="G93" s="117"/>
      <c r="H93" s="48">
        <f>ROUND(G93*F93,2)</f>
        <v>0</v>
      </c>
      <c r="I93" s="20"/>
      <c r="J93" s="20"/>
      <c r="K93" s="20"/>
      <c r="L93" s="20"/>
      <c r="M93" s="20"/>
      <c r="N93" s="20"/>
      <c r="O93" s="20"/>
      <c r="P93" s="49"/>
      <c r="Q93" s="49"/>
    </row>
    <row r="94" spans="1:17" s="53" customFormat="1" ht="30" customHeight="1" x14ac:dyDescent="0.2">
      <c r="A94" s="54" t="s">
        <v>133</v>
      </c>
      <c r="B94" s="44" t="s">
        <v>60</v>
      </c>
      <c r="C94" s="45" t="s">
        <v>197</v>
      </c>
      <c r="D94" s="51" t="s">
        <v>280</v>
      </c>
      <c r="E94" s="46"/>
      <c r="F94" s="47"/>
      <c r="G94" s="98"/>
      <c r="H94" s="48"/>
      <c r="I94" s="20"/>
      <c r="J94" s="20"/>
      <c r="K94" s="20"/>
      <c r="L94" s="20"/>
      <c r="M94" s="20"/>
      <c r="N94" s="20"/>
      <c r="O94" s="20"/>
      <c r="P94" s="49"/>
      <c r="Q94" s="49"/>
    </row>
    <row r="95" spans="1:17" s="53" customFormat="1" ht="28.5" customHeight="1" x14ac:dyDescent="0.2">
      <c r="A95" s="54" t="s">
        <v>138</v>
      </c>
      <c r="B95" s="50" t="s">
        <v>158</v>
      </c>
      <c r="C95" s="45" t="s">
        <v>98</v>
      </c>
      <c r="D95" s="51" t="s">
        <v>80</v>
      </c>
      <c r="E95" s="46" t="s">
        <v>85</v>
      </c>
      <c r="F95" s="47">
        <v>20</v>
      </c>
      <c r="G95" s="117"/>
      <c r="H95" s="48">
        <f t="shared" ref="H95:H97" si="12">ROUND(G95*F95,2)</f>
        <v>0</v>
      </c>
      <c r="I95" s="20"/>
      <c r="J95" s="20"/>
      <c r="K95" s="20"/>
      <c r="L95" s="20"/>
      <c r="M95" s="20"/>
      <c r="N95" s="20"/>
      <c r="O95" s="20"/>
      <c r="P95" s="49"/>
      <c r="Q95" s="49"/>
    </row>
    <row r="96" spans="1:17" s="53" customFormat="1" ht="28.5" customHeight="1" x14ac:dyDescent="0.2">
      <c r="A96" s="54" t="s">
        <v>139</v>
      </c>
      <c r="B96" s="50" t="s">
        <v>159</v>
      </c>
      <c r="C96" s="45" t="s">
        <v>99</v>
      </c>
      <c r="D96" s="51" t="s">
        <v>80</v>
      </c>
      <c r="E96" s="46" t="s">
        <v>85</v>
      </c>
      <c r="F96" s="47">
        <v>330</v>
      </c>
      <c r="G96" s="117"/>
      <c r="H96" s="48">
        <f t="shared" si="12"/>
        <v>0</v>
      </c>
      <c r="I96" s="20"/>
      <c r="J96" s="20"/>
      <c r="K96" s="20"/>
      <c r="L96" s="20"/>
      <c r="M96" s="20"/>
      <c r="N96" s="20"/>
      <c r="O96" s="20"/>
      <c r="P96" s="49"/>
      <c r="Q96" s="49"/>
    </row>
    <row r="97" spans="1:17" s="53" customFormat="1" ht="29.25" customHeight="1" x14ac:dyDescent="0.2">
      <c r="A97" s="54" t="s">
        <v>140</v>
      </c>
      <c r="B97" s="50" t="s">
        <v>160</v>
      </c>
      <c r="C97" s="45" t="s">
        <v>100</v>
      </c>
      <c r="D97" s="51" t="s">
        <v>80</v>
      </c>
      <c r="E97" s="46" t="s">
        <v>85</v>
      </c>
      <c r="F97" s="47">
        <v>15</v>
      </c>
      <c r="G97" s="117"/>
      <c r="H97" s="48">
        <f t="shared" si="12"/>
        <v>0</v>
      </c>
      <c r="I97" s="20"/>
      <c r="J97" s="20"/>
      <c r="K97" s="20"/>
      <c r="L97" s="20"/>
      <c r="M97" s="20"/>
      <c r="N97" s="20"/>
      <c r="O97" s="20"/>
      <c r="P97" s="49"/>
      <c r="Q97" s="49"/>
    </row>
    <row r="98" spans="1:17" s="53" customFormat="1" ht="30" customHeight="1" x14ac:dyDescent="0.2">
      <c r="A98" s="54" t="s">
        <v>141</v>
      </c>
      <c r="B98" s="44" t="s">
        <v>61</v>
      </c>
      <c r="C98" s="45" t="s">
        <v>68</v>
      </c>
      <c r="D98" s="51" t="s">
        <v>280</v>
      </c>
      <c r="E98" s="46"/>
      <c r="F98" s="47"/>
      <c r="G98" s="98"/>
      <c r="H98" s="48"/>
      <c r="I98" s="20"/>
      <c r="J98" s="20"/>
      <c r="K98" s="20"/>
      <c r="L98" s="20"/>
      <c r="M98" s="20"/>
      <c r="N98" s="20"/>
      <c r="O98" s="20"/>
      <c r="P98" s="49"/>
      <c r="Q98" s="49"/>
    </row>
    <row r="99" spans="1:17" s="53" customFormat="1" ht="30" customHeight="1" x14ac:dyDescent="0.2">
      <c r="A99" s="54" t="s">
        <v>142</v>
      </c>
      <c r="B99" s="50" t="s">
        <v>158</v>
      </c>
      <c r="C99" s="45" t="s">
        <v>93</v>
      </c>
      <c r="D99" s="51" t="s">
        <v>80</v>
      </c>
      <c r="E99" s="46" t="s">
        <v>88</v>
      </c>
      <c r="F99" s="47">
        <v>830</v>
      </c>
      <c r="G99" s="117"/>
      <c r="H99" s="48">
        <f>ROUND(G99*F99,2)</f>
        <v>0</v>
      </c>
      <c r="I99" s="20"/>
      <c r="J99" s="20"/>
      <c r="K99" s="20"/>
      <c r="L99" s="20"/>
      <c r="M99" s="20"/>
      <c r="N99" s="20"/>
      <c r="O99" s="20"/>
      <c r="P99" s="49"/>
      <c r="Q99" s="49"/>
    </row>
    <row r="100" spans="1:17" s="53" customFormat="1" ht="30" customHeight="1" x14ac:dyDescent="0.2">
      <c r="A100" s="54" t="s">
        <v>143</v>
      </c>
      <c r="B100" s="44" t="s">
        <v>66</v>
      </c>
      <c r="C100" s="45" t="s">
        <v>69</v>
      </c>
      <c r="D100" s="51" t="s">
        <v>280</v>
      </c>
      <c r="E100" s="46"/>
      <c r="F100" s="47"/>
      <c r="G100" s="98"/>
      <c r="H100" s="48"/>
      <c r="I100" s="20"/>
      <c r="J100" s="20"/>
      <c r="K100" s="20"/>
      <c r="L100" s="20"/>
      <c r="M100" s="20"/>
      <c r="N100" s="20"/>
      <c r="O100" s="20"/>
      <c r="P100" s="49"/>
      <c r="Q100" s="49"/>
    </row>
    <row r="101" spans="1:17" s="53" customFormat="1" ht="30" customHeight="1" x14ac:dyDescent="0.2">
      <c r="A101" s="55" t="s">
        <v>281</v>
      </c>
      <c r="B101" s="105" t="s">
        <v>158</v>
      </c>
      <c r="C101" s="106" t="s">
        <v>282</v>
      </c>
      <c r="D101" s="105" t="s">
        <v>80</v>
      </c>
      <c r="E101" s="105" t="s">
        <v>88</v>
      </c>
      <c r="F101" s="47">
        <v>120</v>
      </c>
      <c r="G101" s="117"/>
      <c r="H101" s="48">
        <f>ROUND(G101*F101,2)</f>
        <v>0</v>
      </c>
      <c r="I101" s="20"/>
      <c r="J101" s="20"/>
      <c r="K101" s="20"/>
      <c r="L101" s="20"/>
      <c r="M101" s="20"/>
      <c r="N101" s="20"/>
      <c r="O101" s="20"/>
      <c r="P101" s="49"/>
      <c r="Q101" s="49"/>
    </row>
    <row r="102" spans="1:17" s="53" customFormat="1" ht="30" customHeight="1" x14ac:dyDescent="0.2">
      <c r="A102" s="54" t="s">
        <v>144</v>
      </c>
      <c r="B102" s="50" t="s">
        <v>159</v>
      </c>
      <c r="C102" s="45" t="s">
        <v>92</v>
      </c>
      <c r="D102" s="51" t="s">
        <v>80</v>
      </c>
      <c r="E102" s="46" t="s">
        <v>88</v>
      </c>
      <c r="F102" s="47">
        <v>920</v>
      </c>
      <c r="G102" s="117"/>
      <c r="H102" s="48">
        <f>ROUND(G102*F102,2)</f>
        <v>0</v>
      </c>
      <c r="I102" s="20"/>
      <c r="J102" s="20"/>
      <c r="K102" s="20"/>
      <c r="L102" s="20"/>
      <c r="M102" s="20"/>
      <c r="N102" s="20"/>
      <c r="O102" s="20"/>
      <c r="P102" s="49"/>
      <c r="Q102" s="49"/>
    </row>
    <row r="103" spans="1:17" s="49" customFormat="1" ht="29.25" customHeight="1" x14ac:dyDescent="0.2">
      <c r="A103" s="54" t="s">
        <v>251</v>
      </c>
      <c r="B103" s="44" t="s">
        <v>167</v>
      </c>
      <c r="C103" s="45" t="s">
        <v>153</v>
      </c>
      <c r="D103" s="51" t="s">
        <v>1</v>
      </c>
      <c r="E103" s="46"/>
      <c r="F103" s="47"/>
      <c r="G103" s="98"/>
      <c r="H103" s="48"/>
      <c r="I103" s="20"/>
      <c r="J103" s="20"/>
      <c r="K103" s="20"/>
      <c r="L103" s="20"/>
      <c r="M103" s="20"/>
      <c r="N103" s="20"/>
      <c r="O103" s="20"/>
    </row>
    <row r="104" spans="1:17" s="53" customFormat="1" ht="30" customHeight="1" x14ac:dyDescent="0.2">
      <c r="A104" s="54" t="s">
        <v>277</v>
      </c>
      <c r="B104" s="50" t="s">
        <v>158</v>
      </c>
      <c r="C104" s="45" t="s">
        <v>4</v>
      </c>
      <c r="D104" s="51" t="s">
        <v>176</v>
      </c>
      <c r="E104" s="46" t="s">
        <v>85</v>
      </c>
      <c r="F104" s="47">
        <v>8</v>
      </c>
      <c r="G104" s="117"/>
      <c r="H104" s="48">
        <f t="shared" ref="H104" si="13">ROUND(G104*F104,2)</f>
        <v>0</v>
      </c>
      <c r="I104" s="20"/>
      <c r="J104" s="20"/>
      <c r="K104" s="20"/>
      <c r="L104" s="20"/>
      <c r="M104" s="20"/>
      <c r="N104" s="20"/>
      <c r="O104" s="20"/>
      <c r="P104" s="49"/>
      <c r="Q104" s="49"/>
    </row>
    <row r="105" spans="1:17" s="49" customFormat="1" ht="26.25" customHeight="1" x14ac:dyDescent="0.2">
      <c r="A105" s="54" t="s">
        <v>252</v>
      </c>
      <c r="B105" s="44" t="s">
        <v>67</v>
      </c>
      <c r="C105" s="45" t="s">
        <v>154</v>
      </c>
      <c r="D105" s="51" t="s">
        <v>1</v>
      </c>
      <c r="E105" s="46"/>
      <c r="F105" s="47"/>
      <c r="G105" s="98"/>
      <c r="H105" s="48"/>
      <c r="I105" s="20"/>
      <c r="J105" s="20"/>
      <c r="K105" s="20"/>
      <c r="L105" s="20"/>
      <c r="M105" s="20"/>
      <c r="N105" s="20"/>
      <c r="O105" s="20"/>
    </row>
    <row r="106" spans="1:17" s="53" customFormat="1" ht="30" customHeight="1" x14ac:dyDescent="0.2">
      <c r="A106" s="54" t="s">
        <v>253</v>
      </c>
      <c r="B106" s="50" t="s">
        <v>158</v>
      </c>
      <c r="C106" s="45" t="s">
        <v>4</v>
      </c>
      <c r="D106" s="51" t="s">
        <v>176</v>
      </c>
      <c r="E106" s="46"/>
      <c r="F106" s="47"/>
      <c r="G106" s="98"/>
      <c r="H106" s="48"/>
      <c r="I106" s="20"/>
      <c r="J106" s="20"/>
      <c r="K106" s="20"/>
      <c r="L106" s="20"/>
      <c r="M106" s="20"/>
      <c r="N106" s="20"/>
      <c r="O106" s="20"/>
      <c r="P106" s="49"/>
      <c r="Q106" s="49"/>
    </row>
    <row r="107" spans="1:17" s="53" customFormat="1" ht="30" customHeight="1" x14ac:dyDescent="0.2">
      <c r="A107" s="54" t="s">
        <v>254</v>
      </c>
      <c r="B107" s="56" t="s">
        <v>232</v>
      </c>
      <c r="C107" s="45" t="s">
        <v>233</v>
      </c>
      <c r="D107" s="51"/>
      <c r="E107" s="46" t="s">
        <v>85</v>
      </c>
      <c r="F107" s="47">
        <v>26</v>
      </c>
      <c r="G107" s="117"/>
      <c r="H107" s="48">
        <f t="shared" ref="H107:H112" si="14">ROUND(G107*F107,2)</f>
        <v>0</v>
      </c>
      <c r="I107" s="20"/>
      <c r="J107" s="20"/>
      <c r="K107" s="20"/>
      <c r="L107" s="20"/>
      <c r="M107" s="20"/>
      <c r="N107" s="20"/>
      <c r="O107" s="20"/>
      <c r="P107" s="49"/>
      <c r="Q107" s="49"/>
    </row>
    <row r="108" spans="1:17" s="53" customFormat="1" ht="30" customHeight="1" x14ac:dyDescent="0.2">
      <c r="A108" s="54" t="s">
        <v>255</v>
      </c>
      <c r="B108" s="56" t="s">
        <v>234</v>
      </c>
      <c r="C108" s="45" t="s">
        <v>235</v>
      </c>
      <c r="D108" s="51"/>
      <c r="E108" s="46" t="s">
        <v>85</v>
      </c>
      <c r="F108" s="47">
        <v>100</v>
      </c>
      <c r="G108" s="117"/>
      <c r="H108" s="48">
        <f t="shared" si="14"/>
        <v>0</v>
      </c>
      <c r="I108" s="20"/>
      <c r="J108" s="20"/>
      <c r="K108" s="20"/>
      <c r="L108" s="20"/>
      <c r="M108" s="20"/>
      <c r="N108" s="20"/>
      <c r="O108" s="20"/>
      <c r="P108" s="49"/>
      <c r="Q108" s="49"/>
    </row>
    <row r="109" spans="1:17" s="53" customFormat="1" ht="30" customHeight="1" x14ac:dyDescent="0.2">
      <c r="A109" s="54" t="s">
        <v>256</v>
      </c>
      <c r="B109" s="56" t="s">
        <v>236</v>
      </c>
      <c r="C109" s="45" t="s">
        <v>237</v>
      </c>
      <c r="D109" s="51" t="s">
        <v>80</v>
      </c>
      <c r="E109" s="46" t="s">
        <v>85</v>
      </c>
      <c r="F109" s="47">
        <v>170</v>
      </c>
      <c r="G109" s="117"/>
      <c r="H109" s="48">
        <f t="shared" si="14"/>
        <v>0</v>
      </c>
      <c r="I109" s="20"/>
      <c r="J109" s="20"/>
      <c r="K109" s="20"/>
      <c r="L109" s="20"/>
      <c r="M109" s="20"/>
      <c r="N109" s="20"/>
      <c r="O109" s="20"/>
      <c r="P109" s="49"/>
      <c r="Q109" s="49"/>
    </row>
    <row r="110" spans="1:17" s="49" customFormat="1" ht="25.5" customHeight="1" x14ac:dyDescent="0.2">
      <c r="A110" s="54" t="s">
        <v>199</v>
      </c>
      <c r="B110" s="44" t="s">
        <v>103</v>
      </c>
      <c r="C110" s="45" t="s">
        <v>180</v>
      </c>
      <c r="D110" s="51" t="s">
        <v>1</v>
      </c>
      <c r="E110" s="46" t="s">
        <v>85</v>
      </c>
      <c r="F110" s="57">
        <v>47</v>
      </c>
      <c r="G110" s="117"/>
      <c r="H110" s="48">
        <f t="shared" si="14"/>
        <v>0</v>
      </c>
      <c r="I110" s="20"/>
      <c r="J110" s="20"/>
      <c r="K110" s="20"/>
      <c r="L110" s="20"/>
      <c r="M110" s="20"/>
      <c r="N110" s="20"/>
      <c r="O110" s="20"/>
    </row>
    <row r="111" spans="1:17" s="53" customFormat="1" ht="26.25" customHeight="1" x14ac:dyDescent="0.2">
      <c r="A111" s="54" t="s">
        <v>200</v>
      </c>
      <c r="B111" s="44" t="s">
        <v>62</v>
      </c>
      <c r="C111" s="45" t="s">
        <v>181</v>
      </c>
      <c r="D111" s="51" t="s">
        <v>1</v>
      </c>
      <c r="E111" s="46" t="s">
        <v>85</v>
      </c>
      <c r="F111" s="47">
        <v>24</v>
      </c>
      <c r="G111" s="117"/>
      <c r="H111" s="48">
        <f t="shared" si="14"/>
        <v>0</v>
      </c>
      <c r="I111" s="20"/>
      <c r="J111" s="20"/>
      <c r="K111" s="20"/>
      <c r="L111" s="20"/>
      <c r="M111" s="20"/>
      <c r="N111" s="20"/>
      <c r="O111" s="20"/>
      <c r="P111" s="49"/>
      <c r="Q111" s="49"/>
    </row>
    <row r="112" spans="1:17" s="53" customFormat="1" ht="30" customHeight="1" x14ac:dyDescent="0.2">
      <c r="A112" s="54" t="s">
        <v>226</v>
      </c>
      <c r="B112" s="44" t="s">
        <v>63</v>
      </c>
      <c r="C112" s="45" t="s">
        <v>220</v>
      </c>
      <c r="D112" s="51" t="s">
        <v>1</v>
      </c>
      <c r="E112" s="46" t="s">
        <v>85</v>
      </c>
      <c r="F112" s="47">
        <v>24</v>
      </c>
      <c r="G112" s="117"/>
      <c r="H112" s="48">
        <f t="shared" si="14"/>
        <v>0</v>
      </c>
      <c r="I112" s="20"/>
      <c r="J112" s="20"/>
      <c r="K112" s="20"/>
      <c r="L112" s="20"/>
      <c r="M112" s="20"/>
      <c r="N112" s="20"/>
      <c r="O112" s="20"/>
      <c r="P112" s="49"/>
      <c r="Q112" s="49"/>
    </row>
    <row r="113" spans="1:17" s="49" customFormat="1" ht="30" customHeight="1" x14ac:dyDescent="0.2">
      <c r="A113" s="54" t="s">
        <v>257</v>
      </c>
      <c r="B113" s="44" t="s">
        <v>70</v>
      </c>
      <c r="C113" s="45" t="s">
        <v>155</v>
      </c>
      <c r="D113" s="51" t="s">
        <v>278</v>
      </c>
      <c r="E113" s="46"/>
      <c r="F113" s="47"/>
      <c r="G113" s="98"/>
      <c r="H113" s="48"/>
      <c r="I113" s="20"/>
      <c r="J113" s="20"/>
      <c r="K113" s="20"/>
      <c r="L113" s="20"/>
      <c r="M113" s="20"/>
      <c r="N113" s="20"/>
      <c r="O113" s="20"/>
    </row>
    <row r="114" spans="1:17" s="53" customFormat="1" ht="30" customHeight="1" x14ac:dyDescent="0.2">
      <c r="A114" s="54" t="s">
        <v>306</v>
      </c>
      <c r="B114" s="50" t="s">
        <v>158</v>
      </c>
      <c r="C114" s="45" t="s">
        <v>286</v>
      </c>
      <c r="D114" s="51" t="s">
        <v>80</v>
      </c>
      <c r="E114" s="46" t="s">
        <v>89</v>
      </c>
      <c r="F114" s="47">
        <v>16</v>
      </c>
      <c r="G114" s="117"/>
      <c r="H114" s="48">
        <f>ROUND(G114*F114,2)</f>
        <v>0</v>
      </c>
      <c r="I114" s="20"/>
      <c r="J114" s="20"/>
      <c r="K114" s="20"/>
      <c r="L114" s="20"/>
      <c r="M114" s="20"/>
      <c r="N114" s="20"/>
      <c r="O114" s="20"/>
      <c r="P114" s="49"/>
      <c r="Q114" s="49"/>
    </row>
    <row r="115" spans="1:17" s="53" customFormat="1" ht="30" customHeight="1" x14ac:dyDescent="0.2">
      <c r="A115" s="54" t="s">
        <v>258</v>
      </c>
      <c r="B115" s="50" t="s">
        <v>159</v>
      </c>
      <c r="C115" s="45" t="s">
        <v>179</v>
      </c>
      <c r="D115" s="51" t="s">
        <v>157</v>
      </c>
      <c r="E115" s="46" t="s">
        <v>89</v>
      </c>
      <c r="F115" s="47">
        <v>590</v>
      </c>
      <c r="G115" s="117"/>
      <c r="H115" s="48">
        <f t="shared" ref="H115" si="15">ROUND(G115*F115,2)</f>
        <v>0</v>
      </c>
      <c r="I115" s="20"/>
      <c r="J115" s="20"/>
      <c r="K115" s="20"/>
      <c r="L115" s="20"/>
      <c r="M115" s="20"/>
      <c r="N115" s="20"/>
      <c r="O115" s="20"/>
      <c r="P115" s="49"/>
      <c r="Q115" s="49"/>
    </row>
    <row r="116" spans="1:17" s="53" customFormat="1" ht="30" customHeight="1" x14ac:dyDescent="0.2">
      <c r="A116" s="54" t="s">
        <v>259</v>
      </c>
      <c r="B116" s="44" t="s">
        <v>71</v>
      </c>
      <c r="C116" s="45" t="s">
        <v>156</v>
      </c>
      <c r="D116" s="51" t="s">
        <v>278</v>
      </c>
      <c r="E116" s="46"/>
      <c r="F116" s="47"/>
      <c r="G116" s="98"/>
      <c r="H116" s="48"/>
      <c r="I116" s="20"/>
      <c r="J116" s="20"/>
      <c r="K116" s="20"/>
      <c r="L116" s="20"/>
      <c r="M116" s="20"/>
      <c r="N116" s="20"/>
      <c r="O116" s="20"/>
      <c r="P116" s="49"/>
      <c r="Q116" s="49"/>
    </row>
    <row r="117" spans="1:17" s="53" customFormat="1" ht="30" customHeight="1" x14ac:dyDescent="0.2">
      <c r="A117" s="54" t="s">
        <v>260</v>
      </c>
      <c r="B117" s="50" t="s">
        <v>158</v>
      </c>
      <c r="C117" s="45" t="s">
        <v>330</v>
      </c>
      <c r="D117" s="51" t="s">
        <v>177</v>
      </c>
      <c r="E117" s="46" t="s">
        <v>89</v>
      </c>
      <c r="F117" s="47">
        <v>575</v>
      </c>
      <c r="G117" s="117"/>
      <c r="H117" s="48">
        <f t="shared" ref="H117" si="16">ROUND(G117*F117,2)</f>
        <v>0</v>
      </c>
      <c r="I117" s="20"/>
      <c r="J117" s="20"/>
      <c r="K117" s="20"/>
      <c r="L117" s="20"/>
      <c r="M117" s="20"/>
      <c r="N117" s="20"/>
      <c r="O117" s="20"/>
      <c r="P117" s="49"/>
      <c r="Q117" s="49"/>
    </row>
    <row r="118" spans="1:17" s="53" customFormat="1" ht="33.75" customHeight="1" x14ac:dyDescent="0.2">
      <c r="A118" s="54" t="s">
        <v>307</v>
      </c>
      <c r="B118" s="50" t="s">
        <v>159</v>
      </c>
      <c r="C118" s="45" t="s">
        <v>287</v>
      </c>
      <c r="D118" s="51" t="s">
        <v>178</v>
      </c>
      <c r="E118" s="46" t="s">
        <v>89</v>
      </c>
      <c r="F118" s="47">
        <v>40</v>
      </c>
      <c r="G118" s="117"/>
      <c r="H118" s="48">
        <f>ROUND(G118*F118,2)</f>
        <v>0</v>
      </c>
      <c r="I118" s="20"/>
      <c r="J118" s="20"/>
      <c r="K118" s="20"/>
      <c r="L118" s="20"/>
      <c r="M118" s="20"/>
      <c r="N118" s="20"/>
      <c r="O118" s="20"/>
      <c r="P118" s="49"/>
      <c r="Q118" s="49"/>
    </row>
    <row r="119" spans="1:17" s="53" customFormat="1" ht="24.75" customHeight="1" x14ac:dyDescent="0.2">
      <c r="A119" s="54" t="s">
        <v>262</v>
      </c>
      <c r="B119" s="44" t="s">
        <v>65</v>
      </c>
      <c r="C119" s="45" t="s">
        <v>64</v>
      </c>
      <c r="D119" s="51" t="s">
        <v>278</v>
      </c>
      <c r="E119" s="46"/>
      <c r="F119" s="47"/>
      <c r="G119" s="98"/>
      <c r="H119" s="48"/>
      <c r="I119" s="20"/>
      <c r="J119" s="20"/>
      <c r="K119" s="20"/>
      <c r="L119" s="20"/>
      <c r="M119" s="20"/>
      <c r="N119" s="20"/>
      <c r="O119" s="20"/>
      <c r="P119" s="49"/>
      <c r="Q119" s="49"/>
    </row>
    <row r="120" spans="1:17" s="53" customFormat="1" ht="35.25" customHeight="1" x14ac:dyDescent="0.2">
      <c r="A120" s="54" t="s">
        <v>308</v>
      </c>
      <c r="B120" s="50" t="s">
        <v>158</v>
      </c>
      <c r="C120" s="45" t="s">
        <v>287</v>
      </c>
      <c r="D120" s="51" t="s">
        <v>178</v>
      </c>
      <c r="E120" s="46" t="s">
        <v>89</v>
      </c>
      <c r="F120" s="47">
        <v>10</v>
      </c>
      <c r="G120" s="117"/>
      <c r="H120" s="48">
        <f>ROUND(G120*F120,2)</f>
        <v>0</v>
      </c>
      <c r="I120" s="20"/>
      <c r="J120" s="20"/>
      <c r="K120" s="20"/>
      <c r="L120" s="20"/>
      <c r="M120" s="20"/>
      <c r="N120" s="20"/>
      <c r="O120" s="20"/>
      <c r="P120" s="49"/>
      <c r="Q120" s="49"/>
    </row>
    <row r="121" spans="1:17" s="53" customFormat="1" ht="33.75" customHeight="1" x14ac:dyDescent="0.2">
      <c r="A121" s="54" t="s">
        <v>309</v>
      </c>
      <c r="B121" s="50" t="s">
        <v>159</v>
      </c>
      <c r="C121" s="45" t="s">
        <v>288</v>
      </c>
      <c r="D121" s="51" t="s">
        <v>157</v>
      </c>
      <c r="E121" s="46" t="s">
        <v>89</v>
      </c>
      <c r="F121" s="47">
        <v>24</v>
      </c>
      <c r="G121" s="117"/>
      <c r="H121" s="48">
        <f>ROUND(G121*F121,2)</f>
        <v>0</v>
      </c>
      <c r="I121" s="20"/>
      <c r="J121" s="20"/>
      <c r="K121" s="20"/>
      <c r="L121" s="20"/>
      <c r="M121" s="20"/>
      <c r="N121" s="20"/>
      <c r="O121" s="20"/>
      <c r="P121" s="49"/>
      <c r="Q121" s="49"/>
    </row>
    <row r="122" spans="1:17" s="53" customFormat="1" ht="30" customHeight="1" x14ac:dyDescent="0.2">
      <c r="A122" s="54" t="s">
        <v>264</v>
      </c>
      <c r="B122" s="50" t="s">
        <v>160</v>
      </c>
      <c r="C122" s="45" t="s">
        <v>279</v>
      </c>
      <c r="D122" s="51" t="s">
        <v>243</v>
      </c>
      <c r="E122" s="46" t="s">
        <v>89</v>
      </c>
      <c r="F122" s="47">
        <v>35</v>
      </c>
      <c r="G122" s="117"/>
      <c r="H122" s="48">
        <f t="shared" ref="H122:H123" si="17">ROUND(G122*F122,2)</f>
        <v>0</v>
      </c>
      <c r="I122" s="20"/>
      <c r="J122" s="20"/>
      <c r="K122" s="20"/>
      <c r="L122" s="20"/>
      <c r="M122" s="20"/>
      <c r="N122" s="20"/>
      <c r="O122" s="20"/>
      <c r="P122" s="49"/>
      <c r="Q122" s="49"/>
    </row>
    <row r="123" spans="1:17" s="53" customFormat="1" ht="43.9" customHeight="1" x14ac:dyDescent="0.2">
      <c r="A123" s="54" t="s">
        <v>201</v>
      </c>
      <c r="B123" s="44" t="s">
        <v>230</v>
      </c>
      <c r="C123" s="45" t="s">
        <v>72</v>
      </c>
      <c r="D123" s="51" t="s">
        <v>247</v>
      </c>
      <c r="E123" s="46" t="s">
        <v>85</v>
      </c>
      <c r="F123" s="47">
        <v>25</v>
      </c>
      <c r="G123" s="117"/>
      <c r="H123" s="48">
        <f t="shared" si="17"/>
        <v>0</v>
      </c>
      <c r="I123" s="20"/>
      <c r="J123" s="20"/>
      <c r="K123" s="20"/>
      <c r="L123" s="20"/>
      <c r="M123" s="20"/>
      <c r="N123" s="20"/>
      <c r="O123" s="20"/>
      <c r="P123" s="49"/>
      <c r="Q123" s="49"/>
    </row>
    <row r="124" spans="1:17" s="53" customFormat="1" ht="30.75" customHeight="1" x14ac:dyDescent="0.2">
      <c r="A124" s="54" t="s">
        <v>202</v>
      </c>
      <c r="B124" s="44" t="s">
        <v>73</v>
      </c>
      <c r="C124" s="45" t="s">
        <v>162</v>
      </c>
      <c r="D124" s="51" t="s">
        <v>310</v>
      </c>
      <c r="E124" s="58"/>
      <c r="F124" s="47"/>
      <c r="G124" s="98"/>
      <c r="H124" s="48"/>
      <c r="I124" s="20"/>
      <c r="J124" s="20"/>
      <c r="K124" s="20"/>
      <c r="L124" s="20"/>
      <c r="M124" s="20"/>
      <c r="N124" s="20"/>
      <c r="O124" s="20"/>
      <c r="P124" s="49"/>
      <c r="Q124" s="49"/>
    </row>
    <row r="125" spans="1:17" s="53" customFormat="1" ht="30" customHeight="1" x14ac:dyDescent="0.2">
      <c r="A125" s="54" t="s">
        <v>203</v>
      </c>
      <c r="B125" s="50" t="s">
        <v>158</v>
      </c>
      <c r="C125" s="45" t="s">
        <v>163</v>
      </c>
      <c r="D125" s="51"/>
      <c r="E125" s="46"/>
      <c r="F125" s="47"/>
      <c r="G125" s="98"/>
      <c r="H125" s="48"/>
      <c r="I125" s="20"/>
      <c r="J125" s="20"/>
      <c r="K125" s="20"/>
      <c r="L125" s="20"/>
      <c r="M125" s="20"/>
      <c r="N125" s="20"/>
      <c r="O125" s="20"/>
      <c r="P125" s="49"/>
      <c r="Q125" s="49"/>
    </row>
    <row r="126" spans="1:17" s="53" customFormat="1" ht="30" customHeight="1" x14ac:dyDescent="0.2">
      <c r="A126" s="54" t="s">
        <v>204</v>
      </c>
      <c r="B126" s="56" t="s">
        <v>232</v>
      </c>
      <c r="C126" s="45" t="s">
        <v>244</v>
      </c>
      <c r="D126" s="51"/>
      <c r="E126" s="46" t="s">
        <v>87</v>
      </c>
      <c r="F126" s="47">
        <v>630</v>
      </c>
      <c r="G126" s="117"/>
      <c r="H126" s="48">
        <f>ROUND(G126*F126,2)</f>
        <v>0</v>
      </c>
      <c r="I126" s="20"/>
      <c r="J126" s="20"/>
      <c r="K126" s="20"/>
      <c r="L126" s="20"/>
      <c r="M126" s="20"/>
      <c r="N126" s="20"/>
      <c r="O126" s="20"/>
      <c r="P126" s="49"/>
      <c r="Q126" s="49"/>
    </row>
    <row r="127" spans="1:17" s="53" customFormat="1" ht="30" customHeight="1" x14ac:dyDescent="0.2">
      <c r="A127" s="54" t="s">
        <v>205</v>
      </c>
      <c r="B127" s="50" t="s">
        <v>159</v>
      </c>
      <c r="C127" s="45" t="s">
        <v>164</v>
      </c>
      <c r="D127" s="51"/>
      <c r="E127" s="46"/>
      <c r="F127" s="47"/>
      <c r="G127" s="98"/>
      <c r="H127" s="48"/>
      <c r="I127" s="20"/>
      <c r="J127" s="20"/>
      <c r="K127" s="20"/>
      <c r="L127" s="20"/>
      <c r="M127" s="20"/>
      <c r="N127" s="20"/>
      <c r="O127" s="20"/>
      <c r="P127" s="49"/>
      <c r="Q127" s="49"/>
    </row>
    <row r="128" spans="1:17" s="53" customFormat="1" ht="30" customHeight="1" x14ac:dyDescent="0.2">
      <c r="A128" s="54" t="s">
        <v>206</v>
      </c>
      <c r="B128" s="56" t="s">
        <v>232</v>
      </c>
      <c r="C128" s="45" t="s">
        <v>244</v>
      </c>
      <c r="D128" s="51"/>
      <c r="E128" s="46" t="s">
        <v>87</v>
      </c>
      <c r="F128" s="47">
        <v>48</v>
      </c>
      <c r="G128" s="117"/>
      <c r="H128" s="48">
        <f>ROUND(G128*F128,2)</f>
        <v>0</v>
      </c>
      <c r="I128" s="20"/>
      <c r="J128" s="20"/>
      <c r="K128" s="20"/>
      <c r="L128" s="20"/>
      <c r="M128" s="20"/>
      <c r="N128" s="20"/>
      <c r="O128" s="20"/>
      <c r="P128" s="49"/>
      <c r="Q128" s="49"/>
    </row>
    <row r="129" spans="1:17" s="49" customFormat="1" ht="30" customHeight="1" x14ac:dyDescent="0.2">
      <c r="A129" s="54" t="s">
        <v>207</v>
      </c>
      <c r="B129" s="44" t="s">
        <v>74</v>
      </c>
      <c r="C129" s="45" t="s">
        <v>32</v>
      </c>
      <c r="D129" s="51" t="s">
        <v>283</v>
      </c>
      <c r="E129" s="46"/>
      <c r="F129" s="47"/>
      <c r="G129" s="98"/>
      <c r="H129" s="48"/>
      <c r="I129" s="20"/>
      <c r="J129" s="20"/>
      <c r="K129" s="20"/>
      <c r="L129" s="20"/>
      <c r="M129" s="20"/>
      <c r="N129" s="20"/>
      <c r="O129" s="20"/>
    </row>
    <row r="130" spans="1:17" s="53" customFormat="1" ht="30" customHeight="1" x14ac:dyDescent="0.2">
      <c r="A130" s="54" t="s">
        <v>208</v>
      </c>
      <c r="B130" s="50" t="s">
        <v>158</v>
      </c>
      <c r="C130" s="45" t="s">
        <v>293</v>
      </c>
      <c r="D130" s="51" t="s">
        <v>80</v>
      </c>
      <c r="E130" s="46" t="s">
        <v>85</v>
      </c>
      <c r="F130" s="47">
        <v>95</v>
      </c>
      <c r="G130" s="117"/>
      <c r="H130" s="48">
        <f t="shared" ref="H130:H131" si="18">ROUND(G130*F130,2)</f>
        <v>0</v>
      </c>
      <c r="I130" s="20"/>
      <c r="J130" s="20"/>
      <c r="K130" s="20"/>
      <c r="L130" s="20"/>
      <c r="M130" s="20"/>
      <c r="N130" s="20"/>
      <c r="O130" s="20"/>
      <c r="P130" s="49"/>
      <c r="Q130" s="49"/>
    </row>
    <row r="131" spans="1:17" s="49" customFormat="1" ht="30" customHeight="1" x14ac:dyDescent="0.2">
      <c r="A131" s="54" t="s">
        <v>215</v>
      </c>
      <c r="B131" s="44" t="s">
        <v>75</v>
      </c>
      <c r="C131" s="45" t="s">
        <v>30</v>
      </c>
      <c r="D131" s="51" t="s">
        <v>221</v>
      </c>
      <c r="E131" s="46" t="s">
        <v>85</v>
      </c>
      <c r="F131" s="57">
        <v>120</v>
      </c>
      <c r="G131" s="117"/>
      <c r="H131" s="48">
        <f t="shared" si="18"/>
        <v>0</v>
      </c>
      <c r="I131" s="20"/>
      <c r="J131" s="20"/>
      <c r="K131" s="20"/>
      <c r="L131" s="20"/>
      <c r="M131" s="20"/>
      <c r="N131" s="20"/>
      <c r="O131" s="20"/>
    </row>
    <row r="132" spans="1:17" s="53" customFormat="1" ht="30" customHeight="1" x14ac:dyDescent="0.2">
      <c r="A132" s="54" t="s">
        <v>265</v>
      </c>
      <c r="B132" s="44" t="s">
        <v>76</v>
      </c>
      <c r="C132" s="45" t="s">
        <v>276</v>
      </c>
      <c r="D132" s="51" t="s">
        <v>284</v>
      </c>
      <c r="E132" s="46" t="s">
        <v>88</v>
      </c>
      <c r="F132" s="57">
        <v>2</v>
      </c>
      <c r="G132" s="117"/>
      <c r="H132" s="48">
        <f>ROUND(G132*F132,2)</f>
        <v>0</v>
      </c>
      <c r="I132" s="20"/>
      <c r="J132" s="20"/>
      <c r="K132" s="20"/>
      <c r="L132" s="20"/>
      <c r="M132" s="20"/>
      <c r="N132" s="20"/>
      <c r="O132" s="20"/>
      <c r="P132" s="49"/>
      <c r="Q132" s="49"/>
    </row>
    <row r="133" spans="1:17" ht="36" customHeight="1" x14ac:dyDescent="0.2">
      <c r="A133" s="42"/>
      <c r="B133" s="107"/>
      <c r="C133" s="104" t="s">
        <v>106</v>
      </c>
      <c r="D133" s="91"/>
      <c r="E133" s="97"/>
      <c r="F133" s="92"/>
      <c r="G133" s="93"/>
      <c r="H133" s="94"/>
      <c r="P133" s="49"/>
      <c r="Q133" s="49"/>
    </row>
    <row r="134" spans="1:17" s="49" customFormat="1" ht="30" customHeight="1" x14ac:dyDescent="0.2">
      <c r="A134" s="52" t="s">
        <v>214</v>
      </c>
      <c r="B134" s="44" t="s">
        <v>77</v>
      </c>
      <c r="C134" s="45" t="s">
        <v>31</v>
      </c>
      <c r="D134" s="51" t="s">
        <v>249</v>
      </c>
      <c r="E134" s="46" t="s">
        <v>89</v>
      </c>
      <c r="F134" s="57">
        <v>950</v>
      </c>
      <c r="G134" s="117"/>
      <c r="H134" s="48">
        <f>ROUND(G134*F134,2)</f>
        <v>0</v>
      </c>
      <c r="I134" s="20"/>
      <c r="J134" s="20"/>
      <c r="K134" s="20"/>
      <c r="L134" s="20"/>
      <c r="M134" s="20"/>
      <c r="N134" s="20"/>
      <c r="O134" s="20"/>
    </row>
    <row r="135" spans="1:17" ht="48" customHeight="1" x14ac:dyDescent="0.2">
      <c r="A135" s="42"/>
      <c r="B135" s="107"/>
      <c r="C135" s="104" t="s">
        <v>107</v>
      </c>
      <c r="D135" s="91"/>
      <c r="E135" s="97"/>
      <c r="F135" s="92"/>
      <c r="G135" s="93"/>
      <c r="H135" s="94"/>
      <c r="P135" s="49"/>
      <c r="Q135" s="49"/>
    </row>
    <row r="136" spans="1:17" s="49" customFormat="1" ht="30" customHeight="1" x14ac:dyDescent="0.2">
      <c r="A136" s="52" t="s">
        <v>112</v>
      </c>
      <c r="B136" s="44" t="s">
        <v>78</v>
      </c>
      <c r="C136" s="45" t="s">
        <v>182</v>
      </c>
      <c r="D136" s="51" t="s">
        <v>5</v>
      </c>
      <c r="E136" s="46"/>
      <c r="F136" s="57"/>
      <c r="G136" s="98"/>
      <c r="H136" s="59"/>
      <c r="I136" s="20"/>
      <c r="J136" s="20"/>
      <c r="K136" s="20"/>
      <c r="L136" s="20"/>
      <c r="M136" s="20"/>
      <c r="N136" s="20"/>
      <c r="O136" s="20"/>
    </row>
    <row r="137" spans="1:17" s="49" customFormat="1" ht="30" customHeight="1" x14ac:dyDescent="0.2">
      <c r="A137" s="52" t="s">
        <v>295</v>
      </c>
      <c r="B137" s="50" t="s">
        <v>158</v>
      </c>
      <c r="C137" s="45" t="s">
        <v>289</v>
      </c>
      <c r="D137" s="51"/>
      <c r="E137" s="46" t="s">
        <v>88</v>
      </c>
      <c r="F137" s="57">
        <v>2</v>
      </c>
      <c r="G137" s="117"/>
      <c r="H137" s="48">
        <f>ROUND(G137*F137,2)</f>
        <v>0</v>
      </c>
      <c r="I137" s="20"/>
      <c r="J137" s="20"/>
      <c r="K137" s="20"/>
      <c r="L137" s="20"/>
      <c r="M137" s="20"/>
      <c r="N137" s="20"/>
      <c r="O137" s="20"/>
    </row>
    <row r="138" spans="1:17" s="49" customFormat="1" ht="30" customHeight="1" x14ac:dyDescent="0.2">
      <c r="A138" s="52" t="s">
        <v>113</v>
      </c>
      <c r="B138" s="44" t="s">
        <v>168</v>
      </c>
      <c r="C138" s="45" t="s">
        <v>183</v>
      </c>
      <c r="D138" s="51" t="s">
        <v>5</v>
      </c>
      <c r="E138" s="46"/>
      <c r="F138" s="57"/>
      <c r="G138" s="98"/>
      <c r="H138" s="59"/>
      <c r="I138" s="20"/>
      <c r="J138" s="20"/>
      <c r="K138" s="20"/>
      <c r="L138" s="20"/>
      <c r="M138" s="20"/>
      <c r="N138" s="20"/>
      <c r="O138" s="20"/>
    </row>
    <row r="139" spans="1:17" s="49" customFormat="1" ht="30" customHeight="1" x14ac:dyDescent="0.2">
      <c r="A139" s="52" t="s">
        <v>114</v>
      </c>
      <c r="B139" s="50" t="s">
        <v>158</v>
      </c>
      <c r="C139" s="45" t="s">
        <v>184</v>
      </c>
      <c r="D139" s="51"/>
      <c r="E139" s="46" t="s">
        <v>88</v>
      </c>
      <c r="F139" s="57">
        <v>4</v>
      </c>
      <c r="G139" s="117"/>
      <c r="H139" s="48">
        <f>ROUND(G139*F139,2)</f>
        <v>0</v>
      </c>
      <c r="I139" s="20"/>
      <c r="J139" s="20"/>
      <c r="K139" s="20"/>
      <c r="L139" s="20"/>
      <c r="M139" s="20"/>
      <c r="N139" s="20"/>
      <c r="O139" s="20"/>
    </row>
    <row r="140" spans="1:17" s="53" customFormat="1" ht="30" customHeight="1" x14ac:dyDescent="0.2">
      <c r="A140" s="52" t="s">
        <v>115</v>
      </c>
      <c r="B140" s="44" t="s">
        <v>111</v>
      </c>
      <c r="C140" s="45" t="s">
        <v>185</v>
      </c>
      <c r="D140" s="51" t="s">
        <v>5</v>
      </c>
      <c r="E140" s="46"/>
      <c r="F140" s="57"/>
      <c r="G140" s="98"/>
      <c r="H140" s="59"/>
      <c r="I140" s="20"/>
      <c r="J140" s="20"/>
      <c r="K140" s="20"/>
      <c r="L140" s="20"/>
      <c r="M140" s="20"/>
      <c r="N140" s="20"/>
      <c r="O140" s="20"/>
      <c r="P140" s="49"/>
      <c r="Q140" s="49"/>
    </row>
    <row r="141" spans="1:17" s="53" customFormat="1" ht="30" customHeight="1" x14ac:dyDescent="0.2">
      <c r="A141" s="52" t="s">
        <v>11</v>
      </c>
      <c r="B141" s="50" t="s">
        <v>158</v>
      </c>
      <c r="C141" s="45" t="s">
        <v>331</v>
      </c>
      <c r="D141" s="51"/>
      <c r="E141" s="46"/>
      <c r="F141" s="57"/>
      <c r="G141" s="98"/>
      <c r="H141" s="59"/>
      <c r="I141" s="20"/>
      <c r="J141" s="20"/>
      <c r="K141" s="20"/>
      <c r="L141" s="20"/>
      <c r="M141" s="20"/>
      <c r="N141" s="20"/>
      <c r="O141" s="20"/>
      <c r="P141" s="49"/>
      <c r="Q141" s="49"/>
    </row>
    <row r="142" spans="1:17" s="53" customFormat="1" ht="43.9" customHeight="1" x14ac:dyDescent="0.2">
      <c r="A142" s="52" t="s">
        <v>12</v>
      </c>
      <c r="B142" s="56" t="s">
        <v>232</v>
      </c>
      <c r="C142" s="45" t="s">
        <v>332</v>
      </c>
      <c r="D142" s="51"/>
      <c r="E142" s="46" t="s">
        <v>89</v>
      </c>
      <c r="F142" s="57">
        <v>6</v>
      </c>
      <c r="G142" s="117"/>
      <c r="H142" s="48">
        <f>ROUND(G142*F142,2)</f>
        <v>0</v>
      </c>
      <c r="I142" s="20"/>
      <c r="J142" s="20"/>
      <c r="K142" s="20"/>
      <c r="L142" s="20"/>
      <c r="M142" s="20"/>
      <c r="N142" s="20"/>
      <c r="O142" s="20"/>
      <c r="P142" s="49"/>
      <c r="Q142" s="49"/>
    </row>
    <row r="143" spans="1:17" s="53" customFormat="1" ht="30" customHeight="1" x14ac:dyDescent="0.2">
      <c r="A143" s="52" t="s">
        <v>14</v>
      </c>
      <c r="B143" s="44" t="s">
        <v>149</v>
      </c>
      <c r="C143" s="45" t="s">
        <v>222</v>
      </c>
      <c r="D143" s="51" t="s">
        <v>5</v>
      </c>
      <c r="E143" s="46" t="s">
        <v>89</v>
      </c>
      <c r="F143" s="57">
        <v>9</v>
      </c>
      <c r="G143" s="117"/>
      <c r="H143" s="48">
        <f>ROUND(G143*F143,2)</f>
        <v>0</v>
      </c>
      <c r="I143" s="20"/>
      <c r="J143" s="20"/>
      <c r="K143" s="20"/>
      <c r="L143" s="20"/>
      <c r="M143" s="20"/>
      <c r="N143" s="20"/>
      <c r="O143" s="20"/>
      <c r="P143" s="49"/>
      <c r="Q143" s="49"/>
    </row>
    <row r="144" spans="1:17" s="60" customFormat="1" ht="29.25" customHeight="1" x14ac:dyDescent="0.2">
      <c r="A144" s="52" t="s">
        <v>16</v>
      </c>
      <c r="B144" s="44" t="s">
        <v>147</v>
      </c>
      <c r="C144" s="11" t="s">
        <v>300</v>
      </c>
      <c r="D144" s="7" t="s">
        <v>301</v>
      </c>
      <c r="E144" s="46"/>
      <c r="F144" s="57"/>
      <c r="G144" s="98"/>
      <c r="H144" s="59"/>
      <c r="I144" s="20"/>
      <c r="J144" s="20"/>
      <c r="K144" s="20"/>
      <c r="L144" s="20"/>
      <c r="M144" s="20"/>
      <c r="N144" s="20"/>
      <c r="O144" s="20"/>
      <c r="P144" s="49"/>
      <c r="Q144" s="49"/>
    </row>
    <row r="145" spans="1:17" s="53" customFormat="1" ht="38.25" customHeight="1" x14ac:dyDescent="0.2">
      <c r="A145" s="52" t="s">
        <v>17</v>
      </c>
      <c r="B145" s="50" t="s">
        <v>158</v>
      </c>
      <c r="C145" s="1" t="s">
        <v>311</v>
      </c>
      <c r="D145" s="51"/>
      <c r="E145" s="46" t="s">
        <v>88</v>
      </c>
      <c r="F145" s="57">
        <v>5</v>
      </c>
      <c r="G145" s="117"/>
      <c r="H145" s="48">
        <f t="shared" ref="H145:H148" si="19">ROUND(G145*F145,2)</f>
        <v>0</v>
      </c>
      <c r="I145" s="20"/>
      <c r="J145" s="20"/>
      <c r="K145" s="20"/>
      <c r="L145" s="20"/>
      <c r="M145" s="20"/>
      <c r="N145" s="20"/>
      <c r="O145" s="20"/>
      <c r="P145" s="49"/>
      <c r="Q145" s="49"/>
    </row>
    <row r="146" spans="1:17" s="53" customFormat="1" ht="36.75" customHeight="1" x14ac:dyDescent="0.2">
      <c r="A146" s="52" t="s">
        <v>18</v>
      </c>
      <c r="B146" s="50" t="s">
        <v>159</v>
      </c>
      <c r="C146" s="1" t="s">
        <v>312</v>
      </c>
      <c r="D146" s="51"/>
      <c r="E146" s="46" t="s">
        <v>88</v>
      </c>
      <c r="F146" s="57">
        <v>5</v>
      </c>
      <c r="G146" s="117"/>
      <c r="H146" s="48">
        <f t="shared" si="19"/>
        <v>0</v>
      </c>
      <c r="I146" s="20"/>
      <c r="J146" s="20"/>
      <c r="K146" s="20"/>
      <c r="L146" s="20"/>
      <c r="M146" s="20"/>
      <c r="N146" s="20"/>
      <c r="O146" s="20"/>
      <c r="P146" s="49"/>
      <c r="Q146" s="49"/>
    </row>
    <row r="147" spans="1:17" s="53" customFormat="1" ht="27.75" customHeight="1" x14ac:dyDescent="0.2">
      <c r="A147" s="52" t="s">
        <v>20</v>
      </c>
      <c r="B147" s="50" t="s">
        <v>160</v>
      </c>
      <c r="C147" s="1" t="s">
        <v>314</v>
      </c>
      <c r="D147" s="51"/>
      <c r="E147" s="46" t="s">
        <v>88</v>
      </c>
      <c r="F147" s="57">
        <v>2</v>
      </c>
      <c r="G147" s="117"/>
      <c r="H147" s="48">
        <f t="shared" si="19"/>
        <v>0</v>
      </c>
      <c r="I147" s="20"/>
      <c r="J147" s="20"/>
      <c r="K147" s="20"/>
      <c r="L147" s="20"/>
      <c r="M147" s="20"/>
      <c r="N147" s="20"/>
      <c r="O147" s="20"/>
      <c r="P147" s="49"/>
      <c r="Q147" s="49"/>
    </row>
    <row r="148" spans="1:17" s="53" customFormat="1" ht="28.5" customHeight="1" x14ac:dyDescent="0.2">
      <c r="A148" s="52" t="s">
        <v>21</v>
      </c>
      <c r="B148" s="50" t="s">
        <v>161</v>
      </c>
      <c r="C148" s="1" t="s">
        <v>315</v>
      </c>
      <c r="D148" s="51"/>
      <c r="E148" s="46" t="s">
        <v>88</v>
      </c>
      <c r="F148" s="57">
        <v>2</v>
      </c>
      <c r="G148" s="117"/>
      <c r="H148" s="48">
        <f t="shared" si="19"/>
        <v>0</v>
      </c>
      <c r="I148" s="20"/>
      <c r="J148" s="20"/>
      <c r="K148" s="20"/>
      <c r="L148" s="20"/>
      <c r="M148" s="20"/>
      <c r="N148" s="20"/>
      <c r="O148" s="20"/>
      <c r="P148" s="49"/>
      <c r="Q148" s="49"/>
    </row>
    <row r="149" spans="1:17" s="60" customFormat="1" ht="30" customHeight="1" x14ac:dyDescent="0.2">
      <c r="A149" s="52" t="s">
        <v>22</v>
      </c>
      <c r="B149" s="44" t="s">
        <v>194</v>
      </c>
      <c r="C149" s="61" t="s">
        <v>186</v>
      </c>
      <c r="D149" s="51" t="s">
        <v>5</v>
      </c>
      <c r="E149" s="46"/>
      <c r="F149" s="57"/>
      <c r="G149" s="98"/>
      <c r="H149" s="59"/>
      <c r="I149" s="20"/>
      <c r="J149" s="20"/>
      <c r="K149" s="20"/>
      <c r="L149" s="20"/>
      <c r="M149" s="20"/>
      <c r="N149" s="20"/>
      <c r="O149" s="20"/>
      <c r="P149" s="49"/>
      <c r="Q149" s="49"/>
    </row>
    <row r="150" spans="1:17" s="60" customFormat="1" ht="30" customHeight="1" x14ac:dyDescent="0.2">
      <c r="A150" s="52" t="s">
        <v>23</v>
      </c>
      <c r="B150" s="50" t="s">
        <v>158</v>
      </c>
      <c r="C150" s="61" t="s">
        <v>290</v>
      </c>
      <c r="D150" s="51"/>
      <c r="E150" s="46" t="s">
        <v>88</v>
      </c>
      <c r="F150" s="57">
        <v>2</v>
      </c>
      <c r="G150" s="117"/>
      <c r="H150" s="48">
        <f>ROUND(G150*F150,2)</f>
        <v>0</v>
      </c>
      <c r="I150" s="20"/>
      <c r="J150" s="20"/>
      <c r="K150" s="20"/>
      <c r="L150" s="20"/>
      <c r="M150" s="20"/>
      <c r="N150" s="20"/>
      <c r="O150" s="20"/>
      <c r="P150" s="49"/>
      <c r="Q150" s="49"/>
    </row>
    <row r="151" spans="1:17" s="60" customFormat="1" ht="27" customHeight="1" x14ac:dyDescent="0.2">
      <c r="A151" s="52" t="s">
        <v>24</v>
      </c>
      <c r="B151" s="44" t="s">
        <v>148</v>
      </c>
      <c r="C151" s="61" t="s">
        <v>187</v>
      </c>
      <c r="D151" s="51" t="s">
        <v>5</v>
      </c>
      <c r="E151" s="46"/>
      <c r="F151" s="57"/>
      <c r="G151" s="98"/>
      <c r="H151" s="59"/>
      <c r="I151" s="20"/>
      <c r="J151" s="20"/>
      <c r="K151" s="20"/>
      <c r="L151" s="20"/>
      <c r="M151" s="20"/>
      <c r="N151" s="20"/>
      <c r="O151" s="20"/>
      <c r="P151" s="49"/>
      <c r="Q151" s="49"/>
    </row>
    <row r="152" spans="1:17" s="60" customFormat="1" ht="30" customHeight="1" x14ac:dyDescent="0.2">
      <c r="A152" s="52" t="s">
        <v>25</v>
      </c>
      <c r="B152" s="50" t="s">
        <v>158</v>
      </c>
      <c r="C152" s="61" t="s">
        <v>291</v>
      </c>
      <c r="D152" s="51"/>
      <c r="E152" s="46" t="s">
        <v>88</v>
      </c>
      <c r="F152" s="57">
        <v>4</v>
      </c>
      <c r="G152" s="117"/>
      <c r="H152" s="48">
        <f>ROUND(G152*F152,2)</f>
        <v>0</v>
      </c>
      <c r="I152" s="20"/>
      <c r="J152" s="20"/>
      <c r="K152" s="20"/>
      <c r="L152" s="20"/>
      <c r="M152" s="20"/>
      <c r="N152" s="20"/>
      <c r="O152" s="20"/>
      <c r="P152" s="49"/>
      <c r="Q152" s="49"/>
    </row>
    <row r="153" spans="1:17" s="49" customFormat="1" ht="30" customHeight="1" x14ac:dyDescent="0.2">
      <c r="A153" s="52" t="s">
        <v>190</v>
      </c>
      <c r="B153" s="44" t="s">
        <v>198</v>
      </c>
      <c r="C153" s="45" t="s">
        <v>189</v>
      </c>
      <c r="D153" s="51" t="s">
        <v>5</v>
      </c>
      <c r="E153" s="46" t="s">
        <v>88</v>
      </c>
      <c r="F153" s="57">
        <v>3</v>
      </c>
      <c r="G153" s="117"/>
      <c r="H153" s="48">
        <f t="shared" ref="H153" si="20">ROUND(G153*F153,2)</f>
        <v>0</v>
      </c>
      <c r="I153" s="20"/>
      <c r="J153" s="20"/>
      <c r="K153" s="20"/>
      <c r="L153" s="20"/>
      <c r="M153" s="20"/>
      <c r="N153" s="20"/>
      <c r="O153" s="20"/>
    </row>
    <row r="154" spans="1:17" ht="36" customHeight="1" x14ac:dyDescent="0.2">
      <c r="A154" s="42"/>
      <c r="B154" s="108"/>
      <c r="C154" s="104" t="s">
        <v>108</v>
      </c>
      <c r="D154" s="91"/>
      <c r="E154" s="97"/>
      <c r="F154" s="92"/>
      <c r="G154" s="93"/>
      <c r="H154" s="94"/>
      <c r="P154" s="49"/>
      <c r="Q154" s="49"/>
    </row>
    <row r="155" spans="1:17" s="53" customFormat="1" ht="36.75" customHeight="1" x14ac:dyDescent="0.2">
      <c r="A155" s="52" t="s">
        <v>116</v>
      </c>
      <c r="B155" s="44" t="s">
        <v>227</v>
      </c>
      <c r="C155" s="1" t="s">
        <v>302</v>
      </c>
      <c r="D155" s="7" t="s">
        <v>301</v>
      </c>
      <c r="E155" s="46" t="s">
        <v>88</v>
      </c>
      <c r="F155" s="57">
        <v>7</v>
      </c>
      <c r="G155" s="117"/>
      <c r="H155" s="48">
        <f>ROUND(G155*F155,2)</f>
        <v>0</v>
      </c>
      <c r="I155" s="20"/>
      <c r="J155" s="20"/>
      <c r="K155" s="20"/>
      <c r="L155" s="20"/>
      <c r="M155" s="20"/>
      <c r="N155" s="20"/>
      <c r="O155" s="20"/>
      <c r="P155" s="49"/>
      <c r="Q155" s="49"/>
    </row>
    <row r="156" spans="1:17" s="49" customFormat="1" ht="30" customHeight="1" x14ac:dyDescent="0.2">
      <c r="A156" s="52" t="s">
        <v>118</v>
      </c>
      <c r="B156" s="44" t="s">
        <v>266</v>
      </c>
      <c r="C156" s="1" t="s">
        <v>316</v>
      </c>
      <c r="D156" s="7" t="s">
        <v>301</v>
      </c>
      <c r="E156" s="46"/>
      <c r="F156" s="57"/>
      <c r="G156" s="98"/>
      <c r="H156" s="59"/>
      <c r="I156" s="20"/>
      <c r="J156" s="20"/>
      <c r="K156" s="20"/>
      <c r="L156" s="20"/>
      <c r="M156" s="20"/>
      <c r="N156" s="20"/>
      <c r="O156" s="20"/>
    </row>
    <row r="157" spans="1:17" s="53" customFormat="1" ht="30" customHeight="1" x14ac:dyDescent="0.2">
      <c r="A157" s="52" t="s">
        <v>119</v>
      </c>
      <c r="B157" s="50" t="s">
        <v>158</v>
      </c>
      <c r="C157" s="45" t="s">
        <v>269</v>
      </c>
      <c r="D157" s="51"/>
      <c r="E157" s="46" t="s">
        <v>88</v>
      </c>
      <c r="F157" s="57">
        <v>1</v>
      </c>
      <c r="G157" s="117"/>
      <c r="H157" s="48">
        <f>ROUND(G157*F157,2)</f>
        <v>0</v>
      </c>
      <c r="I157" s="20"/>
      <c r="J157" s="20"/>
      <c r="K157" s="20"/>
      <c r="L157" s="20"/>
      <c r="M157" s="20"/>
      <c r="N157" s="20"/>
      <c r="O157" s="20"/>
      <c r="P157" s="49"/>
      <c r="Q157" s="49"/>
    </row>
    <row r="158" spans="1:17" s="53" customFormat="1" ht="30" customHeight="1" x14ac:dyDescent="0.2">
      <c r="A158" s="52" t="s">
        <v>120</v>
      </c>
      <c r="B158" s="50" t="s">
        <v>159</v>
      </c>
      <c r="C158" s="45" t="s">
        <v>270</v>
      </c>
      <c r="D158" s="51"/>
      <c r="E158" s="46" t="s">
        <v>88</v>
      </c>
      <c r="F158" s="57">
        <v>1</v>
      </c>
      <c r="G158" s="117"/>
      <c r="H158" s="48">
        <f>ROUND(G158*F158,2)</f>
        <v>0</v>
      </c>
      <c r="I158" s="20"/>
      <c r="J158" s="20"/>
      <c r="K158" s="20"/>
      <c r="L158" s="20"/>
      <c r="M158" s="20"/>
      <c r="N158" s="20"/>
      <c r="O158" s="20"/>
      <c r="P158" s="49"/>
      <c r="Q158" s="49"/>
    </row>
    <row r="159" spans="1:17" s="49" customFormat="1" ht="30" customHeight="1" x14ac:dyDescent="0.2">
      <c r="A159" s="52" t="s">
        <v>121</v>
      </c>
      <c r="B159" s="44" t="s">
        <v>352</v>
      </c>
      <c r="C159" s="45" t="s">
        <v>217</v>
      </c>
      <c r="D159" s="7" t="s">
        <v>301</v>
      </c>
      <c r="E159" s="46" t="s">
        <v>88</v>
      </c>
      <c r="F159" s="57">
        <v>3</v>
      </c>
      <c r="G159" s="117"/>
      <c r="H159" s="48">
        <f t="shared" ref="H159:H160" si="21">ROUND(G159*F159,2)</f>
        <v>0</v>
      </c>
      <c r="I159" s="20"/>
      <c r="J159" s="20"/>
      <c r="K159" s="20"/>
      <c r="L159" s="20"/>
      <c r="M159" s="20"/>
      <c r="N159" s="20"/>
      <c r="O159" s="20"/>
    </row>
    <row r="160" spans="1:17" s="53" customFormat="1" ht="30" customHeight="1" x14ac:dyDescent="0.2">
      <c r="A160" s="52" t="s">
        <v>122</v>
      </c>
      <c r="B160" s="44" t="s">
        <v>353</v>
      </c>
      <c r="C160" s="45" t="s">
        <v>218</v>
      </c>
      <c r="D160" s="7" t="s">
        <v>301</v>
      </c>
      <c r="E160" s="46" t="s">
        <v>88</v>
      </c>
      <c r="F160" s="57">
        <v>2</v>
      </c>
      <c r="G160" s="117"/>
      <c r="H160" s="48">
        <f t="shared" si="21"/>
        <v>0</v>
      </c>
      <c r="I160" s="20"/>
      <c r="J160" s="20"/>
      <c r="K160" s="20"/>
      <c r="L160" s="20"/>
      <c r="M160" s="20"/>
      <c r="N160" s="20"/>
      <c r="O160" s="20"/>
      <c r="P160" s="49"/>
      <c r="Q160" s="49"/>
    </row>
    <row r="161" spans="1:17" ht="36" customHeight="1" x14ac:dyDescent="0.2">
      <c r="A161" s="42"/>
      <c r="B161" s="89"/>
      <c r="C161" s="104" t="s">
        <v>109</v>
      </c>
      <c r="D161" s="91"/>
      <c r="E161" s="95"/>
      <c r="F161" s="91"/>
      <c r="G161" s="93"/>
      <c r="H161" s="94"/>
      <c r="P161" s="49"/>
      <c r="Q161" s="49"/>
    </row>
    <row r="162" spans="1:17" s="49" customFormat="1" ht="30" customHeight="1" x14ac:dyDescent="0.2">
      <c r="A162" s="54" t="s">
        <v>123</v>
      </c>
      <c r="B162" s="44" t="s">
        <v>401</v>
      </c>
      <c r="C162" s="45" t="s">
        <v>56</v>
      </c>
      <c r="D162" s="51" t="s">
        <v>8</v>
      </c>
      <c r="E162" s="46"/>
      <c r="F162" s="47"/>
      <c r="G162" s="98"/>
      <c r="H162" s="48"/>
      <c r="I162" s="20"/>
      <c r="J162" s="20"/>
      <c r="K162" s="20"/>
      <c r="L162" s="20"/>
      <c r="M162" s="20"/>
      <c r="N162" s="20"/>
      <c r="O162" s="20"/>
    </row>
    <row r="163" spans="1:17" s="53" customFormat="1" ht="30" customHeight="1" x14ac:dyDescent="0.2">
      <c r="A163" s="54" t="s">
        <v>124</v>
      </c>
      <c r="B163" s="50" t="s">
        <v>158</v>
      </c>
      <c r="C163" s="45" t="s">
        <v>271</v>
      </c>
      <c r="D163" s="51"/>
      <c r="E163" s="46" t="s">
        <v>85</v>
      </c>
      <c r="F163" s="47">
        <v>70</v>
      </c>
      <c r="G163" s="117"/>
      <c r="H163" s="48">
        <f>ROUND(G163*F163,2)</f>
        <v>0</v>
      </c>
      <c r="I163" s="20"/>
      <c r="J163" s="20"/>
      <c r="K163" s="20"/>
      <c r="L163" s="20"/>
      <c r="M163" s="20"/>
      <c r="N163" s="20"/>
      <c r="O163" s="20"/>
      <c r="P163" s="49"/>
      <c r="Q163" s="49"/>
    </row>
    <row r="164" spans="1:17" s="53" customFormat="1" ht="30" customHeight="1" x14ac:dyDescent="0.2">
      <c r="A164" s="54" t="s">
        <v>125</v>
      </c>
      <c r="B164" s="50" t="s">
        <v>159</v>
      </c>
      <c r="C164" s="45" t="s">
        <v>272</v>
      </c>
      <c r="D164" s="51"/>
      <c r="E164" s="46" t="s">
        <v>85</v>
      </c>
      <c r="F164" s="47">
        <v>2230</v>
      </c>
      <c r="G164" s="117"/>
      <c r="H164" s="48">
        <f>ROUND(G164*F164,2)</f>
        <v>0</v>
      </c>
      <c r="I164" s="20"/>
      <c r="J164" s="20"/>
      <c r="K164" s="20"/>
      <c r="L164" s="20"/>
      <c r="M164" s="20"/>
      <c r="N164" s="20"/>
      <c r="O164" s="20"/>
      <c r="P164" s="49"/>
      <c r="Q164" s="49"/>
    </row>
    <row r="165" spans="1:17" s="41" customFormat="1" ht="39" customHeight="1" thickBot="1" x14ac:dyDescent="0.25">
      <c r="A165" s="64"/>
      <c r="B165" s="109" t="str">
        <f>B86</f>
        <v>B</v>
      </c>
      <c r="C165" s="133" t="str">
        <f>C86</f>
        <v>ROUGEAU AVENUE FROM BOURNAIS DRIVE TO HATCHER ROAD - CONCRETE REHABILITATION</v>
      </c>
      <c r="D165" s="134"/>
      <c r="E165" s="134"/>
      <c r="F165" s="135"/>
      <c r="G165" s="111" t="s">
        <v>333</v>
      </c>
      <c r="H165" s="111">
        <f>SUM(H86:H164)</f>
        <v>0</v>
      </c>
      <c r="I165" s="20"/>
      <c r="J165" s="20"/>
      <c r="K165" s="20"/>
      <c r="L165" s="20"/>
      <c r="M165" s="20"/>
      <c r="N165" s="20"/>
      <c r="O165" s="20"/>
      <c r="P165" s="49"/>
      <c r="Q165" s="49"/>
    </row>
    <row r="166" spans="1:17" s="41" customFormat="1" ht="30" customHeight="1" thickTop="1" x14ac:dyDescent="0.2">
      <c r="A166" s="40"/>
      <c r="B166" s="86" t="s">
        <v>166</v>
      </c>
      <c r="C166" s="136" t="s">
        <v>335</v>
      </c>
      <c r="D166" s="137"/>
      <c r="E166" s="137"/>
      <c r="F166" s="138"/>
      <c r="G166" s="87"/>
      <c r="H166" s="88"/>
      <c r="I166" s="20"/>
      <c r="J166" s="20"/>
      <c r="K166" s="20"/>
      <c r="L166" s="20"/>
      <c r="M166" s="20"/>
      <c r="N166" s="20"/>
      <c r="O166" s="20"/>
      <c r="P166" s="49"/>
      <c r="Q166" s="49"/>
    </row>
    <row r="167" spans="1:17" ht="36" customHeight="1" x14ac:dyDescent="0.2">
      <c r="A167" s="42"/>
      <c r="B167" s="89"/>
      <c r="C167" s="90" t="s">
        <v>104</v>
      </c>
      <c r="D167" s="91"/>
      <c r="E167" s="92" t="s">
        <v>80</v>
      </c>
      <c r="F167" s="92" t="s">
        <v>80</v>
      </c>
      <c r="G167" s="93" t="s">
        <v>80</v>
      </c>
      <c r="H167" s="94"/>
      <c r="P167" s="49"/>
      <c r="Q167" s="49"/>
    </row>
    <row r="168" spans="1:17" s="49" customFormat="1" ht="30" customHeight="1" x14ac:dyDescent="0.2">
      <c r="A168" s="52" t="s">
        <v>191</v>
      </c>
      <c r="B168" s="44" t="s">
        <v>46</v>
      </c>
      <c r="C168" s="45" t="s">
        <v>36</v>
      </c>
      <c r="D168" s="51" t="s">
        <v>320</v>
      </c>
      <c r="E168" s="46" t="s">
        <v>86</v>
      </c>
      <c r="F168" s="47">
        <v>22</v>
      </c>
      <c r="G168" s="117"/>
      <c r="H168" s="48">
        <f t="shared" ref="H168" si="22">ROUND(G168*F168,2)</f>
        <v>0</v>
      </c>
      <c r="I168" s="20"/>
      <c r="J168" s="20"/>
      <c r="K168" s="20"/>
      <c r="L168" s="20"/>
      <c r="M168" s="20"/>
      <c r="N168" s="20"/>
      <c r="O168" s="20"/>
    </row>
    <row r="169" spans="1:17" s="49" customFormat="1" ht="32.450000000000003" customHeight="1" x14ac:dyDescent="0.2">
      <c r="A169" s="43" t="s">
        <v>126</v>
      </c>
      <c r="B169" s="44" t="s">
        <v>48</v>
      </c>
      <c r="C169" s="45" t="s">
        <v>304</v>
      </c>
      <c r="D169" s="51" t="s">
        <v>320</v>
      </c>
      <c r="E169" s="46"/>
      <c r="F169" s="47"/>
      <c r="G169" s="98"/>
      <c r="H169" s="48"/>
      <c r="I169" s="20"/>
      <c r="J169" s="20"/>
      <c r="K169" s="20"/>
      <c r="L169" s="20"/>
      <c r="M169" s="20"/>
      <c r="N169" s="20"/>
      <c r="O169" s="20"/>
    </row>
    <row r="170" spans="1:17" s="49" customFormat="1" ht="30" customHeight="1" x14ac:dyDescent="0.2">
      <c r="A170" s="43" t="s">
        <v>305</v>
      </c>
      <c r="B170" s="50" t="s">
        <v>158</v>
      </c>
      <c r="C170" s="45" t="s">
        <v>397</v>
      </c>
      <c r="D170" s="51" t="s">
        <v>80</v>
      </c>
      <c r="E170" s="46" t="s">
        <v>86</v>
      </c>
      <c r="F170" s="47">
        <v>50</v>
      </c>
      <c r="G170" s="117"/>
      <c r="H170" s="48">
        <f t="shared" ref="H170:H171" si="23">ROUND(G170*F170,2)</f>
        <v>0</v>
      </c>
      <c r="I170" s="20"/>
      <c r="J170" s="20"/>
      <c r="K170" s="20"/>
      <c r="L170" s="20"/>
      <c r="M170" s="20"/>
      <c r="N170" s="20"/>
      <c r="O170" s="20"/>
    </row>
    <row r="171" spans="1:17" s="53" customFormat="1" ht="30" customHeight="1" x14ac:dyDescent="0.2">
      <c r="A171" s="52" t="s">
        <v>127</v>
      </c>
      <c r="B171" s="44" t="s">
        <v>49</v>
      </c>
      <c r="C171" s="45" t="s">
        <v>40</v>
      </c>
      <c r="D171" s="51" t="s">
        <v>320</v>
      </c>
      <c r="E171" s="46" t="s">
        <v>85</v>
      </c>
      <c r="F171" s="47">
        <v>2740</v>
      </c>
      <c r="G171" s="117"/>
      <c r="H171" s="48">
        <f t="shared" si="23"/>
        <v>0</v>
      </c>
      <c r="I171" s="20"/>
      <c r="J171" s="20"/>
      <c r="K171" s="20"/>
      <c r="L171" s="20"/>
      <c r="M171" s="20"/>
      <c r="N171" s="20"/>
      <c r="O171" s="20"/>
      <c r="P171" s="49"/>
      <c r="Q171" s="49"/>
    </row>
    <row r="172" spans="1:17" s="49" customFormat="1" ht="30" customHeight="1" x14ac:dyDescent="0.2">
      <c r="A172" s="43" t="s">
        <v>128</v>
      </c>
      <c r="B172" s="44" t="s">
        <v>50</v>
      </c>
      <c r="C172" s="45" t="s">
        <v>152</v>
      </c>
      <c r="D172" s="51" t="s">
        <v>320</v>
      </c>
      <c r="E172" s="46"/>
      <c r="F172" s="47"/>
      <c r="G172" s="98"/>
      <c r="H172" s="48"/>
      <c r="I172" s="20"/>
      <c r="J172" s="20"/>
      <c r="K172" s="20"/>
      <c r="L172" s="20"/>
      <c r="M172" s="20"/>
      <c r="N172" s="20"/>
      <c r="O172" s="20"/>
    </row>
    <row r="173" spans="1:17" s="49" customFormat="1" ht="30" customHeight="1" x14ac:dyDescent="0.2">
      <c r="A173" s="52" t="s">
        <v>129</v>
      </c>
      <c r="B173" s="50" t="s">
        <v>158</v>
      </c>
      <c r="C173" s="45" t="s">
        <v>267</v>
      </c>
      <c r="D173" s="51" t="s">
        <v>80</v>
      </c>
      <c r="E173" s="46" t="s">
        <v>88</v>
      </c>
      <c r="F173" s="47">
        <v>4</v>
      </c>
      <c r="G173" s="117"/>
      <c r="H173" s="48">
        <f t="shared" ref="H173" si="24">ROUND(G173*F173,2)</f>
        <v>0</v>
      </c>
      <c r="I173" s="20"/>
      <c r="J173" s="20"/>
      <c r="K173" s="20"/>
      <c r="L173" s="20"/>
      <c r="M173" s="20"/>
      <c r="N173" s="20"/>
      <c r="O173" s="20"/>
    </row>
    <row r="174" spans="1:17" ht="36" customHeight="1" x14ac:dyDescent="0.2">
      <c r="A174" s="42"/>
      <c r="B174" s="89"/>
      <c r="C174" s="104" t="s">
        <v>329</v>
      </c>
      <c r="D174" s="91"/>
      <c r="E174" s="95"/>
      <c r="F174" s="91"/>
      <c r="G174" s="93"/>
      <c r="H174" s="94"/>
      <c r="P174" s="49"/>
      <c r="Q174" s="49"/>
    </row>
    <row r="175" spans="1:17" s="49" customFormat="1" ht="30" customHeight="1" x14ac:dyDescent="0.2">
      <c r="A175" s="54" t="s">
        <v>169</v>
      </c>
      <c r="B175" s="44" t="s">
        <v>51</v>
      </c>
      <c r="C175" s="45" t="s">
        <v>150</v>
      </c>
      <c r="D175" s="51" t="s">
        <v>320</v>
      </c>
      <c r="E175" s="46"/>
      <c r="F175" s="47"/>
      <c r="G175" s="98"/>
      <c r="H175" s="48"/>
      <c r="I175" s="20"/>
      <c r="J175" s="20"/>
      <c r="K175" s="20"/>
      <c r="L175" s="20"/>
      <c r="M175" s="20"/>
      <c r="N175" s="20"/>
      <c r="O175" s="20"/>
    </row>
    <row r="176" spans="1:17" s="53" customFormat="1" ht="30" customHeight="1" x14ac:dyDescent="0.2">
      <c r="A176" s="54" t="s">
        <v>192</v>
      </c>
      <c r="B176" s="50" t="s">
        <v>158</v>
      </c>
      <c r="C176" s="45" t="s">
        <v>151</v>
      </c>
      <c r="D176" s="51" t="s">
        <v>80</v>
      </c>
      <c r="E176" s="46" t="s">
        <v>85</v>
      </c>
      <c r="F176" s="47">
        <v>205</v>
      </c>
      <c r="G176" s="117"/>
      <c r="H176" s="48">
        <f>ROUND(G176*F176,2)</f>
        <v>0</v>
      </c>
      <c r="I176" s="20"/>
      <c r="J176" s="20"/>
      <c r="K176" s="20"/>
      <c r="L176" s="20"/>
      <c r="M176" s="20"/>
      <c r="N176" s="20"/>
      <c r="O176" s="20"/>
      <c r="P176" s="49"/>
      <c r="Q176" s="49"/>
    </row>
    <row r="177" spans="1:17" s="53" customFormat="1" ht="30" customHeight="1" x14ac:dyDescent="0.2">
      <c r="A177" s="54" t="s">
        <v>130</v>
      </c>
      <c r="B177" s="44" t="s">
        <v>170</v>
      </c>
      <c r="C177" s="45" t="s">
        <v>196</v>
      </c>
      <c r="D177" s="51" t="s">
        <v>280</v>
      </c>
      <c r="E177" s="46"/>
      <c r="F177" s="47"/>
      <c r="G177" s="98"/>
      <c r="H177" s="48"/>
      <c r="I177" s="20"/>
      <c r="J177" s="20"/>
      <c r="K177" s="20"/>
      <c r="L177" s="20"/>
      <c r="M177" s="20"/>
      <c r="N177" s="20"/>
      <c r="O177" s="20"/>
      <c r="P177" s="49"/>
      <c r="Q177" s="49"/>
    </row>
    <row r="178" spans="1:17" s="53" customFormat="1" ht="29.25" customHeight="1" x14ac:dyDescent="0.2">
      <c r="A178" s="54" t="s">
        <v>131</v>
      </c>
      <c r="B178" s="50" t="s">
        <v>158</v>
      </c>
      <c r="C178" s="45" t="s">
        <v>101</v>
      </c>
      <c r="D178" s="51" t="s">
        <v>80</v>
      </c>
      <c r="E178" s="46" t="s">
        <v>85</v>
      </c>
      <c r="F178" s="47">
        <v>170</v>
      </c>
      <c r="G178" s="117"/>
      <c r="H178" s="48">
        <f>ROUND(G178*F178,2)</f>
        <v>0</v>
      </c>
      <c r="I178" s="20"/>
      <c r="J178" s="20"/>
      <c r="K178" s="20"/>
      <c r="L178" s="20"/>
      <c r="M178" s="20"/>
      <c r="N178" s="20"/>
      <c r="O178" s="20"/>
      <c r="P178" s="49"/>
      <c r="Q178" s="49"/>
    </row>
    <row r="179" spans="1:17" s="53" customFormat="1" ht="30" customHeight="1" x14ac:dyDescent="0.2">
      <c r="A179" s="54" t="s">
        <v>133</v>
      </c>
      <c r="B179" s="44" t="s">
        <v>171</v>
      </c>
      <c r="C179" s="45" t="s">
        <v>197</v>
      </c>
      <c r="D179" s="51" t="s">
        <v>280</v>
      </c>
      <c r="E179" s="46"/>
      <c r="F179" s="47"/>
      <c r="G179" s="98"/>
      <c r="H179" s="48"/>
      <c r="I179" s="20"/>
      <c r="J179" s="20"/>
      <c r="K179" s="20"/>
      <c r="L179" s="20"/>
      <c r="M179" s="20"/>
      <c r="N179" s="20"/>
      <c r="O179" s="20"/>
      <c r="P179" s="49"/>
      <c r="Q179" s="49"/>
    </row>
    <row r="180" spans="1:17" s="53" customFormat="1" ht="30.75" customHeight="1" x14ac:dyDescent="0.2">
      <c r="A180" s="54" t="s">
        <v>134</v>
      </c>
      <c r="B180" s="50" t="s">
        <v>158</v>
      </c>
      <c r="C180" s="45" t="s">
        <v>94</v>
      </c>
      <c r="D180" s="51" t="s">
        <v>80</v>
      </c>
      <c r="E180" s="46" t="s">
        <v>85</v>
      </c>
      <c r="F180" s="47">
        <v>8</v>
      </c>
      <c r="G180" s="117"/>
      <c r="H180" s="48">
        <f t="shared" ref="H180:H183" si="25">ROUND(G180*F180,2)</f>
        <v>0</v>
      </c>
      <c r="I180" s="20"/>
      <c r="J180" s="20"/>
      <c r="K180" s="20"/>
      <c r="L180" s="20"/>
      <c r="M180" s="20"/>
      <c r="N180" s="20"/>
      <c r="O180" s="20"/>
      <c r="P180" s="49"/>
      <c r="Q180" s="49"/>
    </row>
    <row r="181" spans="1:17" s="53" customFormat="1" ht="29.25" customHeight="1" x14ac:dyDescent="0.2">
      <c r="A181" s="54" t="s">
        <v>135</v>
      </c>
      <c r="B181" s="50" t="s">
        <v>159</v>
      </c>
      <c r="C181" s="45" t="s">
        <v>95</v>
      </c>
      <c r="D181" s="51" t="s">
        <v>80</v>
      </c>
      <c r="E181" s="46" t="s">
        <v>85</v>
      </c>
      <c r="F181" s="47">
        <v>705</v>
      </c>
      <c r="G181" s="117"/>
      <c r="H181" s="48">
        <f t="shared" si="25"/>
        <v>0</v>
      </c>
      <c r="I181" s="20"/>
      <c r="J181" s="20"/>
      <c r="K181" s="20"/>
      <c r="L181" s="20"/>
      <c r="M181" s="20"/>
      <c r="N181" s="20"/>
      <c r="O181" s="20"/>
      <c r="P181" s="49"/>
      <c r="Q181" s="49"/>
    </row>
    <row r="182" spans="1:17" s="53" customFormat="1" ht="29.25" customHeight="1" x14ac:dyDescent="0.2">
      <c r="A182" s="54" t="s">
        <v>136</v>
      </c>
      <c r="B182" s="50" t="s">
        <v>160</v>
      </c>
      <c r="C182" s="45" t="s">
        <v>96</v>
      </c>
      <c r="D182" s="51" t="s">
        <v>80</v>
      </c>
      <c r="E182" s="46" t="s">
        <v>85</v>
      </c>
      <c r="F182" s="47">
        <v>6</v>
      </c>
      <c r="G182" s="117"/>
      <c r="H182" s="48">
        <f t="shared" si="25"/>
        <v>0</v>
      </c>
      <c r="I182" s="20"/>
      <c r="J182" s="20"/>
      <c r="K182" s="20"/>
      <c r="L182" s="20"/>
      <c r="M182" s="20"/>
      <c r="N182" s="20"/>
      <c r="O182" s="20"/>
      <c r="P182" s="49"/>
      <c r="Q182" s="49"/>
    </row>
    <row r="183" spans="1:17" s="53" customFormat="1" ht="28.5" customHeight="1" x14ac:dyDescent="0.2">
      <c r="A183" s="54" t="s">
        <v>137</v>
      </c>
      <c r="B183" s="50" t="s">
        <v>161</v>
      </c>
      <c r="C183" s="45" t="s">
        <v>97</v>
      </c>
      <c r="D183" s="51" t="s">
        <v>80</v>
      </c>
      <c r="E183" s="46" t="s">
        <v>85</v>
      </c>
      <c r="F183" s="47">
        <v>205</v>
      </c>
      <c r="G183" s="117"/>
      <c r="H183" s="48">
        <f t="shared" si="25"/>
        <v>0</v>
      </c>
      <c r="I183" s="20"/>
      <c r="J183" s="20"/>
      <c r="K183" s="20"/>
      <c r="L183" s="20"/>
      <c r="M183" s="20"/>
      <c r="N183" s="20"/>
      <c r="O183" s="20"/>
      <c r="P183" s="49"/>
      <c r="Q183" s="49"/>
    </row>
    <row r="184" spans="1:17" s="53" customFormat="1" ht="30" customHeight="1" x14ac:dyDescent="0.2">
      <c r="A184" s="54" t="s">
        <v>141</v>
      </c>
      <c r="B184" s="44" t="s">
        <v>172</v>
      </c>
      <c r="C184" s="45" t="s">
        <v>68</v>
      </c>
      <c r="D184" s="51" t="s">
        <v>280</v>
      </c>
      <c r="E184" s="46"/>
      <c r="F184" s="47"/>
      <c r="G184" s="98"/>
      <c r="H184" s="48"/>
      <c r="I184" s="20"/>
      <c r="J184" s="20"/>
      <c r="K184" s="20"/>
      <c r="L184" s="20"/>
      <c r="M184" s="20"/>
      <c r="N184" s="20"/>
      <c r="O184" s="20"/>
      <c r="P184" s="49"/>
      <c r="Q184" s="49"/>
    </row>
    <row r="185" spans="1:17" s="53" customFormat="1" ht="30" customHeight="1" x14ac:dyDescent="0.2">
      <c r="A185" s="54" t="s">
        <v>142</v>
      </c>
      <c r="B185" s="50" t="s">
        <v>158</v>
      </c>
      <c r="C185" s="45" t="s">
        <v>93</v>
      </c>
      <c r="D185" s="51" t="s">
        <v>80</v>
      </c>
      <c r="E185" s="46" t="s">
        <v>88</v>
      </c>
      <c r="F185" s="47">
        <v>1380</v>
      </c>
      <c r="G185" s="117"/>
      <c r="H185" s="48">
        <f>ROUND(G185*F185,2)</f>
        <v>0</v>
      </c>
      <c r="I185" s="20"/>
      <c r="J185" s="20"/>
      <c r="K185" s="20"/>
      <c r="L185" s="20"/>
      <c r="M185" s="20"/>
      <c r="N185" s="20"/>
      <c r="O185" s="20"/>
      <c r="P185" s="49"/>
      <c r="Q185" s="49"/>
    </row>
    <row r="186" spans="1:17" s="53" customFormat="1" ht="30" customHeight="1" x14ac:dyDescent="0.2">
      <c r="A186" s="54" t="s">
        <v>143</v>
      </c>
      <c r="B186" s="44" t="s">
        <v>173</v>
      </c>
      <c r="C186" s="45" t="s">
        <v>69</v>
      </c>
      <c r="D186" s="51" t="s">
        <v>280</v>
      </c>
      <c r="E186" s="46"/>
      <c r="F186" s="47"/>
      <c r="G186" s="98"/>
      <c r="H186" s="48"/>
      <c r="I186" s="20"/>
      <c r="J186" s="20"/>
      <c r="K186" s="20"/>
      <c r="L186" s="20"/>
      <c r="M186" s="20"/>
      <c r="N186" s="20"/>
      <c r="O186" s="20"/>
      <c r="P186" s="49"/>
      <c r="Q186" s="49"/>
    </row>
    <row r="187" spans="1:17" s="53" customFormat="1" ht="30" customHeight="1" x14ac:dyDescent="0.2">
      <c r="A187" s="55" t="s">
        <v>281</v>
      </c>
      <c r="B187" s="105" t="s">
        <v>158</v>
      </c>
      <c r="C187" s="106" t="s">
        <v>282</v>
      </c>
      <c r="D187" s="105" t="s">
        <v>80</v>
      </c>
      <c r="E187" s="105" t="s">
        <v>88</v>
      </c>
      <c r="F187" s="47">
        <v>120</v>
      </c>
      <c r="G187" s="117"/>
      <c r="H187" s="48">
        <f>ROUND(G187*F187,2)</f>
        <v>0</v>
      </c>
      <c r="I187" s="20"/>
      <c r="J187" s="20"/>
      <c r="K187" s="20"/>
      <c r="L187" s="20"/>
      <c r="M187" s="20"/>
      <c r="N187" s="20"/>
      <c r="O187" s="20"/>
      <c r="P187" s="49"/>
      <c r="Q187" s="49"/>
    </row>
    <row r="188" spans="1:17" s="53" customFormat="1" ht="30" customHeight="1" x14ac:dyDescent="0.2">
      <c r="A188" s="54" t="s">
        <v>144</v>
      </c>
      <c r="B188" s="50" t="s">
        <v>159</v>
      </c>
      <c r="C188" s="45" t="s">
        <v>92</v>
      </c>
      <c r="D188" s="51" t="s">
        <v>80</v>
      </c>
      <c r="E188" s="46" t="s">
        <v>88</v>
      </c>
      <c r="F188" s="47">
        <v>1700</v>
      </c>
      <c r="G188" s="117"/>
      <c r="H188" s="48">
        <f>ROUND(G188*F188,2)</f>
        <v>0</v>
      </c>
      <c r="I188" s="20"/>
      <c r="J188" s="20"/>
      <c r="K188" s="20"/>
      <c r="L188" s="20"/>
      <c r="M188" s="20"/>
      <c r="N188" s="20"/>
      <c r="O188" s="20"/>
      <c r="P188" s="49"/>
      <c r="Q188" s="49"/>
    </row>
    <row r="189" spans="1:17" s="49" customFormat="1" ht="32.25" customHeight="1" x14ac:dyDescent="0.2">
      <c r="A189" s="54" t="s">
        <v>252</v>
      </c>
      <c r="B189" s="44" t="s">
        <v>174</v>
      </c>
      <c r="C189" s="45" t="s">
        <v>154</v>
      </c>
      <c r="D189" s="51" t="s">
        <v>1</v>
      </c>
      <c r="E189" s="46"/>
      <c r="F189" s="47"/>
      <c r="G189" s="98"/>
      <c r="H189" s="48"/>
      <c r="I189" s="20"/>
      <c r="J189" s="20"/>
      <c r="K189" s="20"/>
      <c r="L189" s="20"/>
      <c r="M189" s="20"/>
      <c r="N189" s="20"/>
      <c r="O189" s="20"/>
    </row>
    <row r="190" spans="1:17" s="53" customFormat="1" ht="30" customHeight="1" x14ac:dyDescent="0.2">
      <c r="A190" s="54" t="s">
        <v>253</v>
      </c>
      <c r="B190" s="50" t="s">
        <v>158</v>
      </c>
      <c r="C190" s="45" t="s">
        <v>4</v>
      </c>
      <c r="D190" s="51" t="s">
        <v>176</v>
      </c>
      <c r="E190" s="46"/>
      <c r="F190" s="47"/>
      <c r="G190" s="98"/>
      <c r="H190" s="48"/>
      <c r="I190" s="20"/>
      <c r="J190" s="20"/>
      <c r="K190" s="20"/>
      <c r="L190" s="20"/>
      <c r="M190" s="20"/>
      <c r="N190" s="20"/>
      <c r="O190" s="20"/>
      <c r="P190" s="49"/>
      <c r="Q190" s="49"/>
    </row>
    <row r="191" spans="1:17" s="53" customFormat="1" ht="30" customHeight="1" x14ac:dyDescent="0.2">
      <c r="A191" s="54" t="s">
        <v>254</v>
      </c>
      <c r="B191" s="56" t="s">
        <v>232</v>
      </c>
      <c r="C191" s="45" t="s">
        <v>233</v>
      </c>
      <c r="D191" s="51"/>
      <c r="E191" s="46" t="s">
        <v>85</v>
      </c>
      <c r="F191" s="47">
        <v>30</v>
      </c>
      <c r="G191" s="117"/>
      <c r="H191" s="48">
        <f t="shared" ref="H191:H196" si="26">ROUND(G191*F191,2)</f>
        <v>0</v>
      </c>
      <c r="I191" s="20"/>
      <c r="J191" s="20"/>
      <c r="K191" s="20"/>
      <c r="L191" s="20"/>
      <c r="M191" s="20"/>
      <c r="N191" s="20"/>
      <c r="O191" s="20"/>
      <c r="P191" s="49"/>
      <c r="Q191" s="49"/>
    </row>
    <row r="192" spans="1:17" s="53" customFormat="1" ht="30" customHeight="1" x14ac:dyDescent="0.2">
      <c r="A192" s="54" t="s">
        <v>255</v>
      </c>
      <c r="B192" s="56" t="s">
        <v>234</v>
      </c>
      <c r="C192" s="45" t="s">
        <v>235</v>
      </c>
      <c r="D192" s="51"/>
      <c r="E192" s="46" t="s">
        <v>85</v>
      </c>
      <c r="F192" s="47">
        <v>245</v>
      </c>
      <c r="G192" s="117"/>
      <c r="H192" s="48">
        <f t="shared" si="26"/>
        <v>0</v>
      </c>
      <c r="I192" s="20"/>
      <c r="J192" s="20"/>
      <c r="K192" s="20"/>
      <c r="L192" s="20"/>
      <c r="M192" s="20"/>
      <c r="N192" s="20"/>
      <c r="O192" s="20"/>
      <c r="P192" s="49"/>
      <c r="Q192" s="49"/>
    </row>
    <row r="193" spans="1:17" s="53" customFormat="1" ht="30" customHeight="1" x14ac:dyDescent="0.2">
      <c r="A193" s="54" t="s">
        <v>256</v>
      </c>
      <c r="B193" s="56" t="s">
        <v>236</v>
      </c>
      <c r="C193" s="45" t="s">
        <v>237</v>
      </c>
      <c r="D193" s="51" t="s">
        <v>80</v>
      </c>
      <c r="E193" s="46" t="s">
        <v>85</v>
      </c>
      <c r="F193" s="47">
        <v>380</v>
      </c>
      <c r="G193" s="117"/>
      <c r="H193" s="48">
        <f t="shared" si="26"/>
        <v>0</v>
      </c>
      <c r="I193" s="20"/>
      <c r="J193" s="20"/>
      <c r="K193" s="20"/>
      <c r="L193" s="20"/>
      <c r="M193" s="20"/>
      <c r="N193" s="20"/>
      <c r="O193" s="20"/>
      <c r="P193" s="49"/>
      <c r="Q193" s="49"/>
    </row>
    <row r="194" spans="1:17" s="49" customFormat="1" ht="32.25" customHeight="1" x14ac:dyDescent="0.2">
      <c r="A194" s="54" t="s">
        <v>199</v>
      </c>
      <c r="B194" s="44" t="s">
        <v>175</v>
      </c>
      <c r="C194" s="45" t="s">
        <v>180</v>
      </c>
      <c r="D194" s="51" t="s">
        <v>1</v>
      </c>
      <c r="E194" s="46" t="s">
        <v>85</v>
      </c>
      <c r="F194" s="57">
        <v>35</v>
      </c>
      <c r="G194" s="117"/>
      <c r="H194" s="48">
        <f t="shared" si="26"/>
        <v>0</v>
      </c>
      <c r="I194" s="20"/>
      <c r="J194" s="20"/>
      <c r="K194" s="20"/>
      <c r="L194" s="20"/>
      <c r="M194" s="20"/>
      <c r="N194" s="20"/>
      <c r="O194" s="20"/>
    </row>
    <row r="195" spans="1:17" s="53" customFormat="1" ht="30" customHeight="1" x14ac:dyDescent="0.2">
      <c r="A195" s="54" t="s">
        <v>200</v>
      </c>
      <c r="B195" s="44" t="s">
        <v>248</v>
      </c>
      <c r="C195" s="45" t="s">
        <v>181</v>
      </c>
      <c r="D195" s="51" t="s">
        <v>1</v>
      </c>
      <c r="E195" s="46" t="s">
        <v>85</v>
      </c>
      <c r="F195" s="47">
        <v>28</v>
      </c>
      <c r="G195" s="117"/>
      <c r="H195" s="48">
        <f t="shared" si="26"/>
        <v>0</v>
      </c>
      <c r="I195" s="20"/>
      <c r="J195" s="20"/>
      <c r="K195" s="20"/>
      <c r="L195" s="20"/>
      <c r="M195" s="20"/>
      <c r="N195" s="20"/>
      <c r="O195" s="20"/>
      <c r="P195" s="49"/>
      <c r="Q195" s="49"/>
    </row>
    <row r="196" spans="1:17" s="53" customFormat="1" ht="30" customHeight="1" x14ac:dyDescent="0.2">
      <c r="A196" s="54" t="s">
        <v>226</v>
      </c>
      <c r="B196" s="44" t="s">
        <v>354</v>
      </c>
      <c r="C196" s="45" t="s">
        <v>220</v>
      </c>
      <c r="D196" s="51" t="s">
        <v>1</v>
      </c>
      <c r="E196" s="46" t="s">
        <v>85</v>
      </c>
      <c r="F196" s="47">
        <v>42</v>
      </c>
      <c r="G196" s="117"/>
      <c r="H196" s="48">
        <f t="shared" si="26"/>
        <v>0</v>
      </c>
      <c r="I196" s="20"/>
      <c r="J196" s="20"/>
      <c r="K196" s="20"/>
      <c r="L196" s="20"/>
      <c r="M196" s="20"/>
      <c r="N196" s="20"/>
      <c r="O196" s="20"/>
      <c r="P196" s="49"/>
      <c r="Q196" s="49"/>
    </row>
    <row r="197" spans="1:17" s="49" customFormat="1" ht="30" customHeight="1" x14ac:dyDescent="0.2">
      <c r="A197" s="54" t="s">
        <v>257</v>
      </c>
      <c r="B197" s="44" t="s">
        <v>355</v>
      </c>
      <c r="C197" s="45" t="s">
        <v>155</v>
      </c>
      <c r="D197" s="51" t="s">
        <v>278</v>
      </c>
      <c r="E197" s="46"/>
      <c r="F197" s="47"/>
      <c r="G197" s="98"/>
      <c r="H197" s="48"/>
      <c r="I197" s="20"/>
      <c r="J197" s="20"/>
      <c r="K197" s="20"/>
      <c r="L197" s="20"/>
      <c r="M197" s="20"/>
      <c r="N197" s="20"/>
      <c r="O197" s="20"/>
    </row>
    <row r="198" spans="1:17" s="53" customFormat="1" ht="30" customHeight="1" x14ac:dyDescent="0.2">
      <c r="A198" s="54" t="s">
        <v>306</v>
      </c>
      <c r="B198" s="50" t="s">
        <v>158</v>
      </c>
      <c r="C198" s="45" t="s">
        <v>286</v>
      </c>
      <c r="D198" s="51" t="s">
        <v>80</v>
      </c>
      <c r="E198" s="46" t="s">
        <v>89</v>
      </c>
      <c r="F198" s="47">
        <v>107</v>
      </c>
      <c r="G198" s="117"/>
      <c r="H198" s="48">
        <f>ROUND(G198*F198,2)</f>
        <v>0</v>
      </c>
      <c r="I198" s="20"/>
      <c r="J198" s="20"/>
      <c r="K198" s="20"/>
      <c r="L198" s="20"/>
      <c r="M198" s="20"/>
      <c r="N198" s="20"/>
      <c r="O198" s="20"/>
      <c r="P198" s="49"/>
      <c r="Q198" s="49"/>
    </row>
    <row r="199" spans="1:17" s="53" customFormat="1" ht="30" customHeight="1" x14ac:dyDescent="0.2">
      <c r="A199" s="54" t="s">
        <v>259</v>
      </c>
      <c r="B199" s="44" t="s">
        <v>356</v>
      </c>
      <c r="C199" s="45" t="s">
        <v>156</v>
      </c>
      <c r="D199" s="51" t="s">
        <v>278</v>
      </c>
      <c r="E199" s="46"/>
      <c r="F199" s="47"/>
      <c r="G199" s="98"/>
      <c r="H199" s="48"/>
      <c r="I199" s="20"/>
      <c r="J199" s="20"/>
      <c r="K199" s="20"/>
      <c r="L199" s="20"/>
      <c r="M199" s="20"/>
      <c r="N199" s="20"/>
      <c r="O199" s="20"/>
      <c r="P199" s="49"/>
      <c r="Q199" s="49"/>
    </row>
    <row r="200" spans="1:17" s="53" customFormat="1" ht="30" customHeight="1" x14ac:dyDescent="0.2">
      <c r="A200" s="54" t="s">
        <v>260</v>
      </c>
      <c r="B200" s="50" t="s">
        <v>158</v>
      </c>
      <c r="C200" s="45" t="s">
        <v>330</v>
      </c>
      <c r="D200" s="51" t="s">
        <v>177</v>
      </c>
      <c r="E200" s="46" t="s">
        <v>89</v>
      </c>
      <c r="F200" s="47">
        <v>40</v>
      </c>
      <c r="G200" s="117"/>
      <c r="H200" s="48">
        <f t="shared" ref="H200" si="27">ROUND(G200*F200,2)</f>
        <v>0</v>
      </c>
      <c r="I200" s="20"/>
      <c r="J200" s="20"/>
      <c r="K200" s="20"/>
      <c r="L200" s="20"/>
      <c r="M200" s="20"/>
      <c r="N200" s="20"/>
      <c r="O200" s="20"/>
      <c r="P200" s="49"/>
      <c r="Q200" s="49"/>
    </row>
    <row r="201" spans="1:17" s="53" customFormat="1" ht="30" customHeight="1" x14ac:dyDescent="0.2">
      <c r="A201" s="54" t="s">
        <v>307</v>
      </c>
      <c r="B201" s="50" t="s">
        <v>159</v>
      </c>
      <c r="C201" s="45" t="s">
        <v>287</v>
      </c>
      <c r="D201" s="51" t="s">
        <v>178</v>
      </c>
      <c r="E201" s="46" t="s">
        <v>89</v>
      </c>
      <c r="F201" s="47">
        <v>82</v>
      </c>
      <c r="G201" s="117"/>
      <c r="H201" s="48">
        <f>ROUND(G201*F201,2)</f>
        <v>0</v>
      </c>
      <c r="I201" s="20"/>
      <c r="J201" s="20"/>
      <c r="K201" s="20"/>
      <c r="L201" s="20"/>
      <c r="M201" s="20"/>
      <c r="N201" s="20"/>
      <c r="O201" s="20"/>
      <c r="P201" s="49"/>
      <c r="Q201" s="49"/>
    </row>
    <row r="202" spans="1:17" s="53" customFormat="1" ht="30" customHeight="1" x14ac:dyDescent="0.2">
      <c r="A202" s="54" t="s">
        <v>261</v>
      </c>
      <c r="B202" s="50" t="s">
        <v>160</v>
      </c>
      <c r="C202" s="45" t="s">
        <v>279</v>
      </c>
      <c r="D202" s="51" t="s">
        <v>165</v>
      </c>
      <c r="E202" s="46" t="s">
        <v>89</v>
      </c>
      <c r="F202" s="47">
        <v>26</v>
      </c>
      <c r="G202" s="117"/>
      <c r="H202" s="48">
        <f t="shared" ref="H202" si="28">ROUND(G202*F202,2)</f>
        <v>0</v>
      </c>
      <c r="I202" s="20"/>
      <c r="J202" s="20"/>
      <c r="K202" s="20"/>
      <c r="L202" s="20"/>
      <c r="M202" s="20"/>
      <c r="N202" s="20"/>
      <c r="O202" s="20"/>
      <c r="P202" s="49"/>
      <c r="Q202" s="49"/>
    </row>
    <row r="203" spans="1:17" s="53" customFormat="1" ht="30" customHeight="1" x14ac:dyDescent="0.2">
      <c r="A203" s="54" t="s">
        <v>262</v>
      </c>
      <c r="B203" s="44" t="s">
        <v>357</v>
      </c>
      <c r="C203" s="45" t="s">
        <v>64</v>
      </c>
      <c r="D203" s="51" t="s">
        <v>278</v>
      </c>
      <c r="E203" s="46"/>
      <c r="F203" s="47"/>
      <c r="G203" s="98"/>
      <c r="H203" s="48"/>
      <c r="I203" s="20"/>
      <c r="J203" s="20"/>
      <c r="K203" s="20"/>
      <c r="L203" s="20"/>
      <c r="M203" s="20"/>
      <c r="N203" s="20"/>
      <c r="O203" s="20"/>
      <c r="P203" s="49"/>
      <c r="Q203" s="49"/>
    </row>
    <row r="204" spans="1:17" s="53" customFormat="1" ht="30" customHeight="1" x14ac:dyDescent="0.2">
      <c r="A204" s="54" t="s">
        <v>263</v>
      </c>
      <c r="B204" s="50" t="s">
        <v>158</v>
      </c>
      <c r="C204" s="45" t="s">
        <v>330</v>
      </c>
      <c r="D204" s="51" t="s">
        <v>238</v>
      </c>
      <c r="E204" s="46"/>
      <c r="F204" s="47"/>
      <c r="G204" s="48"/>
      <c r="H204" s="48"/>
      <c r="I204" s="20"/>
      <c r="J204" s="20"/>
      <c r="K204" s="20"/>
      <c r="L204" s="20"/>
      <c r="M204" s="20"/>
      <c r="N204" s="20"/>
      <c r="O204" s="20"/>
      <c r="P204" s="49"/>
      <c r="Q204" s="49"/>
    </row>
    <row r="205" spans="1:17" s="53" customFormat="1" ht="30" customHeight="1" x14ac:dyDescent="0.2">
      <c r="A205" s="54" t="s">
        <v>403</v>
      </c>
      <c r="B205" s="56" t="s">
        <v>232</v>
      </c>
      <c r="C205" s="45" t="s">
        <v>239</v>
      </c>
      <c r="D205" s="51"/>
      <c r="E205" s="46" t="s">
        <v>89</v>
      </c>
      <c r="F205" s="47">
        <v>87</v>
      </c>
      <c r="G205" s="117"/>
      <c r="H205" s="48">
        <f>ROUND(G205*F205,2)</f>
        <v>0</v>
      </c>
      <c r="I205" s="20"/>
      <c r="J205" s="20"/>
      <c r="K205" s="20"/>
      <c r="L205" s="20"/>
      <c r="M205" s="20"/>
      <c r="N205" s="20"/>
      <c r="O205" s="20"/>
      <c r="P205" s="49"/>
      <c r="Q205" s="49"/>
    </row>
    <row r="206" spans="1:17" s="53" customFormat="1" ht="30" customHeight="1" x14ac:dyDescent="0.2">
      <c r="A206" s="54" t="s">
        <v>404</v>
      </c>
      <c r="B206" s="56" t="s">
        <v>234</v>
      </c>
      <c r="C206" s="45" t="s">
        <v>240</v>
      </c>
      <c r="D206" s="51"/>
      <c r="E206" s="46" t="s">
        <v>89</v>
      </c>
      <c r="F206" s="47">
        <v>295</v>
      </c>
      <c r="G206" s="117"/>
      <c r="H206" s="48">
        <f>ROUND(G206*F206,2)</f>
        <v>0</v>
      </c>
      <c r="I206" s="20"/>
      <c r="J206" s="20"/>
      <c r="K206" s="20"/>
      <c r="L206" s="20"/>
      <c r="M206" s="20"/>
      <c r="N206" s="20"/>
      <c r="O206" s="20"/>
      <c r="P206" s="49"/>
      <c r="Q206" s="49"/>
    </row>
    <row r="207" spans="1:17" s="53" customFormat="1" ht="30" customHeight="1" x14ac:dyDescent="0.2">
      <c r="A207" s="54" t="s">
        <v>405</v>
      </c>
      <c r="B207" s="56" t="s">
        <v>241</v>
      </c>
      <c r="C207" s="45" t="s">
        <v>242</v>
      </c>
      <c r="D207" s="51" t="s">
        <v>80</v>
      </c>
      <c r="E207" s="46" t="s">
        <v>89</v>
      </c>
      <c r="F207" s="47">
        <v>116</v>
      </c>
      <c r="G207" s="117"/>
      <c r="H207" s="48">
        <f>ROUND(G207*F207,2)</f>
        <v>0</v>
      </c>
      <c r="I207" s="20"/>
      <c r="J207" s="20"/>
      <c r="K207" s="20"/>
      <c r="L207" s="20"/>
      <c r="M207" s="20"/>
      <c r="N207" s="20"/>
      <c r="O207" s="20"/>
      <c r="P207" s="49"/>
      <c r="Q207" s="49"/>
    </row>
    <row r="208" spans="1:17" s="53" customFormat="1" ht="36" customHeight="1" x14ac:dyDescent="0.2">
      <c r="A208" s="54" t="s">
        <v>308</v>
      </c>
      <c r="B208" s="50" t="s">
        <v>159</v>
      </c>
      <c r="C208" s="45" t="s">
        <v>287</v>
      </c>
      <c r="D208" s="51" t="s">
        <v>178</v>
      </c>
      <c r="E208" s="46" t="s">
        <v>89</v>
      </c>
      <c r="F208" s="47">
        <v>81</v>
      </c>
      <c r="G208" s="117"/>
      <c r="H208" s="48">
        <f>ROUND(G208*F208,2)</f>
        <v>0</v>
      </c>
      <c r="I208" s="20"/>
      <c r="J208" s="20"/>
      <c r="K208" s="20"/>
      <c r="L208" s="20"/>
      <c r="M208" s="20"/>
      <c r="N208" s="20"/>
      <c r="O208" s="20"/>
      <c r="P208" s="49"/>
      <c r="Q208" s="49"/>
    </row>
    <row r="209" spans="1:17" s="53" customFormat="1" ht="30" customHeight="1" x14ac:dyDescent="0.2">
      <c r="A209" s="54" t="s">
        <v>264</v>
      </c>
      <c r="B209" s="50" t="s">
        <v>160</v>
      </c>
      <c r="C209" s="45" t="s">
        <v>279</v>
      </c>
      <c r="D209" s="51" t="s">
        <v>243</v>
      </c>
      <c r="E209" s="46" t="s">
        <v>89</v>
      </c>
      <c r="F209" s="47">
        <v>47</v>
      </c>
      <c r="G209" s="117"/>
      <c r="H209" s="48">
        <f t="shared" ref="H209:H210" si="29">ROUND(G209*F209,2)</f>
        <v>0</v>
      </c>
      <c r="I209" s="20"/>
      <c r="J209" s="20"/>
      <c r="K209" s="20"/>
      <c r="L209" s="20"/>
      <c r="M209" s="20"/>
      <c r="N209" s="20"/>
      <c r="O209" s="20"/>
      <c r="P209" s="49"/>
      <c r="Q209" s="49"/>
    </row>
    <row r="210" spans="1:17" s="53" customFormat="1" ht="37.5" customHeight="1" x14ac:dyDescent="0.2">
      <c r="A210" s="54" t="s">
        <v>201</v>
      </c>
      <c r="B210" s="44" t="s">
        <v>358</v>
      </c>
      <c r="C210" s="45" t="s">
        <v>72</v>
      </c>
      <c r="D210" s="51" t="s">
        <v>247</v>
      </c>
      <c r="E210" s="46" t="s">
        <v>85</v>
      </c>
      <c r="F210" s="47">
        <v>8</v>
      </c>
      <c r="G210" s="117"/>
      <c r="H210" s="48">
        <f t="shared" si="29"/>
        <v>0</v>
      </c>
      <c r="I210" s="20"/>
      <c r="J210" s="20"/>
      <c r="K210" s="20"/>
      <c r="L210" s="20"/>
      <c r="M210" s="20"/>
      <c r="N210" s="20"/>
      <c r="O210" s="20"/>
      <c r="P210" s="49"/>
      <c r="Q210" s="49"/>
    </row>
    <row r="211" spans="1:17" s="53" customFormat="1" ht="32.25" customHeight="1" x14ac:dyDescent="0.2">
      <c r="A211" s="54" t="s">
        <v>202</v>
      </c>
      <c r="B211" s="44" t="s">
        <v>359</v>
      </c>
      <c r="C211" s="45" t="s">
        <v>162</v>
      </c>
      <c r="D211" s="51" t="s">
        <v>310</v>
      </c>
      <c r="E211" s="58"/>
      <c r="F211" s="47"/>
      <c r="G211" s="98"/>
      <c r="H211" s="48"/>
      <c r="I211" s="20"/>
      <c r="J211" s="20"/>
      <c r="K211" s="20"/>
      <c r="L211" s="20"/>
      <c r="M211" s="20"/>
      <c r="N211" s="20"/>
      <c r="O211" s="20"/>
      <c r="P211" s="49"/>
      <c r="Q211" s="49"/>
    </row>
    <row r="212" spans="1:17" s="53" customFormat="1" ht="30" customHeight="1" x14ac:dyDescent="0.2">
      <c r="A212" s="54" t="s">
        <v>203</v>
      </c>
      <c r="B212" s="50" t="s">
        <v>158</v>
      </c>
      <c r="C212" s="45" t="s">
        <v>163</v>
      </c>
      <c r="D212" s="51"/>
      <c r="E212" s="46"/>
      <c r="F212" s="47"/>
      <c r="G212" s="98"/>
      <c r="H212" s="48"/>
      <c r="I212" s="20"/>
      <c r="J212" s="20"/>
      <c r="K212" s="20"/>
      <c r="L212" s="20"/>
      <c r="M212" s="20"/>
      <c r="N212" s="20"/>
      <c r="O212" s="20"/>
      <c r="P212" s="49"/>
      <c r="Q212" s="49"/>
    </row>
    <row r="213" spans="1:17" s="53" customFormat="1" ht="30" customHeight="1" x14ac:dyDescent="0.2">
      <c r="A213" s="54" t="s">
        <v>204</v>
      </c>
      <c r="B213" s="56" t="s">
        <v>232</v>
      </c>
      <c r="C213" s="45" t="s">
        <v>244</v>
      </c>
      <c r="D213" s="51"/>
      <c r="E213" s="46" t="s">
        <v>87</v>
      </c>
      <c r="F213" s="47">
        <v>1570</v>
      </c>
      <c r="G213" s="117"/>
      <c r="H213" s="48">
        <f>ROUND(G213*F213,2)</f>
        <v>0</v>
      </c>
      <c r="I213" s="20"/>
      <c r="J213" s="20"/>
      <c r="K213" s="20"/>
      <c r="L213" s="20"/>
      <c r="M213" s="20"/>
      <c r="N213" s="20"/>
      <c r="O213" s="20"/>
      <c r="P213" s="49"/>
      <c r="Q213" s="49"/>
    </row>
    <row r="214" spans="1:17" s="53" customFormat="1" ht="30" customHeight="1" x14ac:dyDescent="0.2">
      <c r="A214" s="54" t="s">
        <v>205</v>
      </c>
      <c r="B214" s="50" t="s">
        <v>159</v>
      </c>
      <c r="C214" s="45" t="s">
        <v>164</v>
      </c>
      <c r="D214" s="51"/>
      <c r="E214" s="46"/>
      <c r="F214" s="47"/>
      <c r="G214" s="98"/>
      <c r="H214" s="48"/>
      <c r="I214" s="20"/>
      <c r="J214" s="20"/>
      <c r="K214" s="20"/>
      <c r="L214" s="20"/>
      <c r="M214" s="20"/>
      <c r="N214" s="20"/>
      <c r="O214" s="20"/>
      <c r="P214" s="49"/>
      <c r="Q214" s="49"/>
    </row>
    <row r="215" spans="1:17" s="53" customFormat="1" ht="30" customHeight="1" x14ac:dyDescent="0.2">
      <c r="A215" s="54" t="s">
        <v>206</v>
      </c>
      <c r="B215" s="56" t="s">
        <v>232</v>
      </c>
      <c r="C215" s="45" t="s">
        <v>244</v>
      </c>
      <c r="D215" s="51"/>
      <c r="E215" s="46" t="s">
        <v>87</v>
      </c>
      <c r="F215" s="47">
        <v>90</v>
      </c>
      <c r="G215" s="117"/>
      <c r="H215" s="48">
        <f>ROUND(G215*F215,2)</f>
        <v>0</v>
      </c>
      <c r="I215" s="20"/>
      <c r="J215" s="20"/>
      <c r="K215" s="20"/>
      <c r="L215" s="20"/>
      <c r="M215" s="20"/>
      <c r="N215" s="20"/>
      <c r="O215" s="20"/>
      <c r="P215" s="49"/>
      <c r="Q215" s="49"/>
    </row>
    <row r="216" spans="1:17" s="49" customFormat="1" ht="30" customHeight="1" x14ac:dyDescent="0.2">
      <c r="A216" s="54" t="s">
        <v>207</v>
      </c>
      <c r="B216" s="44" t="s">
        <v>360</v>
      </c>
      <c r="C216" s="45" t="s">
        <v>32</v>
      </c>
      <c r="D216" s="51" t="s">
        <v>283</v>
      </c>
      <c r="E216" s="46"/>
      <c r="F216" s="47"/>
      <c r="G216" s="98"/>
      <c r="H216" s="48"/>
      <c r="I216" s="20"/>
      <c r="J216" s="20"/>
      <c r="K216" s="20"/>
      <c r="L216" s="20"/>
      <c r="M216" s="20"/>
      <c r="N216" s="20"/>
      <c r="O216" s="20"/>
    </row>
    <row r="217" spans="1:17" s="53" customFormat="1" ht="30" customHeight="1" x14ac:dyDescent="0.2">
      <c r="A217" s="54" t="s">
        <v>209</v>
      </c>
      <c r="B217" s="50" t="s">
        <v>158</v>
      </c>
      <c r="C217" s="45" t="s">
        <v>29</v>
      </c>
      <c r="D217" s="51" t="s">
        <v>80</v>
      </c>
      <c r="E217" s="46" t="s">
        <v>85</v>
      </c>
      <c r="F217" s="47">
        <v>6850</v>
      </c>
      <c r="G217" s="117"/>
      <c r="H217" s="48">
        <f t="shared" ref="H217:H218" si="30">ROUND(G217*F217,2)</f>
        <v>0</v>
      </c>
      <c r="I217" s="20"/>
      <c r="J217" s="20"/>
      <c r="K217" s="20"/>
      <c r="L217" s="20"/>
      <c r="M217" s="20"/>
      <c r="N217" s="20"/>
      <c r="O217" s="20"/>
      <c r="P217" s="49"/>
      <c r="Q217" s="49"/>
    </row>
    <row r="218" spans="1:17" s="49" customFormat="1" ht="30" customHeight="1" x14ac:dyDescent="0.2">
      <c r="A218" s="54" t="s">
        <v>215</v>
      </c>
      <c r="B218" s="44" t="s">
        <v>361</v>
      </c>
      <c r="C218" s="45" t="s">
        <v>30</v>
      </c>
      <c r="D218" s="51" t="s">
        <v>221</v>
      </c>
      <c r="E218" s="46" t="s">
        <v>85</v>
      </c>
      <c r="F218" s="57">
        <v>375</v>
      </c>
      <c r="G218" s="117"/>
      <c r="H218" s="48">
        <f t="shared" si="30"/>
        <v>0</v>
      </c>
      <c r="I218" s="20"/>
      <c r="J218" s="20"/>
      <c r="K218" s="20"/>
      <c r="L218" s="20"/>
      <c r="M218" s="20"/>
      <c r="N218" s="20"/>
      <c r="O218" s="20"/>
    </row>
    <row r="219" spans="1:17" s="53" customFormat="1" ht="30" customHeight="1" x14ac:dyDescent="0.2">
      <c r="A219" s="54" t="s">
        <v>265</v>
      </c>
      <c r="B219" s="44" t="s">
        <v>362</v>
      </c>
      <c r="C219" s="45" t="s">
        <v>276</v>
      </c>
      <c r="D219" s="51" t="s">
        <v>284</v>
      </c>
      <c r="E219" s="46" t="s">
        <v>88</v>
      </c>
      <c r="F219" s="57">
        <v>9</v>
      </c>
      <c r="G219" s="117"/>
      <c r="H219" s="48">
        <f>ROUND(G219*F219,2)</f>
        <v>0</v>
      </c>
      <c r="I219" s="20"/>
      <c r="J219" s="20"/>
      <c r="K219" s="20"/>
      <c r="L219" s="20"/>
      <c r="M219" s="20"/>
      <c r="N219" s="20"/>
      <c r="O219" s="20"/>
      <c r="P219" s="49"/>
      <c r="Q219" s="49"/>
    </row>
    <row r="220" spans="1:17" ht="36" customHeight="1" x14ac:dyDescent="0.2">
      <c r="A220" s="42"/>
      <c r="B220" s="107"/>
      <c r="C220" s="104" t="s">
        <v>336</v>
      </c>
      <c r="D220" s="91"/>
      <c r="E220" s="97"/>
      <c r="F220" s="92"/>
      <c r="G220" s="93"/>
      <c r="H220" s="94"/>
      <c r="P220" s="49"/>
      <c r="Q220" s="49"/>
    </row>
    <row r="221" spans="1:17" s="49" customFormat="1" ht="30" customHeight="1" x14ac:dyDescent="0.2">
      <c r="A221" s="52" t="s">
        <v>9</v>
      </c>
      <c r="B221" s="44" t="s">
        <v>363</v>
      </c>
      <c r="C221" s="45" t="s">
        <v>268</v>
      </c>
      <c r="D221" s="51" t="s">
        <v>3</v>
      </c>
      <c r="E221" s="46" t="s">
        <v>85</v>
      </c>
      <c r="F221" s="57">
        <v>90</v>
      </c>
      <c r="G221" s="117"/>
      <c r="H221" s="48">
        <f t="shared" ref="H221" si="31">ROUND(G221*F221,2)</f>
        <v>0</v>
      </c>
      <c r="I221" s="20"/>
      <c r="J221" s="20"/>
      <c r="K221" s="20"/>
      <c r="L221" s="20"/>
      <c r="M221" s="20"/>
      <c r="N221" s="20"/>
      <c r="O221" s="20"/>
    </row>
    <row r="222" spans="1:17" ht="36" customHeight="1" x14ac:dyDescent="0.2">
      <c r="A222" s="42"/>
      <c r="B222" s="107"/>
      <c r="C222" s="104" t="s">
        <v>106</v>
      </c>
      <c r="D222" s="91"/>
      <c r="E222" s="97"/>
      <c r="F222" s="92"/>
      <c r="G222" s="93"/>
      <c r="H222" s="94"/>
      <c r="P222" s="49"/>
      <c r="Q222" s="49"/>
    </row>
    <row r="223" spans="1:17" s="49" customFormat="1" ht="30" customHeight="1" x14ac:dyDescent="0.2">
      <c r="A223" s="52" t="s">
        <v>214</v>
      </c>
      <c r="B223" s="44" t="s">
        <v>364</v>
      </c>
      <c r="C223" s="45" t="s">
        <v>31</v>
      </c>
      <c r="D223" s="51" t="s">
        <v>249</v>
      </c>
      <c r="E223" s="46" t="s">
        <v>89</v>
      </c>
      <c r="F223" s="57">
        <v>2200</v>
      </c>
      <c r="G223" s="117"/>
      <c r="H223" s="48">
        <f>ROUND(G223*F223,2)</f>
        <v>0</v>
      </c>
      <c r="I223" s="20"/>
      <c r="J223" s="20"/>
      <c r="K223" s="20"/>
      <c r="L223" s="20"/>
      <c r="M223" s="20"/>
      <c r="N223" s="20"/>
      <c r="O223" s="20"/>
    </row>
    <row r="224" spans="1:17" ht="48" customHeight="1" x14ac:dyDescent="0.2">
      <c r="A224" s="42"/>
      <c r="B224" s="107"/>
      <c r="C224" s="104" t="s">
        <v>107</v>
      </c>
      <c r="D224" s="91"/>
      <c r="E224" s="97"/>
      <c r="F224" s="92"/>
      <c r="G224" s="93"/>
      <c r="H224" s="94"/>
      <c r="P224" s="49"/>
      <c r="Q224" s="49"/>
    </row>
    <row r="225" spans="1:17" s="49" customFormat="1" ht="30" customHeight="1" x14ac:dyDescent="0.2">
      <c r="A225" s="52" t="s">
        <v>112</v>
      </c>
      <c r="B225" s="44" t="s">
        <v>365</v>
      </c>
      <c r="C225" s="45" t="s">
        <v>182</v>
      </c>
      <c r="D225" s="51" t="s">
        <v>5</v>
      </c>
      <c r="E225" s="46"/>
      <c r="F225" s="57"/>
      <c r="G225" s="98"/>
      <c r="H225" s="59"/>
      <c r="I225" s="20"/>
      <c r="J225" s="20"/>
      <c r="K225" s="20"/>
      <c r="L225" s="20"/>
      <c r="M225" s="20"/>
      <c r="N225" s="20"/>
      <c r="O225" s="20"/>
    </row>
    <row r="226" spans="1:17" s="49" customFormat="1" ht="30" customHeight="1" x14ac:dyDescent="0.2">
      <c r="A226" s="52" t="s">
        <v>295</v>
      </c>
      <c r="B226" s="50" t="s">
        <v>158</v>
      </c>
      <c r="C226" s="45" t="s">
        <v>289</v>
      </c>
      <c r="D226" s="51"/>
      <c r="E226" s="46" t="s">
        <v>88</v>
      </c>
      <c r="F226" s="57">
        <v>2</v>
      </c>
      <c r="G226" s="117"/>
      <c r="H226" s="48">
        <f>ROUND(G226*F226,2)</f>
        <v>0</v>
      </c>
      <c r="I226" s="20"/>
      <c r="J226" s="20"/>
      <c r="K226" s="20"/>
      <c r="L226" s="20"/>
      <c r="M226" s="20"/>
      <c r="N226" s="20"/>
      <c r="O226" s="20"/>
    </row>
    <row r="227" spans="1:17" s="53" customFormat="1" ht="30" customHeight="1" x14ac:dyDescent="0.2">
      <c r="A227" s="52" t="s">
        <v>115</v>
      </c>
      <c r="B227" s="44" t="s">
        <v>366</v>
      </c>
      <c r="C227" s="45" t="s">
        <v>185</v>
      </c>
      <c r="D227" s="51" t="s">
        <v>5</v>
      </c>
      <c r="E227" s="46"/>
      <c r="F227" s="57"/>
      <c r="G227" s="98"/>
      <c r="H227" s="59"/>
      <c r="I227" s="20"/>
      <c r="J227" s="20"/>
      <c r="K227" s="20"/>
      <c r="L227" s="20"/>
      <c r="M227" s="20"/>
      <c r="N227" s="20"/>
      <c r="O227" s="20"/>
      <c r="P227" s="49"/>
      <c r="Q227" s="49"/>
    </row>
    <row r="228" spans="1:17" s="53" customFormat="1" ht="30" customHeight="1" x14ac:dyDescent="0.2">
      <c r="A228" s="52" t="s">
        <v>11</v>
      </c>
      <c r="B228" s="50" t="s">
        <v>158</v>
      </c>
      <c r="C228" s="45" t="s">
        <v>398</v>
      </c>
      <c r="D228" s="51"/>
      <c r="E228" s="46"/>
      <c r="F228" s="57"/>
      <c r="G228" s="98"/>
      <c r="H228" s="59"/>
      <c r="I228" s="20"/>
      <c r="J228" s="20"/>
      <c r="K228" s="20"/>
      <c r="L228" s="20"/>
      <c r="M228" s="20"/>
      <c r="N228" s="20"/>
      <c r="O228" s="20"/>
      <c r="P228" s="49"/>
      <c r="Q228" s="49"/>
    </row>
    <row r="229" spans="1:17" s="53" customFormat="1" ht="43.9" customHeight="1" x14ac:dyDescent="0.2">
      <c r="A229" s="52" t="s">
        <v>13</v>
      </c>
      <c r="B229" s="56" t="s">
        <v>232</v>
      </c>
      <c r="C229" s="45" t="s">
        <v>337</v>
      </c>
      <c r="D229" s="51"/>
      <c r="E229" s="46" t="s">
        <v>89</v>
      </c>
      <c r="F229" s="57">
        <v>23</v>
      </c>
      <c r="G229" s="117"/>
      <c r="H229" s="48">
        <f>ROUND(G229*F229,2)</f>
        <v>0</v>
      </c>
      <c r="I229" s="20"/>
      <c r="J229" s="20"/>
      <c r="K229" s="20"/>
      <c r="L229" s="20"/>
      <c r="M229" s="20"/>
      <c r="N229" s="20"/>
      <c r="O229" s="20"/>
      <c r="P229" s="49"/>
      <c r="Q229" s="49"/>
    </row>
    <row r="230" spans="1:17" s="53" customFormat="1" ht="30" customHeight="1" x14ac:dyDescent="0.2">
      <c r="A230" s="52" t="s">
        <v>14</v>
      </c>
      <c r="B230" s="44" t="s">
        <v>367</v>
      </c>
      <c r="C230" s="45" t="s">
        <v>222</v>
      </c>
      <c r="D230" s="51" t="s">
        <v>5</v>
      </c>
      <c r="E230" s="46" t="s">
        <v>89</v>
      </c>
      <c r="F230" s="57">
        <v>10</v>
      </c>
      <c r="G230" s="117"/>
      <c r="H230" s="48">
        <f>ROUND(G230*F230,2)</f>
        <v>0</v>
      </c>
      <c r="I230" s="20"/>
      <c r="J230" s="20"/>
      <c r="K230" s="20"/>
      <c r="L230" s="20"/>
      <c r="M230" s="20"/>
      <c r="N230" s="20"/>
      <c r="O230" s="20"/>
      <c r="P230" s="49"/>
      <c r="Q230" s="49"/>
    </row>
    <row r="231" spans="1:17" s="60" customFormat="1" ht="28.5" customHeight="1" x14ac:dyDescent="0.2">
      <c r="A231" s="52" t="s">
        <v>16</v>
      </c>
      <c r="B231" s="44" t="s">
        <v>368</v>
      </c>
      <c r="C231" s="11" t="s">
        <v>300</v>
      </c>
      <c r="D231" s="7" t="s">
        <v>301</v>
      </c>
      <c r="E231" s="46"/>
      <c r="F231" s="57"/>
      <c r="G231" s="98"/>
      <c r="H231" s="59"/>
      <c r="I231" s="20"/>
      <c r="J231" s="20"/>
      <c r="K231" s="20"/>
      <c r="L231" s="20"/>
      <c r="M231" s="20"/>
      <c r="N231" s="20"/>
      <c r="O231" s="20"/>
      <c r="P231" s="49"/>
      <c r="Q231" s="49"/>
    </row>
    <row r="232" spans="1:17" s="53" customFormat="1" ht="38.25" customHeight="1" x14ac:dyDescent="0.2">
      <c r="A232" s="52" t="s">
        <v>17</v>
      </c>
      <c r="B232" s="50" t="s">
        <v>158</v>
      </c>
      <c r="C232" s="1" t="s">
        <v>311</v>
      </c>
      <c r="D232" s="51"/>
      <c r="E232" s="46" t="s">
        <v>88</v>
      </c>
      <c r="F232" s="57">
        <v>2</v>
      </c>
      <c r="G232" s="117"/>
      <c r="H232" s="48">
        <f t="shared" ref="H232:H235" si="32">ROUND(G232*F232,2)</f>
        <v>0</v>
      </c>
      <c r="I232" s="20"/>
      <c r="J232" s="20"/>
      <c r="K232" s="20"/>
      <c r="L232" s="20"/>
      <c r="M232" s="20"/>
      <c r="N232" s="20"/>
      <c r="O232" s="20"/>
      <c r="P232" s="49"/>
      <c r="Q232" s="49"/>
    </row>
    <row r="233" spans="1:17" s="53" customFormat="1" ht="43.9" customHeight="1" x14ac:dyDescent="0.2">
      <c r="A233" s="52" t="s">
        <v>19</v>
      </c>
      <c r="B233" s="50" t="s">
        <v>159</v>
      </c>
      <c r="C233" s="1" t="s">
        <v>313</v>
      </c>
      <c r="D233" s="51"/>
      <c r="E233" s="46" t="s">
        <v>88</v>
      </c>
      <c r="F233" s="57">
        <v>2</v>
      </c>
      <c r="G233" s="117"/>
      <c r="H233" s="48">
        <f t="shared" si="32"/>
        <v>0</v>
      </c>
      <c r="I233" s="20"/>
      <c r="J233" s="20"/>
      <c r="K233" s="20"/>
      <c r="L233" s="20"/>
      <c r="M233" s="20"/>
      <c r="N233" s="20"/>
      <c r="O233" s="20"/>
      <c r="P233" s="49"/>
      <c r="Q233" s="49"/>
    </row>
    <row r="234" spans="1:17" s="53" customFormat="1" ht="27.75" customHeight="1" x14ac:dyDescent="0.2">
      <c r="A234" s="52" t="s">
        <v>20</v>
      </c>
      <c r="B234" s="50" t="s">
        <v>160</v>
      </c>
      <c r="C234" s="1" t="s">
        <v>314</v>
      </c>
      <c r="D234" s="51"/>
      <c r="E234" s="46" t="s">
        <v>88</v>
      </c>
      <c r="F234" s="57">
        <v>2</v>
      </c>
      <c r="G234" s="117"/>
      <c r="H234" s="48">
        <f t="shared" si="32"/>
        <v>0</v>
      </c>
      <c r="I234" s="20"/>
      <c r="J234" s="20"/>
      <c r="K234" s="20"/>
      <c r="L234" s="20"/>
      <c r="M234" s="20"/>
      <c r="N234" s="20"/>
      <c r="O234" s="20"/>
      <c r="P234" s="49"/>
      <c r="Q234" s="49"/>
    </row>
    <row r="235" spans="1:17" s="53" customFormat="1" ht="29.25" customHeight="1" x14ac:dyDescent="0.2">
      <c r="A235" s="52" t="s">
        <v>21</v>
      </c>
      <c r="B235" s="50" t="s">
        <v>161</v>
      </c>
      <c r="C235" s="1" t="s">
        <v>315</v>
      </c>
      <c r="D235" s="51"/>
      <c r="E235" s="46" t="s">
        <v>88</v>
      </c>
      <c r="F235" s="57">
        <v>2</v>
      </c>
      <c r="G235" s="117"/>
      <c r="H235" s="48">
        <f t="shared" si="32"/>
        <v>0</v>
      </c>
      <c r="I235" s="20"/>
      <c r="J235" s="20"/>
      <c r="K235" s="20"/>
      <c r="L235" s="20"/>
      <c r="M235" s="20"/>
      <c r="N235" s="20"/>
      <c r="O235" s="20"/>
      <c r="P235" s="49"/>
      <c r="Q235" s="49"/>
    </row>
    <row r="236" spans="1:17" s="60" customFormat="1" ht="30" customHeight="1" x14ac:dyDescent="0.2">
      <c r="A236" s="52" t="s">
        <v>22</v>
      </c>
      <c r="B236" s="44" t="s">
        <v>369</v>
      </c>
      <c r="C236" s="61" t="s">
        <v>186</v>
      </c>
      <c r="D236" s="51" t="s">
        <v>5</v>
      </c>
      <c r="E236" s="46"/>
      <c r="F236" s="57"/>
      <c r="G236" s="98"/>
      <c r="H236" s="59"/>
      <c r="I236" s="20"/>
      <c r="J236" s="20"/>
      <c r="K236" s="20"/>
      <c r="L236" s="20"/>
      <c r="M236" s="20"/>
      <c r="N236" s="20"/>
      <c r="O236" s="20"/>
      <c r="P236" s="49"/>
      <c r="Q236" s="49"/>
    </row>
    <row r="237" spans="1:17" s="60" customFormat="1" ht="30" customHeight="1" x14ac:dyDescent="0.2">
      <c r="A237" s="52" t="s">
        <v>23</v>
      </c>
      <c r="B237" s="50" t="s">
        <v>158</v>
      </c>
      <c r="C237" s="61" t="s">
        <v>290</v>
      </c>
      <c r="D237" s="51"/>
      <c r="E237" s="46" t="s">
        <v>88</v>
      </c>
      <c r="F237" s="57">
        <v>1</v>
      </c>
      <c r="G237" s="117"/>
      <c r="H237" s="48">
        <f>ROUND(G237*F237,2)</f>
        <v>0</v>
      </c>
      <c r="I237" s="20"/>
      <c r="J237" s="20"/>
      <c r="K237" s="20"/>
      <c r="L237" s="20"/>
      <c r="M237" s="20"/>
      <c r="N237" s="20"/>
      <c r="O237" s="20"/>
      <c r="P237" s="49"/>
      <c r="Q237" s="49"/>
    </row>
    <row r="238" spans="1:17" s="60" customFormat="1" ht="30" customHeight="1" x14ac:dyDescent="0.2">
      <c r="A238" s="52" t="s">
        <v>24</v>
      </c>
      <c r="B238" s="44" t="s">
        <v>370</v>
      </c>
      <c r="C238" s="61" t="s">
        <v>187</v>
      </c>
      <c r="D238" s="51" t="s">
        <v>5</v>
      </c>
      <c r="E238" s="46"/>
      <c r="F238" s="57"/>
      <c r="G238" s="98"/>
      <c r="H238" s="59"/>
      <c r="I238" s="20"/>
      <c r="J238" s="20"/>
      <c r="K238" s="20"/>
      <c r="L238" s="20"/>
      <c r="M238" s="20"/>
      <c r="N238" s="20"/>
      <c r="O238" s="20"/>
      <c r="P238" s="49"/>
      <c r="Q238" s="49"/>
    </row>
    <row r="239" spans="1:17" s="60" customFormat="1" ht="30" customHeight="1" x14ac:dyDescent="0.2">
      <c r="A239" s="52" t="s">
        <v>25</v>
      </c>
      <c r="B239" s="50" t="s">
        <v>158</v>
      </c>
      <c r="C239" s="61" t="s">
        <v>291</v>
      </c>
      <c r="D239" s="51"/>
      <c r="E239" s="46" t="s">
        <v>88</v>
      </c>
      <c r="F239" s="57">
        <v>2</v>
      </c>
      <c r="G239" s="117"/>
      <c r="H239" s="48">
        <f>ROUND(G239*F239,2)</f>
        <v>0</v>
      </c>
      <c r="I239" s="20"/>
      <c r="J239" s="20"/>
      <c r="K239" s="20"/>
      <c r="L239" s="20"/>
      <c r="M239" s="20"/>
      <c r="N239" s="20"/>
      <c r="O239" s="20"/>
      <c r="P239" s="49"/>
      <c r="Q239" s="49"/>
    </row>
    <row r="240" spans="1:17" s="60" customFormat="1" ht="29.25" customHeight="1" x14ac:dyDescent="0.2">
      <c r="A240" s="52" t="s">
        <v>26</v>
      </c>
      <c r="B240" s="44" t="s">
        <v>371</v>
      </c>
      <c r="C240" s="61" t="s">
        <v>188</v>
      </c>
      <c r="D240" s="51" t="s">
        <v>5</v>
      </c>
      <c r="E240" s="46"/>
      <c r="F240" s="57"/>
      <c r="G240" s="98"/>
      <c r="H240" s="59"/>
      <c r="I240" s="20"/>
      <c r="J240" s="20"/>
      <c r="K240" s="20"/>
      <c r="L240" s="20"/>
      <c r="M240" s="20"/>
      <c r="N240" s="20"/>
      <c r="O240" s="20"/>
      <c r="P240" s="49"/>
      <c r="Q240" s="49"/>
    </row>
    <row r="241" spans="1:17" s="60" customFormat="1" ht="31.5" customHeight="1" x14ac:dyDescent="0.2">
      <c r="A241" s="52" t="s">
        <v>27</v>
      </c>
      <c r="B241" s="50" t="s">
        <v>158</v>
      </c>
      <c r="C241" s="61" t="s">
        <v>399</v>
      </c>
      <c r="D241" s="51"/>
      <c r="E241" s="46"/>
      <c r="F241" s="57"/>
      <c r="G241" s="98"/>
      <c r="H241" s="59"/>
      <c r="I241" s="20"/>
      <c r="J241" s="20"/>
      <c r="K241" s="20"/>
      <c r="L241" s="20"/>
      <c r="M241" s="20"/>
      <c r="N241" s="20"/>
      <c r="O241" s="20"/>
      <c r="P241" s="49"/>
      <c r="Q241" s="49"/>
    </row>
    <row r="242" spans="1:17" s="53" customFormat="1" ht="32.25" customHeight="1" x14ac:dyDescent="0.2">
      <c r="A242" s="52" t="s">
        <v>28</v>
      </c>
      <c r="B242" s="56" t="s">
        <v>232</v>
      </c>
      <c r="C242" s="45" t="s">
        <v>338</v>
      </c>
      <c r="D242" s="51"/>
      <c r="E242" s="46" t="s">
        <v>88</v>
      </c>
      <c r="F242" s="57">
        <v>1</v>
      </c>
      <c r="G242" s="117"/>
      <c r="H242" s="48">
        <f t="shared" ref="H242" si="33">ROUND(G242*F242,2)</f>
        <v>0</v>
      </c>
      <c r="I242" s="20"/>
      <c r="J242" s="20"/>
      <c r="K242" s="20"/>
      <c r="L242" s="20"/>
      <c r="M242" s="20"/>
      <c r="N242" s="20"/>
      <c r="O242" s="20"/>
      <c r="P242" s="49"/>
      <c r="Q242" s="49"/>
    </row>
    <row r="243" spans="1:17" ht="36" customHeight="1" x14ac:dyDescent="0.2">
      <c r="A243" s="42"/>
      <c r="B243" s="108"/>
      <c r="C243" s="104" t="s">
        <v>108</v>
      </c>
      <c r="D243" s="91"/>
      <c r="E243" s="97"/>
      <c r="F243" s="92"/>
      <c r="G243" s="93"/>
      <c r="H243" s="94"/>
      <c r="P243" s="49"/>
      <c r="Q243" s="49"/>
    </row>
    <row r="244" spans="1:17" s="53" customFormat="1" ht="43.9" customHeight="1" x14ac:dyDescent="0.2">
      <c r="A244" s="52" t="s">
        <v>116</v>
      </c>
      <c r="B244" s="44" t="s">
        <v>372</v>
      </c>
      <c r="C244" s="1" t="s">
        <v>302</v>
      </c>
      <c r="D244" s="7" t="s">
        <v>301</v>
      </c>
      <c r="E244" s="46" t="s">
        <v>88</v>
      </c>
      <c r="F244" s="57">
        <v>6</v>
      </c>
      <c r="G244" s="117"/>
      <c r="H244" s="48">
        <f>ROUND(G244*F244,2)</f>
        <v>0</v>
      </c>
      <c r="I244" s="20"/>
      <c r="J244" s="20"/>
      <c r="K244" s="20"/>
      <c r="L244" s="20"/>
      <c r="M244" s="20"/>
      <c r="N244" s="20"/>
      <c r="O244" s="20"/>
      <c r="P244" s="49"/>
      <c r="Q244" s="49"/>
    </row>
    <row r="245" spans="1:17" s="49" customFormat="1" ht="30" customHeight="1" x14ac:dyDescent="0.2">
      <c r="A245" s="52" t="s">
        <v>118</v>
      </c>
      <c r="B245" s="44" t="s">
        <v>373</v>
      </c>
      <c r="C245" s="1" t="s">
        <v>316</v>
      </c>
      <c r="D245" s="7" t="s">
        <v>301</v>
      </c>
      <c r="E245" s="46"/>
      <c r="F245" s="57"/>
      <c r="G245" s="98"/>
      <c r="H245" s="59"/>
      <c r="I245" s="20"/>
      <c r="J245" s="20"/>
      <c r="K245" s="20"/>
      <c r="L245" s="20"/>
      <c r="M245" s="20"/>
      <c r="N245" s="20"/>
      <c r="O245" s="20"/>
    </row>
    <row r="246" spans="1:17" s="53" customFormat="1" ht="30" customHeight="1" x14ac:dyDescent="0.2">
      <c r="A246" s="52" t="s">
        <v>119</v>
      </c>
      <c r="B246" s="50" t="s">
        <v>158</v>
      </c>
      <c r="C246" s="45" t="s">
        <v>269</v>
      </c>
      <c r="D246" s="51"/>
      <c r="E246" s="46" t="s">
        <v>88</v>
      </c>
      <c r="F246" s="57">
        <v>1</v>
      </c>
      <c r="G246" s="117"/>
      <c r="H246" s="48">
        <f>ROUND(G246*F246,2)</f>
        <v>0</v>
      </c>
      <c r="I246" s="20"/>
      <c r="J246" s="20"/>
      <c r="K246" s="20"/>
      <c r="L246" s="20"/>
      <c r="M246" s="20"/>
      <c r="N246" s="20"/>
      <c r="O246" s="20"/>
      <c r="P246" s="49"/>
      <c r="Q246" s="49"/>
    </row>
    <row r="247" spans="1:17" s="53" customFormat="1" ht="30" customHeight="1" x14ac:dyDescent="0.2">
      <c r="A247" s="52" t="s">
        <v>120</v>
      </c>
      <c r="B247" s="50" t="s">
        <v>159</v>
      </c>
      <c r="C247" s="45" t="s">
        <v>270</v>
      </c>
      <c r="D247" s="51"/>
      <c r="E247" s="46" t="s">
        <v>88</v>
      </c>
      <c r="F247" s="57">
        <v>1</v>
      </c>
      <c r="G247" s="117"/>
      <c r="H247" s="48">
        <f>ROUND(G247*F247,2)</f>
        <v>0</v>
      </c>
      <c r="I247" s="20"/>
      <c r="J247" s="20"/>
      <c r="K247" s="20"/>
      <c r="L247" s="20"/>
      <c r="M247" s="20"/>
      <c r="N247" s="20"/>
      <c r="O247" s="20"/>
      <c r="P247" s="49"/>
      <c r="Q247" s="49"/>
    </row>
    <row r="248" spans="1:17" s="49" customFormat="1" ht="30" customHeight="1" x14ac:dyDescent="0.2">
      <c r="A248" s="52" t="s">
        <v>121</v>
      </c>
      <c r="B248" s="44" t="s">
        <v>374</v>
      </c>
      <c r="C248" s="45" t="s">
        <v>217</v>
      </c>
      <c r="D248" s="7" t="s">
        <v>301</v>
      </c>
      <c r="E248" s="46" t="s">
        <v>88</v>
      </c>
      <c r="F248" s="57">
        <v>6</v>
      </c>
      <c r="G248" s="117"/>
      <c r="H248" s="48">
        <f t="shared" ref="H248:H251" si="34">ROUND(G248*F248,2)</f>
        <v>0</v>
      </c>
      <c r="I248" s="20"/>
      <c r="J248" s="20"/>
      <c r="K248" s="20"/>
      <c r="L248" s="20"/>
      <c r="M248" s="20"/>
      <c r="N248" s="20"/>
      <c r="O248" s="20"/>
    </row>
    <row r="249" spans="1:17" s="49" customFormat="1" ht="30" customHeight="1" x14ac:dyDescent="0.2">
      <c r="A249" s="52" t="s">
        <v>195</v>
      </c>
      <c r="B249" s="44" t="s">
        <v>375</v>
      </c>
      <c r="C249" s="45" t="s">
        <v>219</v>
      </c>
      <c r="D249" s="7" t="s">
        <v>301</v>
      </c>
      <c r="E249" s="46" t="s">
        <v>88</v>
      </c>
      <c r="F249" s="57">
        <v>1</v>
      </c>
      <c r="G249" s="117"/>
      <c r="H249" s="48">
        <f t="shared" si="34"/>
        <v>0</v>
      </c>
      <c r="I249" s="20"/>
      <c r="J249" s="20"/>
      <c r="K249" s="20"/>
      <c r="L249" s="20"/>
      <c r="M249" s="20"/>
      <c r="N249" s="20"/>
      <c r="O249" s="20"/>
    </row>
    <row r="250" spans="1:17" s="53" customFormat="1" ht="30" customHeight="1" x14ac:dyDescent="0.2">
      <c r="A250" s="52" t="s">
        <v>122</v>
      </c>
      <c r="B250" s="44" t="s">
        <v>376</v>
      </c>
      <c r="C250" s="45" t="s">
        <v>218</v>
      </c>
      <c r="D250" s="7" t="s">
        <v>301</v>
      </c>
      <c r="E250" s="46" t="s">
        <v>88</v>
      </c>
      <c r="F250" s="57">
        <v>20</v>
      </c>
      <c r="G250" s="117"/>
      <c r="H250" s="48">
        <f t="shared" si="34"/>
        <v>0</v>
      </c>
      <c r="I250" s="20"/>
      <c r="J250" s="20"/>
      <c r="K250" s="20"/>
      <c r="L250" s="20"/>
      <c r="M250" s="20"/>
      <c r="N250" s="20"/>
      <c r="O250" s="20"/>
      <c r="P250" s="49"/>
      <c r="Q250" s="49"/>
    </row>
    <row r="251" spans="1:17" s="53" customFormat="1" ht="43.9" customHeight="1" x14ac:dyDescent="0.2">
      <c r="A251" s="52" t="s">
        <v>6</v>
      </c>
      <c r="B251" s="44" t="s">
        <v>377</v>
      </c>
      <c r="C251" s="45" t="s">
        <v>7</v>
      </c>
      <c r="D251" s="51" t="s">
        <v>301</v>
      </c>
      <c r="E251" s="46" t="s">
        <v>88</v>
      </c>
      <c r="F251" s="65">
        <v>1</v>
      </c>
      <c r="G251" s="117"/>
      <c r="H251" s="48">
        <f t="shared" si="34"/>
        <v>0</v>
      </c>
      <c r="I251" s="20"/>
      <c r="J251" s="20"/>
      <c r="K251" s="20"/>
      <c r="L251" s="20"/>
      <c r="M251" s="20"/>
      <c r="N251" s="20"/>
      <c r="O251" s="20"/>
      <c r="P251" s="49"/>
      <c r="Q251" s="49"/>
    </row>
    <row r="252" spans="1:17" ht="36" customHeight="1" x14ac:dyDescent="0.2">
      <c r="A252" s="42"/>
      <c r="B252" s="89"/>
      <c r="C252" s="104" t="s">
        <v>109</v>
      </c>
      <c r="D252" s="91"/>
      <c r="E252" s="95"/>
      <c r="F252" s="91"/>
      <c r="G252" s="93"/>
      <c r="H252" s="94"/>
      <c r="P252" s="49"/>
      <c r="Q252" s="49"/>
    </row>
    <row r="253" spans="1:17" s="49" customFormat="1" ht="30" customHeight="1" x14ac:dyDescent="0.2">
      <c r="A253" s="54" t="s">
        <v>123</v>
      </c>
      <c r="B253" s="44" t="s">
        <v>378</v>
      </c>
      <c r="C253" s="45" t="s">
        <v>56</v>
      </c>
      <c r="D253" s="51" t="s">
        <v>8</v>
      </c>
      <c r="E253" s="46"/>
      <c r="F253" s="47"/>
      <c r="G253" s="98"/>
      <c r="H253" s="48"/>
      <c r="I253" s="20"/>
      <c r="J253" s="20"/>
      <c r="K253" s="20"/>
      <c r="L253" s="20"/>
      <c r="M253" s="20"/>
      <c r="N253" s="20"/>
      <c r="O253" s="20"/>
    </row>
    <row r="254" spans="1:17" s="53" customFormat="1" ht="30" customHeight="1" x14ac:dyDescent="0.2">
      <c r="A254" s="54" t="s">
        <v>124</v>
      </c>
      <c r="B254" s="50" t="s">
        <v>158</v>
      </c>
      <c r="C254" s="45" t="s">
        <v>271</v>
      </c>
      <c r="D254" s="51"/>
      <c r="E254" s="46" t="s">
        <v>85</v>
      </c>
      <c r="F254" s="47">
        <v>140</v>
      </c>
      <c r="G254" s="117"/>
      <c r="H254" s="48">
        <f>ROUND(G254*F254,2)</f>
        <v>0</v>
      </c>
      <c r="I254" s="20"/>
      <c r="J254" s="20"/>
      <c r="K254" s="20"/>
      <c r="L254" s="20"/>
      <c r="M254" s="20"/>
      <c r="N254" s="20"/>
      <c r="O254" s="20"/>
      <c r="P254" s="49"/>
      <c r="Q254" s="49"/>
    </row>
    <row r="255" spans="1:17" s="53" customFormat="1" ht="30" customHeight="1" x14ac:dyDescent="0.2">
      <c r="A255" s="54" t="s">
        <v>125</v>
      </c>
      <c r="B255" s="50" t="s">
        <v>159</v>
      </c>
      <c r="C255" s="45" t="s">
        <v>272</v>
      </c>
      <c r="D255" s="51"/>
      <c r="E255" s="46" t="s">
        <v>85</v>
      </c>
      <c r="F255" s="47">
        <v>2600</v>
      </c>
      <c r="G255" s="117"/>
      <c r="H255" s="48">
        <f>ROUND(G255*F255,2)</f>
        <v>0</v>
      </c>
      <c r="I255" s="20"/>
      <c r="J255" s="20"/>
      <c r="K255" s="20"/>
      <c r="L255" s="20"/>
      <c r="M255" s="20"/>
      <c r="N255" s="20"/>
      <c r="O255" s="20"/>
      <c r="P255" s="49"/>
      <c r="Q255" s="49"/>
    </row>
    <row r="256" spans="1:17" s="41" customFormat="1" ht="39" customHeight="1" thickBot="1" x14ac:dyDescent="0.25">
      <c r="A256" s="64"/>
      <c r="B256" s="109" t="str">
        <f>B166</f>
        <v>C</v>
      </c>
      <c r="C256" s="133" t="str">
        <f>C166</f>
        <v>SPRINGFIELD ROAD FROM BRIAN STREET TO GATEWAY ROAD - CONCRETE REHABILITATION</v>
      </c>
      <c r="D256" s="134"/>
      <c r="E256" s="134"/>
      <c r="F256" s="135"/>
      <c r="G256" s="111" t="s">
        <v>333</v>
      </c>
      <c r="H256" s="111">
        <f>SUM(H166:H255)</f>
        <v>0</v>
      </c>
      <c r="I256" s="20"/>
      <c r="J256" s="20"/>
      <c r="K256" s="20"/>
      <c r="L256" s="20"/>
      <c r="M256" s="20"/>
      <c r="N256" s="20"/>
      <c r="O256" s="20"/>
      <c r="P256" s="49"/>
      <c r="Q256" s="49"/>
    </row>
    <row r="257" spans="1:17" s="41" customFormat="1" ht="30" customHeight="1" thickTop="1" x14ac:dyDescent="0.2">
      <c r="A257" s="40"/>
      <c r="B257" s="86" t="s">
        <v>10</v>
      </c>
      <c r="C257" s="136" t="s">
        <v>395</v>
      </c>
      <c r="D257" s="137"/>
      <c r="E257" s="137"/>
      <c r="F257" s="138"/>
      <c r="G257" s="87"/>
      <c r="H257" s="88"/>
      <c r="I257" s="20"/>
      <c r="J257" s="20"/>
      <c r="K257" s="20"/>
      <c r="L257" s="20"/>
      <c r="M257" s="20"/>
      <c r="N257" s="20"/>
      <c r="O257" s="20"/>
      <c r="P257" s="49"/>
      <c r="Q257" s="49"/>
    </row>
    <row r="258" spans="1:17" ht="36" customHeight="1" x14ac:dyDescent="0.2">
      <c r="A258" s="42"/>
      <c r="B258" s="89"/>
      <c r="C258" s="101" t="s">
        <v>380</v>
      </c>
      <c r="D258" s="91"/>
      <c r="E258" s="92" t="s">
        <v>80</v>
      </c>
      <c r="F258" s="92" t="s">
        <v>80</v>
      </c>
      <c r="G258" s="93" t="s">
        <v>80</v>
      </c>
      <c r="H258" s="94"/>
      <c r="P258" s="49"/>
      <c r="Q258" s="49"/>
    </row>
    <row r="259" spans="1:17" ht="36" customHeight="1" x14ac:dyDescent="0.2">
      <c r="A259" s="100"/>
      <c r="B259" s="89"/>
      <c r="C259" s="90" t="s">
        <v>379</v>
      </c>
      <c r="D259" s="91"/>
      <c r="E259" s="92" t="s">
        <v>80</v>
      </c>
      <c r="F259" s="92" t="s">
        <v>80</v>
      </c>
      <c r="G259" s="93" t="s">
        <v>80</v>
      </c>
      <c r="H259" s="94"/>
      <c r="P259" s="49"/>
      <c r="Q259" s="49"/>
    </row>
    <row r="260" spans="1:17" s="53" customFormat="1" ht="30" customHeight="1" x14ac:dyDescent="0.2">
      <c r="A260" s="52" t="s">
        <v>117</v>
      </c>
      <c r="B260" s="44" t="s">
        <v>193</v>
      </c>
      <c r="C260" s="45" t="s">
        <v>228</v>
      </c>
      <c r="D260" s="51" t="s">
        <v>5</v>
      </c>
      <c r="E260" s="46"/>
      <c r="F260" s="57"/>
      <c r="G260" s="48"/>
      <c r="H260" s="59"/>
      <c r="I260" s="20"/>
      <c r="J260" s="20"/>
      <c r="K260" s="20"/>
      <c r="L260" s="20"/>
      <c r="M260" s="20"/>
      <c r="N260" s="20"/>
      <c r="O260" s="20"/>
      <c r="P260" s="49"/>
      <c r="Q260" s="49"/>
    </row>
    <row r="261" spans="1:17" s="53" customFormat="1" ht="30" customHeight="1" x14ac:dyDescent="0.2">
      <c r="A261" s="52" t="s">
        <v>229</v>
      </c>
      <c r="B261" s="50" t="s">
        <v>158</v>
      </c>
      <c r="C261" s="45" t="s">
        <v>231</v>
      </c>
      <c r="D261" s="51"/>
      <c r="E261" s="46" t="s">
        <v>90</v>
      </c>
      <c r="F261" s="66">
        <v>0.4</v>
      </c>
      <c r="G261" s="117"/>
      <c r="H261" s="48">
        <f>ROUND(G261*F261,2)</f>
        <v>0</v>
      </c>
      <c r="I261" s="20"/>
      <c r="J261" s="20"/>
      <c r="K261" s="20"/>
      <c r="L261" s="20"/>
      <c r="M261" s="20"/>
      <c r="N261" s="20"/>
      <c r="O261" s="20"/>
      <c r="P261" s="49"/>
      <c r="Q261" s="49"/>
    </row>
    <row r="262" spans="1:17" ht="36" customHeight="1" x14ac:dyDescent="0.2">
      <c r="A262" s="42"/>
      <c r="B262" s="89"/>
      <c r="C262" s="90" t="s">
        <v>381</v>
      </c>
      <c r="D262" s="91"/>
      <c r="E262" s="92" t="s">
        <v>80</v>
      </c>
      <c r="F262" s="92" t="s">
        <v>80</v>
      </c>
      <c r="G262" s="93"/>
      <c r="H262" s="94"/>
      <c r="P262" s="49"/>
      <c r="Q262" s="49"/>
    </row>
    <row r="263" spans="1:17" s="53" customFormat="1" ht="30" customHeight="1" x14ac:dyDescent="0.2">
      <c r="A263" s="52" t="s">
        <v>117</v>
      </c>
      <c r="B263" s="44" t="s">
        <v>52</v>
      </c>
      <c r="C263" s="45" t="s">
        <v>228</v>
      </c>
      <c r="D263" s="51" t="s">
        <v>5</v>
      </c>
      <c r="E263" s="46"/>
      <c r="F263" s="57"/>
      <c r="G263" s="48"/>
      <c r="H263" s="59"/>
      <c r="I263" s="20"/>
      <c r="J263" s="20"/>
      <c r="K263" s="20"/>
      <c r="L263" s="20"/>
      <c r="M263" s="20"/>
      <c r="N263" s="20"/>
      <c r="O263" s="20"/>
      <c r="P263" s="49"/>
      <c r="Q263" s="49"/>
    </row>
    <row r="264" spans="1:17" s="53" customFormat="1" ht="30" customHeight="1" x14ac:dyDescent="0.2">
      <c r="A264" s="52" t="s">
        <v>229</v>
      </c>
      <c r="B264" s="50" t="s">
        <v>158</v>
      </c>
      <c r="C264" s="45" t="s">
        <v>231</v>
      </c>
      <c r="D264" s="51"/>
      <c r="E264" s="46" t="s">
        <v>90</v>
      </c>
      <c r="F264" s="66">
        <v>0.5</v>
      </c>
      <c r="G264" s="117"/>
      <c r="H264" s="48">
        <f>ROUND(G264*F264,2)</f>
        <v>0</v>
      </c>
      <c r="I264" s="20"/>
      <c r="J264" s="20"/>
      <c r="K264" s="20"/>
      <c r="L264" s="20"/>
      <c r="M264" s="20"/>
      <c r="N264" s="20"/>
      <c r="O264" s="20"/>
      <c r="P264" s="49"/>
      <c r="Q264" s="49"/>
    </row>
    <row r="265" spans="1:17" ht="36" customHeight="1" x14ac:dyDescent="0.2">
      <c r="A265" s="42"/>
      <c r="B265" s="89"/>
      <c r="C265" s="101" t="s">
        <v>382</v>
      </c>
      <c r="D265" s="91"/>
      <c r="E265" s="95"/>
      <c r="F265" s="91"/>
      <c r="G265" s="93"/>
      <c r="H265" s="94"/>
      <c r="P265" s="49"/>
      <c r="Q265" s="49"/>
    </row>
    <row r="266" spans="1:17" ht="36" customHeight="1" x14ac:dyDescent="0.2">
      <c r="A266" s="100"/>
      <c r="B266" s="89"/>
      <c r="C266" s="90" t="s">
        <v>383</v>
      </c>
      <c r="D266" s="91"/>
      <c r="E266" s="95"/>
      <c r="F266" s="91"/>
      <c r="G266" s="93"/>
      <c r="H266" s="94"/>
      <c r="P266" s="49"/>
      <c r="Q266" s="49"/>
    </row>
    <row r="267" spans="1:17" s="53" customFormat="1" ht="30" customHeight="1" x14ac:dyDescent="0.2">
      <c r="A267" s="52" t="s">
        <v>117</v>
      </c>
      <c r="B267" s="44" t="s">
        <v>53</v>
      </c>
      <c r="C267" s="45" t="s">
        <v>228</v>
      </c>
      <c r="D267" s="51" t="s">
        <v>5</v>
      </c>
      <c r="E267" s="46"/>
      <c r="F267" s="57"/>
      <c r="G267" s="48"/>
      <c r="H267" s="59"/>
      <c r="I267" s="20"/>
      <c r="J267" s="20"/>
      <c r="K267" s="20"/>
      <c r="L267" s="20"/>
      <c r="M267" s="20"/>
      <c r="N267" s="20"/>
      <c r="O267" s="20"/>
      <c r="P267" s="49"/>
      <c r="Q267" s="49"/>
    </row>
    <row r="268" spans="1:17" s="53" customFormat="1" ht="30" customHeight="1" x14ac:dyDescent="0.2">
      <c r="A268" s="52" t="s">
        <v>229</v>
      </c>
      <c r="B268" s="50" t="s">
        <v>158</v>
      </c>
      <c r="C268" s="45" t="s">
        <v>231</v>
      </c>
      <c r="D268" s="51"/>
      <c r="E268" s="46" t="s">
        <v>90</v>
      </c>
      <c r="F268" s="66">
        <v>0.5</v>
      </c>
      <c r="G268" s="117"/>
      <c r="H268" s="48">
        <f>ROUND(G268*F268,2)</f>
        <v>0</v>
      </c>
      <c r="I268" s="20"/>
      <c r="J268" s="20"/>
      <c r="K268" s="20"/>
      <c r="L268" s="20"/>
      <c r="M268" s="20"/>
      <c r="N268" s="20"/>
      <c r="O268" s="20"/>
      <c r="P268" s="49"/>
      <c r="Q268" s="49"/>
    </row>
    <row r="269" spans="1:17" ht="36" customHeight="1" x14ac:dyDescent="0.2">
      <c r="A269" s="42"/>
      <c r="B269" s="89"/>
      <c r="C269" s="90" t="s">
        <v>384</v>
      </c>
      <c r="D269" s="91"/>
      <c r="E269" s="95"/>
      <c r="F269" s="91"/>
      <c r="G269" s="93"/>
      <c r="H269" s="94"/>
      <c r="P269" s="49"/>
      <c r="Q269" s="49"/>
    </row>
    <row r="270" spans="1:17" s="53" customFormat="1" ht="30" customHeight="1" x14ac:dyDescent="0.2">
      <c r="A270" s="52" t="s">
        <v>117</v>
      </c>
      <c r="B270" s="44" t="s">
        <v>54</v>
      </c>
      <c r="C270" s="45" t="s">
        <v>228</v>
      </c>
      <c r="D270" s="51" t="s">
        <v>5</v>
      </c>
      <c r="E270" s="46"/>
      <c r="F270" s="57"/>
      <c r="G270" s="48"/>
      <c r="H270" s="59"/>
      <c r="I270" s="20"/>
      <c r="J270" s="20"/>
      <c r="K270" s="20"/>
      <c r="L270" s="20"/>
      <c r="M270" s="20"/>
      <c r="N270" s="20"/>
      <c r="O270" s="20"/>
      <c r="P270" s="49"/>
      <c r="Q270" s="49"/>
    </row>
    <row r="271" spans="1:17" s="53" customFormat="1" ht="30" customHeight="1" x14ac:dyDescent="0.2">
      <c r="A271" s="52" t="s">
        <v>229</v>
      </c>
      <c r="B271" s="50" t="s">
        <v>158</v>
      </c>
      <c r="C271" s="45" t="s">
        <v>231</v>
      </c>
      <c r="D271" s="51"/>
      <c r="E271" s="46" t="s">
        <v>90</v>
      </c>
      <c r="F271" s="66">
        <v>0.4</v>
      </c>
      <c r="G271" s="117"/>
      <c r="H271" s="48">
        <f>ROUND(G271*F271,2)</f>
        <v>0</v>
      </c>
      <c r="I271" s="20"/>
      <c r="J271" s="20"/>
      <c r="K271" s="20"/>
      <c r="L271" s="20"/>
      <c r="M271" s="20"/>
      <c r="N271" s="20"/>
      <c r="O271" s="20"/>
      <c r="P271" s="49"/>
      <c r="Q271" s="49"/>
    </row>
    <row r="272" spans="1:17" ht="36" customHeight="1" x14ac:dyDescent="0.2">
      <c r="A272" s="42"/>
      <c r="B272" s="96"/>
      <c r="C272" s="101" t="s">
        <v>387</v>
      </c>
      <c r="D272" s="91"/>
      <c r="E272" s="97"/>
      <c r="F272" s="92"/>
      <c r="G272" s="93"/>
      <c r="H272" s="94"/>
      <c r="P272" s="49"/>
      <c r="Q272" s="49"/>
    </row>
    <row r="273" spans="1:17" ht="36" customHeight="1" x14ac:dyDescent="0.2">
      <c r="A273" s="100"/>
      <c r="B273" s="96"/>
      <c r="C273" s="90" t="s">
        <v>385</v>
      </c>
      <c r="D273" s="91"/>
      <c r="E273" s="97"/>
      <c r="F273" s="92"/>
      <c r="G273" s="93"/>
      <c r="H273" s="94"/>
      <c r="P273" s="49"/>
      <c r="Q273" s="49"/>
    </row>
    <row r="274" spans="1:17" s="53" customFormat="1" ht="30" customHeight="1" x14ac:dyDescent="0.2">
      <c r="A274" s="52"/>
      <c r="B274" s="44" t="s">
        <v>390</v>
      </c>
      <c r="C274" s="45" t="s">
        <v>400</v>
      </c>
      <c r="D274" s="51" t="s">
        <v>0</v>
      </c>
      <c r="E274" s="46" t="s">
        <v>88</v>
      </c>
      <c r="F274" s="57">
        <v>1</v>
      </c>
      <c r="G274" s="117"/>
      <c r="H274" s="59"/>
      <c r="I274" s="20"/>
      <c r="J274" s="20"/>
      <c r="K274" s="20"/>
      <c r="L274" s="20"/>
      <c r="M274" s="20"/>
      <c r="N274" s="20"/>
      <c r="O274" s="20"/>
      <c r="P274" s="49"/>
      <c r="Q274" s="49"/>
    </row>
    <row r="275" spans="1:17" ht="36" customHeight="1" x14ac:dyDescent="0.2">
      <c r="A275" s="42"/>
      <c r="B275" s="96"/>
      <c r="C275" s="90" t="s">
        <v>386</v>
      </c>
      <c r="D275" s="91"/>
      <c r="E275" s="97"/>
      <c r="F275" s="92"/>
      <c r="G275" s="93"/>
      <c r="H275" s="94"/>
      <c r="P275" s="49"/>
      <c r="Q275" s="49"/>
    </row>
    <row r="276" spans="1:17" s="53" customFormat="1" ht="30" customHeight="1" x14ac:dyDescent="0.2">
      <c r="A276" s="52"/>
      <c r="B276" s="44" t="s">
        <v>391</v>
      </c>
      <c r="C276" s="45" t="s">
        <v>400</v>
      </c>
      <c r="D276" s="51" t="s">
        <v>0</v>
      </c>
      <c r="E276" s="46" t="s">
        <v>88</v>
      </c>
      <c r="F276" s="57">
        <v>1</v>
      </c>
      <c r="G276" s="117"/>
      <c r="H276" s="59"/>
      <c r="I276" s="20"/>
      <c r="J276" s="20"/>
      <c r="K276" s="20"/>
      <c r="L276" s="20"/>
      <c r="M276" s="20"/>
      <c r="N276" s="20"/>
      <c r="O276" s="20"/>
      <c r="P276" s="49"/>
      <c r="Q276" s="49"/>
    </row>
    <row r="277" spans="1:17" ht="36" customHeight="1" x14ac:dyDescent="0.2">
      <c r="A277" s="42"/>
      <c r="B277" s="96"/>
      <c r="C277" s="90" t="s">
        <v>388</v>
      </c>
      <c r="D277" s="91"/>
      <c r="E277" s="97"/>
      <c r="F277" s="92"/>
      <c r="G277" s="93"/>
      <c r="H277" s="94"/>
      <c r="P277" s="49"/>
      <c r="Q277" s="49"/>
    </row>
    <row r="278" spans="1:17" s="53" customFormat="1" ht="29.25" customHeight="1" x14ac:dyDescent="0.2">
      <c r="A278" s="52" t="s">
        <v>15</v>
      </c>
      <c r="B278" s="44" t="s">
        <v>392</v>
      </c>
      <c r="C278" s="45" t="s">
        <v>216</v>
      </c>
      <c r="D278" s="51" t="s">
        <v>5</v>
      </c>
      <c r="E278" s="46"/>
      <c r="F278" s="57"/>
      <c r="G278" s="98"/>
      <c r="H278" s="59"/>
      <c r="I278" s="20"/>
      <c r="J278" s="20"/>
      <c r="K278" s="20"/>
      <c r="L278" s="20"/>
      <c r="M278" s="20"/>
      <c r="N278" s="20"/>
      <c r="O278" s="20"/>
    </row>
    <row r="279" spans="1:17" s="53" customFormat="1" ht="30" customHeight="1" x14ac:dyDescent="0.2">
      <c r="A279" s="52" t="s">
        <v>296</v>
      </c>
      <c r="B279" s="50" t="s">
        <v>158</v>
      </c>
      <c r="C279" s="45" t="s">
        <v>294</v>
      </c>
      <c r="D279" s="51"/>
      <c r="E279" s="46"/>
      <c r="F279" s="57"/>
      <c r="G279" s="98"/>
      <c r="H279" s="59"/>
      <c r="I279" s="20"/>
      <c r="J279" s="20"/>
      <c r="K279" s="20"/>
      <c r="L279" s="20"/>
      <c r="M279" s="20"/>
      <c r="N279" s="20"/>
      <c r="O279" s="20"/>
    </row>
    <row r="280" spans="1:17" s="53" customFormat="1" ht="30" customHeight="1" x14ac:dyDescent="0.2">
      <c r="A280" s="52" t="s">
        <v>297</v>
      </c>
      <c r="B280" s="56" t="s">
        <v>232</v>
      </c>
      <c r="C280" s="45" t="s">
        <v>339</v>
      </c>
      <c r="D280" s="51"/>
      <c r="E280" s="46" t="s">
        <v>88</v>
      </c>
      <c r="F280" s="57">
        <v>1</v>
      </c>
      <c r="G280" s="117"/>
      <c r="H280" s="48">
        <f>ROUND(G280*F280,2)</f>
        <v>0</v>
      </c>
      <c r="I280" s="20"/>
      <c r="J280" s="20"/>
      <c r="K280" s="20"/>
      <c r="L280" s="20"/>
      <c r="M280" s="20"/>
      <c r="N280" s="20"/>
      <c r="O280" s="20"/>
    </row>
    <row r="281" spans="1:17" s="53" customFormat="1" ht="38.25" customHeight="1" x14ac:dyDescent="0.2">
      <c r="A281" s="52"/>
      <c r="B281" s="44" t="s">
        <v>393</v>
      </c>
      <c r="C281" s="45" t="s">
        <v>396</v>
      </c>
      <c r="D281" s="51" t="s">
        <v>5</v>
      </c>
      <c r="E281" s="46"/>
      <c r="F281" s="57"/>
      <c r="G281" s="98"/>
      <c r="H281" s="59"/>
      <c r="I281" s="20"/>
      <c r="J281" s="20"/>
      <c r="K281" s="20"/>
      <c r="L281" s="20"/>
      <c r="M281" s="20"/>
      <c r="N281" s="20"/>
      <c r="O281" s="20"/>
    </row>
    <row r="282" spans="1:17" s="53" customFormat="1" ht="30" customHeight="1" x14ac:dyDescent="0.2">
      <c r="A282" s="52"/>
      <c r="B282" s="50" t="s">
        <v>158</v>
      </c>
      <c r="C282" s="45" t="s">
        <v>299</v>
      </c>
      <c r="D282" s="51"/>
      <c r="E282" s="46" t="s">
        <v>88</v>
      </c>
      <c r="F282" s="57">
        <v>1</v>
      </c>
      <c r="G282" s="117"/>
      <c r="H282" s="48">
        <f>ROUND(G282*F282,2)</f>
        <v>0</v>
      </c>
      <c r="I282" s="20"/>
      <c r="J282" s="20"/>
      <c r="K282" s="20"/>
      <c r="L282" s="20"/>
      <c r="M282" s="20"/>
      <c r="N282" s="20"/>
      <c r="O282" s="20"/>
    </row>
    <row r="283" spans="1:17" s="53" customFormat="1" ht="29.25" customHeight="1" x14ac:dyDescent="0.2">
      <c r="A283" s="52" t="s">
        <v>292</v>
      </c>
      <c r="B283" s="44" t="s">
        <v>394</v>
      </c>
      <c r="C283" s="1" t="s">
        <v>389</v>
      </c>
      <c r="D283" s="7" t="s">
        <v>303</v>
      </c>
      <c r="E283" s="46"/>
      <c r="F283" s="57"/>
      <c r="G283" s="98"/>
      <c r="H283" s="59"/>
      <c r="I283" s="20"/>
      <c r="J283" s="20"/>
      <c r="K283" s="20"/>
      <c r="L283" s="20"/>
      <c r="M283" s="20"/>
      <c r="N283" s="20"/>
      <c r="O283" s="20"/>
    </row>
    <row r="284" spans="1:17" s="53" customFormat="1" ht="30" customHeight="1" x14ac:dyDescent="0.2">
      <c r="A284" s="52" t="s">
        <v>298</v>
      </c>
      <c r="B284" s="50" t="s">
        <v>158</v>
      </c>
      <c r="C284" s="45" t="s">
        <v>340</v>
      </c>
      <c r="D284" s="51"/>
      <c r="E284" s="46" t="s">
        <v>89</v>
      </c>
      <c r="F284" s="99">
        <v>96</v>
      </c>
      <c r="G284" s="117"/>
      <c r="H284" s="48">
        <f t="shared" ref="H284" si="35">ROUND(G284*F284,2)</f>
        <v>0</v>
      </c>
      <c r="I284" s="20"/>
      <c r="J284" s="20"/>
      <c r="K284" s="20"/>
      <c r="L284" s="20"/>
      <c r="M284" s="20"/>
      <c r="N284" s="20"/>
      <c r="O284" s="20"/>
    </row>
    <row r="285" spans="1:17" s="41" customFormat="1" ht="30" customHeight="1" thickBot="1" x14ac:dyDescent="0.25">
      <c r="A285" s="64"/>
      <c r="B285" s="109" t="str">
        <f>B257</f>
        <v>D</v>
      </c>
      <c r="C285" s="133" t="str">
        <f>C257</f>
        <v>SEWER/MANHOLE REPAIR AND ASSOCIATED WORKS</v>
      </c>
      <c r="D285" s="134"/>
      <c r="E285" s="134"/>
      <c r="F285" s="135"/>
      <c r="G285" s="111" t="s">
        <v>333</v>
      </c>
      <c r="H285" s="111">
        <f>SUM(H261:H284)</f>
        <v>0</v>
      </c>
      <c r="I285" s="20"/>
      <c r="J285" s="20"/>
      <c r="K285" s="20"/>
      <c r="L285" s="20"/>
      <c r="M285" s="20"/>
      <c r="N285" s="20"/>
      <c r="O285" s="20"/>
      <c r="P285" s="49"/>
      <c r="Q285" s="49"/>
    </row>
    <row r="286" spans="1:17" s="41" customFormat="1" ht="30" customHeight="1" thickTop="1" x14ac:dyDescent="0.2">
      <c r="A286" s="40"/>
      <c r="B286" s="112" t="s">
        <v>225</v>
      </c>
      <c r="C286" s="136" t="s">
        <v>341</v>
      </c>
      <c r="D286" s="137"/>
      <c r="E286" s="137"/>
      <c r="F286" s="138"/>
      <c r="G286" s="87"/>
      <c r="H286" s="113"/>
      <c r="I286" s="20"/>
      <c r="J286" s="20"/>
      <c r="K286" s="20"/>
      <c r="L286" s="20"/>
      <c r="M286" s="20"/>
      <c r="N286" s="20"/>
      <c r="O286" s="20"/>
      <c r="P286" s="49"/>
      <c r="Q286" s="49"/>
    </row>
    <row r="287" spans="1:17" ht="30" customHeight="1" x14ac:dyDescent="0.2">
      <c r="A287" s="67" t="s">
        <v>317</v>
      </c>
      <c r="B287" s="12" t="s">
        <v>55</v>
      </c>
      <c r="C287" s="13" t="s">
        <v>319</v>
      </c>
      <c r="D287" s="14" t="s">
        <v>344</v>
      </c>
      <c r="E287" s="15" t="s">
        <v>318</v>
      </c>
      <c r="F287" s="16">
        <v>1</v>
      </c>
      <c r="G287" s="114"/>
      <c r="H287" s="68">
        <f t="shared" ref="H287" si="36">ROUND(G287*F287,2)</f>
        <v>0</v>
      </c>
      <c r="P287" s="49"/>
      <c r="Q287" s="49"/>
    </row>
    <row r="288" spans="1:17" s="41" customFormat="1" ht="30" customHeight="1" thickBot="1" x14ac:dyDescent="0.25">
      <c r="A288" s="69"/>
      <c r="B288" s="70" t="str">
        <f>B286</f>
        <v>E</v>
      </c>
      <c r="C288" s="139" t="str">
        <f>C286</f>
        <v>MOBILIZATION /DEMOLIBIZATION</v>
      </c>
      <c r="D288" s="140"/>
      <c r="E288" s="140"/>
      <c r="F288" s="141"/>
      <c r="G288" s="111" t="s">
        <v>333</v>
      </c>
      <c r="H288" s="71">
        <f>H287</f>
        <v>0</v>
      </c>
      <c r="I288" s="20"/>
      <c r="J288" s="20"/>
      <c r="K288" s="20"/>
      <c r="L288" s="20"/>
      <c r="M288" s="20"/>
      <c r="N288" s="20"/>
      <c r="O288" s="20"/>
      <c r="P288" s="49"/>
      <c r="Q288" s="49"/>
    </row>
    <row r="289" spans="1:17" ht="36" customHeight="1" thickTop="1" x14ac:dyDescent="0.25">
      <c r="A289" s="72"/>
      <c r="B289" s="73"/>
      <c r="C289" s="74" t="s">
        <v>342</v>
      </c>
      <c r="D289" s="75"/>
      <c r="E289" s="76"/>
      <c r="F289" s="76"/>
      <c r="G289" s="119"/>
      <c r="H289" s="77"/>
      <c r="P289" s="49"/>
      <c r="Q289" s="49"/>
    </row>
    <row r="290" spans="1:17" ht="41.25" customHeight="1" thickBot="1" x14ac:dyDescent="0.25">
      <c r="A290" s="62"/>
      <c r="B290" s="63" t="str">
        <f>B6</f>
        <v>A</v>
      </c>
      <c r="C290" s="142" t="str">
        <f>C6</f>
        <v>HATCHER ROAD FROM BOURNAIS DRIVE TO ROUGEAU AVENUE - CONCRETE REHABILITATION</v>
      </c>
      <c r="D290" s="140"/>
      <c r="E290" s="140"/>
      <c r="F290" s="141"/>
      <c r="G290" s="110" t="s">
        <v>333</v>
      </c>
      <c r="H290" s="62">
        <f>H85</f>
        <v>0</v>
      </c>
      <c r="P290" s="49"/>
      <c r="Q290" s="49"/>
    </row>
    <row r="291" spans="1:17" ht="39.75" customHeight="1" thickTop="1" thickBot="1" x14ac:dyDescent="0.25">
      <c r="A291" s="62"/>
      <c r="B291" s="63" t="str">
        <f>B86</f>
        <v>B</v>
      </c>
      <c r="C291" s="127" t="str">
        <f>C86</f>
        <v>ROUGEAU AVENUE FROM BOURNAIS DRIVE TO HATCHER ROAD - CONCRETE REHABILITATION</v>
      </c>
      <c r="D291" s="128"/>
      <c r="E291" s="128"/>
      <c r="F291" s="129"/>
      <c r="G291" s="110" t="s">
        <v>333</v>
      </c>
      <c r="H291" s="62">
        <f>H165</f>
        <v>0</v>
      </c>
      <c r="P291" s="49"/>
      <c r="Q291" s="49"/>
    </row>
    <row r="292" spans="1:17" ht="39.75" customHeight="1" thickTop="1" thickBot="1" x14ac:dyDescent="0.25">
      <c r="A292" s="62"/>
      <c r="B292" s="63" t="str">
        <f>B166</f>
        <v>C</v>
      </c>
      <c r="C292" s="127" t="str">
        <f>C166</f>
        <v>SPRINGFIELD ROAD FROM BRIAN STREET TO GATEWAY ROAD - CONCRETE REHABILITATION</v>
      </c>
      <c r="D292" s="128"/>
      <c r="E292" s="128"/>
      <c r="F292" s="129"/>
      <c r="G292" s="110" t="s">
        <v>333</v>
      </c>
      <c r="H292" s="62">
        <f>H256</f>
        <v>0</v>
      </c>
      <c r="P292" s="49"/>
      <c r="Q292" s="49"/>
    </row>
    <row r="293" spans="1:17" ht="30" customHeight="1" thickTop="1" thickBot="1" x14ac:dyDescent="0.25">
      <c r="A293" s="78"/>
      <c r="B293" s="63" t="str">
        <f>B257</f>
        <v>D</v>
      </c>
      <c r="C293" s="143" t="str">
        <f>C257</f>
        <v>SEWER/MANHOLE REPAIR AND ASSOCIATED WORKS</v>
      </c>
      <c r="D293" s="144"/>
      <c r="E293" s="144"/>
      <c r="F293" s="145"/>
      <c r="G293" s="120" t="s">
        <v>333</v>
      </c>
      <c r="H293" s="78">
        <f>H285</f>
        <v>0</v>
      </c>
      <c r="P293" s="49"/>
      <c r="Q293" s="49"/>
    </row>
    <row r="294" spans="1:17" ht="30" customHeight="1" thickTop="1" thickBot="1" x14ac:dyDescent="0.25">
      <c r="A294" s="78"/>
      <c r="B294" s="63" t="str">
        <f>B286</f>
        <v>E</v>
      </c>
      <c r="C294" s="143" t="str">
        <f>C286</f>
        <v>MOBILIZATION /DEMOLIBIZATION</v>
      </c>
      <c r="D294" s="144"/>
      <c r="E294" s="144"/>
      <c r="F294" s="145"/>
      <c r="G294" s="120" t="s">
        <v>333</v>
      </c>
      <c r="H294" s="78">
        <f>H288</f>
        <v>0</v>
      </c>
      <c r="P294" s="49"/>
      <c r="Q294" s="49"/>
    </row>
    <row r="295" spans="1:17" s="26" customFormat="1" ht="37.9" customHeight="1" thickTop="1" x14ac:dyDescent="0.2">
      <c r="A295" s="42"/>
      <c r="B295" s="146" t="s">
        <v>343</v>
      </c>
      <c r="C295" s="147"/>
      <c r="D295" s="147"/>
      <c r="E295" s="147"/>
      <c r="F295" s="147"/>
      <c r="G295" s="148">
        <f>SUM(H290:H294)</f>
        <v>0</v>
      </c>
      <c r="H295" s="149"/>
      <c r="I295" s="20"/>
      <c r="J295" s="20"/>
      <c r="K295" s="20"/>
      <c r="L295" s="20"/>
      <c r="M295" s="20"/>
      <c r="N295" s="20"/>
      <c r="O295" s="20"/>
      <c r="P295" s="49"/>
      <c r="Q295" s="49"/>
    </row>
    <row r="296" spans="1:17" ht="15.95" customHeight="1" x14ac:dyDescent="0.2">
      <c r="A296" s="79"/>
      <c r="B296" s="80"/>
      <c r="C296" s="81"/>
      <c r="D296" s="82"/>
      <c r="E296" s="81"/>
      <c r="F296" s="81"/>
      <c r="G296" s="121"/>
      <c r="H296" s="83"/>
      <c r="P296" s="49"/>
      <c r="Q296" s="49"/>
    </row>
    <row r="297" spans="1:17" x14ac:dyDescent="0.2">
      <c r="G297" s="126"/>
      <c r="P297" s="49"/>
      <c r="Q297" s="49"/>
    </row>
    <row r="298" spans="1:17" x14ac:dyDescent="0.2">
      <c r="G298" s="126"/>
      <c r="P298" s="49"/>
      <c r="Q298" s="49"/>
    </row>
    <row r="299" spans="1:17" x14ac:dyDescent="0.2">
      <c r="G299" s="126"/>
      <c r="N299" s="49"/>
      <c r="O299" s="49"/>
      <c r="P299" s="49"/>
      <c r="Q299" s="49"/>
    </row>
    <row r="300" spans="1:17" x14ac:dyDescent="0.2">
      <c r="G300" s="126"/>
      <c r="N300" s="49"/>
      <c r="O300" s="49"/>
      <c r="P300" s="49"/>
      <c r="Q300" s="49"/>
    </row>
    <row r="301" spans="1:17" x14ac:dyDescent="0.2">
      <c r="G301" s="126"/>
      <c r="N301" s="49"/>
      <c r="O301" s="49"/>
      <c r="P301" s="49"/>
      <c r="Q301" s="49"/>
    </row>
    <row r="302" spans="1:17" x14ac:dyDescent="0.2">
      <c r="G302" s="126"/>
      <c r="N302" s="49"/>
      <c r="O302" s="49"/>
      <c r="P302" s="49"/>
      <c r="Q302" s="49"/>
    </row>
    <row r="303" spans="1:17" x14ac:dyDescent="0.2">
      <c r="G303" s="126"/>
    </row>
    <row r="304" spans="1:17" x14ac:dyDescent="0.2">
      <c r="G304" s="126"/>
    </row>
    <row r="305" spans="7:7" x14ac:dyDescent="0.2">
      <c r="G305" s="126"/>
    </row>
    <row r="306" spans="7:7" x14ac:dyDescent="0.2">
      <c r="G306" s="126"/>
    </row>
    <row r="307" spans="7:7" x14ac:dyDescent="0.2">
      <c r="G307" s="126"/>
    </row>
    <row r="308" spans="7:7" x14ac:dyDescent="0.2">
      <c r="G308" s="126"/>
    </row>
    <row r="309" spans="7:7" x14ac:dyDescent="0.2">
      <c r="G309" s="126"/>
    </row>
    <row r="310" spans="7:7" x14ac:dyDescent="0.2">
      <c r="G310" s="126"/>
    </row>
    <row r="311" spans="7:7" x14ac:dyDescent="0.2">
      <c r="G311" s="126"/>
    </row>
    <row r="312" spans="7:7" x14ac:dyDescent="0.2">
      <c r="G312" s="126"/>
    </row>
    <row r="313" spans="7:7" x14ac:dyDescent="0.2">
      <c r="G313" s="126"/>
    </row>
    <row r="314" spans="7:7" x14ac:dyDescent="0.2">
      <c r="G314" s="126"/>
    </row>
    <row r="315" spans="7:7" x14ac:dyDescent="0.2">
      <c r="G315" s="126"/>
    </row>
    <row r="316" spans="7:7" x14ac:dyDescent="0.2">
      <c r="G316" s="126"/>
    </row>
    <row r="317" spans="7:7" x14ac:dyDescent="0.2">
      <c r="G317" s="126"/>
    </row>
    <row r="318" spans="7:7" x14ac:dyDescent="0.2">
      <c r="G318" s="126"/>
    </row>
    <row r="319" spans="7:7" x14ac:dyDescent="0.2">
      <c r="G319" s="126"/>
    </row>
    <row r="320" spans="7:7" x14ac:dyDescent="0.2">
      <c r="G320" s="126"/>
    </row>
    <row r="321" spans="7:7" x14ac:dyDescent="0.2">
      <c r="G321" s="126"/>
    </row>
    <row r="322" spans="7:7" x14ac:dyDescent="0.2">
      <c r="G322" s="126"/>
    </row>
    <row r="323" spans="7:7" x14ac:dyDescent="0.2">
      <c r="G323" s="126"/>
    </row>
    <row r="324" spans="7:7" x14ac:dyDescent="0.2">
      <c r="G324" s="126"/>
    </row>
    <row r="325" spans="7:7" x14ac:dyDescent="0.2">
      <c r="G325" s="126"/>
    </row>
    <row r="326" spans="7:7" x14ac:dyDescent="0.2">
      <c r="G326" s="126"/>
    </row>
    <row r="327" spans="7:7" x14ac:dyDescent="0.2">
      <c r="G327" s="126"/>
    </row>
    <row r="328" spans="7:7" x14ac:dyDescent="0.2">
      <c r="G328" s="126"/>
    </row>
    <row r="329" spans="7:7" x14ac:dyDescent="0.2">
      <c r="G329" s="126"/>
    </row>
    <row r="330" spans="7:7" x14ac:dyDescent="0.2">
      <c r="G330" s="126"/>
    </row>
    <row r="331" spans="7:7" x14ac:dyDescent="0.2">
      <c r="G331" s="126"/>
    </row>
    <row r="332" spans="7:7" x14ac:dyDescent="0.2">
      <c r="G332" s="126"/>
    </row>
    <row r="333" spans="7:7" x14ac:dyDescent="0.2">
      <c r="G333" s="126"/>
    </row>
    <row r="334" spans="7:7" x14ac:dyDescent="0.2">
      <c r="G334" s="126"/>
    </row>
    <row r="335" spans="7:7" x14ac:dyDescent="0.2">
      <c r="G335" s="126"/>
    </row>
    <row r="336" spans="7:7" x14ac:dyDescent="0.2">
      <c r="G336" s="126"/>
    </row>
    <row r="337" spans="7:7" x14ac:dyDescent="0.2">
      <c r="G337" s="126"/>
    </row>
    <row r="338" spans="7:7" x14ac:dyDescent="0.2">
      <c r="G338" s="126"/>
    </row>
    <row r="339" spans="7:7" x14ac:dyDescent="0.2">
      <c r="G339" s="126"/>
    </row>
    <row r="340" spans="7:7" x14ac:dyDescent="0.2">
      <c r="G340" s="126"/>
    </row>
    <row r="341" spans="7:7" x14ac:dyDescent="0.2">
      <c r="G341" s="126"/>
    </row>
    <row r="342" spans="7:7" x14ac:dyDescent="0.2">
      <c r="G342" s="126"/>
    </row>
    <row r="343" spans="7:7" x14ac:dyDescent="0.2">
      <c r="G343" s="126"/>
    </row>
    <row r="344" spans="7:7" x14ac:dyDescent="0.2">
      <c r="G344" s="126"/>
    </row>
    <row r="345" spans="7:7" x14ac:dyDescent="0.2">
      <c r="G345" s="126"/>
    </row>
    <row r="346" spans="7:7" x14ac:dyDescent="0.2">
      <c r="G346" s="126"/>
    </row>
    <row r="347" spans="7:7" x14ac:dyDescent="0.2">
      <c r="G347" s="126"/>
    </row>
    <row r="348" spans="7:7" x14ac:dyDescent="0.2">
      <c r="G348" s="126"/>
    </row>
    <row r="349" spans="7:7" x14ac:dyDescent="0.2">
      <c r="G349" s="126"/>
    </row>
    <row r="350" spans="7:7" x14ac:dyDescent="0.2">
      <c r="G350" s="126"/>
    </row>
    <row r="351" spans="7:7" x14ac:dyDescent="0.2">
      <c r="G351" s="126"/>
    </row>
    <row r="352" spans="7:7" x14ac:dyDescent="0.2">
      <c r="G352" s="126"/>
    </row>
    <row r="353" spans="7:7" x14ac:dyDescent="0.2">
      <c r="G353" s="126"/>
    </row>
    <row r="354" spans="7:7" x14ac:dyDescent="0.2">
      <c r="G354" s="126"/>
    </row>
    <row r="355" spans="7:7" x14ac:dyDescent="0.2">
      <c r="G355" s="126"/>
    </row>
    <row r="356" spans="7:7" x14ac:dyDescent="0.2">
      <c r="G356" s="126"/>
    </row>
    <row r="357" spans="7:7" x14ac:dyDescent="0.2">
      <c r="G357" s="126"/>
    </row>
    <row r="358" spans="7:7" x14ac:dyDescent="0.2">
      <c r="G358" s="126"/>
    </row>
    <row r="359" spans="7:7" x14ac:dyDescent="0.2">
      <c r="G359" s="126"/>
    </row>
    <row r="360" spans="7:7" x14ac:dyDescent="0.2">
      <c r="G360" s="126"/>
    </row>
    <row r="361" spans="7:7" x14ac:dyDescent="0.2">
      <c r="G361" s="126"/>
    </row>
    <row r="362" spans="7:7" x14ac:dyDescent="0.2">
      <c r="G362" s="126"/>
    </row>
    <row r="363" spans="7:7" x14ac:dyDescent="0.2">
      <c r="G363" s="126"/>
    </row>
    <row r="364" spans="7:7" x14ac:dyDescent="0.2">
      <c r="G364" s="126"/>
    </row>
    <row r="365" spans="7:7" x14ac:dyDescent="0.2">
      <c r="G365" s="126"/>
    </row>
    <row r="366" spans="7:7" x14ac:dyDescent="0.2">
      <c r="G366" s="126"/>
    </row>
    <row r="367" spans="7:7" x14ac:dyDescent="0.2">
      <c r="G367" s="126"/>
    </row>
    <row r="368" spans="7:7" x14ac:dyDescent="0.2">
      <c r="G368" s="126"/>
    </row>
    <row r="369" spans="7:7" x14ac:dyDescent="0.2">
      <c r="G369" s="126"/>
    </row>
    <row r="370" spans="7:7" x14ac:dyDescent="0.2">
      <c r="G370" s="126"/>
    </row>
    <row r="371" spans="7:7" x14ac:dyDescent="0.2">
      <c r="G371" s="126"/>
    </row>
    <row r="372" spans="7:7" x14ac:dyDescent="0.2">
      <c r="G372" s="126"/>
    </row>
    <row r="373" spans="7:7" x14ac:dyDescent="0.2">
      <c r="G373" s="126"/>
    </row>
    <row r="374" spans="7:7" x14ac:dyDescent="0.2">
      <c r="G374" s="126"/>
    </row>
    <row r="375" spans="7:7" x14ac:dyDescent="0.2">
      <c r="G375" s="126"/>
    </row>
    <row r="376" spans="7:7" x14ac:dyDescent="0.2">
      <c r="G376" s="126"/>
    </row>
    <row r="377" spans="7:7" x14ac:dyDescent="0.2">
      <c r="G377" s="126"/>
    </row>
    <row r="378" spans="7:7" x14ac:dyDescent="0.2">
      <c r="G378" s="126"/>
    </row>
    <row r="379" spans="7:7" x14ac:dyDescent="0.2">
      <c r="G379" s="126"/>
    </row>
    <row r="380" spans="7:7" x14ac:dyDescent="0.2">
      <c r="G380" s="126"/>
    </row>
    <row r="381" spans="7:7" x14ac:dyDescent="0.2">
      <c r="G381" s="126"/>
    </row>
    <row r="382" spans="7:7" x14ac:dyDescent="0.2">
      <c r="G382" s="126"/>
    </row>
    <row r="383" spans="7:7" x14ac:dyDescent="0.2">
      <c r="G383" s="126"/>
    </row>
    <row r="384" spans="7:7" x14ac:dyDescent="0.2">
      <c r="G384" s="126"/>
    </row>
    <row r="385" spans="7:7" x14ac:dyDescent="0.2">
      <c r="G385" s="126"/>
    </row>
    <row r="386" spans="7:7" x14ac:dyDescent="0.2">
      <c r="G386" s="126"/>
    </row>
    <row r="387" spans="7:7" x14ac:dyDescent="0.2">
      <c r="G387" s="126"/>
    </row>
    <row r="388" spans="7:7" x14ac:dyDescent="0.2">
      <c r="G388" s="126"/>
    </row>
    <row r="389" spans="7:7" x14ac:dyDescent="0.2">
      <c r="G389" s="126"/>
    </row>
    <row r="390" spans="7:7" x14ac:dyDescent="0.2">
      <c r="G390" s="126"/>
    </row>
    <row r="391" spans="7:7" x14ac:dyDescent="0.2">
      <c r="G391" s="126"/>
    </row>
    <row r="392" spans="7:7" x14ac:dyDescent="0.2">
      <c r="G392" s="126"/>
    </row>
    <row r="393" spans="7:7" x14ac:dyDescent="0.2">
      <c r="G393" s="126"/>
    </row>
  </sheetData>
  <sheetProtection password="CC3D" sheet="1" objects="1" scenarios="1" selectLockedCells="1"/>
  <mergeCells count="17">
    <mergeCell ref="C292:F292"/>
    <mergeCell ref="C293:F293"/>
    <mergeCell ref="C294:F294"/>
    <mergeCell ref="B295:F295"/>
    <mergeCell ref="G295:H295"/>
    <mergeCell ref="C291:F291"/>
    <mergeCell ref="C6:F6"/>
    <mergeCell ref="C85:F85"/>
    <mergeCell ref="C86:F86"/>
    <mergeCell ref="C165:F165"/>
    <mergeCell ref="C166:F166"/>
    <mergeCell ref="C256:F256"/>
    <mergeCell ref="C257:F257"/>
    <mergeCell ref="C285:F285"/>
    <mergeCell ref="C286:F286"/>
    <mergeCell ref="C288:F288"/>
    <mergeCell ref="C290:F290"/>
  </mergeCells>
  <conditionalFormatting sqref="D287 D15:D17 D35 D103:D104 D123:D130 D210:D219 D43:D50 D79:D80 D23:D26 D82 D159:D160 D84 D132 D52 D30:D32">
    <cfRule type="cellIs" dxfId="330" priority="335" stopIfTrue="1" operator="equal">
      <formula>"CW 2130-R11"</formula>
    </cfRule>
    <cfRule type="cellIs" dxfId="329" priority="336" stopIfTrue="1" operator="equal">
      <formula>"CW 3120-R2"</formula>
    </cfRule>
    <cfRule type="cellIs" dxfId="328" priority="337" stopIfTrue="1" operator="equal">
      <formula>"CW 3240-R7"</formula>
    </cfRule>
  </conditionalFormatting>
  <conditionalFormatting sqref="G287">
    <cfRule type="expression" dxfId="327" priority="334">
      <formula>G287&gt;G295*0.05</formula>
    </cfRule>
  </conditionalFormatting>
  <conditionalFormatting sqref="D261">
    <cfRule type="cellIs" dxfId="326" priority="329" stopIfTrue="1" operator="equal">
      <formula>"CW 2130-R11"</formula>
    </cfRule>
    <cfRule type="cellIs" dxfId="325" priority="330" stopIfTrue="1" operator="equal">
      <formula>"CW 3120-R2"</formula>
    </cfRule>
    <cfRule type="cellIs" dxfId="324" priority="331" stopIfTrue="1" operator="equal">
      <formula>"CW 3240-R7"</formula>
    </cfRule>
  </conditionalFormatting>
  <conditionalFormatting sqref="D260 D73">
    <cfRule type="cellIs" dxfId="323" priority="332" stopIfTrue="1" operator="equal">
      <formula>"CW 3120-R2"</formula>
    </cfRule>
    <cfRule type="cellIs" dxfId="322" priority="333" stopIfTrue="1" operator="equal">
      <formula>"CW 3240-R7"</formula>
    </cfRule>
  </conditionalFormatting>
  <conditionalFormatting sqref="D264">
    <cfRule type="cellIs" dxfId="321" priority="324" stopIfTrue="1" operator="equal">
      <formula>"CW 2130-R11"</formula>
    </cfRule>
    <cfRule type="cellIs" dxfId="320" priority="325" stopIfTrue="1" operator="equal">
      <formula>"CW 3120-R2"</formula>
    </cfRule>
    <cfRule type="cellIs" dxfId="319" priority="326" stopIfTrue="1" operator="equal">
      <formula>"CW 3240-R7"</formula>
    </cfRule>
  </conditionalFormatting>
  <conditionalFormatting sqref="D263">
    <cfRule type="cellIs" dxfId="318" priority="327" stopIfTrue="1" operator="equal">
      <formula>"CW 3120-R2"</formula>
    </cfRule>
    <cfRule type="cellIs" dxfId="317" priority="328" stopIfTrue="1" operator="equal">
      <formula>"CW 3240-R7"</formula>
    </cfRule>
  </conditionalFormatting>
  <conditionalFormatting sqref="D268">
    <cfRule type="cellIs" dxfId="316" priority="319" stopIfTrue="1" operator="equal">
      <formula>"CW 2130-R11"</formula>
    </cfRule>
    <cfRule type="cellIs" dxfId="315" priority="320" stopIfTrue="1" operator="equal">
      <formula>"CW 3120-R2"</formula>
    </cfRule>
    <cfRule type="cellIs" dxfId="314" priority="321" stopIfTrue="1" operator="equal">
      <formula>"CW 3240-R7"</formula>
    </cfRule>
  </conditionalFormatting>
  <conditionalFormatting sqref="D267">
    <cfRule type="cellIs" dxfId="313" priority="322" stopIfTrue="1" operator="equal">
      <formula>"CW 3120-R2"</formula>
    </cfRule>
    <cfRule type="cellIs" dxfId="312" priority="323" stopIfTrue="1" operator="equal">
      <formula>"CW 3240-R7"</formula>
    </cfRule>
  </conditionalFormatting>
  <conditionalFormatting sqref="D271">
    <cfRule type="cellIs" dxfId="311" priority="314" stopIfTrue="1" operator="equal">
      <formula>"CW 2130-R11"</formula>
    </cfRule>
    <cfRule type="cellIs" dxfId="310" priority="315" stopIfTrue="1" operator="equal">
      <formula>"CW 3120-R2"</formula>
    </cfRule>
    <cfRule type="cellIs" dxfId="309" priority="316" stopIfTrue="1" operator="equal">
      <formula>"CW 3240-R7"</formula>
    </cfRule>
  </conditionalFormatting>
  <conditionalFormatting sqref="D270">
    <cfRule type="cellIs" dxfId="308" priority="317" stopIfTrue="1" operator="equal">
      <formula>"CW 3120-R2"</formula>
    </cfRule>
    <cfRule type="cellIs" dxfId="307" priority="318" stopIfTrue="1" operator="equal">
      <formula>"CW 3240-R7"</formula>
    </cfRule>
  </conditionalFormatting>
  <conditionalFormatting sqref="D8">
    <cfRule type="cellIs" dxfId="306" priority="311" stopIfTrue="1" operator="equal">
      <formula>"CW 2130-R11"</formula>
    </cfRule>
    <cfRule type="cellIs" dxfId="305" priority="312" stopIfTrue="1" operator="equal">
      <formula>"CW 3120-R2"</formula>
    </cfRule>
    <cfRule type="cellIs" dxfId="304" priority="313" stopIfTrue="1" operator="equal">
      <formula>"CW 3240-R7"</formula>
    </cfRule>
  </conditionalFormatting>
  <conditionalFormatting sqref="D9">
    <cfRule type="cellIs" dxfId="303" priority="308" stopIfTrue="1" operator="equal">
      <formula>"CW 2130-R11"</formula>
    </cfRule>
    <cfRule type="cellIs" dxfId="302" priority="309" stopIfTrue="1" operator="equal">
      <formula>"CW 3120-R2"</formula>
    </cfRule>
    <cfRule type="cellIs" dxfId="301" priority="310" stopIfTrue="1" operator="equal">
      <formula>"CW 3240-R7"</formula>
    </cfRule>
  </conditionalFormatting>
  <conditionalFormatting sqref="D10">
    <cfRule type="cellIs" dxfId="300" priority="305" stopIfTrue="1" operator="equal">
      <formula>"CW 2130-R11"</formula>
    </cfRule>
    <cfRule type="cellIs" dxfId="299" priority="306" stopIfTrue="1" operator="equal">
      <formula>"CW 3120-R2"</formula>
    </cfRule>
    <cfRule type="cellIs" dxfId="298" priority="307" stopIfTrue="1" operator="equal">
      <formula>"CW 3240-R7"</formula>
    </cfRule>
  </conditionalFormatting>
  <conditionalFormatting sqref="D12">
    <cfRule type="cellIs" dxfId="297" priority="302" stopIfTrue="1" operator="equal">
      <formula>"CW 2130-R11"</formula>
    </cfRule>
    <cfRule type="cellIs" dxfId="296" priority="303" stopIfTrue="1" operator="equal">
      <formula>"CW 3120-R2"</formula>
    </cfRule>
    <cfRule type="cellIs" dxfId="295" priority="304" stopIfTrue="1" operator="equal">
      <formula>"CW 3240-R7"</formula>
    </cfRule>
  </conditionalFormatting>
  <conditionalFormatting sqref="D13">
    <cfRule type="cellIs" dxfId="294" priority="299" stopIfTrue="1" operator="equal">
      <formula>"CW 2130-R11"</formula>
    </cfRule>
    <cfRule type="cellIs" dxfId="293" priority="300" stopIfTrue="1" operator="equal">
      <formula>"CW 3120-R2"</formula>
    </cfRule>
    <cfRule type="cellIs" dxfId="292" priority="301" stopIfTrue="1" operator="equal">
      <formula>"CW 3240-R7"</formula>
    </cfRule>
  </conditionalFormatting>
  <conditionalFormatting sqref="D14">
    <cfRule type="cellIs" dxfId="291" priority="296" stopIfTrue="1" operator="equal">
      <formula>"CW 2130-R11"</formula>
    </cfRule>
    <cfRule type="cellIs" dxfId="290" priority="297" stopIfTrue="1" operator="equal">
      <formula>"CW 3120-R2"</formula>
    </cfRule>
    <cfRule type="cellIs" dxfId="289" priority="298" stopIfTrue="1" operator="equal">
      <formula>"CW 3240-R7"</formula>
    </cfRule>
  </conditionalFormatting>
  <conditionalFormatting sqref="D18:D19">
    <cfRule type="cellIs" dxfId="288" priority="293" stopIfTrue="1" operator="equal">
      <formula>"CW 2130-R11"</formula>
    </cfRule>
    <cfRule type="cellIs" dxfId="287" priority="294" stopIfTrue="1" operator="equal">
      <formula>"CW 3120-R2"</formula>
    </cfRule>
    <cfRule type="cellIs" dxfId="286" priority="295" stopIfTrue="1" operator="equal">
      <formula>"CW 3240-R7"</formula>
    </cfRule>
  </conditionalFormatting>
  <conditionalFormatting sqref="D22 D20">
    <cfRule type="cellIs" dxfId="285" priority="290" stopIfTrue="1" operator="equal">
      <formula>"CW 2130-R11"</formula>
    </cfRule>
    <cfRule type="cellIs" dxfId="284" priority="291" stopIfTrue="1" operator="equal">
      <formula>"CW 3120-R2"</formula>
    </cfRule>
    <cfRule type="cellIs" dxfId="283" priority="292" stopIfTrue="1" operator="equal">
      <formula>"CW 3240-R7"</formula>
    </cfRule>
  </conditionalFormatting>
  <conditionalFormatting sqref="D21">
    <cfRule type="cellIs" dxfId="282" priority="287" stopIfTrue="1" operator="equal">
      <formula>"CW 2130-R11"</formula>
    </cfRule>
    <cfRule type="cellIs" dxfId="281" priority="288" stopIfTrue="1" operator="equal">
      <formula>"CW 3120-R2"</formula>
    </cfRule>
    <cfRule type="cellIs" dxfId="280" priority="289" stopIfTrue="1" operator="equal">
      <formula>"CW 3240-R7"</formula>
    </cfRule>
  </conditionalFormatting>
  <conditionalFormatting sqref="D36:D37 D33">
    <cfRule type="cellIs" dxfId="279" priority="284" stopIfTrue="1" operator="equal">
      <formula>"CW 2130-R11"</formula>
    </cfRule>
    <cfRule type="cellIs" dxfId="278" priority="285" stopIfTrue="1" operator="equal">
      <formula>"CW 3120-R2"</formula>
    </cfRule>
    <cfRule type="cellIs" dxfId="277" priority="286" stopIfTrue="1" operator="equal">
      <formula>"CW 3240-R7"</formula>
    </cfRule>
  </conditionalFormatting>
  <conditionalFormatting sqref="D34">
    <cfRule type="cellIs" dxfId="276" priority="281" stopIfTrue="1" operator="equal">
      <formula>"CW 2130-R11"</formula>
    </cfRule>
    <cfRule type="cellIs" dxfId="275" priority="282" stopIfTrue="1" operator="equal">
      <formula>"CW 3120-R2"</formula>
    </cfRule>
    <cfRule type="cellIs" dxfId="274" priority="283" stopIfTrue="1" operator="equal">
      <formula>"CW 3240-R7"</formula>
    </cfRule>
  </conditionalFormatting>
  <conditionalFormatting sqref="D41">
    <cfRule type="cellIs" dxfId="273" priority="269" stopIfTrue="1" operator="equal">
      <formula>"CW 2130-R11"</formula>
    </cfRule>
    <cfRule type="cellIs" dxfId="272" priority="270" stopIfTrue="1" operator="equal">
      <formula>"CW 3120-R2"</formula>
    </cfRule>
    <cfRule type="cellIs" dxfId="271" priority="271" stopIfTrue="1" operator="equal">
      <formula>"CW 3240-R7"</formula>
    </cfRule>
  </conditionalFormatting>
  <conditionalFormatting sqref="D38">
    <cfRule type="cellIs" dxfId="270" priority="278" stopIfTrue="1" operator="equal">
      <formula>"CW 2130-R11"</formula>
    </cfRule>
    <cfRule type="cellIs" dxfId="269" priority="279" stopIfTrue="1" operator="equal">
      <formula>"CW 3120-R2"</formula>
    </cfRule>
    <cfRule type="cellIs" dxfId="268" priority="280" stopIfTrue="1" operator="equal">
      <formula>"CW 3240-R7"</formula>
    </cfRule>
  </conditionalFormatting>
  <conditionalFormatting sqref="D39 D42">
    <cfRule type="cellIs" dxfId="267" priority="275" stopIfTrue="1" operator="equal">
      <formula>"CW 2130-R11"</formula>
    </cfRule>
    <cfRule type="cellIs" dxfId="266" priority="276" stopIfTrue="1" operator="equal">
      <formula>"CW 3120-R2"</formula>
    </cfRule>
    <cfRule type="cellIs" dxfId="265" priority="277" stopIfTrue="1" operator="equal">
      <formula>"CW 3240-R7"</formula>
    </cfRule>
  </conditionalFormatting>
  <conditionalFormatting sqref="D40">
    <cfRule type="cellIs" dxfId="264" priority="272" stopIfTrue="1" operator="equal">
      <formula>"CW 2130-R11"</formula>
    </cfRule>
    <cfRule type="cellIs" dxfId="263" priority="273" stopIfTrue="1" operator="equal">
      <formula>"CW 3120-R2"</formula>
    </cfRule>
    <cfRule type="cellIs" dxfId="262" priority="274" stopIfTrue="1" operator="equal">
      <formula>"CW 3240-R7"</formula>
    </cfRule>
  </conditionalFormatting>
  <conditionalFormatting sqref="D54">
    <cfRule type="cellIs" dxfId="261" priority="266" stopIfTrue="1" operator="equal">
      <formula>"CW 2130-R11"</formula>
    </cfRule>
    <cfRule type="cellIs" dxfId="260" priority="267" stopIfTrue="1" operator="equal">
      <formula>"CW 3120-R2"</formula>
    </cfRule>
    <cfRule type="cellIs" dxfId="259" priority="268" stopIfTrue="1" operator="equal">
      <formula>"CW 3240-R7"</formula>
    </cfRule>
  </conditionalFormatting>
  <conditionalFormatting sqref="D56 D58:D59">
    <cfRule type="cellIs" dxfId="258" priority="264" stopIfTrue="1" operator="equal">
      <formula>"CW 3120-R2"</formula>
    </cfRule>
    <cfRule type="cellIs" dxfId="257" priority="265" stopIfTrue="1" operator="equal">
      <formula>"CW 3240-R7"</formula>
    </cfRule>
  </conditionalFormatting>
  <conditionalFormatting sqref="D57">
    <cfRule type="cellIs" dxfId="256" priority="261" stopIfTrue="1" operator="equal">
      <formula>"CW 2130-R11"</formula>
    </cfRule>
    <cfRule type="cellIs" dxfId="255" priority="262" stopIfTrue="1" operator="equal">
      <formula>"CW 3120-R2"</formula>
    </cfRule>
    <cfRule type="cellIs" dxfId="254" priority="263" stopIfTrue="1" operator="equal">
      <formula>"CW 3240-R7"</formula>
    </cfRule>
  </conditionalFormatting>
  <conditionalFormatting sqref="D63">
    <cfRule type="cellIs" dxfId="253" priority="259" stopIfTrue="1" operator="equal">
      <formula>"CW 3120-R2"</formula>
    </cfRule>
    <cfRule type="cellIs" dxfId="252" priority="260" stopIfTrue="1" operator="equal">
      <formula>"CW 3240-R7"</formula>
    </cfRule>
  </conditionalFormatting>
  <conditionalFormatting sqref="D60:D62">
    <cfRule type="cellIs" dxfId="251" priority="257" stopIfTrue="1" operator="equal">
      <formula>"CW 3120-R2"</formula>
    </cfRule>
    <cfRule type="cellIs" dxfId="250" priority="258" stopIfTrue="1" operator="equal">
      <formula>"CW 3240-R7"</formula>
    </cfRule>
  </conditionalFormatting>
  <conditionalFormatting sqref="D65:D68">
    <cfRule type="cellIs" dxfId="249" priority="254" stopIfTrue="1" operator="equal">
      <formula>"CW 2130-R11"</formula>
    </cfRule>
    <cfRule type="cellIs" dxfId="248" priority="255" stopIfTrue="1" operator="equal">
      <formula>"CW 3120-R2"</formula>
    </cfRule>
    <cfRule type="cellIs" dxfId="247" priority="256" stopIfTrue="1" operator="equal">
      <formula>"CW 3240-R7"</formula>
    </cfRule>
  </conditionalFormatting>
  <conditionalFormatting sqref="D64">
    <cfRule type="cellIs" dxfId="246" priority="252" stopIfTrue="1" operator="equal">
      <formula>"CW 3120-R2"</formula>
    </cfRule>
    <cfRule type="cellIs" dxfId="245" priority="253" stopIfTrue="1" operator="equal">
      <formula>"CW 3240-R7"</formula>
    </cfRule>
  </conditionalFormatting>
  <conditionalFormatting sqref="D69 D71">
    <cfRule type="cellIs" dxfId="244" priority="250" stopIfTrue="1" operator="equal">
      <formula>"CW 3120-R2"</formula>
    </cfRule>
    <cfRule type="cellIs" dxfId="243" priority="251" stopIfTrue="1" operator="equal">
      <formula>"CW 3240-R7"</formula>
    </cfRule>
  </conditionalFormatting>
  <conditionalFormatting sqref="D70">
    <cfRule type="cellIs" dxfId="242" priority="248" stopIfTrue="1" operator="equal">
      <formula>"CW 3120-R2"</formula>
    </cfRule>
    <cfRule type="cellIs" dxfId="241" priority="249" stopIfTrue="1" operator="equal">
      <formula>"CW 3240-R7"</formula>
    </cfRule>
  </conditionalFormatting>
  <conditionalFormatting sqref="D72">
    <cfRule type="cellIs" dxfId="240" priority="246" stopIfTrue="1" operator="equal">
      <formula>"CW 3120-R2"</formula>
    </cfRule>
    <cfRule type="cellIs" dxfId="239" priority="247" stopIfTrue="1" operator="equal">
      <formula>"CW 3240-R7"</formula>
    </cfRule>
  </conditionalFormatting>
  <conditionalFormatting sqref="D75">
    <cfRule type="cellIs" dxfId="238" priority="243" stopIfTrue="1" operator="equal">
      <formula>"CW 2130-R11"</formula>
    </cfRule>
    <cfRule type="cellIs" dxfId="237" priority="244" stopIfTrue="1" operator="equal">
      <formula>"CW 3120-R2"</formula>
    </cfRule>
    <cfRule type="cellIs" dxfId="236" priority="245" stopIfTrue="1" operator="equal">
      <formula>"CW 3240-R7"</formula>
    </cfRule>
  </conditionalFormatting>
  <conditionalFormatting sqref="D77:D78">
    <cfRule type="cellIs" dxfId="235" priority="240" stopIfTrue="1" operator="equal">
      <formula>"CW 2130-R11"</formula>
    </cfRule>
    <cfRule type="cellIs" dxfId="234" priority="241" stopIfTrue="1" operator="equal">
      <formula>"CW 3120-R2"</formula>
    </cfRule>
    <cfRule type="cellIs" dxfId="233" priority="242" stopIfTrue="1" operator="equal">
      <formula>"CW 3240-R7"</formula>
    </cfRule>
  </conditionalFormatting>
  <conditionalFormatting sqref="D76">
    <cfRule type="cellIs" dxfId="232" priority="237" stopIfTrue="1" operator="equal">
      <formula>"CW 2130-R11"</formula>
    </cfRule>
    <cfRule type="cellIs" dxfId="231" priority="238" stopIfTrue="1" operator="equal">
      <formula>"CW 3120-R2"</formula>
    </cfRule>
    <cfRule type="cellIs" dxfId="230" priority="239" stopIfTrue="1" operator="equal">
      <formula>"CW 3240-R7"</formula>
    </cfRule>
  </conditionalFormatting>
  <conditionalFormatting sqref="D95:D97 D105:D112 D115">
    <cfRule type="cellIs" dxfId="229" priority="231" stopIfTrue="1" operator="equal">
      <formula>"CW 2130-R11"</formula>
    </cfRule>
    <cfRule type="cellIs" dxfId="228" priority="232" stopIfTrue="1" operator="equal">
      <formula>"CW 3120-R2"</formula>
    </cfRule>
    <cfRule type="cellIs" dxfId="227" priority="233" stopIfTrue="1" operator="equal">
      <formula>"CW 3240-R7"</formula>
    </cfRule>
  </conditionalFormatting>
  <conditionalFormatting sqref="D153">
    <cfRule type="cellIs" dxfId="226" priority="229" stopIfTrue="1" operator="equal">
      <formula>"CW 3120-R2"</formula>
    </cfRule>
    <cfRule type="cellIs" dxfId="225" priority="230" stopIfTrue="1" operator="equal">
      <formula>"CW 3240-R7"</formula>
    </cfRule>
  </conditionalFormatting>
  <conditionalFormatting sqref="D88">
    <cfRule type="cellIs" dxfId="224" priority="226" stopIfTrue="1" operator="equal">
      <formula>"CW 2130-R11"</formula>
    </cfRule>
    <cfRule type="cellIs" dxfId="223" priority="227" stopIfTrue="1" operator="equal">
      <formula>"CW 3120-R2"</formula>
    </cfRule>
    <cfRule type="cellIs" dxfId="222" priority="228" stopIfTrue="1" operator="equal">
      <formula>"CW 3240-R7"</formula>
    </cfRule>
  </conditionalFormatting>
  <conditionalFormatting sqref="D89">
    <cfRule type="cellIs" dxfId="221" priority="223" stopIfTrue="1" operator="equal">
      <formula>"CW 2130-R11"</formula>
    </cfRule>
    <cfRule type="cellIs" dxfId="220" priority="224" stopIfTrue="1" operator="equal">
      <formula>"CW 3120-R2"</formula>
    </cfRule>
    <cfRule type="cellIs" dxfId="219" priority="225" stopIfTrue="1" operator="equal">
      <formula>"CW 3240-R7"</formula>
    </cfRule>
  </conditionalFormatting>
  <conditionalFormatting sqref="D90">
    <cfRule type="cellIs" dxfId="218" priority="220" stopIfTrue="1" operator="equal">
      <formula>"CW 2130-R11"</formula>
    </cfRule>
    <cfRule type="cellIs" dxfId="217" priority="221" stopIfTrue="1" operator="equal">
      <formula>"CW 3120-R2"</formula>
    </cfRule>
    <cfRule type="cellIs" dxfId="216" priority="222" stopIfTrue="1" operator="equal">
      <formula>"CW 3240-R7"</formula>
    </cfRule>
  </conditionalFormatting>
  <conditionalFormatting sqref="D92">
    <cfRule type="cellIs" dxfId="215" priority="217" stopIfTrue="1" operator="equal">
      <formula>"CW 2130-R11"</formula>
    </cfRule>
    <cfRule type="cellIs" dxfId="214" priority="218" stopIfTrue="1" operator="equal">
      <formula>"CW 3120-R2"</formula>
    </cfRule>
    <cfRule type="cellIs" dxfId="213" priority="219" stopIfTrue="1" operator="equal">
      <formula>"CW 3240-R7"</formula>
    </cfRule>
  </conditionalFormatting>
  <conditionalFormatting sqref="D93">
    <cfRule type="cellIs" dxfId="212" priority="214" stopIfTrue="1" operator="equal">
      <formula>"CW 2130-R11"</formula>
    </cfRule>
    <cfRule type="cellIs" dxfId="211" priority="215" stopIfTrue="1" operator="equal">
      <formula>"CW 3120-R2"</formula>
    </cfRule>
    <cfRule type="cellIs" dxfId="210" priority="216" stopIfTrue="1" operator="equal">
      <formula>"CW 3240-R7"</formula>
    </cfRule>
  </conditionalFormatting>
  <conditionalFormatting sqref="D94">
    <cfRule type="cellIs" dxfId="209" priority="211" stopIfTrue="1" operator="equal">
      <formula>"CW 2130-R11"</formula>
    </cfRule>
    <cfRule type="cellIs" dxfId="208" priority="212" stopIfTrue="1" operator="equal">
      <formula>"CW 3120-R2"</formula>
    </cfRule>
    <cfRule type="cellIs" dxfId="207" priority="213" stopIfTrue="1" operator="equal">
      <formula>"CW 3240-R7"</formula>
    </cfRule>
  </conditionalFormatting>
  <conditionalFormatting sqref="D98:D99">
    <cfRule type="cellIs" dxfId="206" priority="208" stopIfTrue="1" operator="equal">
      <formula>"CW 2130-R11"</formula>
    </cfRule>
    <cfRule type="cellIs" dxfId="205" priority="209" stopIfTrue="1" operator="equal">
      <formula>"CW 3120-R2"</formula>
    </cfRule>
    <cfRule type="cellIs" dxfId="204" priority="210" stopIfTrue="1" operator="equal">
      <formula>"CW 3240-R7"</formula>
    </cfRule>
  </conditionalFormatting>
  <conditionalFormatting sqref="D102 D100">
    <cfRule type="cellIs" dxfId="203" priority="205" stopIfTrue="1" operator="equal">
      <formula>"CW 2130-R11"</formula>
    </cfRule>
    <cfRule type="cellIs" dxfId="202" priority="206" stopIfTrue="1" operator="equal">
      <formula>"CW 3120-R2"</formula>
    </cfRule>
    <cfRule type="cellIs" dxfId="201" priority="207" stopIfTrue="1" operator="equal">
      <formula>"CW 3240-R7"</formula>
    </cfRule>
  </conditionalFormatting>
  <conditionalFormatting sqref="D101">
    <cfRule type="cellIs" dxfId="200" priority="202" stopIfTrue="1" operator="equal">
      <formula>"CW 2130-R11"</formula>
    </cfRule>
    <cfRule type="cellIs" dxfId="199" priority="203" stopIfTrue="1" operator="equal">
      <formula>"CW 3120-R2"</formula>
    </cfRule>
    <cfRule type="cellIs" dxfId="198" priority="204" stopIfTrue="1" operator="equal">
      <formula>"CW 3240-R7"</formula>
    </cfRule>
  </conditionalFormatting>
  <conditionalFormatting sqref="D116:D117 D113">
    <cfRule type="cellIs" dxfId="197" priority="199" stopIfTrue="1" operator="equal">
      <formula>"CW 2130-R11"</formula>
    </cfRule>
    <cfRule type="cellIs" dxfId="196" priority="200" stopIfTrue="1" operator="equal">
      <formula>"CW 3120-R2"</formula>
    </cfRule>
    <cfRule type="cellIs" dxfId="195" priority="201" stopIfTrue="1" operator="equal">
      <formula>"CW 3240-R7"</formula>
    </cfRule>
  </conditionalFormatting>
  <conditionalFormatting sqref="D114">
    <cfRule type="cellIs" dxfId="194" priority="196" stopIfTrue="1" operator="equal">
      <formula>"CW 2130-R11"</formula>
    </cfRule>
    <cfRule type="cellIs" dxfId="193" priority="197" stopIfTrue="1" operator="equal">
      <formula>"CW 3120-R2"</formula>
    </cfRule>
    <cfRule type="cellIs" dxfId="192" priority="198" stopIfTrue="1" operator="equal">
      <formula>"CW 3240-R7"</formula>
    </cfRule>
  </conditionalFormatting>
  <conditionalFormatting sqref="D121">
    <cfRule type="cellIs" dxfId="191" priority="184" stopIfTrue="1" operator="equal">
      <formula>"CW 2130-R11"</formula>
    </cfRule>
    <cfRule type="cellIs" dxfId="190" priority="185" stopIfTrue="1" operator="equal">
      <formula>"CW 3120-R2"</formula>
    </cfRule>
    <cfRule type="cellIs" dxfId="189" priority="186" stopIfTrue="1" operator="equal">
      <formula>"CW 3240-R7"</formula>
    </cfRule>
  </conditionalFormatting>
  <conditionalFormatting sqref="D118">
    <cfRule type="cellIs" dxfId="188" priority="193" stopIfTrue="1" operator="equal">
      <formula>"CW 2130-R11"</formula>
    </cfRule>
    <cfRule type="cellIs" dxfId="187" priority="194" stopIfTrue="1" operator="equal">
      <formula>"CW 3120-R2"</formula>
    </cfRule>
    <cfRule type="cellIs" dxfId="186" priority="195" stopIfTrue="1" operator="equal">
      <formula>"CW 3240-R7"</formula>
    </cfRule>
  </conditionalFormatting>
  <conditionalFormatting sqref="D119 D122">
    <cfRule type="cellIs" dxfId="185" priority="190" stopIfTrue="1" operator="equal">
      <formula>"CW 2130-R11"</formula>
    </cfRule>
    <cfRule type="cellIs" dxfId="184" priority="191" stopIfTrue="1" operator="equal">
      <formula>"CW 3120-R2"</formula>
    </cfRule>
    <cfRule type="cellIs" dxfId="183" priority="192" stopIfTrue="1" operator="equal">
      <formula>"CW 3240-R7"</formula>
    </cfRule>
  </conditionalFormatting>
  <conditionalFormatting sqref="D120">
    <cfRule type="cellIs" dxfId="182" priority="187" stopIfTrue="1" operator="equal">
      <formula>"CW 2130-R11"</formula>
    </cfRule>
    <cfRule type="cellIs" dxfId="181" priority="188" stopIfTrue="1" operator="equal">
      <formula>"CW 3120-R2"</formula>
    </cfRule>
    <cfRule type="cellIs" dxfId="180" priority="189" stopIfTrue="1" operator="equal">
      <formula>"CW 3240-R7"</formula>
    </cfRule>
  </conditionalFormatting>
  <conditionalFormatting sqref="D134">
    <cfRule type="cellIs" dxfId="179" priority="181" stopIfTrue="1" operator="equal">
      <formula>"CW 2130-R11"</formula>
    </cfRule>
    <cfRule type="cellIs" dxfId="178" priority="182" stopIfTrue="1" operator="equal">
      <formula>"CW 3120-R2"</formula>
    </cfRule>
    <cfRule type="cellIs" dxfId="177" priority="183" stopIfTrue="1" operator="equal">
      <formula>"CW 3240-R7"</formula>
    </cfRule>
  </conditionalFormatting>
  <conditionalFormatting sqref="D136 D138:D139">
    <cfRule type="cellIs" dxfId="176" priority="179" stopIfTrue="1" operator="equal">
      <formula>"CW 3120-R2"</formula>
    </cfRule>
    <cfRule type="cellIs" dxfId="175" priority="180" stopIfTrue="1" operator="equal">
      <formula>"CW 3240-R7"</formula>
    </cfRule>
  </conditionalFormatting>
  <conditionalFormatting sqref="D137">
    <cfRule type="cellIs" dxfId="174" priority="176" stopIfTrue="1" operator="equal">
      <formula>"CW 2130-R11"</formula>
    </cfRule>
    <cfRule type="cellIs" dxfId="173" priority="177" stopIfTrue="1" operator="equal">
      <formula>"CW 3120-R2"</formula>
    </cfRule>
    <cfRule type="cellIs" dxfId="172" priority="178" stopIfTrue="1" operator="equal">
      <formula>"CW 3240-R7"</formula>
    </cfRule>
  </conditionalFormatting>
  <conditionalFormatting sqref="D143">
    <cfRule type="cellIs" dxfId="171" priority="174" stopIfTrue="1" operator="equal">
      <formula>"CW 3120-R2"</formula>
    </cfRule>
    <cfRule type="cellIs" dxfId="170" priority="175" stopIfTrue="1" operator="equal">
      <formula>"CW 3240-R7"</formula>
    </cfRule>
  </conditionalFormatting>
  <conditionalFormatting sqref="D140:D142">
    <cfRule type="cellIs" dxfId="169" priority="172" stopIfTrue="1" operator="equal">
      <formula>"CW 3120-R2"</formula>
    </cfRule>
    <cfRule type="cellIs" dxfId="168" priority="173" stopIfTrue="1" operator="equal">
      <formula>"CW 3240-R7"</formula>
    </cfRule>
  </conditionalFormatting>
  <conditionalFormatting sqref="D145:D148">
    <cfRule type="cellIs" dxfId="167" priority="169" stopIfTrue="1" operator="equal">
      <formula>"CW 2130-R11"</formula>
    </cfRule>
    <cfRule type="cellIs" dxfId="166" priority="170" stopIfTrue="1" operator="equal">
      <formula>"CW 3120-R2"</formula>
    </cfRule>
    <cfRule type="cellIs" dxfId="165" priority="171" stopIfTrue="1" operator="equal">
      <formula>"CW 3240-R7"</formula>
    </cfRule>
  </conditionalFormatting>
  <conditionalFormatting sqref="D144">
    <cfRule type="cellIs" dxfId="164" priority="167" stopIfTrue="1" operator="equal">
      <formula>"CW 3120-R2"</formula>
    </cfRule>
    <cfRule type="cellIs" dxfId="163" priority="168" stopIfTrue="1" operator="equal">
      <formula>"CW 3240-R7"</formula>
    </cfRule>
  </conditionalFormatting>
  <conditionalFormatting sqref="D149 D151">
    <cfRule type="cellIs" dxfId="162" priority="165" stopIfTrue="1" operator="equal">
      <formula>"CW 3120-R2"</formula>
    </cfRule>
    <cfRule type="cellIs" dxfId="161" priority="166" stopIfTrue="1" operator="equal">
      <formula>"CW 3240-R7"</formula>
    </cfRule>
  </conditionalFormatting>
  <conditionalFormatting sqref="D150">
    <cfRule type="cellIs" dxfId="160" priority="163" stopIfTrue="1" operator="equal">
      <formula>"CW 3120-R2"</formula>
    </cfRule>
    <cfRule type="cellIs" dxfId="159" priority="164" stopIfTrue="1" operator="equal">
      <formula>"CW 3240-R7"</formula>
    </cfRule>
  </conditionalFormatting>
  <conditionalFormatting sqref="D152">
    <cfRule type="cellIs" dxfId="158" priority="161" stopIfTrue="1" operator="equal">
      <formula>"CW 3120-R2"</formula>
    </cfRule>
    <cfRule type="cellIs" dxfId="157" priority="162" stopIfTrue="1" operator="equal">
      <formula>"CW 3240-R7"</formula>
    </cfRule>
  </conditionalFormatting>
  <conditionalFormatting sqref="D155">
    <cfRule type="cellIs" dxfId="156" priority="158" stopIfTrue="1" operator="equal">
      <formula>"CW 2130-R11"</formula>
    </cfRule>
    <cfRule type="cellIs" dxfId="155" priority="159" stopIfTrue="1" operator="equal">
      <formula>"CW 3120-R2"</formula>
    </cfRule>
    <cfRule type="cellIs" dxfId="154" priority="160" stopIfTrue="1" operator="equal">
      <formula>"CW 3240-R7"</formula>
    </cfRule>
  </conditionalFormatting>
  <conditionalFormatting sqref="D157:D158">
    <cfRule type="cellIs" dxfId="153" priority="155" stopIfTrue="1" operator="equal">
      <formula>"CW 2130-R11"</formula>
    </cfRule>
    <cfRule type="cellIs" dxfId="152" priority="156" stopIfTrue="1" operator="equal">
      <formula>"CW 3120-R2"</formula>
    </cfRule>
    <cfRule type="cellIs" dxfId="151" priority="157" stopIfTrue="1" operator="equal">
      <formula>"CW 3240-R7"</formula>
    </cfRule>
  </conditionalFormatting>
  <conditionalFormatting sqref="D156">
    <cfRule type="cellIs" dxfId="150" priority="152" stopIfTrue="1" operator="equal">
      <formula>"CW 2130-R11"</formula>
    </cfRule>
    <cfRule type="cellIs" dxfId="149" priority="153" stopIfTrue="1" operator="equal">
      <formula>"CW 3120-R2"</formula>
    </cfRule>
    <cfRule type="cellIs" dxfId="148" priority="154" stopIfTrue="1" operator="equal">
      <formula>"CW 3240-R7"</formula>
    </cfRule>
  </conditionalFormatting>
  <conditionalFormatting sqref="D162:D164">
    <cfRule type="cellIs" dxfId="147" priority="146" stopIfTrue="1" operator="equal">
      <formula>"CW 2130-R11"</formula>
    </cfRule>
    <cfRule type="cellIs" dxfId="146" priority="147" stopIfTrue="1" operator="equal">
      <formula>"CW 3120-R2"</formula>
    </cfRule>
    <cfRule type="cellIs" dxfId="145" priority="148" stopIfTrue="1" operator="equal">
      <formula>"CW 3240-R7"</formula>
    </cfRule>
  </conditionalFormatting>
  <conditionalFormatting sqref="D189:D196">
    <cfRule type="cellIs" dxfId="144" priority="143" stopIfTrue="1" operator="equal">
      <formula>"CW 2130-R11"</formula>
    </cfRule>
    <cfRule type="cellIs" dxfId="143" priority="144" stopIfTrue="1" operator="equal">
      <formula>"CW 3120-R2"</formula>
    </cfRule>
    <cfRule type="cellIs" dxfId="142" priority="145" stopIfTrue="1" operator="equal">
      <formula>"CW 3240-R7"</formula>
    </cfRule>
  </conditionalFormatting>
  <conditionalFormatting sqref="D169">
    <cfRule type="cellIs" dxfId="141" priority="140" stopIfTrue="1" operator="equal">
      <formula>"CW 2130-R11"</formula>
    </cfRule>
    <cfRule type="cellIs" dxfId="140" priority="141" stopIfTrue="1" operator="equal">
      <formula>"CW 3120-R2"</formula>
    </cfRule>
    <cfRule type="cellIs" dxfId="139" priority="142" stopIfTrue="1" operator="equal">
      <formula>"CW 3240-R7"</formula>
    </cfRule>
  </conditionalFormatting>
  <conditionalFormatting sqref="D170">
    <cfRule type="cellIs" dxfId="138" priority="137" stopIfTrue="1" operator="equal">
      <formula>"CW 2130-R11"</formula>
    </cfRule>
    <cfRule type="cellIs" dxfId="137" priority="138" stopIfTrue="1" operator="equal">
      <formula>"CW 3120-R2"</formula>
    </cfRule>
    <cfRule type="cellIs" dxfId="136" priority="139" stopIfTrue="1" operator="equal">
      <formula>"CW 3240-R7"</formula>
    </cfRule>
  </conditionalFormatting>
  <conditionalFormatting sqref="D171">
    <cfRule type="cellIs" dxfId="135" priority="134" stopIfTrue="1" operator="equal">
      <formula>"CW 2130-R11"</formula>
    </cfRule>
    <cfRule type="cellIs" dxfId="134" priority="135" stopIfTrue="1" operator="equal">
      <formula>"CW 3120-R2"</formula>
    </cfRule>
    <cfRule type="cellIs" dxfId="133" priority="136" stopIfTrue="1" operator="equal">
      <formula>"CW 3240-R7"</formula>
    </cfRule>
  </conditionalFormatting>
  <conditionalFormatting sqref="D177">
    <cfRule type="cellIs" dxfId="132" priority="131" stopIfTrue="1" operator="equal">
      <formula>"CW 2130-R11"</formula>
    </cfRule>
    <cfRule type="cellIs" dxfId="131" priority="132" stopIfTrue="1" operator="equal">
      <formula>"CW 3120-R2"</formula>
    </cfRule>
    <cfRule type="cellIs" dxfId="130" priority="133" stopIfTrue="1" operator="equal">
      <formula>"CW 3240-R7"</formula>
    </cfRule>
  </conditionalFormatting>
  <conditionalFormatting sqref="D179">
    <cfRule type="cellIs" dxfId="129" priority="128" stopIfTrue="1" operator="equal">
      <formula>"CW 2130-R11"</formula>
    </cfRule>
    <cfRule type="cellIs" dxfId="128" priority="129" stopIfTrue="1" operator="equal">
      <formula>"CW 3120-R2"</formula>
    </cfRule>
    <cfRule type="cellIs" dxfId="127" priority="130" stopIfTrue="1" operator="equal">
      <formula>"CW 3240-R7"</formula>
    </cfRule>
  </conditionalFormatting>
  <conditionalFormatting sqref="D184:D185">
    <cfRule type="cellIs" dxfId="126" priority="125" stopIfTrue="1" operator="equal">
      <formula>"CW 2130-R11"</formula>
    </cfRule>
    <cfRule type="cellIs" dxfId="125" priority="126" stopIfTrue="1" operator="equal">
      <formula>"CW 3120-R2"</formula>
    </cfRule>
    <cfRule type="cellIs" dxfId="124" priority="127" stopIfTrue="1" operator="equal">
      <formula>"CW 3240-R7"</formula>
    </cfRule>
  </conditionalFormatting>
  <conditionalFormatting sqref="D199:D200 D197">
    <cfRule type="cellIs" dxfId="123" priority="116" stopIfTrue="1" operator="equal">
      <formula>"CW 2130-R11"</formula>
    </cfRule>
    <cfRule type="cellIs" dxfId="122" priority="117" stopIfTrue="1" operator="equal">
      <formula>"CW 3120-R2"</formula>
    </cfRule>
    <cfRule type="cellIs" dxfId="121" priority="118" stopIfTrue="1" operator="equal">
      <formula>"CW 3240-R7"</formula>
    </cfRule>
  </conditionalFormatting>
  <conditionalFormatting sqref="D188 D186">
    <cfRule type="cellIs" dxfId="120" priority="122" stopIfTrue="1" operator="equal">
      <formula>"CW 2130-R11"</formula>
    </cfRule>
    <cfRule type="cellIs" dxfId="119" priority="123" stopIfTrue="1" operator="equal">
      <formula>"CW 3120-R2"</formula>
    </cfRule>
    <cfRule type="cellIs" dxfId="118" priority="124" stopIfTrue="1" operator="equal">
      <formula>"CW 3240-R7"</formula>
    </cfRule>
  </conditionalFormatting>
  <conditionalFormatting sqref="D187">
    <cfRule type="cellIs" dxfId="117" priority="119" stopIfTrue="1" operator="equal">
      <formula>"CW 2130-R11"</formula>
    </cfRule>
    <cfRule type="cellIs" dxfId="116" priority="120" stopIfTrue="1" operator="equal">
      <formula>"CW 3120-R2"</formula>
    </cfRule>
    <cfRule type="cellIs" dxfId="115" priority="121" stopIfTrue="1" operator="equal">
      <formula>"CW 3240-R7"</formula>
    </cfRule>
  </conditionalFormatting>
  <conditionalFormatting sqref="D198">
    <cfRule type="cellIs" dxfId="114" priority="113" stopIfTrue="1" operator="equal">
      <formula>"CW 2130-R11"</formula>
    </cfRule>
    <cfRule type="cellIs" dxfId="113" priority="114" stopIfTrue="1" operator="equal">
      <formula>"CW 3120-R2"</formula>
    </cfRule>
    <cfRule type="cellIs" dxfId="112" priority="115" stopIfTrue="1" operator="equal">
      <formula>"CW 3240-R7"</formula>
    </cfRule>
  </conditionalFormatting>
  <conditionalFormatting sqref="D201">
    <cfRule type="cellIs" dxfId="111" priority="110" stopIfTrue="1" operator="equal">
      <formula>"CW 2130-R11"</formula>
    </cfRule>
    <cfRule type="cellIs" dxfId="110" priority="111" stopIfTrue="1" operator="equal">
      <formula>"CW 3120-R2"</formula>
    </cfRule>
    <cfRule type="cellIs" dxfId="109" priority="112" stopIfTrue="1" operator="equal">
      <formula>"CW 3240-R7"</formula>
    </cfRule>
  </conditionalFormatting>
  <conditionalFormatting sqref="D203 D209">
    <cfRule type="cellIs" dxfId="108" priority="107" stopIfTrue="1" operator="equal">
      <formula>"CW 2130-R11"</formula>
    </cfRule>
    <cfRule type="cellIs" dxfId="107" priority="108" stopIfTrue="1" operator="equal">
      <formula>"CW 3120-R2"</formula>
    </cfRule>
    <cfRule type="cellIs" dxfId="106" priority="109" stopIfTrue="1" operator="equal">
      <formula>"CW 3240-R7"</formula>
    </cfRule>
  </conditionalFormatting>
  <conditionalFormatting sqref="D208">
    <cfRule type="cellIs" dxfId="105" priority="104" stopIfTrue="1" operator="equal">
      <formula>"CW 2130-R11"</formula>
    </cfRule>
    <cfRule type="cellIs" dxfId="104" priority="105" stopIfTrue="1" operator="equal">
      <formula>"CW 3120-R2"</formula>
    </cfRule>
    <cfRule type="cellIs" dxfId="103" priority="106" stopIfTrue="1" operator="equal">
      <formula>"CW 3240-R7"</formula>
    </cfRule>
  </conditionalFormatting>
  <conditionalFormatting sqref="D223">
    <cfRule type="cellIs" dxfId="102" priority="101" stopIfTrue="1" operator="equal">
      <formula>"CW 2130-R11"</formula>
    </cfRule>
    <cfRule type="cellIs" dxfId="101" priority="102" stopIfTrue="1" operator="equal">
      <formula>"CW 3120-R2"</formula>
    </cfRule>
    <cfRule type="cellIs" dxfId="100" priority="103" stopIfTrue="1" operator="equal">
      <formula>"CW 3240-R7"</formula>
    </cfRule>
  </conditionalFormatting>
  <conditionalFormatting sqref="D225">
    <cfRule type="cellIs" dxfId="99" priority="99" stopIfTrue="1" operator="equal">
      <formula>"CW 3120-R2"</formula>
    </cfRule>
    <cfRule type="cellIs" dxfId="98" priority="100" stopIfTrue="1" operator="equal">
      <formula>"CW 3240-R7"</formula>
    </cfRule>
  </conditionalFormatting>
  <conditionalFormatting sqref="D226">
    <cfRule type="cellIs" dxfId="97" priority="96" stopIfTrue="1" operator="equal">
      <formula>"CW 2130-R11"</formula>
    </cfRule>
    <cfRule type="cellIs" dxfId="96" priority="97" stopIfTrue="1" operator="equal">
      <formula>"CW 3120-R2"</formula>
    </cfRule>
    <cfRule type="cellIs" dxfId="95" priority="98" stopIfTrue="1" operator="equal">
      <formula>"CW 3240-R7"</formula>
    </cfRule>
  </conditionalFormatting>
  <conditionalFormatting sqref="D230">
    <cfRule type="cellIs" dxfId="94" priority="94" stopIfTrue="1" operator="equal">
      <formula>"CW 3120-R2"</formula>
    </cfRule>
    <cfRule type="cellIs" dxfId="93" priority="95" stopIfTrue="1" operator="equal">
      <formula>"CW 3240-R7"</formula>
    </cfRule>
  </conditionalFormatting>
  <conditionalFormatting sqref="D227:D228">
    <cfRule type="cellIs" dxfId="92" priority="92" stopIfTrue="1" operator="equal">
      <formula>"CW 3120-R2"</formula>
    </cfRule>
    <cfRule type="cellIs" dxfId="91" priority="93" stopIfTrue="1" operator="equal">
      <formula>"CW 3240-R7"</formula>
    </cfRule>
  </conditionalFormatting>
  <conditionalFormatting sqref="D232 D234:D235">
    <cfRule type="cellIs" dxfId="90" priority="89" stopIfTrue="1" operator="equal">
      <formula>"CW 2130-R11"</formula>
    </cfRule>
    <cfRule type="cellIs" dxfId="89" priority="90" stopIfTrue="1" operator="equal">
      <formula>"CW 3120-R2"</formula>
    </cfRule>
    <cfRule type="cellIs" dxfId="88" priority="91" stopIfTrue="1" operator="equal">
      <formula>"CW 3240-R7"</formula>
    </cfRule>
  </conditionalFormatting>
  <conditionalFormatting sqref="D231">
    <cfRule type="cellIs" dxfId="87" priority="87" stopIfTrue="1" operator="equal">
      <formula>"CW 3120-R2"</formula>
    </cfRule>
    <cfRule type="cellIs" dxfId="86" priority="88" stopIfTrue="1" operator="equal">
      <formula>"CW 3240-R7"</formula>
    </cfRule>
  </conditionalFormatting>
  <conditionalFormatting sqref="D236">
    <cfRule type="cellIs" dxfId="85" priority="85" stopIfTrue="1" operator="equal">
      <formula>"CW 3120-R2"</formula>
    </cfRule>
    <cfRule type="cellIs" dxfId="84" priority="86" stopIfTrue="1" operator="equal">
      <formula>"CW 3240-R7"</formula>
    </cfRule>
  </conditionalFormatting>
  <conditionalFormatting sqref="D237">
    <cfRule type="cellIs" dxfId="83" priority="83" stopIfTrue="1" operator="equal">
      <formula>"CW 3120-R2"</formula>
    </cfRule>
    <cfRule type="cellIs" dxfId="82" priority="84" stopIfTrue="1" operator="equal">
      <formula>"CW 3240-R7"</formula>
    </cfRule>
  </conditionalFormatting>
  <conditionalFormatting sqref="D244">
    <cfRule type="cellIs" dxfId="81" priority="80" stopIfTrue="1" operator="equal">
      <formula>"CW 2130-R11"</formula>
    </cfRule>
    <cfRule type="cellIs" dxfId="80" priority="81" stopIfTrue="1" operator="equal">
      <formula>"CW 3120-R2"</formula>
    </cfRule>
    <cfRule type="cellIs" dxfId="79" priority="82" stopIfTrue="1" operator="equal">
      <formula>"CW 3240-R7"</formula>
    </cfRule>
  </conditionalFormatting>
  <conditionalFormatting sqref="D246:D247">
    <cfRule type="cellIs" dxfId="78" priority="77" stopIfTrue="1" operator="equal">
      <formula>"CW 2130-R11"</formula>
    </cfRule>
    <cfRule type="cellIs" dxfId="77" priority="78" stopIfTrue="1" operator="equal">
      <formula>"CW 3120-R2"</formula>
    </cfRule>
    <cfRule type="cellIs" dxfId="76" priority="79" stopIfTrue="1" operator="equal">
      <formula>"CW 3240-R7"</formula>
    </cfRule>
  </conditionalFormatting>
  <conditionalFormatting sqref="D245">
    <cfRule type="cellIs" dxfId="75" priority="74" stopIfTrue="1" operator="equal">
      <formula>"CW 2130-R11"</formula>
    </cfRule>
    <cfRule type="cellIs" dxfId="74" priority="75" stopIfTrue="1" operator="equal">
      <formula>"CW 3120-R2"</formula>
    </cfRule>
    <cfRule type="cellIs" dxfId="73" priority="76" stopIfTrue="1" operator="equal">
      <formula>"CW 3240-R7"</formula>
    </cfRule>
  </conditionalFormatting>
  <conditionalFormatting sqref="D248:D250">
    <cfRule type="cellIs" dxfId="72" priority="71" stopIfTrue="1" operator="equal">
      <formula>"CW 2130-R11"</formula>
    </cfRule>
    <cfRule type="cellIs" dxfId="71" priority="72" stopIfTrue="1" operator="equal">
      <formula>"CW 3120-R2"</formula>
    </cfRule>
    <cfRule type="cellIs" dxfId="70" priority="73" stopIfTrue="1" operator="equal">
      <formula>"CW 3240-R7"</formula>
    </cfRule>
  </conditionalFormatting>
  <conditionalFormatting sqref="D253:D255">
    <cfRule type="cellIs" dxfId="69" priority="68" stopIfTrue="1" operator="equal">
      <formula>"CW 2130-R11"</formula>
    </cfRule>
    <cfRule type="cellIs" dxfId="68" priority="69" stopIfTrue="1" operator="equal">
      <formula>"CW 3120-R2"</formula>
    </cfRule>
    <cfRule type="cellIs" dxfId="67" priority="70" stopIfTrue="1" operator="equal">
      <formula>"CW 3240-R7"</formula>
    </cfRule>
  </conditionalFormatting>
  <conditionalFormatting sqref="D168">
    <cfRule type="cellIs" dxfId="66" priority="65" stopIfTrue="1" operator="equal">
      <formula>"CW 2130-R11"</formula>
    </cfRule>
    <cfRule type="cellIs" dxfId="65" priority="66" stopIfTrue="1" operator="equal">
      <formula>"CW 3120-R2"</formula>
    </cfRule>
    <cfRule type="cellIs" dxfId="64" priority="67" stopIfTrue="1" operator="equal">
      <formula>"CW 3240-R7"</formula>
    </cfRule>
  </conditionalFormatting>
  <conditionalFormatting sqref="D172:D173">
    <cfRule type="cellIs" dxfId="63" priority="62" stopIfTrue="1" operator="equal">
      <formula>"CW 2130-R11"</formula>
    </cfRule>
    <cfRule type="cellIs" dxfId="62" priority="63" stopIfTrue="1" operator="equal">
      <formula>"CW 3120-R2"</formula>
    </cfRule>
    <cfRule type="cellIs" dxfId="61" priority="64" stopIfTrue="1" operator="equal">
      <formula>"CW 3240-R7"</formula>
    </cfRule>
  </conditionalFormatting>
  <conditionalFormatting sqref="D175:D176">
    <cfRule type="cellIs" dxfId="60" priority="59" stopIfTrue="1" operator="equal">
      <formula>"CW 2130-R11"</formula>
    </cfRule>
    <cfRule type="cellIs" dxfId="59" priority="60" stopIfTrue="1" operator="equal">
      <formula>"CW 3120-R2"</formula>
    </cfRule>
    <cfRule type="cellIs" dxfId="58" priority="61" stopIfTrue="1" operator="equal">
      <formula>"CW 3240-R7"</formula>
    </cfRule>
  </conditionalFormatting>
  <conditionalFormatting sqref="D178">
    <cfRule type="cellIs" dxfId="57" priority="56" stopIfTrue="1" operator="equal">
      <formula>"CW 2130-R11"</formula>
    </cfRule>
    <cfRule type="cellIs" dxfId="56" priority="57" stopIfTrue="1" operator="equal">
      <formula>"CW 3120-R2"</formula>
    </cfRule>
    <cfRule type="cellIs" dxfId="55" priority="58" stopIfTrue="1" operator="equal">
      <formula>"CW 3240-R7"</formula>
    </cfRule>
  </conditionalFormatting>
  <conditionalFormatting sqref="D180:D183">
    <cfRule type="cellIs" dxfId="54" priority="53" stopIfTrue="1" operator="equal">
      <formula>"CW 2130-R11"</formula>
    </cfRule>
    <cfRule type="cellIs" dxfId="53" priority="54" stopIfTrue="1" operator="equal">
      <formula>"CW 3120-R2"</formula>
    </cfRule>
    <cfRule type="cellIs" dxfId="52" priority="55" stopIfTrue="1" operator="equal">
      <formula>"CW 3240-R7"</formula>
    </cfRule>
  </conditionalFormatting>
  <conditionalFormatting sqref="D202">
    <cfRule type="cellIs" dxfId="51" priority="50" stopIfTrue="1" operator="equal">
      <formula>"CW 2130-R11"</formula>
    </cfRule>
    <cfRule type="cellIs" dxfId="50" priority="51" stopIfTrue="1" operator="equal">
      <formula>"CW 3120-R2"</formula>
    </cfRule>
    <cfRule type="cellIs" dxfId="49" priority="52" stopIfTrue="1" operator="equal">
      <formula>"CW 3240-R7"</formula>
    </cfRule>
  </conditionalFormatting>
  <conditionalFormatting sqref="D204:D207">
    <cfRule type="cellIs" dxfId="48" priority="47" stopIfTrue="1" operator="equal">
      <formula>"CW 2130-R11"</formula>
    </cfRule>
    <cfRule type="cellIs" dxfId="47" priority="48" stopIfTrue="1" operator="equal">
      <formula>"CW 3120-R2"</formula>
    </cfRule>
    <cfRule type="cellIs" dxfId="46" priority="49" stopIfTrue="1" operator="equal">
      <formula>"CW 3240-R7"</formula>
    </cfRule>
  </conditionalFormatting>
  <conditionalFormatting sqref="D229">
    <cfRule type="cellIs" dxfId="45" priority="45" stopIfTrue="1" operator="equal">
      <formula>"CW 3120-R2"</formula>
    </cfRule>
    <cfRule type="cellIs" dxfId="44" priority="46" stopIfTrue="1" operator="equal">
      <formula>"CW 3240-R7"</formula>
    </cfRule>
  </conditionalFormatting>
  <conditionalFormatting sqref="D233">
    <cfRule type="cellIs" dxfId="43" priority="42" stopIfTrue="1" operator="equal">
      <formula>"CW 2130-R11"</formula>
    </cfRule>
    <cfRule type="cellIs" dxfId="42" priority="43" stopIfTrue="1" operator="equal">
      <formula>"CW 3120-R2"</formula>
    </cfRule>
    <cfRule type="cellIs" dxfId="41" priority="44" stopIfTrue="1" operator="equal">
      <formula>"CW 3240-R7"</formula>
    </cfRule>
  </conditionalFormatting>
  <conditionalFormatting sqref="D241:D242">
    <cfRule type="cellIs" dxfId="40" priority="37" stopIfTrue="1" operator="equal">
      <formula>"CW 2130-R11"</formula>
    </cfRule>
    <cfRule type="cellIs" dxfId="39" priority="38" stopIfTrue="1" operator="equal">
      <formula>"CW 3120-R2"</formula>
    </cfRule>
    <cfRule type="cellIs" dxfId="38" priority="39" stopIfTrue="1" operator="equal">
      <formula>"CW 3240-R7"</formula>
    </cfRule>
  </conditionalFormatting>
  <conditionalFormatting sqref="D240">
    <cfRule type="cellIs" dxfId="37" priority="40" stopIfTrue="1" operator="equal">
      <formula>"CW 3120-R2"</formula>
    </cfRule>
    <cfRule type="cellIs" dxfId="36" priority="41" stopIfTrue="1" operator="equal">
      <formula>"CW 3240-R7"</formula>
    </cfRule>
  </conditionalFormatting>
  <conditionalFormatting sqref="D251">
    <cfRule type="cellIs" dxfId="35" priority="34" stopIfTrue="1" operator="equal">
      <formula>"CW 2130-R11"</formula>
    </cfRule>
    <cfRule type="cellIs" dxfId="34" priority="35" stopIfTrue="1" operator="equal">
      <formula>"CW 3120-R2"</formula>
    </cfRule>
    <cfRule type="cellIs" dxfId="33" priority="36" stopIfTrue="1" operator="equal">
      <formula>"CW 3240-R7"</formula>
    </cfRule>
  </conditionalFormatting>
  <conditionalFormatting sqref="D274">
    <cfRule type="cellIs" dxfId="32" priority="32" stopIfTrue="1" operator="equal">
      <formula>"CW 3120-R2"</formula>
    </cfRule>
    <cfRule type="cellIs" dxfId="31" priority="33" stopIfTrue="1" operator="equal">
      <formula>"CW 3240-R7"</formula>
    </cfRule>
  </conditionalFormatting>
  <conditionalFormatting sqref="D276">
    <cfRule type="cellIs" dxfId="30" priority="30" stopIfTrue="1" operator="equal">
      <formula>"CW 3120-R2"</formula>
    </cfRule>
    <cfRule type="cellIs" dxfId="29" priority="31" stopIfTrue="1" operator="equal">
      <formula>"CW 3240-R7"</formula>
    </cfRule>
  </conditionalFormatting>
  <conditionalFormatting sqref="D279">
    <cfRule type="cellIs" dxfId="28" priority="26" stopIfTrue="1" operator="equal">
      <formula>"CW 3120-R2"</formula>
    </cfRule>
    <cfRule type="cellIs" dxfId="27" priority="27" stopIfTrue="1" operator="equal">
      <formula>"CW 3240-R7"</formula>
    </cfRule>
  </conditionalFormatting>
  <conditionalFormatting sqref="D280 D278">
    <cfRule type="cellIs" dxfId="26" priority="28" stopIfTrue="1" operator="equal">
      <formula>"CW 3120-R2"</formula>
    </cfRule>
    <cfRule type="cellIs" dxfId="25" priority="29" stopIfTrue="1" operator="equal">
      <formula>"CW 3240-R7"</formula>
    </cfRule>
  </conditionalFormatting>
  <conditionalFormatting sqref="D284">
    <cfRule type="cellIs" dxfId="24" priority="24" stopIfTrue="1" operator="equal">
      <formula>"CW 3120-R2"</formula>
    </cfRule>
    <cfRule type="cellIs" dxfId="23" priority="25" stopIfTrue="1" operator="equal">
      <formula>"CW 3240-R7"</formula>
    </cfRule>
  </conditionalFormatting>
  <conditionalFormatting sqref="D281">
    <cfRule type="cellIs" dxfId="22" priority="20" stopIfTrue="1" operator="equal">
      <formula>"CW 3120-R2"</formula>
    </cfRule>
    <cfRule type="cellIs" dxfId="21" priority="21" stopIfTrue="1" operator="equal">
      <formula>"CW 3240-R7"</formula>
    </cfRule>
  </conditionalFormatting>
  <conditionalFormatting sqref="D282">
    <cfRule type="cellIs" dxfId="20" priority="22" stopIfTrue="1" operator="equal">
      <formula>"CW 3120-R2"</formula>
    </cfRule>
    <cfRule type="cellIs" dxfId="19" priority="23" stopIfTrue="1" operator="equal">
      <formula>"CW 3240-R7"</formula>
    </cfRule>
  </conditionalFormatting>
  <conditionalFormatting sqref="D221">
    <cfRule type="cellIs" dxfId="18" priority="17" stopIfTrue="1" operator="equal">
      <formula>"CW 2130-R11"</formula>
    </cfRule>
    <cfRule type="cellIs" dxfId="17" priority="18" stopIfTrue="1" operator="equal">
      <formula>"CW 3120-R2"</formula>
    </cfRule>
    <cfRule type="cellIs" dxfId="16" priority="19" stopIfTrue="1" operator="equal">
      <formula>"CW 3240-R7"</formula>
    </cfRule>
  </conditionalFormatting>
  <conditionalFormatting sqref="D238">
    <cfRule type="cellIs" dxfId="15" priority="15" stopIfTrue="1" operator="equal">
      <formula>"CW 3120-R2"</formula>
    </cfRule>
    <cfRule type="cellIs" dxfId="14" priority="16" stopIfTrue="1" operator="equal">
      <formula>"CW 3240-R7"</formula>
    </cfRule>
  </conditionalFormatting>
  <conditionalFormatting sqref="D239">
    <cfRule type="cellIs" dxfId="13" priority="13" stopIfTrue="1" operator="equal">
      <formula>"CW 3120-R2"</formula>
    </cfRule>
    <cfRule type="cellIs" dxfId="12" priority="14" stopIfTrue="1" operator="equal">
      <formula>"CW 3240-R7"</formula>
    </cfRule>
  </conditionalFormatting>
  <conditionalFormatting sqref="D83">
    <cfRule type="cellIs" dxfId="11" priority="10" stopIfTrue="1" operator="equal">
      <formula>"CW 2130-R11"</formula>
    </cfRule>
    <cfRule type="cellIs" dxfId="10" priority="11" stopIfTrue="1" operator="equal">
      <formula>"CW 3120-R2"</formula>
    </cfRule>
    <cfRule type="cellIs" dxfId="9" priority="12" stopIfTrue="1" operator="equal">
      <formula>"CW 3240-R7"</formula>
    </cfRule>
  </conditionalFormatting>
  <conditionalFormatting sqref="D131">
    <cfRule type="cellIs" dxfId="8" priority="7" stopIfTrue="1" operator="equal">
      <formula>"CW 2130-R11"</formula>
    </cfRule>
    <cfRule type="cellIs" dxfId="7" priority="8" stopIfTrue="1" operator="equal">
      <formula>"CW 3120-R2"</formula>
    </cfRule>
    <cfRule type="cellIs" dxfId="6" priority="9" stopIfTrue="1" operator="equal">
      <formula>"CW 3240-R7"</formula>
    </cfRule>
  </conditionalFormatting>
  <conditionalFormatting sqref="D51">
    <cfRule type="cellIs" dxfId="5" priority="4" stopIfTrue="1" operator="equal">
      <formula>"CW 2130-R11"</formula>
    </cfRule>
    <cfRule type="cellIs" dxfId="4" priority="5" stopIfTrue="1" operator="equal">
      <formula>"CW 3120-R2"</formula>
    </cfRule>
    <cfRule type="cellIs" dxfId="3" priority="6" stopIfTrue="1" operator="equal">
      <formula>"CW 3240-R7"</formula>
    </cfRule>
  </conditionalFormatting>
  <conditionalFormatting sqref="D27:D29">
    <cfRule type="cellIs" dxfId="2" priority="1" stopIfTrue="1" operator="equal">
      <formula>"CW 2130-R11"</formula>
    </cfRule>
    <cfRule type="cellIs" dxfId="1" priority="2" stopIfTrue="1" operator="equal">
      <formula>"CW 3120-R2"</formula>
    </cfRule>
    <cfRule type="cellIs" dxfId="0" priority="3" stopIfTrue="1" operator="equal">
      <formula>"CW 3240-R7"</formula>
    </cfRule>
  </conditionalFormatting>
  <dataValidations count="5">
    <dataValidation type="decimal" operator="equal" allowBlank="1" showInputMessage="1" showErrorMessage="1" errorTitle="ENTRY ERROR!" error="Approx. Quantity  for this Item _x000a_must be a whole number. " prompt="Enter the Approx. Quantity_x000a_" sqref="F284">
      <formula1>IF(F284&gt;=0,ROUND(F284,0),0)</formula1>
    </dataValidation>
    <dataValidation type="custom" allowBlank="1" showInputMessage="1" showErrorMessage="1" error="If you can enter a Unit  Price in this cell, pLease contact the Contract Administrator immediately!" sqref="G8 G12 G14 G18 G20 G23:G24 G33 G36 G49 G47 G44:G45 G39 G56 G58 G60:G61 G64 G71 G69 G76 G238 G88 G92 G94 G98 G100 G105:G106 G113 G116 G129 G127 G124:G125 G119 G136 G138 G140:G141 G144 G151 G149 G156 G162 G169 G175 G177 G184 G186 G189:G190 G197 G199 G216 G214 G211:G212 G179 G225 G227:G228 G231 G236 G245 G253 G103 G172 G203 G240:G241 G278:G279 G283 G281 G82">
      <formula1>"isblank(G3)"</formula1>
    </dataValidation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G261 G264 G268 G271 G9:G10 G13 G15:G17 G19 G21:G22 G34:G35 G37:G38 G46 G48 G40:G43 G54 G57 G59 G62:G63 G65:G68 G70 G72:G73 G75 G89:G90 G93 G95:G97 G99 G254:G255 G107:G112 G114:G115 G117:G118 G126 G128 G120:G123 G134 G137 G139 G142:G143 G145:G148 G150 G152:G153 G155 G163:G164 G168 G178 G180:G183 G185 G187:G188 G191:G196 G198 G176 G213 G215 G223 G226 G77:G80 G229:G230 G232:G235 G244 G242 G101:G102 G104 G157:G160 G170:G171 G173 G200:G202 G205:G210 G221 G246:G251 G282 G280 G284 G130:G132 G217:G219 G237 G239 G274 G276 G50:G52 G83:G84 G25:G26 G28:G32">
      <formula1>IF(G9&gt;=0.01,ROUND(G9,2),0.01)</formula1>
    </dataValidation>
    <dataValidation type="decimal" operator="greaterThan" allowBlank="1" showErrorMessage="1" errorTitle="Illegal Entry" error="Unit Prices must be greater than 0. " prompt="Enter your Unit Bid Price._x000a_You do not need to type in the &quot;$&quot;" sqref="G260 G263 G267 G270">
      <formula1>0</formula1>
    </dataValidation>
    <dataValidation type="decimal" operator="equal" allowBlank="1" showInputMessage="1" showErrorMessage="1" errorTitle="ENTRY ERROR!" error="Lump Sum Price cannot be more than 5% of the Total Bid _x000a_Must be greater than 0 and cannot include fractions of a cent. " promptTitle="CAUTION" prompt="Enter your LUMP SUM BID PRICE _x000a_only after all other bid prices have _x000a_been entered as you are restricted_x000a_to a maximum of 5% of the Total _x000a_Bid in accordance with contract conditions. Red =  5% of Total Bid Price exceeded._x000a_You do not need to type in the &quot;$&quot;" sqref="G287">
      <formula1>IF(AND(G287&gt;=0.01,G287&lt;=G295*0.05),ROUND(G287,2),0.01)</formula1>
    </dataValidation>
  </dataValidations>
  <pageMargins left="0.5" right="0.5" top="0.75" bottom="0.75" header="0.25" footer="0.25"/>
  <pageSetup scale="65" orientation="portrait" r:id="rId1"/>
  <headerFooter alignWithMargins="0">
    <oddHeader>&amp;LThe City of Winnipeg
Tender No. 102-2020 
&amp;RBid Submission
&amp;P of &amp;N</oddHeader>
    <oddFooter xml:space="preserve">&amp;R                    </oddFooter>
  </headerFooter>
  <rowBreaks count="11" manualBreakCount="11">
    <brk id="32" min="1" max="7" man="1"/>
    <brk id="59" min="1" max="7" man="1"/>
    <brk id="85" min="1" max="7" man="1"/>
    <brk id="112" min="1" max="7" man="1"/>
    <brk id="139" min="1" max="7" man="1"/>
    <brk id="165" min="1" max="7" man="1"/>
    <brk id="221" min="1" max="7" man="1"/>
    <brk id="251" min="1" max="7" man="1"/>
    <brk id="256" min="1" max="7" man="1"/>
    <brk id="285" min="1" max="7" man="1"/>
    <brk id="288" min="1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102-2020</vt:lpstr>
      <vt:lpstr>'102-2020'!Print_Area</vt:lpstr>
      <vt:lpstr>'102-2020'!Print_Titles</vt:lpstr>
      <vt:lpstr>'102-2020'!XEVERYTHING</vt:lpstr>
      <vt:lpstr>'102-2020'!XITEMS</vt:lpstr>
    </vt:vector>
  </TitlesOfParts>
  <Company>City of Winnipeg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Public Works</dc:creator>
  <dc:description>Checked by HP on March 30_x000d_
_x000d_
_x000d_
_x000d_
file size 54 626</dc:description>
  <cp:lastModifiedBy>Windows User</cp:lastModifiedBy>
  <cp:lastPrinted>2020-03-26T20:15:53Z</cp:lastPrinted>
  <dcterms:created xsi:type="dcterms:W3CDTF">2000-01-26T18:56:05Z</dcterms:created>
  <dcterms:modified xsi:type="dcterms:W3CDTF">2020-03-30T15:15:45Z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">
    <vt:lpwstr>C420140606-RW</vt:lpwstr>
  </property>
  <property fmtid="{D5CDD505-2E9C-101B-9397-08002B2CF9AE}" pid="3" name="_NewReviewCycle">
    <vt:lpwstr/>
  </property>
</Properties>
</file>