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Sewer\S-1165 Wireless Portable Area Velocity Sewer Flow Meters\4.0 Contract Admin\4.1 Bid Opportunity Documents\"/>
    </mc:Choice>
  </mc:AlternateContent>
  <xr:revisionPtr revIDLastSave="0" documentId="13_ncr:1_{C80DEEB9-DE1F-4A00-99AE-246C6814664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prices'!$A$5:$G$34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prices'!$A$1:$G$56</definedName>
    <definedName name="Print_Area_1">'Unit prices'!$A$6:$G$63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46" i="2" l="1"/>
  <c r="G45" i="2"/>
  <c r="F49" i="2" l="1"/>
  <c r="G15" i="2" l="1"/>
  <c r="G16" i="2"/>
  <c r="G17" i="2"/>
  <c r="G18" i="2"/>
  <c r="G19" i="2"/>
  <c r="G20" i="2"/>
  <c r="G21" i="2"/>
  <c r="G22" i="2"/>
  <c r="G23" i="2"/>
  <c r="G6" i="2" l="1"/>
  <c r="G8" i="2" l="1"/>
  <c r="G9" i="2"/>
  <c r="G10" i="2"/>
  <c r="G11" i="2"/>
  <c r="G12" i="2"/>
  <c r="G13" i="2"/>
  <c r="G25" i="2"/>
  <c r="G26" i="2"/>
  <c r="G27" i="2"/>
  <c r="G28" i="2"/>
  <c r="G29" i="2"/>
  <c r="G31" i="2"/>
  <c r="G32" i="2"/>
  <c r="G33" i="2"/>
  <c r="G34" i="2"/>
  <c r="A8" i="2" l="1"/>
  <c r="F37" i="2" l="1"/>
  <c r="A9" i="2"/>
  <c r="A10" i="2" l="1"/>
  <c r="A11" i="2" l="1"/>
  <c r="A12" i="2" l="1"/>
  <c r="A13" i="2" l="1"/>
  <c r="A14" i="2" l="1"/>
  <c r="A25" i="2" l="1"/>
  <c r="A26" i="2" l="1"/>
  <c r="A27" i="2" l="1"/>
  <c r="A28" i="2" l="1"/>
  <c r="A29" i="2" l="1"/>
  <c r="A31" i="2" l="1"/>
  <c r="A32" i="2" l="1"/>
  <c r="A33" i="2" l="1"/>
  <c r="A34" i="2" l="1"/>
  <c r="A45" i="2" s="1"/>
  <c r="A4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0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<sst xmlns="http://schemas.openxmlformats.org/spreadsheetml/2006/main" count="108" uniqueCount="75">
  <si>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</si>
  <si>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</si>
  <si>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</si>
  <si>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</si>
  <si>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</si>
  <si>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</si>
  <si>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</si>
  <si>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</si>
  <si>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</si>
  <si>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</si>
  <si>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</si>
  <si>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</si>
  <si>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</si>
  <si>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Wireless Portable Area Velocity Sewer Flow Meters</t>
  </si>
  <si>
    <t>E2.2</t>
  </si>
  <si>
    <t>Proponent shall state whether the Wireless Portable Area Velocity Sewer Flow Meter comes with rechargeable batteries or disposable batteries.</t>
  </si>
  <si>
    <t>In-Flow Velocity Sensors</t>
  </si>
  <si>
    <t>In-Flow Level Sensors</t>
  </si>
  <si>
    <t>Flow Meter Software</t>
  </si>
  <si>
    <t>Software User Licenses</t>
  </si>
  <si>
    <t>Five (5) Year Cellular Data Plan Complete with Web Hosting</t>
  </si>
  <si>
    <t>Direct Connect Barrier Communication Cable</t>
  </si>
  <si>
    <t>Sensor Mounting Hardware</t>
  </si>
  <si>
    <t>E2.3</t>
  </si>
  <si>
    <t>E2.4</t>
  </si>
  <si>
    <t>E2.5</t>
  </si>
  <si>
    <t>E2.6</t>
  </si>
  <si>
    <t>E2.7</t>
  </si>
  <si>
    <t>E2.8</t>
  </si>
  <si>
    <t>E2.9</t>
  </si>
  <si>
    <t>8. a)</t>
  </si>
  <si>
    <t>Sensor Mounting Hardware for 200 mm sewer pipes</t>
  </si>
  <si>
    <t>8. b)</t>
  </si>
  <si>
    <t>Sensor Mounting Hardware for 250 mm sewer pipes</t>
  </si>
  <si>
    <t>8. c)</t>
  </si>
  <si>
    <t>Sensor Mounting Hardware for 300 mm sewer pipes</t>
  </si>
  <si>
    <t>8. d)</t>
  </si>
  <si>
    <t>Sensor Mounting Hardware for 375 mm sewer pipes</t>
  </si>
  <si>
    <t>8. e)</t>
  </si>
  <si>
    <t>Sensor Mounting Hardware for 450 mm sewer pipes</t>
  </si>
  <si>
    <t>8. f)</t>
  </si>
  <si>
    <t>Sensor Mounting Hardware for 525 mm sewer pipes</t>
  </si>
  <si>
    <t>8. g)</t>
  </si>
  <si>
    <t>Sensor Mounting Hardware for 600 mm sewer pipes</t>
  </si>
  <si>
    <t>8. h)</t>
  </si>
  <si>
    <t>Sensor Mounting Hardware for  750 mm sewer pipes</t>
  </si>
  <si>
    <t>8. i)</t>
  </si>
  <si>
    <t>Sensor Mounting Hardware for 900 mm sewer pipes</t>
  </si>
  <si>
    <t>For Items 9, 10, and 11 below please see B9.3 and B9.4.</t>
  </si>
  <si>
    <t>E2.10
B9.3</t>
  </si>
  <si>
    <t>Additional Rechargeable Batteries</t>
  </si>
  <si>
    <t>E2.11
B9.3</t>
  </si>
  <si>
    <t>Additional Disposable Batteries</t>
  </si>
  <si>
    <t>E2.12
B9.3
B9.4
B13.1</t>
  </si>
  <si>
    <t>Above Flow Velocity Sensors</t>
  </si>
  <si>
    <t>E2.13</t>
  </si>
  <si>
    <t>Above Flow Level Sensors</t>
  </si>
  <si>
    <t>E2.14</t>
  </si>
  <si>
    <t>Battery Chargers for the Wireless Portable Area Velocity Sewer Flow Meters</t>
  </si>
  <si>
    <t>For Items 14, 15, 16, and 17 below please see B9.7.</t>
  </si>
  <si>
    <t>Velocity Sensor Cable Extension</t>
  </si>
  <si>
    <t>Level Sensor Cable Extension</t>
  </si>
  <si>
    <t>Long Velocity Sensor Cable</t>
  </si>
  <si>
    <t>Long Level Sensor Cable</t>
  </si>
  <si>
    <t>Velocity Sensors for Large Diameter Sewer Pipes</t>
  </si>
  <si>
    <t>Level Sensors for Large Diameter Sewer Pipes</t>
  </si>
  <si>
    <t>E2.20
B9.6</t>
  </si>
  <si>
    <t>TOTAL OPTIONAL BID PRICE (GST extra) (in numbers)</t>
  </si>
  <si>
    <t>E2.15</t>
  </si>
  <si>
    <t>E2.16</t>
  </si>
  <si>
    <t>E2.17</t>
  </si>
  <si>
    <t>E2.18</t>
  </si>
  <si>
    <t>OPTIONAL UNIT PRICES</t>
  </si>
  <si>
    <t>For Items 18 and 19 below please see B9.5.</t>
  </si>
  <si>
    <t>E2.19
B9.6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</si>
</sst>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15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1" fillId="0" borderId="0"/>
  </cellStyleXfs>
  <cellXfs count="82">
    <xf numFmtId="0" fontId="0" fillId="0" borderId="0" xfId="0"/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3" fontId="0" fillId="0" borderId="12" xfId="0" applyNumberFormat="1" applyBorder="1" applyAlignment="1" applyProtection="1">
      <alignment horizontal="center" wrapText="1"/>
    </xf>
    <xf numFmtId="4" fontId="0" fillId="0" borderId="12" xfId="0" applyNumberFormat="1" applyBorder="1" applyAlignment="1" applyProtection="1">
      <alignment horizontal="right" wrapText="1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22" xfId="0" applyNumberFormat="1" applyBorder="1" applyAlignment="1" applyProtection="1">
      <alignment horizontal="right"/>
    </xf>
    <xf numFmtId="164" fontId="0" fillId="0" borderId="0" xfId="0" applyNumberFormat="1" applyAlignment="1" applyProtection="1"/>
    <xf numFmtId="4" fontId="0" fillId="0" borderId="0" xfId="0" applyNumberFormat="1" applyAlignment="1" applyProtection="1">
      <alignment wrapText="1"/>
    </xf>
    <xf numFmtId="164" fontId="0" fillId="0" borderId="20" xfId="0" applyNumberFormat="1" applyBorder="1" applyAlignment="1" applyProtection="1"/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37" fillId="24" borderId="15" xfId="1" applyNumberFormat="1" applyFont="1" applyBorder="1" applyAlignment="1" applyProtection="1"/>
    <xf numFmtId="0" fontId="37" fillId="24" borderId="23" xfId="1" applyNumberFormat="1" applyFont="1" applyBorder="1" applyAlignment="1" applyProtection="1">
      <alignment horizontal="left"/>
    </xf>
    <xf numFmtId="4" fontId="0" fillId="0" borderId="21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2" fillId="0" borderId="12" xfId="0" applyFont="1" applyBorder="1" applyAlignment="1" applyProtection="1">
      <alignment horizontal="center" wrapText="1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3" fontId="0" fillId="0" borderId="12" xfId="0" applyNumberForma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/>
    <xf numFmtId="4" fontId="2" fillId="0" borderId="12" xfId="0" applyNumberFormat="1" applyFont="1" applyBorder="1" applyAlignment="1" applyProtection="1">
      <alignment horizontal="center" wrapText="1"/>
    </xf>
    <xf numFmtId="4" fontId="0" fillId="0" borderId="12" xfId="0" applyNumberFormat="1" applyFill="1" applyBorder="1" applyAlignment="1" applyProtection="1">
      <alignment horizontal="right"/>
    </xf>
    <xf numFmtId="3" fontId="0" fillId="0" borderId="12" xfId="0" applyNumberFormat="1" applyFill="1" applyBorder="1" applyAlignment="1" applyProtection="1">
      <alignment horizontal="center"/>
    </xf>
    <xf numFmtId="4" fontId="0" fillId="0" borderId="0" xfId="0" applyNumberFormat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Border="1" applyAlignment="1" applyProtection="1">
      <alignment horizontal="right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37" fillId="24" borderId="0" xfId="1" applyNumberFormat="1" applyFont="1" applyBorder="1" applyAlignment="1" applyProtection="1">
      <alignment horizontal="lef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4" fontId="0" fillId="0" borderId="23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0" fontId="37" fillId="24" borderId="14" xfId="1" applyNumberFormat="1" applyFont="1" applyBorder="1" applyAlignment="1" applyProtection="1"/>
    <xf numFmtId="0" fontId="3" fillId="0" borderId="0" xfId="0" applyNumberFormat="1" applyFont="1" applyAlignment="1" applyProtection="1"/>
    <xf numFmtId="4" fontId="37" fillId="24" borderId="14" xfId="1" applyNumberFormat="1" applyFon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left"/>
    </xf>
    <xf numFmtId="0" fontId="37" fillId="24" borderId="14" xfId="1" applyNumberFormat="1" applyFont="1" applyBorder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2" fillId="0" borderId="12" xfId="0" applyNumberFormat="1" applyFont="1" applyBorder="1" applyAlignment="1" applyProtection="1">
      <alignment horizontal="left" wrapText="1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12" xfId="0" applyFill="1" applyBorder="1" applyAlignment="1" applyProtection="1">
      <alignment horizontal="center" wrapText="1"/>
    </xf>
    <xf numFmtId="175" fontId="0" fillId="0" borderId="12" xfId="0" applyNumberFormat="1" applyBorder="1" applyAlignment="1" applyProtection="1">
      <alignment horizontal="right"/>
    </xf>
    <xf numFmtId="164" fontId="3" fillId="0" borderId="12" xfId="0" applyNumberFormat="1" applyFont="1" applyBorder="1" applyAlignment="1" applyProtection="1"/>
    <xf numFmtId="0" fontId="3" fillId="0" borderId="12" xfId="0" applyFont="1" applyFill="1" applyBorder="1" applyAlignment="1" applyProtection="1">
      <alignment horizontal="center" wrapText="1"/>
    </xf>
    <xf numFmtId="164" fontId="3" fillId="0" borderId="12" xfId="0" applyNumberFormat="1" applyFont="1" applyFill="1" applyBorder="1" applyAlignment="1" applyProtection="1">
      <alignment vertical="center" wrapText="1"/>
    </xf>
    <xf numFmtId="164" fontId="0" fillId="0" borderId="12" xfId="0" applyNumberFormat="1" applyFill="1" applyBorder="1" applyAlignment="1" applyProtection="1">
      <alignment vertical="center" wrapText="1"/>
    </xf>
    <xf numFmtId="7" fontId="37" fillId="24" borderId="0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164" fontId="0" fillId="0" borderId="12" xfId="0" applyNumberFormat="1" applyBorder="1" applyAlignment="1" applyProtection="1">
      <alignment horizontal="left" wrapText="1"/>
    </xf>
    <xf numFmtId="164" fontId="0" fillId="0" borderId="0" xfId="0" applyNumberFormat="1" applyAlignment="1" applyProtection="1">
      <alignment wrapText="1"/>
    </xf>
  </cellXfs>
  <cellStyles count="11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5 2" xfId="11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9000000}"/>
    <cellStyle name="Note 2 2" xfId="112" xr:uid="{00000000-0005-0000-0000-00005A000000}"/>
    <cellStyle name="Null" xfId="86" xr:uid="{00000000-0005-0000-0000-00005B000000}"/>
    <cellStyle name="Null 2" xfId="87" xr:uid="{00000000-0005-0000-0000-00005C000000}"/>
    <cellStyle name="Output 2" xfId="88" xr:uid="{00000000-0005-0000-0000-00005D000000}"/>
    <cellStyle name="Regular" xfId="89" xr:uid="{00000000-0005-0000-0000-00005E000000}"/>
    <cellStyle name="Regular 2" xfId="90" xr:uid="{00000000-0005-0000-0000-00005F000000}"/>
    <cellStyle name="Title 2" xfId="91" xr:uid="{00000000-0005-0000-0000-000060000000}"/>
    <cellStyle name="TitleA" xfId="92" xr:uid="{00000000-0005-0000-0000-000061000000}"/>
    <cellStyle name="TitleA 2" xfId="93" xr:uid="{00000000-0005-0000-0000-000062000000}"/>
    <cellStyle name="TitleC" xfId="94" xr:uid="{00000000-0005-0000-0000-000063000000}"/>
    <cellStyle name="TitleC 2" xfId="95" xr:uid="{00000000-0005-0000-0000-000064000000}"/>
    <cellStyle name="TitleE8" xfId="96" xr:uid="{00000000-0005-0000-0000-000065000000}"/>
    <cellStyle name="TitleE8 2" xfId="97" xr:uid="{00000000-0005-0000-0000-000066000000}"/>
    <cellStyle name="TitleE8x" xfId="98" xr:uid="{00000000-0005-0000-0000-000067000000}"/>
    <cellStyle name="TitleE8x 2" xfId="99" xr:uid="{00000000-0005-0000-0000-000068000000}"/>
    <cellStyle name="TitleF" xfId="100" xr:uid="{00000000-0005-0000-0000-000069000000}"/>
    <cellStyle name="TitleF 2" xfId="101" xr:uid="{00000000-0005-0000-0000-00006A000000}"/>
    <cellStyle name="TitleT" xfId="102" xr:uid="{00000000-0005-0000-0000-00006B000000}"/>
    <cellStyle name="TitleT 2" xfId="103" xr:uid="{00000000-0005-0000-0000-00006C000000}"/>
    <cellStyle name="TitleYC89" xfId="104" xr:uid="{00000000-0005-0000-0000-00006D000000}"/>
    <cellStyle name="TitleYC89 2" xfId="105" xr:uid="{00000000-0005-0000-0000-00006E000000}"/>
    <cellStyle name="TitleZ" xfId="106" xr:uid="{00000000-0005-0000-0000-00006F000000}"/>
    <cellStyle name="TitleZ 2" xfId="107" xr:uid="{00000000-0005-0000-0000-000070000000}"/>
    <cellStyle name="Total 2" xfId="108" xr:uid="{00000000-0005-0000-0000-000071000000}"/>
    <cellStyle name="Warning Text 2" xfId="109" xr:uid="{00000000-0005-0000-0000-00007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63"/>
  <sheetViews>
    <sheetView showGridLines="0" tabSelected="1" view="pageLayout" topLeftCell="A37" zoomScale="70" zoomScaleNormal="100" zoomScaleSheetLayoutView="100" zoomScalePageLayoutView="70" workbookViewId="0">
      <selection activeCell="F45" sqref="F45"/>
    </sheetView>
  </sheetViews>
  <sheetFormatPr defaultColWidth="9.140625" defaultRowHeight="12.75" x14ac:dyDescent="0.2"/>
  <cols>
    <col min="1" max="1" width="5.7109375" style="45" customWidth="1"/>
    <col min="2" max="2" width="31.140625" style="45" customWidth="1"/>
    <col min="3" max="3" width="12.5703125" style="45" customWidth="1"/>
    <col min="4" max="4" width="13.7109375" style="46" customWidth="1"/>
    <col min="5" max="5" width="10.7109375" style="43" customWidth="1"/>
    <col min="6" max="6" width="12.42578125" style="58" customWidth="1"/>
    <col min="7" max="7" width="13.85546875" style="58" customWidth="1"/>
    <col min="8" max="16384" width="9.140625" style="44"/>
  </cols>
  <sheetData>
    <row r="1" spans="1:7" x14ac:dyDescent="0.2">
      <c r="A1" s="78"/>
      <c r="B1" s="78"/>
      <c r="C1" s="77" t="s">
        <v>9</v>
      </c>
      <c r="D1" s="77"/>
    </row>
    <row r="2" spans="1:7" x14ac:dyDescent="0.2">
      <c r="A2" s="76"/>
      <c r="B2" s="76"/>
      <c r="C2" s="54" t="s">
        <v>11</v>
      </c>
      <c r="D2" s="54"/>
      <c r="F2" s="59"/>
      <c r="G2" s="59"/>
    </row>
    <row r="3" spans="1:7" x14ac:dyDescent="0.2">
      <c r="A3" s="79"/>
      <c r="B3" s="76"/>
      <c r="C3" s="26"/>
      <c r="D3" s="27"/>
      <c r="F3" s="59"/>
      <c r="G3" s="59"/>
    </row>
    <row r="4" spans="1:7" x14ac:dyDescent="0.2">
      <c r="A4" s="45" t="s">
        <v>10</v>
      </c>
      <c r="F4" s="59"/>
      <c r="G4" s="59"/>
    </row>
    <row r="5" spans="1:7" ht="22.5" x14ac:dyDescent="0.2">
      <c r="A5" s="24" t="s">
        <v>0</v>
      </c>
      <c r="B5" s="24" t="s">
        <v>1</v>
      </c>
      <c r="C5" s="25" t="s">
        <v>8</v>
      </c>
      <c r="D5" s="25" t="s">
        <v>3</v>
      </c>
      <c r="E5" s="30" t="s">
        <v>2</v>
      </c>
      <c r="F5" s="60" t="s">
        <v>4</v>
      </c>
      <c r="G5" s="60" t="s">
        <v>5</v>
      </c>
    </row>
    <row r="6" spans="1:7" ht="25.5" x14ac:dyDescent="0.2">
      <c r="A6" s="64">
        <v>1</v>
      </c>
      <c r="B6" s="61" t="s">
        <v>13</v>
      </c>
      <c r="C6" s="65" t="s">
        <v>14</v>
      </c>
      <c r="D6" s="62" t="s">
        <v>6</v>
      </c>
      <c r="E6" s="63">
        <v>20</v>
      </c>
      <c r="F6" s="1"/>
      <c r="G6" s="2">
        <f>ROUND(E6*F6,2)</f>
        <v>0</v>
      </c>
    </row>
    <row r="7" spans="1:7" ht="27.75" customHeight="1" x14ac:dyDescent="0.2">
      <c r="A7" s="80" t="s">
        <v>15</v>
      </c>
      <c r="B7" s="80"/>
      <c r="C7" s="80"/>
      <c r="D7" s="80"/>
      <c r="E7" s="80"/>
      <c r="F7" s="2"/>
      <c r="G7" s="2"/>
    </row>
    <row r="8" spans="1:7" x14ac:dyDescent="0.2">
      <c r="A8" s="64">
        <f>A6+1</f>
        <v>2</v>
      </c>
      <c r="B8" s="61" t="s">
        <v>16</v>
      </c>
      <c r="C8" s="65" t="s">
        <v>23</v>
      </c>
      <c r="D8" s="62" t="s">
        <v>6</v>
      </c>
      <c r="E8" s="63">
        <v>20</v>
      </c>
      <c r="F8" s="1"/>
      <c r="G8" s="2">
        <f t="shared" ref="G8:G34" si="0">ROUND(E8*F8,2)</f>
        <v>0</v>
      </c>
    </row>
    <row r="9" spans="1:7" x14ac:dyDescent="0.2">
      <c r="A9" s="64">
        <f t="shared" ref="A9:A34" si="1">A8+1</f>
        <v>3</v>
      </c>
      <c r="B9" s="61" t="s">
        <v>17</v>
      </c>
      <c r="C9" s="65" t="s">
        <v>24</v>
      </c>
      <c r="D9" s="62" t="s">
        <v>6</v>
      </c>
      <c r="E9" s="63">
        <v>20</v>
      </c>
      <c r="F9" s="1"/>
      <c r="G9" s="2">
        <f t="shared" si="0"/>
        <v>0</v>
      </c>
    </row>
    <row r="10" spans="1:7" x14ac:dyDescent="0.2">
      <c r="A10" s="64">
        <f t="shared" si="1"/>
        <v>4</v>
      </c>
      <c r="B10" s="61" t="s">
        <v>18</v>
      </c>
      <c r="C10" s="65" t="s">
        <v>25</v>
      </c>
      <c r="D10" s="62" t="s">
        <v>6</v>
      </c>
      <c r="E10" s="63">
        <v>1</v>
      </c>
      <c r="F10" s="1"/>
      <c r="G10" s="2">
        <f t="shared" si="0"/>
        <v>0</v>
      </c>
    </row>
    <row r="11" spans="1:7" x14ac:dyDescent="0.2">
      <c r="A11" s="64">
        <f t="shared" si="1"/>
        <v>5</v>
      </c>
      <c r="B11" s="61" t="s">
        <v>19</v>
      </c>
      <c r="C11" s="65" t="s">
        <v>26</v>
      </c>
      <c r="D11" s="62" t="s">
        <v>6</v>
      </c>
      <c r="E11" s="63">
        <v>4</v>
      </c>
      <c r="F11" s="1"/>
      <c r="G11" s="2">
        <f t="shared" si="0"/>
        <v>0</v>
      </c>
    </row>
    <row r="12" spans="1:7" ht="25.5" x14ac:dyDescent="0.2">
      <c r="A12" s="64">
        <f t="shared" si="1"/>
        <v>6</v>
      </c>
      <c r="B12" s="61" t="s">
        <v>20</v>
      </c>
      <c r="C12" s="65" t="s">
        <v>27</v>
      </c>
      <c r="D12" s="62" t="s">
        <v>6</v>
      </c>
      <c r="E12" s="63">
        <v>20</v>
      </c>
      <c r="F12" s="1"/>
      <c r="G12" s="2">
        <f t="shared" si="0"/>
        <v>0</v>
      </c>
    </row>
    <row r="13" spans="1:7" ht="25.5" x14ac:dyDescent="0.2">
      <c r="A13" s="64">
        <f t="shared" si="1"/>
        <v>7</v>
      </c>
      <c r="B13" s="61" t="s">
        <v>21</v>
      </c>
      <c r="C13" s="65" t="s">
        <v>28</v>
      </c>
      <c r="D13" s="62" t="s">
        <v>6</v>
      </c>
      <c r="E13" s="63">
        <v>3</v>
      </c>
      <c r="F13" s="1"/>
      <c r="G13" s="2">
        <f t="shared" si="0"/>
        <v>0</v>
      </c>
    </row>
    <row r="14" spans="1:7" x14ac:dyDescent="0.2">
      <c r="A14" s="64">
        <f t="shared" si="1"/>
        <v>8</v>
      </c>
      <c r="B14" s="61" t="s">
        <v>22</v>
      </c>
      <c r="C14" s="65" t="s">
        <v>29</v>
      </c>
      <c r="D14" s="62"/>
      <c r="E14" s="63"/>
      <c r="F14" s="2"/>
      <c r="G14" s="2"/>
    </row>
    <row r="15" spans="1:7" ht="25.5" x14ac:dyDescent="0.2">
      <c r="A15" s="67" t="s">
        <v>30</v>
      </c>
      <c r="B15" s="61" t="s">
        <v>31</v>
      </c>
      <c r="C15" s="65"/>
      <c r="D15" s="62" t="s">
        <v>6</v>
      </c>
      <c r="E15" s="63">
        <v>5</v>
      </c>
      <c r="F15" s="1"/>
      <c r="G15" s="2">
        <f t="shared" ref="G15:G23" si="2">ROUND(E15*F15,2)</f>
        <v>0</v>
      </c>
    </row>
    <row r="16" spans="1:7" ht="25.5" x14ac:dyDescent="0.2">
      <c r="A16" s="67" t="s">
        <v>32</v>
      </c>
      <c r="B16" s="61" t="s">
        <v>33</v>
      </c>
      <c r="C16" s="65"/>
      <c r="D16" s="62" t="s">
        <v>6</v>
      </c>
      <c r="E16" s="63">
        <v>5</v>
      </c>
      <c r="F16" s="1"/>
      <c r="G16" s="2">
        <f t="shared" si="2"/>
        <v>0</v>
      </c>
    </row>
    <row r="17" spans="1:7" ht="25.5" x14ac:dyDescent="0.2">
      <c r="A17" s="67" t="s">
        <v>34</v>
      </c>
      <c r="B17" s="61" t="s">
        <v>35</v>
      </c>
      <c r="C17" s="65"/>
      <c r="D17" s="62" t="s">
        <v>6</v>
      </c>
      <c r="E17" s="63">
        <v>5</v>
      </c>
      <c r="F17" s="1"/>
      <c r="G17" s="2">
        <f t="shared" si="2"/>
        <v>0</v>
      </c>
    </row>
    <row r="18" spans="1:7" ht="25.5" x14ac:dyDescent="0.2">
      <c r="A18" s="67" t="s">
        <v>36</v>
      </c>
      <c r="B18" s="61" t="s">
        <v>37</v>
      </c>
      <c r="C18" s="65"/>
      <c r="D18" s="62" t="s">
        <v>6</v>
      </c>
      <c r="E18" s="63">
        <v>5</v>
      </c>
      <c r="F18" s="1"/>
      <c r="G18" s="2">
        <f t="shared" si="2"/>
        <v>0</v>
      </c>
    </row>
    <row r="19" spans="1:7" ht="25.5" x14ac:dyDescent="0.2">
      <c r="A19" s="67" t="s">
        <v>38</v>
      </c>
      <c r="B19" s="61" t="s">
        <v>39</v>
      </c>
      <c r="C19" s="65"/>
      <c r="D19" s="62" t="s">
        <v>6</v>
      </c>
      <c r="E19" s="63">
        <v>5</v>
      </c>
      <c r="F19" s="1"/>
      <c r="G19" s="2">
        <f t="shared" si="2"/>
        <v>0</v>
      </c>
    </row>
    <row r="20" spans="1:7" ht="25.5" x14ac:dyDescent="0.2">
      <c r="A20" s="67" t="s">
        <v>40</v>
      </c>
      <c r="B20" s="61" t="s">
        <v>41</v>
      </c>
      <c r="C20" s="65"/>
      <c r="D20" s="62" t="s">
        <v>6</v>
      </c>
      <c r="E20" s="63">
        <v>5</v>
      </c>
      <c r="F20" s="1"/>
      <c r="G20" s="2">
        <f t="shared" si="2"/>
        <v>0</v>
      </c>
    </row>
    <row r="21" spans="1:7" ht="25.5" x14ac:dyDescent="0.2">
      <c r="A21" s="67" t="s">
        <v>42</v>
      </c>
      <c r="B21" s="61" t="s">
        <v>43</v>
      </c>
      <c r="C21" s="65"/>
      <c r="D21" s="62" t="s">
        <v>6</v>
      </c>
      <c r="E21" s="63">
        <v>5</v>
      </c>
      <c r="F21" s="1"/>
      <c r="G21" s="2">
        <f t="shared" si="2"/>
        <v>0</v>
      </c>
    </row>
    <row r="22" spans="1:7" ht="25.5" x14ac:dyDescent="0.2">
      <c r="A22" s="67" t="s">
        <v>44</v>
      </c>
      <c r="B22" s="61" t="s">
        <v>45</v>
      </c>
      <c r="C22" s="65"/>
      <c r="D22" s="62" t="s">
        <v>6</v>
      </c>
      <c r="E22" s="63">
        <v>2</v>
      </c>
      <c r="F22" s="1"/>
      <c r="G22" s="2">
        <f t="shared" si="2"/>
        <v>0</v>
      </c>
    </row>
    <row r="23" spans="1:7" ht="25.5" x14ac:dyDescent="0.2">
      <c r="A23" s="67" t="s">
        <v>46</v>
      </c>
      <c r="B23" s="61" t="s">
        <v>47</v>
      </c>
      <c r="C23" s="65"/>
      <c r="D23" s="62" t="s">
        <v>6</v>
      </c>
      <c r="E23" s="63">
        <v>2</v>
      </c>
      <c r="F23" s="1"/>
      <c r="G23" s="2">
        <f t="shared" si="2"/>
        <v>0</v>
      </c>
    </row>
    <row r="24" spans="1:7" s="40" customFormat="1" ht="24.6" customHeight="1" x14ac:dyDescent="0.2">
      <c r="A24" s="69" t="s">
        <v>48</v>
      </c>
      <c r="B24" s="70"/>
      <c r="C24" s="65"/>
      <c r="D24" s="62"/>
      <c r="E24" s="3"/>
      <c r="F24" s="4"/>
      <c r="G24" s="4"/>
    </row>
    <row r="25" spans="1:7" ht="38.25" x14ac:dyDescent="0.2">
      <c r="A25" s="64">
        <f>A14+1</f>
        <v>9</v>
      </c>
      <c r="B25" s="61" t="s">
        <v>58</v>
      </c>
      <c r="C25" s="68" t="s">
        <v>49</v>
      </c>
      <c r="D25" s="62" t="s">
        <v>6</v>
      </c>
      <c r="E25" s="63">
        <v>3</v>
      </c>
      <c r="F25" s="1"/>
      <c r="G25" s="2">
        <f t="shared" si="0"/>
        <v>0</v>
      </c>
    </row>
    <row r="26" spans="1:7" ht="25.5" x14ac:dyDescent="0.2">
      <c r="A26" s="64">
        <f>A25+1</f>
        <v>10</v>
      </c>
      <c r="B26" s="61" t="s">
        <v>50</v>
      </c>
      <c r="C26" s="65" t="s">
        <v>51</v>
      </c>
      <c r="D26" s="62" t="s">
        <v>6</v>
      </c>
      <c r="E26" s="63">
        <v>5</v>
      </c>
      <c r="F26" s="1"/>
      <c r="G26" s="2">
        <f t="shared" si="0"/>
        <v>0</v>
      </c>
    </row>
    <row r="27" spans="1:7" ht="51" x14ac:dyDescent="0.2">
      <c r="A27" s="64">
        <f t="shared" si="1"/>
        <v>11</v>
      </c>
      <c r="B27" s="61" t="s">
        <v>52</v>
      </c>
      <c r="C27" s="68" t="s">
        <v>53</v>
      </c>
      <c r="D27" s="62" t="s">
        <v>6</v>
      </c>
      <c r="E27" s="28"/>
      <c r="F27" s="1"/>
      <c r="G27" s="2">
        <f t="shared" si="0"/>
        <v>0</v>
      </c>
    </row>
    <row r="28" spans="1:7" x14ac:dyDescent="0.2">
      <c r="A28" s="64">
        <f t="shared" si="1"/>
        <v>12</v>
      </c>
      <c r="B28" s="61" t="s">
        <v>54</v>
      </c>
      <c r="C28" s="65" t="s">
        <v>55</v>
      </c>
      <c r="D28" s="62" t="s">
        <v>6</v>
      </c>
      <c r="E28" s="63">
        <v>10</v>
      </c>
      <c r="F28" s="1"/>
      <c r="G28" s="2">
        <f t="shared" si="0"/>
        <v>0</v>
      </c>
    </row>
    <row r="29" spans="1:7" x14ac:dyDescent="0.2">
      <c r="A29" s="64">
        <f t="shared" si="1"/>
        <v>13</v>
      </c>
      <c r="B29" s="61" t="s">
        <v>56</v>
      </c>
      <c r="C29" s="65" t="s">
        <v>57</v>
      </c>
      <c r="D29" s="62" t="s">
        <v>6</v>
      </c>
      <c r="E29" s="63">
        <v>10</v>
      </c>
      <c r="F29" s="1"/>
      <c r="G29" s="2">
        <f t="shared" si="0"/>
        <v>0</v>
      </c>
    </row>
    <row r="30" spans="1:7" ht="24.6" customHeight="1" x14ac:dyDescent="0.2">
      <c r="A30" s="69" t="s">
        <v>59</v>
      </c>
      <c r="B30" s="70"/>
      <c r="C30" s="65"/>
      <c r="D30" s="62"/>
      <c r="E30" s="3"/>
      <c r="F30" s="4"/>
      <c r="G30" s="4"/>
    </row>
    <row r="31" spans="1:7" x14ac:dyDescent="0.2">
      <c r="A31" s="64">
        <f>A29+1</f>
        <v>14</v>
      </c>
      <c r="B31" s="61" t="s">
        <v>60</v>
      </c>
      <c r="C31" s="65" t="s">
        <v>68</v>
      </c>
      <c r="D31" s="62" t="s">
        <v>6</v>
      </c>
      <c r="E31" s="63">
        <v>10</v>
      </c>
      <c r="F31" s="1"/>
      <c r="G31" s="2">
        <f t="shared" si="0"/>
        <v>0</v>
      </c>
    </row>
    <row r="32" spans="1:7" x14ac:dyDescent="0.2">
      <c r="A32" s="64">
        <f t="shared" si="1"/>
        <v>15</v>
      </c>
      <c r="B32" s="61" t="s">
        <v>61</v>
      </c>
      <c r="C32" s="65" t="s">
        <v>69</v>
      </c>
      <c r="D32" s="62" t="s">
        <v>6</v>
      </c>
      <c r="E32" s="63">
        <v>10</v>
      </c>
      <c r="F32" s="1"/>
      <c r="G32" s="2">
        <f t="shared" si="0"/>
        <v>0</v>
      </c>
    </row>
    <row r="33" spans="1:7" x14ac:dyDescent="0.2">
      <c r="A33" s="64">
        <f t="shared" si="1"/>
        <v>16</v>
      </c>
      <c r="B33" s="61" t="s">
        <v>62</v>
      </c>
      <c r="C33" s="65" t="s">
        <v>70</v>
      </c>
      <c r="D33" s="62" t="s">
        <v>6</v>
      </c>
      <c r="E33" s="63">
        <v>10</v>
      </c>
      <c r="F33" s="1"/>
      <c r="G33" s="2">
        <f t="shared" si="0"/>
        <v>0</v>
      </c>
    </row>
    <row r="34" spans="1:7" x14ac:dyDescent="0.2">
      <c r="A34" s="64">
        <f t="shared" si="1"/>
        <v>17</v>
      </c>
      <c r="B34" s="61" t="s">
        <v>63</v>
      </c>
      <c r="C34" s="65" t="s">
        <v>71</v>
      </c>
      <c r="D34" s="62" t="s">
        <v>6</v>
      </c>
      <c r="E34" s="63">
        <v>10</v>
      </c>
      <c r="F34" s="1"/>
      <c r="G34" s="2">
        <f t="shared" si="0"/>
        <v>0</v>
      </c>
    </row>
    <row r="35" spans="1:7" ht="14.25" x14ac:dyDescent="0.2">
      <c r="A35" s="17"/>
      <c r="B35" s="18"/>
      <c r="C35" s="18"/>
      <c r="D35" s="19"/>
      <c r="E35" s="20"/>
      <c r="F35" s="47"/>
      <c r="G35" s="22"/>
    </row>
    <row r="36" spans="1:7" ht="14.25" x14ac:dyDescent="0.2">
      <c r="A36" s="17"/>
      <c r="B36" s="18"/>
      <c r="C36" s="18"/>
      <c r="D36" s="19"/>
      <c r="E36" s="20"/>
      <c r="F36" s="71"/>
      <c r="G36" s="72"/>
    </row>
    <row r="37" spans="1:7" ht="14.25" x14ac:dyDescent="0.2">
      <c r="A37" s="17" t="s">
        <v>12</v>
      </c>
      <c r="D37" s="19"/>
      <c r="E37" s="20"/>
      <c r="F37" s="73">
        <f>SUM(G6:G34)</f>
        <v>0</v>
      </c>
      <c r="G37" s="74"/>
    </row>
    <row r="38" spans="1:7" ht="14.25" x14ac:dyDescent="0.2">
      <c r="A38" s="21"/>
      <c r="B38" s="53"/>
      <c r="C38" s="53"/>
      <c r="D38" s="57"/>
      <c r="E38" s="55"/>
      <c r="F38" s="29"/>
      <c r="G38" s="53"/>
    </row>
    <row r="39" spans="1:7" x14ac:dyDescent="0.2">
      <c r="A39" s="10"/>
      <c r="B39" s="40"/>
      <c r="C39" s="40"/>
      <c r="D39" s="41"/>
      <c r="G39" s="23"/>
    </row>
    <row r="40" spans="1:7" x14ac:dyDescent="0.2">
      <c r="A40" s="39"/>
      <c r="B40" s="40"/>
      <c r="C40" s="40"/>
      <c r="D40" s="41"/>
      <c r="E40" s="56"/>
      <c r="F40" s="56"/>
      <c r="G40" s="42"/>
    </row>
    <row r="42" spans="1:7" x14ac:dyDescent="0.2">
      <c r="A42" s="45" t="s">
        <v>72</v>
      </c>
      <c r="F42" s="59"/>
      <c r="G42" s="59"/>
    </row>
    <row r="43" spans="1:7" ht="22.5" x14ac:dyDescent="0.2">
      <c r="A43" s="24" t="s">
        <v>0</v>
      </c>
      <c r="B43" s="24" t="s">
        <v>1</v>
      </c>
      <c r="C43" s="25" t="s">
        <v>8</v>
      </c>
      <c r="D43" s="25" t="s">
        <v>3</v>
      </c>
      <c r="E43" s="30" t="s">
        <v>2</v>
      </c>
      <c r="F43" s="60" t="s">
        <v>4</v>
      </c>
      <c r="G43" s="60" t="s">
        <v>5</v>
      </c>
    </row>
    <row r="44" spans="1:7" ht="24" customHeight="1" x14ac:dyDescent="0.2">
      <c r="A44" s="69" t="s">
        <v>73</v>
      </c>
      <c r="B44" s="70"/>
      <c r="C44" s="65"/>
      <c r="D44" s="68"/>
      <c r="E44" s="32"/>
      <c r="F44" s="31"/>
      <c r="G44" s="31"/>
    </row>
    <row r="45" spans="1:7" ht="25.5" x14ac:dyDescent="0.2">
      <c r="A45" s="64">
        <f>A34+1</f>
        <v>18</v>
      </c>
      <c r="B45" s="61" t="s">
        <v>64</v>
      </c>
      <c r="C45" s="68" t="s">
        <v>74</v>
      </c>
      <c r="D45" s="62" t="s">
        <v>6</v>
      </c>
      <c r="E45" s="63">
        <v>5</v>
      </c>
      <c r="F45" s="1"/>
      <c r="G45" s="66">
        <f>ROUND(E45*F45,2)</f>
        <v>0</v>
      </c>
    </row>
    <row r="46" spans="1:7" ht="26.25" thickBot="1" x14ac:dyDescent="0.25">
      <c r="A46" s="64">
        <f>A45+1</f>
        <v>19</v>
      </c>
      <c r="B46" s="61" t="s">
        <v>65</v>
      </c>
      <c r="C46" s="68" t="s">
        <v>66</v>
      </c>
      <c r="D46" s="62" t="s">
        <v>6</v>
      </c>
      <c r="E46" s="63">
        <v>5</v>
      </c>
      <c r="F46" s="1"/>
      <c r="G46" s="66">
        <f>ROUND(E46*F46,2)</f>
        <v>0</v>
      </c>
    </row>
    <row r="47" spans="1:7" ht="15" thickTop="1" x14ac:dyDescent="0.2">
      <c r="A47" s="11"/>
      <c r="B47" s="12"/>
      <c r="C47" s="12"/>
      <c r="D47" s="13"/>
      <c r="E47" s="14"/>
      <c r="F47" s="15"/>
      <c r="G47" s="16"/>
    </row>
    <row r="48" spans="1:7" ht="14.25" x14ac:dyDescent="0.2">
      <c r="A48" s="17"/>
      <c r="B48" s="18"/>
      <c r="C48" s="18"/>
      <c r="D48" s="19"/>
      <c r="E48" s="20"/>
      <c r="F48" s="71"/>
      <c r="G48" s="72"/>
    </row>
    <row r="49" spans="1:7" ht="14.25" x14ac:dyDescent="0.2">
      <c r="A49" s="17" t="s">
        <v>67</v>
      </c>
      <c r="B49" s="44"/>
      <c r="D49" s="19"/>
      <c r="E49" s="20"/>
      <c r="F49" s="73">
        <f>SUM(G45:G46)</f>
        <v>0</v>
      </c>
      <c r="G49" s="74"/>
    </row>
    <row r="50" spans="1:7" ht="14.25" x14ac:dyDescent="0.2">
      <c r="A50" s="21"/>
      <c r="B50" s="53"/>
      <c r="C50" s="53"/>
      <c r="D50" s="57"/>
      <c r="E50" s="55"/>
      <c r="F50" s="29"/>
      <c r="G50" s="53"/>
    </row>
    <row r="51" spans="1:7" x14ac:dyDescent="0.2">
      <c r="A51" s="10"/>
      <c r="B51" s="40"/>
      <c r="C51" s="40"/>
      <c r="D51" s="41"/>
      <c r="E51" s="35"/>
      <c r="F51" s="33"/>
      <c r="G51" s="37"/>
    </row>
    <row r="52" spans="1:7" x14ac:dyDescent="0.2">
      <c r="A52" s="52"/>
      <c r="B52" s="40"/>
      <c r="C52" s="40"/>
      <c r="D52" s="41"/>
      <c r="E52" s="36"/>
      <c r="F52" s="34"/>
      <c r="G52" s="38"/>
    </row>
    <row r="53" spans="1:7" x14ac:dyDescent="0.2">
      <c r="A53" s="52"/>
      <c r="B53" s="40"/>
      <c r="C53" s="40"/>
      <c r="D53" s="41"/>
      <c r="E53" s="75" t="s">
        <v>7</v>
      </c>
      <c r="F53" s="75"/>
      <c r="G53" s="51"/>
    </row>
    <row r="54" spans="1:7" x14ac:dyDescent="0.2">
      <c r="A54" s="50"/>
      <c r="B54" s="5"/>
      <c r="C54" s="5"/>
      <c r="D54" s="6"/>
      <c r="E54" s="48"/>
      <c r="F54" s="49"/>
      <c r="G54" s="7"/>
    </row>
    <row r="55" spans="1:7" x14ac:dyDescent="0.2">
      <c r="A55" s="8"/>
      <c r="B55" s="81"/>
      <c r="C55" s="81"/>
      <c r="D55" s="81"/>
      <c r="E55" s="81"/>
      <c r="F55" s="9"/>
      <c r="G55" s="9"/>
    </row>
    <row r="56" spans="1:7" x14ac:dyDescent="0.2">
      <c r="A56" s="50"/>
      <c r="B56" s="5"/>
      <c r="C56" s="5"/>
      <c r="D56" s="6"/>
      <c r="E56" s="48"/>
      <c r="F56" s="49"/>
      <c r="G56" s="7"/>
    </row>
    <row r="58" spans="1:7" x14ac:dyDescent="0.2">
      <c r="A58" s="8"/>
      <c r="B58" s="81"/>
      <c r="C58" s="81"/>
      <c r="D58" s="81"/>
      <c r="E58" s="81"/>
      <c r="F58" s="9"/>
      <c r="G58" s="9"/>
    </row>
    <row r="59" spans="1:7" x14ac:dyDescent="0.2">
      <c r="A59" s="8"/>
      <c r="B59" s="81"/>
      <c r="C59" s="81"/>
      <c r="D59" s="81"/>
      <c r="E59" s="81"/>
      <c r="F59" s="9"/>
      <c r="G59" s="9"/>
    </row>
    <row r="60" spans="1:7" x14ac:dyDescent="0.2">
      <c r="A60" s="8"/>
      <c r="B60" s="81"/>
      <c r="C60" s="81"/>
      <c r="D60" s="81"/>
      <c r="E60" s="81"/>
      <c r="F60" s="9"/>
      <c r="G60" s="9"/>
    </row>
    <row r="61" spans="1:7" x14ac:dyDescent="0.2">
      <c r="A61" s="8"/>
      <c r="B61" s="81"/>
      <c r="C61" s="81"/>
      <c r="D61" s="81"/>
      <c r="E61" s="81"/>
      <c r="F61" s="9"/>
      <c r="G61" s="9"/>
    </row>
    <row r="62" spans="1:7" x14ac:dyDescent="0.2">
      <c r="A62" s="8"/>
      <c r="B62" s="81"/>
      <c r="C62" s="81"/>
      <c r="D62" s="81"/>
      <c r="E62" s="81"/>
      <c r="F62" s="9"/>
      <c r="G62" s="9"/>
    </row>
    <row r="63" spans="1:7" x14ac:dyDescent="0.2">
      <c r="A63" s="8"/>
      <c r="B63" s="81"/>
      <c r="C63" s="81"/>
      <c r="D63" s="81"/>
      <c r="E63" s="81"/>
      <c r="F63" s="9"/>
      <c r="G63" s="9"/>
    </row>
  </sheetData>
  <sheetProtection algorithmName="SHA-512" hashValue="YGC/AMP6iZdRnoH4Knmr+ddg2XQih0hBl3niIUkJQvspekouKNV0lqfc3IB34cduvSwTnzS+z+Vsn22xb6gbsA==" saltValue="MFTOuo5leS4RDZa+p8XZUQ==" spinCount="100000" sheet="1" objects="1" scenarios="1" selectLockedCells="1"/>
  <mergeCells count="20">
    <mergeCell ref="B55:E55"/>
    <mergeCell ref="B62:E62"/>
    <mergeCell ref="B63:E63"/>
    <mergeCell ref="B60:E60"/>
    <mergeCell ref="B61:E61"/>
    <mergeCell ref="B59:E59"/>
    <mergeCell ref="B58:E58"/>
    <mergeCell ref="C1:D1"/>
    <mergeCell ref="A1:B1"/>
    <mergeCell ref="F36:G36"/>
    <mergeCell ref="A3:B3"/>
    <mergeCell ref="A7:E7"/>
    <mergeCell ref="A24:B24"/>
    <mergeCell ref="A30:B30"/>
    <mergeCell ref="A44:B44"/>
    <mergeCell ref="F48:G48"/>
    <mergeCell ref="F49:G49"/>
    <mergeCell ref="E53:F53"/>
    <mergeCell ref="A2:B2"/>
    <mergeCell ref="F37:G37"/>
  </mergeCells>
  <phoneticPr fontId="0" type="noConversion"/>
  <dataValidations xWindow="724" yWindow="447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44:F46 E27:F27 F6:F26 F28:F34" xr:uid="{00000000-0002-0000-0000-000000000000}">
      <formula1>IF(E6&gt;=0.01,ROUND(E6,2),0.01)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No.817-2019
&amp;C                     &amp;R Bid Submission
Page &amp;P 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Lau, Ho</cp:lastModifiedBy>
  <cp:lastPrinted>2020-06-26T14:35:03Z</cp:lastPrinted>
  <dcterms:created xsi:type="dcterms:W3CDTF">1999-10-18T14:40:40Z</dcterms:created>
  <dcterms:modified xsi:type="dcterms:W3CDTF">2020-07-06T20:37:34Z</dcterms:modified>
</cp:coreProperties>
</file>