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PRICES'!$B$6:$H$524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PRICES'!$B$1:$IV$513</definedName>
    <definedName name="XITEMS">'FORM B - PRICES'!$B$7:$IV$513</definedName>
  </definedNames>
  <calcPr calcId="152511" fullPrecision="0"/>
</workbook>
</file>

<file path=xl/calcChain.xml><?xml version="1.0" encoding="utf-8"?>
<calcChain xmlns="http://schemas.openxmlformats.org/spreadsheetml/2006/main">
  <c r="H500" i="1" l="1"/>
  <c r="H501" i="1"/>
  <c r="H502" i="1"/>
  <c r="H503" i="1"/>
  <c r="H504" i="1"/>
  <c r="H505" i="1"/>
  <c r="H168" i="1" l="1"/>
  <c r="H416" i="1" l="1"/>
  <c r="H349" i="1"/>
  <c r="H463" i="1" l="1"/>
  <c r="B521" i="1" l="1"/>
  <c r="B508" i="1"/>
  <c r="C506" i="1" l="1"/>
  <c r="C522" i="1" s="1"/>
  <c r="B506" i="1"/>
  <c r="B522" i="1" s="1"/>
  <c r="H499" i="1"/>
  <c r="H506" i="1" s="1"/>
  <c r="H522" i="1" s="1"/>
  <c r="H523" i="1" s="1"/>
  <c r="H245" i="1" l="1"/>
  <c r="H223" i="1" l="1"/>
  <c r="H409" i="1" l="1"/>
  <c r="H408" i="1"/>
  <c r="H315" i="1"/>
  <c r="H314" i="1"/>
  <c r="H313" i="1"/>
  <c r="H312" i="1"/>
  <c r="H195" i="1"/>
  <c r="H193" i="1"/>
  <c r="H76" i="1"/>
  <c r="H81" i="1"/>
  <c r="H80" i="1"/>
  <c r="H79" i="1"/>
  <c r="H78" i="1"/>
  <c r="H75" i="1"/>
  <c r="H73" i="1"/>
  <c r="H426" i="1" l="1"/>
  <c r="H325" i="1"/>
  <c r="H209" i="1"/>
  <c r="H207" i="1"/>
  <c r="H250" i="1"/>
  <c r="H249" i="1"/>
  <c r="H134" i="1" l="1"/>
  <c r="H86" i="1"/>
  <c r="H173" i="1" l="1"/>
  <c r="H109" i="1"/>
  <c r="H180" i="1" l="1"/>
  <c r="H181" i="1"/>
  <c r="H62" i="1"/>
  <c r="H61" i="1"/>
  <c r="H60" i="1"/>
  <c r="H59" i="1"/>
  <c r="H58" i="1"/>
  <c r="H57" i="1"/>
  <c r="H56" i="1"/>
  <c r="H55" i="1"/>
  <c r="H65" i="1"/>
  <c r="H63" i="1"/>
  <c r="H466" i="1" l="1"/>
  <c r="H465" i="1"/>
  <c r="H264" i="1" l="1"/>
  <c r="H94" i="1" l="1"/>
  <c r="H462" i="1" l="1"/>
  <c r="H458" i="1"/>
  <c r="H459" i="1"/>
  <c r="H460" i="1"/>
  <c r="H454" i="1"/>
  <c r="H455" i="1"/>
  <c r="H456" i="1"/>
  <c r="H217" i="1" l="1"/>
  <c r="H380" i="1" l="1"/>
  <c r="H419" i="1"/>
  <c r="H379" i="1"/>
  <c r="H352" i="1"/>
  <c r="H291" i="1" l="1"/>
  <c r="H376" i="1"/>
  <c r="H16" i="1"/>
  <c r="H20" i="1" l="1"/>
  <c r="H105" i="1" l="1"/>
  <c r="H104" i="1"/>
  <c r="H102" i="1"/>
  <c r="H214" i="1"/>
  <c r="H212" i="1"/>
  <c r="H153" i="1"/>
  <c r="H152" i="1"/>
  <c r="H150" i="1"/>
  <c r="H182" i="1"/>
  <c r="H185" i="1"/>
  <c r="H183" i="1"/>
  <c r="H121" i="1"/>
  <c r="H487" i="1" l="1"/>
  <c r="H486" i="1"/>
  <c r="H472" i="1"/>
  <c r="H470" i="1"/>
  <c r="H482" i="1"/>
  <c r="H478" i="1"/>
  <c r="H474" i="1"/>
  <c r="H484" i="1"/>
  <c r="H480" i="1"/>
  <c r="H476" i="1"/>
  <c r="H471" i="1"/>
  <c r="H475" i="1"/>
  <c r="H479" i="1"/>
  <c r="H483" i="1"/>
  <c r="H30" i="1" l="1"/>
  <c r="H29" i="1"/>
  <c r="H429" i="1"/>
  <c r="H366" i="1"/>
  <c r="H493" i="1"/>
  <c r="H492" i="1"/>
  <c r="H491" i="1"/>
  <c r="H489" i="1"/>
  <c r="H191" i="1"/>
  <c r="H127" i="1"/>
  <c r="H71" i="1"/>
  <c r="H18" i="1"/>
  <c r="H411" i="1"/>
  <c r="H405" i="1"/>
  <c r="H403" i="1"/>
  <c r="H428" i="1"/>
  <c r="H427" i="1"/>
  <c r="H425" i="1"/>
  <c r="H423" i="1"/>
  <c r="H421" i="1"/>
  <c r="H414" i="1"/>
  <c r="H413" i="1"/>
  <c r="H412" i="1"/>
  <c r="H406" i="1"/>
  <c r="H400" i="1"/>
  <c r="H399" i="1"/>
  <c r="H398" i="1"/>
  <c r="H364" i="1"/>
  <c r="H365" i="1"/>
  <c r="H341" i="1"/>
  <c r="H360" i="1"/>
  <c r="H359" i="1"/>
  <c r="H356" i="1"/>
  <c r="H355" i="1"/>
  <c r="H337" i="1"/>
  <c r="H363" i="1"/>
  <c r="H362" i="1"/>
  <c r="H358" i="1"/>
  <c r="H354" i="1"/>
  <c r="H347" i="1"/>
  <c r="H346" i="1"/>
  <c r="H345" i="1"/>
  <c r="H344" i="1"/>
  <c r="H342" i="1"/>
  <c r="H338" i="1"/>
  <c r="H336" i="1"/>
  <c r="H324" i="1"/>
  <c r="H319" i="1"/>
  <c r="H317" i="1"/>
  <c r="H333" i="1"/>
  <c r="H332" i="1"/>
  <c r="H330" i="1"/>
  <c r="H328" i="1"/>
  <c r="H326" i="1"/>
  <c r="H323" i="1"/>
  <c r="H322" i="1"/>
  <c r="H310" i="1"/>
  <c r="H309" i="1"/>
  <c r="H307" i="1"/>
  <c r="H304" i="1"/>
  <c r="H303" i="1"/>
  <c r="H394" i="1"/>
  <c r="H494" i="1" l="1"/>
  <c r="H371" i="1"/>
  <c r="H374" i="1"/>
  <c r="H383" i="1"/>
  <c r="H385" i="1"/>
  <c r="H386" i="1"/>
  <c r="H387" i="1" l="1"/>
  <c r="H395" i="1"/>
  <c r="H392" i="1"/>
  <c r="H390" i="1"/>
  <c r="H388" i="1"/>
  <c r="H370" i="1"/>
  <c r="H369" i="1"/>
  <c r="H430" i="1" l="1"/>
  <c r="H144" i="1"/>
  <c r="H96" i="1"/>
  <c r="H21" i="1"/>
  <c r="H177" i="1" l="1"/>
  <c r="H119" i="1"/>
  <c r="H115" i="1"/>
  <c r="H53" i="1" l="1"/>
  <c r="H49" i="1" l="1"/>
  <c r="H13" i="1"/>
  <c r="H141" i="1" l="1"/>
  <c r="H174" i="1" l="1"/>
  <c r="H272" i="1"/>
  <c r="H160" i="1" l="1"/>
  <c r="H158" i="1"/>
  <c r="H442" i="1" l="1"/>
  <c r="H444" i="1"/>
  <c r="H447" i="1"/>
  <c r="C519" i="1"/>
  <c r="C518" i="1"/>
  <c r="C516" i="1"/>
  <c r="C514" i="1"/>
  <c r="C513" i="1"/>
  <c r="C517" i="1"/>
  <c r="H439" i="1"/>
  <c r="H438" i="1"/>
  <c r="H437" i="1"/>
  <c r="H436" i="1"/>
  <c r="H434" i="1"/>
  <c r="H433" i="1"/>
  <c r="H449" i="1"/>
  <c r="C515" i="1"/>
  <c r="C512" i="1"/>
  <c r="H298" i="1"/>
  <c r="H450" i="1" l="1"/>
  <c r="H517" i="1" s="1"/>
  <c r="H190" i="1" l="1"/>
  <c r="H188" i="1"/>
  <c r="H171" i="1"/>
  <c r="H176" i="1"/>
  <c r="H172" i="1"/>
  <c r="H143" i="1"/>
  <c r="H126" i="1"/>
  <c r="H124" i="1"/>
  <c r="H118" i="1"/>
  <c r="H116" i="1"/>
  <c r="H117" i="1"/>
  <c r="H112" i="1"/>
  <c r="H467" i="1" l="1"/>
  <c r="H293" i="1"/>
  <c r="H296" i="1"/>
  <c r="H290" i="1"/>
  <c r="H288" i="1"/>
  <c r="H287" i="1"/>
  <c r="H286" i="1"/>
  <c r="H284" i="1"/>
  <c r="H283" i="1"/>
  <c r="H279" i="1"/>
  <c r="H278" i="1"/>
  <c r="H276" i="1"/>
  <c r="H275" i="1"/>
  <c r="H269" i="1"/>
  <c r="H267" i="1"/>
  <c r="H263" i="1"/>
  <c r="H262" i="1"/>
  <c r="H261" i="1"/>
  <c r="H259" i="1"/>
  <c r="H258" i="1"/>
  <c r="H254" i="1"/>
  <c r="H251" i="1"/>
  <c r="H252" i="1"/>
  <c r="H248" i="1"/>
  <c r="H242" i="1"/>
  <c r="H240" i="1"/>
  <c r="H237" i="1"/>
  <c r="H236" i="1"/>
  <c r="H235" i="1"/>
  <c r="H234" i="1"/>
  <c r="H232" i="1"/>
  <c r="H231" i="1"/>
  <c r="H227" i="1"/>
  <c r="H226" i="1"/>
  <c r="H221" i="1"/>
  <c r="H225" i="1"/>
  <c r="H220" i="1"/>
  <c r="H206" i="1"/>
  <c r="H205" i="1"/>
  <c r="H204" i="1"/>
  <c r="H203" i="1"/>
  <c r="H202" i="1"/>
  <c r="H200" i="1"/>
  <c r="H199" i="1"/>
  <c r="H166" i="1"/>
  <c r="H178" i="1"/>
  <c r="H175" i="1"/>
  <c r="H169" i="1"/>
  <c r="H167" i="1"/>
  <c r="H163" i="1"/>
  <c r="H162" i="1"/>
  <c r="H155" i="1"/>
  <c r="H148" i="1"/>
  <c r="H147" i="1"/>
  <c r="H140" i="1"/>
  <c r="H139" i="1"/>
  <c r="H138" i="1"/>
  <c r="H137" i="1"/>
  <c r="H135" i="1"/>
  <c r="H133" i="1"/>
  <c r="H255" i="1" l="1"/>
  <c r="H228" i="1"/>
  <c r="H280" i="1"/>
  <c r="H196" i="1"/>
  <c r="H299" i="1"/>
  <c r="H129" i="1"/>
  <c r="H120" i="1"/>
  <c r="H113" i="1"/>
  <c r="H46" i="1"/>
  <c r="H108" i="1"/>
  <c r="H107" i="1"/>
  <c r="H100" i="1"/>
  <c r="H99" i="1"/>
  <c r="H95" i="1"/>
  <c r="H93" i="1"/>
  <c r="H92" i="1"/>
  <c r="H91" i="1"/>
  <c r="H90" i="1"/>
  <c r="H89" i="1"/>
  <c r="H87" i="1"/>
  <c r="H85" i="1"/>
  <c r="H45" i="1"/>
  <c r="H44" i="1"/>
  <c r="H70" i="1"/>
  <c r="H68" i="1"/>
  <c r="H51" i="1"/>
  <c r="H50" i="1"/>
  <c r="H42" i="1"/>
  <c r="H41" i="1"/>
  <c r="H40" i="1"/>
  <c r="H38" i="1"/>
  <c r="H37" i="1"/>
  <c r="H35" i="1"/>
  <c r="H34" i="1"/>
  <c r="H32" i="1"/>
  <c r="H28" i="1"/>
  <c r="H27" i="1"/>
  <c r="H25" i="1"/>
  <c r="H24" i="1"/>
  <c r="H17" i="1"/>
  <c r="H14" i="1"/>
  <c r="H12" i="1"/>
  <c r="H10" i="1"/>
  <c r="H9" i="1"/>
  <c r="H130" i="1" l="1"/>
  <c r="H82" i="1"/>
  <c r="H519" i="1"/>
  <c r="C494" i="1"/>
  <c r="B494" i="1"/>
  <c r="H518" i="1"/>
  <c r="C467" i="1"/>
  <c r="B467" i="1"/>
  <c r="C450" i="1"/>
  <c r="B450" i="1"/>
  <c r="H516" i="1"/>
  <c r="C430" i="1"/>
  <c r="B430" i="1"/>
  <c r="H515" i="1"/>
  <c r="C299" i="1"/>
  <c r="B299" i="1"/>
  <c r="H514" i="1"/>
  <c r="C280" i="1"/>
  <c r="B280" i="1"/>
  <c r="H513" i="1"/>
  <c r="C255" i="1"/>
  <c r="B255" i="1"/>
  <c r="H512" i="1"/>
  <c r="C228" i="1"/>
  <c r="B228" i="1"/>
  <c r="H511" i="1" l="1"/>
  <c r="H510" i="1"/>
  <c r="H509" i="1"/>
  <c r="B511" i="1"/>
  <c r="B510" i="1"/>
  <c r="B509" i="1"/>
  <c r="B196" i="1"/>
  <c r="B130" i="1"/>
  <c r="B82" i="1"/>
  <c r="C511" i="1"/>
  <c r="C510" i="1"/>
  <c r="C509" i="1"/>
  <c r="C196" i="1"/>
  <c r="C130" i="1"/>
  <c r="C82" i="1"/>
  <c r="H520" i="1" l="1"/>
  <c r="G524" i="1" s="1"/>
</calcChain>
</file>

<file path=xl/sharedStrings.xml><?xml version="1.0" encoding="utf-8"?>
<sst xmlns="http://schemas.openxmlformats.org/spreadsheetml/2006/main" count="1985" uniqueCount="659">
  <si>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</si>
  <si>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</si>
  <si>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</si>
  <si>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</si>
  <si>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</si>
  <si>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</si>
  <si>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</si>
  <si>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</si>
  <si>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</si>
  <si>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</si>
  <si>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</si>
  <si>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</si>
  <si>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</si>
  <si>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</si>
  <si>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</si>
  <si>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</si>
  <si>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</si>
  <si>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</si>
  <si>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</si>
  <si>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</si>
  <si>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RENEWALS</t>
  </si>
  <si>
    <t>ROADWORKS - NEW CONSTRUCTION</t>
  </si>
  <si>
    <t>JOINT AND CRACK SEALING</t>
  </si>
  <si>
    <t>ADJUSTMENTS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</si>
  <si>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</si>
  <si>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</si>
  <si>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</si>
  <si>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</si>
  <si>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</si>
  <si>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</si>
  <si>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</si>
  <si>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</si>
  <si>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</si>
  <si>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</si>
  <si>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</si>
  <si>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</si>
  <si>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</si>
  <si>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</si>
  <si>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</si>
  <si>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</si>
  <si>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</si>
  <si>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</si>
  <si>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</si>
  <si>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</si>
  <si>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</si>
  <si>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</si>
  <si>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</si>
  <si>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</si>
  <si>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</si>
  <si>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</si>
  <si>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</si>
  <si>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</si>
  <si>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</si>
  <si>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</si>
  <si>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</si>
  <si>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</si>
  <si>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</si>
  <si>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v)</t>
  </si>
  <si>
    <t>B001</t>
  </si>
  <si>
    <t>Pavement Removal</t>
  </si>
  <si>
    <t>B002</t>
  </si>
  <si>
    <t>Concrete Pavement</t>
  </si>
  <si>
    <t>Tie-ins and Approaches</t>
  </si>
  <si>
    <t>vert. m</t>
  </si>
  <si>
    <t>C008</t>
  </si>
  <si>
    <t>C019</t>
  </si>
  <si>
    <t>Concrete Pavements for Early Opening</t>
  </si>
  <si>
    <t>C026</t>
  </si>
  <si>
    <t>E023</t>
  </si>
  <si>
    <t>E024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</si>
  <si>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</si>
  <si>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</si>
  <si>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</si>
  <si>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</si>
  <si>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</si>
  <si>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</si>
  <si>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</si>
  <si>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</si>
  <si>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</si>
  <si>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</si>
  <si>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</si>
  <si>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</si>
  <si>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</si>
  <si>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</si>
  <si>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</si>
  <si>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</si>
  <si>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</si>
  <si>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</si>
  <si>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</si>
  <si>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</si>
  <si>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</si>
  <si>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</si>
  <si>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</si>
  <si>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Curb Ramp (8-12 mm reveal ht, Monolithic)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</si>
  <si>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</si>
  <si>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</si>
  <si>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</si>
  <si>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</si>
  <si>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</si>
  <si>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</si>
  <si>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</si>
  <si>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</si>
  <si>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</si>
  <si>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</si>
  <si>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</si>
  <si>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</si>
  <si>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</si>
  <si>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</si>
  <si>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</si>
  <si>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</si>
  <si>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</si>
  <si>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</si>
  <si>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</si>
  <si>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</si>
  <si>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</si>
  <si>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</si>
  <si>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</si>
  <si>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</si>
  <si>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</si>
  <si>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</si>
  <si>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</si>
  <si>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</si>
  <si>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</si>
  <si>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</si>
  <si>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</si>
  <si>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</si>
  <si>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</si>
  <si>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</si>
  <si>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</si>
  <si>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</si>
  <si>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</si>
  <si>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</si>
  <si>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</si>
  <si>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</si>
  <si>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</si>
  <si>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</si>
  <si>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</si>
  <si>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</si>
  <si>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A.28</t>
  </si>
  <si>
    <t>51 mm</t>
  </si>
  <si>
    <t>C037</t>
  </si>
  <si>
    <t>B100r</t>
  </si>
  <si>
    <t>Miscellaneous Concrete Slab Removal</t>
  </si>
  <si>
    <t>E006</t>
  </si>
  <si>
    <t xml:space="preserve">Catch Pit </t>
  </si>
  <si>
    <t>E012</t>
  </si>
  <si>
    <t>Drainage Connection Pipe</t>
  </si>
  <si>
    <t>Construction of  Curb Ramp (8-12 mm ht, Monolithic)</t>
  </si>
  <si>
    <t>C051</t>
  </si>
  <si>
    <t>100 mm Concrete Sidewalk</t>
  </si>
  <si>
    <t xml:space="preserve">CW 3325-R5  </t>
  </si>
  <si>
    <t>76 mm</t>
  </si>
  <si>
    <t>(SEE B9)</t>
  </si>
  <si>
    <t>A.1</t>
  </si>
  <si>
    <t>Hydro-Excavation</t>
  </si>
  <si>
    <t>E15</t>
  </si>
  <si>
    <t>A016</t>
  </si>
  <si>
    <t>Removal of Existing Concrete Bases</t>
  </si>
  <si>
    <t>A017</t>
  </si>
  <si>
    <t>600 mm Diameter or Less</t>
  </si>
  <si>
    <t>ROADWORK - REMOVALS/RENEWALS</t>
  </si>
  <si>
    <t>B003</t>
  </si>
  <si>
    <t>Asphalt Pavement</t>
  </si>
  <si>
    <t>Temporary Asphalt Pavement</t>
  </si>
  <si>
    <t xml:space="preserve">CW 3230-R8
</t>
  </si>
  <si>
    <t>B097A</t>
  </si>
  <si>
    <t>15 M Deformed Tie Bar</t>
  </si>
  <si>
    <t>B101r</t>
  </si>
  <si>
    <t>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</si>
  <si>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</si>
  <si>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</si>
  <si>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</si>
  <si>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</si>
  <si>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</si>
  <si>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</si>
  <si>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</si>
  <si>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</si>
  <si>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Construction of 200 mm Concrete Pavement (Reinforced)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</si>
  <si>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</si>
  <si>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</si>
  <si>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</si>
  <si>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</si>
  <si>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</si>
  <si>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</si>
  <si>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C016</t>
  </si>
  <si>
    <t>Construction of Concrete Safety Medians</t>
  </si>
  <si>
    <t>SD-226B</t>
  </si>
  <si>
    <t>C018</t>
  </si>
  <si>
    <t>Construction of Monolithic Concrete Bull-noses</t>
  </si>
  <si>
    <t>SD-227C</t>
  </si>
  <si>
    <t>Construction of  Barrier (180 mm ht, Dowelled)</t>
  </si>
  <si>
    <t>C035</t>
  </si>
  <si>
    <t>Construction of Barrier (180 mm ht, Integral)</t>
  </si>
  <si>
    <t>SD-204</t>
  </si>
  <si>
    <t>C046A</t>
  </si>
  <si>
    <t>C047C</t>
  </si>
  <si>
    <t>viii)</t>
  </si>
  <si>
    <t>Construction of Splash Strip, (Separate, 600 mm width)</t>
  </si>
  <si>
    <t>SD-223B</t>
  </si>
  <si>
    <t>CW 3310-R17</t>
  </si>
  <si>
    <t>Interlocking Paving Stones</t>
  </si>
  <si>
    <t>E22</t>
  </si>
  <si>
    <t>300 mm, PVC</t>
  </si>
  <si>
    <t>E026</t>
  </si>
  <si>
    <t>E032</t>
  </si>
  <si>
    <t>Connecting to Existing Manhole</t>
  </si>
  <si>
    <t>E033</t>
  </si>
  <si>
    <t>250 mm Catch Basin Lead</t>
  </si>
  <si>
    <t>300 mm Catch Basin Lead</t>
  </si>
  <si>
    <t>E046</t>
  </si>
  <si>
    <t>Removal of Existing Catch Basins</t>
  </si>
  <si>
    <t>Abandoning Existing Sewer Services Under Pavement</t>
  </si>
  <si>
    <t>F004</t>
  </si>
  <si>
    <t>38 mm</t>
  </si>
  <si>
    <t>F006</t>
  </si>
  <si>
    <t>64 mm</t>
  </si>
  <si>
    <t>F028</t>
  </si>
  <si>
    <t>Adjustment of Traffic Signal Service Box Frames</t>
  </si>
  <si>
    <t>E23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</si>
  <si>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</si>
  <si>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</si>
  <si>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</si>
  <si>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</si>
  <si>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</si>
  <si>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</si>
  <si>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</si>
  <si>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</si>
  <si>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</si>
  <si>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</si>
  <si>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B077-72</t>
  </si>
  <si>
    <t>Partial Slab Patches 
- Early Opening (72 hour)</t>
  </si>
  <si>
    <t>B126r</t>
  </si>
  <si>
    <t>Concrete Curb Removal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</si>
  <si>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</si>
  <si>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</si>
  <si>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</si>
  <si>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</si>
  <si>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</si>
  <si>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</si>
  <si>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</si>
  <si>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</si>
  <si>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</si>
  <si>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</si>
  <si>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</si>
  <si>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</si>
  <si>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</si>
  <si>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</si>
  <si>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</si>
  <si>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</si>
  <si>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</si>
  <si>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</si>
  <si>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</si>
  <si>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</si>
  <si>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</si>
  <si>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</si>
  <si>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</si>
  <si>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</si>
  <si>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</si>
  <si>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</si>
  <si>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</si>
  <si>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</si>
  <si>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</si>
  <si>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</si>
  <si>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</si>
  <si>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C.4</t>
  </si>
  <si>
    <t>C.5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</si>
  <si>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</si>
  <si>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</si>
  <si>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</si>
  <si>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</si>
  <si>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</si>
  <si>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</si>
  <si>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</si>
  <si>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</si>
  <si>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</si>
  <si>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</si>
  <si>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</si>
  <si>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</si>
  <si>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</si>
  <si>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</si>
  <si>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</si>
  <si>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</si>
  <si>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</si>
  <si>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</si>
  <si>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</si>
  <si>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</si>
  <si>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</si>
  <si>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</si>
  <si>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</si>
  <si>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</si>
  <si>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</si>
  <si>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</si>
  <si>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</si>
  <si>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</si>
  <si>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</si>
  <si>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</si>
  <si>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</si>
  <si>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</si>
  <si>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</si>
  <si>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C038</t>
  </si>
  <si>
    <t>SD-200</t>
  </si>
  <si>
    <t>Construction of Curb and Gutter (180 mm ht, Barrier, Integral, 600 mm width, 150 mm Plain Concrete Pavement)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</si>
  <si>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</si>
  <si>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</si>
  <si>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</si>
  <si>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</si>
  <si>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</si>
  <si>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</si>
  <si>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</si>
  <si>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</si>
  <si>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</si>
  <si>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Dawson Road South (Concrete Construction)</t>
  </si>
  <si>
    <t>G</t>
  </si>
  <si>
    <t>Multi-use Path (Asphalt Construction)</t>
  </si>
  <si>
    <t>Easterly Entrance to Development (Concrete Construction)</t>
  </si>
  <si>
    <t>H</t>
  </si>
  <si>
    <t>I</t>
  </si>
  <si>
    <t>Construction Staging/Temporary Works</t>
  </si>
  <si>
    <t>J</t>
  </si>
  <si>
    <t>Overhead Sign Structures/Signage and Roadside Protection</t>
  </si>
  <si>
    <t>K</t>
  </si>
  <si>
    <t>Landscaping</t>
  </si>
  <si>
    <t>A008</t>
  </si>
  <si>
    <t>50 mm - Limestone</t>
  </si>
  <si>
    <t>A008C</t>
  </si>
  <si>
    <t xml:space="preserve">100 mm - Limestone </t>
  </si>
  <si>
    <t>A010A</t>
  </si>
  <si>
    <t>Supplying and Placing Limestone Base Course Material</t>
  </si>
  <si>
    <t>A019</t>
  </si>
  <si>
    <t>Imported  Fill Material</t>
  </si>
  <si>
    <t>B086-72</t>
  </si>
  <si>
    <t>200 mm Concrete Pavement (Type A)</t>
  </si>
  <si>
    <t>B087-72</t>
  </si>
  <si>
    <t>200 mm Concrete Pavement (Type B)</t>
  </si>
  <si>
    <t>B127r</t>
  </si>
  <si>
    <t>B132r</t>
  </si>
  <si>
    <t>Curb Ramp</t>
  </si>
  <si>
    <t>B134r</t>
  </si>
  <si>
    <t>Splash Strip Monolithic</t>
  </si>
  <si>
    <t>Construction of 200 mm Concrete Pavement for Early Opening 72 Hour (Reinforced)</t>
  </si>
  <si>
    <t>A034</t>
  </si>
  <si>
    <t>Preparation of Existing Ground Surface</t>
  </si>
  <si>
    <t>CW 3170-R3</t>
  </si>
  <si>
    <t>G.2</t>
  </si>
  <si>
    <t>CW 3410-R12</t>
  </si>
  <si>
    <t>OVERHEAD SIGN STRUCTURES/SIGNAGE</t>
  </si>
  <si>
    <t>ROADSIDE PROTECTION</t>
  </si>
  <si>
    <t>J.1</t>
  </si>
  <si>
    <t>J.2</t>
  </si>
  <si>
    <t>J.5</t>
  </si>
  <si>
    <t>Fermor Avenue - West of Lagimodiere Boulevard up to and including Lagimodiere Boulevard Intersection (Rehabilitation and Widening)</t>
  </si>
  <si>
    <t>Royal Mint Drive Extension (Concrete Construction)</t>
  </si>
  <si>
    <t>Imported Fill Material</t>
  </si>
  <si>
    <t>A030</t>
  </si>
  <si>
    <t>Fill Material</t>
  </si>
  <si>
    <t>A031</t>
  </si>
  <si>
    <t>Placing Suitable Site Material</t>
  </si>
  <si>
    <t>L</t>
  </si>
  <si>
    <t>LS</t>
  </si>
  <si>
    <t>E/B Fermor Avenue - East of Lagimodiere Boulevard (Asphalt Reconstruction and Widening)</t>
  </si>
  <si>
    <t>W/B Fermor Avenue - East of Lagimodiere Boulevard (Asphalt Reconstruction)</t>
  </si>
  <si>
    <t>Splash Strip, (Separate, 600 mm width)</t>
  </si>
  <si>
    <t>Construction of French Drains</t>
  </si>
  <si>
    <t>Fermor Avenue - West of Lagimodiere Boulevard up to and including Lagimodiere Boulevard Intersection</t>
  </si>
  <si>
    <t>Underground  Works</t>
  </si>
  <si>
    <t>E/B Fermor Avenue - East of Lagimodiere Boulevard</t>
  </si>
  <si>
    <t>W/B Fermor Avenue - East of Lagimodiere Boulevard</t>
  </si>
  <si>
    <t>Royal Mint Drive and Multi-use Path</t>
  </si>
  <si>
    <t>E005A</t>
  </si>
  <si>
    <t>E052s</t>
  </si>
  <si>
    <t>Corrugated Steel Pipe Culvert - Supply</t>
  </si>
  <si>
    <t>CW 3610-R5</t>
  </si>
  <si>
    <t>E055s</t>
  </si>
  <si>
    <t>E057i</t>
  </si>
  <si>
    <t>Corrugated Steel Pipe Culvert - Install</t>
  </si>
  <si>
    <t>E060i</t>
  </si>
  <si>
    <t>E069</t>
  </si>
  <si>
    <t>Removal of Existing Culverts</t>
  </si>
  <si>
    <t>Installation of New Manhole</t>
  </si>
  <si>
    <t>SD-010</t>
  </si>
  <si>
    <t>1200 mm</t>
  </si>
  <si>
    <t>1800 mm</t>
  </si>
  <si>
    <t>E041B</t>
  </si>
  <si>
    <t>Existing Catch Basin Leads (250 mm or Under Pavement)</t>
  </si>
  <si>
    <t>250 mm SSP</t>
  </si>
  <si>
    <t>300 mm SSP</t>
  </si>
  <si>
    <t>E.11</t>
  </si>
  <si>
    <t>E034</t>
  </si>
  <si>
    <t>Connecting to Existing Catch Basin</t>
  </si>
  <si>
    <t>E035</t>
  </si>
  <si>
    <t>250 mm Drainage Connection Pipe</t>
  </si>
  <si>
    <t>300 mm PVC Connecting Pipe</t>
  </si>
  <si>
    <t>CW 2140-R4</t>
  </si>
  <si>
    <t>Installation of New Pipe Manhole</t>
  </si>
  <si>
    <t>SD-011</t>
  </si>
  <si>
    <t>1500 mm</t>
  </si>
  <si>
    <t>CW 3615-R4</t>
  </si>
  <si>
    <t>Installation of Straw Wattle</t>
  </si>
  <si>
    <t xml:space="preserve">CW 3410-R12 </t>
  </si>
  <si>
    <t>C063</t>
  </si>
  <si>
    <t>Construction of Asphaltic Concrete Base Course (Type III)</t>
  </si>
  <si>
    <t>Easterly Entrance to Development</t>
  </si>
  <si>
    <t>A001</t>
  </si>
  <si>
    <t>Clearing and Grubbing</t>
  </si>
  <si>
    <t>CW 3010-R4</t>
  </si>
  <si>
    <t>ha</t>
  </si>
  <si>
    <t>Tree Removals</t>
  </si>
  <si>
    <t>H.10</t>
  </si>
  <si>
    <t>Tree Removal</t>
  </si>
  <si>
    <t>0 to 10 cm diameter</t>
  </si>
  <si>
    <t>11 to 30 cm diameter</t>
  </si>
  <si>
    <t>Over 30 in diameter</t>
  </si>
  <si>
    <t>200 mm Concrete Pavement (Type C)</t>
  </si>
  <si>
    <t>200 mm Concrete Pavement (Type D)</t>
  </si>
  <si>
    <t>B088-72</t>
  </si>
  <si>
    <t>B089-72</t>
  </si>
  <si>
    <t>A013</t>
  </si>
  <si>
    <t xml:space="preserve">Ditch Grading </t>
  </si>
  <si>
    <t>G005</t>
  </si>
  <si>
    <t>G.3</t>
  </si>
  <si>
    <t>100 mm Concrete Sidewalk c/w Paving Stone Band (Paving Stone Band Paid Separately)</t>
  </si>
  <si>
    <t>Banding Strip</t>
  </si>
  <si>
    <t>D.8</t>
  </si>
  <si>
    <t>D.9</t>
  </si>
  <si>
    <t>D.10</t>
  </si>
  <si>
    <t>D.12</t>
  </si>
  <si>
    <t>E.9</t>
  </si>
  <si>
    <t>F.1</t>
  </si>
  <si>
    <t>F.2</t>
  </si>
  <si>
    <t>F.3</t>
  </si>
  <si>
    <t>F.4</t>
  </si>
  <si>
    <t>F.6</t>
  </si>
  <si>
    <t>F.9</t>
  </si>
  <si>
    <t>F.10</t>
  </si>
  <si>
    <t>F.11</t>
  </si>
  <si>
    <t>G.1</t>
  </si>
  <si>
    <t>G.4</t>
  </si>
  <si>
    <t>G.5</t>
  </si>
  <si>
    <t>G.6</t>
  </si>
  <si>
    <t>G.7</t>
  </si>
  <si>
    <t>G.8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</si>
  <si>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</si>
  <si>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</si>
  <si>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</si>
  <si>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</si>
  <si>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</si>
  <si>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</si>
  <si>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</si>
  <si>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</si>
  <si>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</si>
  <si>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</si>
  <si>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</si>
  <si>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</si>
  <si>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</si>
  <si>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</si>
  <si>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</si>
  <si>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</si>
  <si>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</si>
  <si>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</si>
  <si>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</si>
  <si>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</si>
  <si>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</si>
  <si>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</si>
  <si>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</si>
  <si>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</si>
  <si>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</si>
  <si>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</si>
  <si>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</si>
  <si>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</si>
  <si>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</si>
  <si>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</si>
  <si>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</si>
  <si>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</si>
  <si>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</si>
  <si>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</si>
  <si>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H.37</t>
  </si>
  <si>
    <t>H.38</t>
  </si>
  <si>
    <t>H.39</t>
  </si>
  <si>
    <t>H.40</t>
  </si>
  <si>
    <t>H.41</t>
  </si>
  <si>
    <t>H.42</t>
  </si>
  <si>
    <t>H.43</t>
  </si>
  <si>
    <t>H.44</t>
  </si>
  <si>
    <t>H.45</t>
  </si>
  <si>
    <t>H.46</t>
  </si>
  <si>
    <t>H.47</t>
  </si>
  <si>
    <t>H.48</t>
  </si>
  <si>
    <t>H.50</t>
  </si>
  <si>
    <t>H.51</t>
  </si>
  <si>
    <t>H.52</t>
  </si>
  <si>
    <t>H.53</t>
  </si>
  <si>
    <t>H.54</t>
  </si>
  <si>
    <t>H.55</t>
  </si>
  <si>
    <t>H.56</t>
  </si>
  <si>
    <t>H.57</t>
  </si>
  <si>
    <t>H.58</t>
  </si>
  <si>
    <t>I.1</t>
  </si>
  <si>
    <t>I.2</t>
  </si>
  <si>
    <t>I.3</t>
  </si>
  <si>
    <t>I.4</t>
  </si>
  <si>
    <t>I.5</t>
  </si>
  <si>
    <t>I.6</t>
  </si>
  <si>
    <t>I.7</t>
  </si>
  <si>
    <t>I.8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</si>
  <si>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</si>
  <si>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</si>
  <si>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</si>
  <si>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</si>
  <si>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</si>
  <si>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</si>
  <si>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</si>
  <si>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</si>
  <si>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</si>
  <si>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</si>
  <si>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</si>
  <si>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</si>
  <si>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</si>
  <si>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</si>
  <si>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</si>
  <si>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</si>
  <si>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Barrier Integral</t>
  </si>
  <si>
    <t>Construction of  Modified Barrier (180 mm ht, Integral)</t>
  </si>
  <si>
    <t>I.9</t>
  </si>
  <si>
    <t>I.10</t>
  </si>
  <si>
    <t>(250 mm, 1.6 gauge, Galvanized)</t>
  </si>
  <si>
    <t>(450 mm, 1.6 gauge, Galvanized)</t>
  </si>
  <si>
    <t>(600 mm, 1.6 gauge, Galvanized)</t>
  </si>
  <si>
    <t>In a Trench, Class B Bedding with Sand, Class 3 Backfill</t>
  </si>
  <si>
    <t>450 mm SSP</t>
  </si>
  <si>
    <t>L.1</t>
  </si>
  <si>
    <t>L.2</t>
  </si>
  <si>
    <t>L.3</t>
  </si>
  <si>
    <t>L.4</t>
  </si>
  <si>
    <t>L.5</t>
  </si>
  <si>
    <t>L.6</t>
  </si>
  <si>
    <t>L.7</t>
  </si>
  <si>
    <t>Land Drainage Sewers</t>
  </si>
  <si>
    <t>In a Trench, Class B Bedding with Sand, Class 5 Backfill</t>
  </si>
  <si>
    <t>375mm, PVC SDR-35 LDS</t>
  </si>
  <si>
    <t>H.36</t>
  </si>
  <si>
    <t>H.59</t>
  </si>
  <si>
    <t>H.60</t>
  </si>
  <si>
    <t>F.8</t>
  </si>
  <si>
    <t>S792 - 915 mm Diameter Pile</t>
  </si>
  <si>
    <t>S793 - 915 mm Diameter Pile</t>
  </si>
  <si>
    <t>S794 - 762 mm Diameter Pile</t>
  </si>
  <si>
    <t>S794 - Dawson Road NB; South of Fermor Avenue</t>
  </si>
  <si>
    <t>Supply of Reflective Guide Sign Panels</t>
  </si>
  <si>
    <t>S792 - Fermor Avenue. EB; West of Lagimodiere Boulevard</t>
  </si>
  <si>
    <t>S793 - Fermor Avenue. EB; East of Lagimodiere Boulevard</t>
  </si>
  <si>
    <t>D.13</t>
  </si>
  <si>
    <t>F.5</t>
  </si>
  <si>
    <t>Temporary East End Crossovers</t>
  </si>
  <si>
    <t>Installation of React 350 Crash Attenuator</t>
  </si>
  <si>
    <t>Supply and Installation of Quadguard II Crash Attenuator</t>
  </si>
  <si>
    <t>CW 3110-R20</t>
  </si>
  <si>
    <t>Cast in Place Concrete Pile Foundations for Steel Overhead Sign Support Structures</t>
  </si>
  <si>
    <t>Supply and Installation of New Steel Overhead Sign Support Structures</t>
  </si>
  <si>
    <t>CW 3110-R20, E11</t>
  </si>
  <si>
    <t>Construction of Concrete Median Barrier</t>
  </si>
  <si>
    <t>Transition Barrier</t>
  </si>
  <si>
    <t>F-Shaped Barrier</t>
  </si>
  <si>
    <t>Geotextile Fabric (Separation/Filtration)</t>
  </si>
  <si>
    <t>E26</t>
  </si>
  <si>
    <t>E28</t>
  </si>
  <si>
    <t>Salt Tolerant Grass Seeding</t>
  </si>
  <si>
    <t>Trenchless Installation</t>
  </si>
  <si>
    <t>A023</t>
  </si>
  <si>
    <t>Preparation of Existing Roadway</t>
  </si>
  <si>
    <t>CW 3150-R4</t>
  </si>
  <si>
    <t>A024</t>
  </si>
  <si>
    <t>Surfacing Material</t>
  </si>
  <si>
    <t>A026</t>
  </si>
  <si>
    <t>Limestone</t>
  </si>
  <si>
    <t>SD-025, 1800 mm deep c/w Ditch Inlet Grate</t>
  </si>
  <si>
    <t>Remove and Salvage Existing Crash Attenuation Unit</t>
  </si>
  <si>
    <t>Construction of Mountable Curb w/ Asphalt Overlay (120 mm ht., Dowelled)</t>
  </si>
  <si>
    <t xml:space="preserve">SD-200 
SD-229E        </t>
  </si>
  <si>
    <t>Barrier (150 mm ht, Dowelled)</t>
  </si>
  <si>
    <t>Barrier (180 mm ht, Integral)</t>
  </si>
  <si>
    <t>Curb and Gutter (180 mm reveal ht, Barrier, Integral, 600 mm width, 150 mm Plain Concrete Pavement)</t>
  </si>
  <si>
    <t>(1050 mm, 2.0 gauge, Galvanized)</t>
  </si>
  <si>
    <t>hour</t>
  </si>
  <si>
    <t>Construction of Mountable Curb and Gutter (120 mm ht.)</t>
  </si>
  <si>
    <t>D.11</t>
  </si>
  <si>
    <t>D.14</t>
  </si>
  <si>
    <t>Connecting to 375 mm Conc LDS</t>
  </si>
  <si>
    <t>E053s</t>
  </si>
  <si>
    <t>E058i</t>
  </si>
  <si>
    <t>E056s</t>
  </si>
  <si>
    <t>E057s</t>
  </si>
  <si>
    <t>E061i</t>
  </si>
  <si>
    <t>E062i</t>
  </si>
  <si>
    <t>E068</t>
  </si>
  <si>
    <t>Plugging and Abandoning of Existing Pipe Culverts</t>
  </si>
  <si>
    <t>H013</t>
  </si>
  <si>
    <t>Grouted Stone Riprap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</si>
  <si>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</si>
  <si>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</si>
  <si>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</si>
  <si>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</si>
  <si>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</si>
  <si>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E026A</t>
  </si>
  <si>
    <t>AP-009 - Beehive Manhole Cover</t>
  </si>
  <si>
    <t>D.15</t>
  </si>
  <si>
    <t>H.49</t>
  </si>
  <si>
    <t>H.61</t>
  </si>
  <si>
    <t>J.3</t>
  </si>
  <si>
    <t>J.4</t>
  </si>
  <si>
    <t>CW 3110-R20, E12</t>
  </si>
  <si>
    <t>CW 3130-R5, E12</t>
  </si>
  <si>
    <t>CW 3135-R2, E12</t>
  </si>
  <si>
    <t>CW 3310-R17, E17</t>
  </si>
  <si>
    <t>CW 3335-R1, E14</t>
  </si>
  <si>
    <t>E13</t>
  </si>
  <si>
    <t>E16</t>
  </si>
  <si>
    <t>E10</t>
  </si>
  <si>
    <t>CW 3610-R5, E20</t>
  </si>
  <si>
    <t>CW 2130-R12, E19</t>
  </si>
  <si>
    <t>CW 2130-R12, E21</t>
  </si>
  <si>
    <t>E18</t>
  </si>
  <si>
    <t>E29</t>
  </si>
  <si>
    <t>E25</t>
  </si>
  <si>
    <t>E30</t>
  </si>
  <si>
    <t>E24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</si>
  <si>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</si>
  <si>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 (total price) PART 1</t>
  </si>
  <si>
    <t xml:space="preserve"> (total price) PART 2</t>
  </si>
  <si>
    <t>5.275 m x 2.438 m</t>
  </si>
  <si>
    <t>5.000 m x 2.438 m</t>
  </si>
  <si>
    <t>B.6</t>
  </si>
  <si>
    <t>C.6</t>
  </si>
  <si>
    <t>F.7</t>
  </si>
  <si>
    <t>G.9</t>
  </si>
  <si>
    <t>E062s</t>
  </si>
  <si>
    <t>Precast Concrete Pipe Culvert - Supply</t>
  </si>
  <si>
    <t>E063s</t>
  </si>
  <si>
    <t>E064i</t>
  </si>
  <si>
    <t>Precast Concrete Pipe Culvert - Install</t>
  </si>
  <si>
    <t>E065i</t>
  </si>
  <si>
    <t>1050mm, C76 CL3</t>
  </si>
  <si>
    <t>H.62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</si>
  <si>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B9.5, B17.2.1, B18.5, D2, D14.2-3, D15.5)</t>
    </r>
  </si>
  <si>
    <t>lin.m</t>
  </si>
  <si>
    <t>Installation of 179 Concrete Bases for 15' Decorative Lights</t>
  </si>
  <si>
    <t>Installation of 236 Concrete Bases for 35' Street Light Davits</t>
  </si>
  <si>
    <t>Installation of 243 Concrete Bases for 45' Street Light Davits</t>
  </si>
  <si>
    <t>Installation of 418 Concrete Bases for 65' Straight Shaft Street Light</t>
  </si>
  <si>
    <t>Installation of 50 mm Conduits(s) by Boring Method</t>
  </si>
  <si>
    <t>Installation of one (1) 10' Ground Rod at every 3rd Street Light, at the end of every Street Light Circuit and anywhere else  as shown on the Design Drawings. Trench #4 Ground Wire up to 1 m from Rod Location to New Street Light and Connect (Hammerlock) to Top of the Ground Rod</t>
  </si>
  <si>
    <t>Installation of Street Light Concrete Bases, 50 mm Conduit, Ground Rods</t>
  </si>
  <si>
    <t>2019/2020 Fermor Avenue - Lagimodiere Boulevard to Canadian Pacific Railway Bridge, Royal Mint Drive, and Adjacent to Multi-use Path</t>
  </si>
  <si>
    <t>E32</t>
  </si>
  <si>
    <t>Remove Existing Signs and Barricades</t>
  </si>
  <si>
    <t>Splash Curb for Asphaltic Concrete Pavement (100 mm ht, Barrier Curb, 750 mm width)</t>
  </si>
  <si>
    <t>E.10</t>
  </si>
  <si>
    <t>H.63</t>
  </si>
  <si>
    <t>Splash Curb for Asphaltic Concrete Pavement (150 mm ht, Barrier Curb, 750 mm width)</t>
  </si>
  <si>
    <t>Temporary Asphalt Curb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</si>
</sst>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0.00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97">
    <xf numFmtId="0" fontId="0" fillId="2" borderId="0" xfId="0" applyNumberFormat="1"/>
    <xf numFmtId="164" fontId="8" fillId="0" borderId="1" xfId="0" applyNumberFormat="1" applyFont="1" applyFill="1" applyBorder="1" applyAlignment="1" applyProtection="1">
      <alignment horizontal="center" vertical="top" wrapText="1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7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 vertical="top"/>
    </xf>
    <xf numFmtId="0" fontId="0" fillId="0" borderId="16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7" fontId="0" fillId="0" borderId="17" xfId="0" applyNumberFormat="1" applyFill="1" applyBorder="1" applyAlignment="1">
      <alignment horizontal="right"/>
    </xf>
    <xf numFmtId="7" fontId="0" fillId="0" borderId="21" xfId="0" applyNumberFormat="1" applyFill="1" applyBorder="1" applyAlignment="1">
      <alignment horizontal="right"/>
    </xf>
    <xf numFmtId="0" fontId="0" fillId="0" borderId="22" xfId="0" applyNumberFormat="1" applyFill="1" applyBorder="1" applyAlignment="1">
      <alignment vertical="top"/>
    </xf>
    <xf numFmtId="0" fontId="0" fillId="0" borderId="23" xfId="0" applyNumberFormat="1" applyFill="1" applyBorder="1"/>
    <xf numFmtId="0" fontId="0" fillId="0" borderId="22" xfId="0" applyNumberFormat="1" applyFill="1" applyBorder="1" applyAlignment="1">
      <alignment horizontal="center"/>
    </xf>
    <xf numFmtId="0" fontId="0" fillId="0" borderId="24" xfId="0" applyNumberFormat="1" applyFill="1" applyBorder="1"/>
    <xf numFmtId="7" fontId="0" fillId="0" borderId="24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29" xfId="0" applyNumberFormat="1" applyFill="1" applyBorder="1" applyAlignment="1">
      <alignment horizontal="right" vertical="center"/>
    </xf>
    <xf numFmtId="7" fontId="0" fillId="0" borderId="3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7" fontId="0" fillId="0" borderId="19" xfId="0" applyNumberFormat="1" applyFill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166" fontId="50" fillId="0" borderId="1" xfId="0" applyNumberFormat="1" applyFont="1" applyFill="1" applyBorder="1" applyAlignment="1" applyProtection="1">
      <alignment vertical="top"/>
    </xf>
    <xf numFmtId="0" fontId="51" fillId="0" borderId="0" xfId="0" applyFont="1" applyFill="1" applyBorder="1" applyAlignment="1">
      <alignment vertical="top" wrapText="1"/>
    </xf>
    <xf numFmtId="0" fontId="50" fillId="0" borderId="1" xfId="0" applyNumberFormat="1" applyFont="1" applyFill="1" applyBorder="1" applyAlignment="1" applyProtection="1">
      <alignment vertical="center"/>
    </xf>
    <xf numFmtId="166" fontId="50" fillId="0" borderId="1" xfId="0" applyNumberFormat="1" applyFont="1" applyFill="1" applyBorder="1" applyAlignment="1" applyProtection="1">
      <alignment vertical="top" wrapText="1"/>
    </xf>
    <xf numFmtId="7" fontId="0" fillId="0" borderId="20" xfId="0" applyNumberFormat="1" applyFill="1" applyBorder="1" applyAlignment="1">
      <alignment horizontal="right"/>
    </xf>
    <xf numFmtId="0" fontId="2" fillId="0" borderId="20" xfId="0" applyNumberFormat="1" applyFont="1" applyFill="1" applyBorder="1" applyAlignment="1">
      <alignment horizontal="center" vertical="center"/>
    </xf>
    <xf numFmtId="7" fontId="0" fillId="0" borderId="26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right" vertical="top" wrapText="1"/>
    </xf>
    <xf numFmtId="1" fontId="50" fillId="0" borderId="32" xfId="0" applyNumberFormat="1" applyFont="1" applyFill="1" applyBorder="1" applyAlignment="1" applyProtection="1">
      <alignment horizontal="right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5" fontId="8" fillId="0" borderId="1" xfId="0" applyNumberFormat="1" applyFont="1" applyFill="1" applyBorder="1" applyAlignment="1" applyProtection="1">
      <alignment horizontal="left" vertical="top"/>
    </xf>
    <xf numFmtId="0" fontId="9" fillId="0" borderId="0" xfId="0" applyFont="1" applyFill="1" applyAlignment="1"/>
    <xf numFmtId="164" fontId="8" fillId="0" borderId="32" xfId="0" applyNumberFormat="1" applyFont="1" applyFill="1" applyBorder="1" applyAlignment="1" applyProtection="1">
      <alignment horizontal="center" vertical="top" wrapText="1"/>
    </xf>
    <xf numFmtId="1" fontId="50" fillId="0" borderId="32" xfId="0" applyNumberFormat="1" applyFont="1" applyFill="1" applyBorder="1" applyAlignment="1" applyProtection="1">
      <alignment horizontal="right" vertical="top"/>
    </xf>
    <xf numFmtId="164" fontId="4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Continuous" wrapText="1"/>
    </xf>
    <xf numFmtId="164" fontId="50" fillId="0" borderId="1" xfId="0" applyNumberFormat="1" applyFont="1" applyFill="1" applyBorder="1" applyAlignment="1" applyProtection="1">
      <alignment horizontal="centerContinuous" wrapText="1"/>
    </xf>
    <xf numFmtId="168" fontId="50" fillId="0" borderId="1" xfId="0" applyNumberFormat="1" applyFont="1" applyFill="1" applyBorder="1" applyAlignment="1" applyProtection="1">
      <alignment horizontal="centerContinuous"/>
    </xf>
    <xf numFmtId="164" fontId="8" fillId="0" borderId="1" xfId="0" applyNumberFormat="1" applyFont="1" applyFill="1" applyBorder="1" applyAlignment="1" applyProtection="1">
      <alignment vertical="top" wrapText="1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164" fontId="8" fillId="0" borderId="3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center" vertical="top"/>
    </xf>
    <xf numFmtId="179" fontId="50" fillId="0" borderId="1" xfId="0" applyNumberFormat="1" applyFont="1" applyFill="1" applyBorder="1" applyAlignment="1" applyProtection="1">
      <alignment horizontal="right" vertical="top"/>
    </xf>
    <xf numFmtId="7" fontId="8" fillId="0" borderId="0" xfId="0" applyNumberFormat="1" applyFont="1" applyFill="1" applyBorder="1" applyAlignment="1">
      <alignment horizontal="right" vertical="center"/>
    </xf>
    <xf numFmtId="165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center" vertical="top" wrapText="1"/>
    </xf>
    <xf numFmtId="0" fontId="50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0" fontId="8" fillId="0" borderId="1" xfId="80" applyNumberFormat="1" applyFont="1" applyFill="1" applyBorder="1" applyAlignment="1" applyProtection="1">
      <alignment vertical="center"/>
    </xf>
    <xf numFmtId="166" fontId="8" fillId="0" borderId="1" xfId="80" applyNumberFormat="1" applyFont="1" applyFill="1" applyBorder="1" applyAlignment="1" applyProtection="1">
      <alignment vertical="top" wrapText="1"/>
    </xf>
    <xf numFmtId="165" fontId="50" fillId="0" borderId="1" xfId="80" applyNumberFormat="1" applyFont="1" applyFill="1" applyBorder="1" applyAlignment="1" applyProtection="1">
      <alignment horizontal="center" vertical="top" wrapText="1"/>
    </xf>
    <xf numFmtId="1" fontId="50" fillId="0" borderId="1" xfId="80" applyNumberFormat="1" applyFont="1" applyFill="1" applyBorder="1" applyAlignment="1" applyProtection="1">
      <alignment horizontal="right" vertical="top"/>
    </xf>
    <xf numFmtId="166" fontId="50" fillId="0" borderId="1" xfId="80" applyNumberFormat="1" applyFont="1" applyFill="1" applyBorder="1" applyAlignment="1" applyProtection="1">
      <alignment vertical="top"/>
      <protection locked="0"/>
    </xf>
    <xf numFmtId="166" fontId="50" fillId="0" borderId="1" xfId="80" applyNumberFormat="1" applyFont="1" applyFill="1" applyBorder="1" applyAlignment="1" applyProtection="1">
      <alignment vertical="top"/>
    </xf>
    <xf numFmtId="165" fontId="4" fillId="0" borderId="1" xfId="0" applyNumberFormat="1" applyFont="1" applyFill="1" applyBorder="1" applyAlignment="1" applyProtection="1">
      <alignment horizontal="left" vertical="center" wrapText="1"/>
    </xf>
    <xf numFmtId="164" fontId="8" fillId="0" borderId="21" xfId="0" applyNumberFormat="1" applyFont="1" applyFill="1" applyBorder="1" applyAlignment="1" applyProtection="1">
      <alignment horizontal="center" vertical="top" wrapText="1"/>
    </xf>
    <xf numFmtId="0" fontId="8" fillId="0" borderId="21" xfId="0" applyNumberFormat="1" applyFont="1" applyFill="1" applyBorder="1" applyAlignment="1" applyProtection="1">
      <alignment horizontal="center" vertical="top" wrapText="1"/>
    </xf>
    <xf numFmtId="1" fontId="50" fillId="0" borderId="21" xfId="0" applyNumberFormat="1" applyFont="1" applyFill="1" applyBorder="1" applyAlignment="1" applyProtection="1">
      <alignment horizontal="right" vertical="top" wrapText="1"/>
    </xf>
    <xf numFmtId="166" fontId="50" fillId="0" borderId="21" xfId="0" applyNumberFormat="1" applyFont="1" applyFill="1" applyBorder="1" applyAlignment="1" applyProtection="1">
      <alignment vertical="top"/>
    </xf>
    <xf numFmtId="165" fontId="8" fillId="0" borderId="45" xfId="0" applyNumberFormat="1" applyFont="1" applyFill="1" applyBorder="1" applyAlignment="1" applyProtection="1">
      <alignment horizontal="left" vertical="top" wrapText="1"/>
    </xf>
    <xf numFmtId="164" fontId="8" fillId="0" borderId="45" xfId="0" applyNumberFormat="1" applyFont="1" applyFill="1" applyBorder="1" applyAlignment="1" applyProtection="1">
      <alignment horizontal="left" vertical="top" wrapText="1"/>
    </xf>
    <xf numFmtId="164" fontId="8" fillId="0" borderId="45" xfId="0" applyNumberFormat="1" applyFont="1" applyFill="1" applyBorder="1" applyAlignment="1" applyProtection="1">
      <alignment horizontal="center" vertical="top" wrapText="1"/>
    </xf>
    <xf numFmtId="0" fontId="8" fillId="0" borderId="45" xfId="0" applyNumberFormat="1" applyFont="1" applyFill="1" applyBorder="1" applyAlignment="1" applyProtection="1">
      <alignment horizontal="center" vertical="top" wrapText="1"/>
    </xf>
    <xf numFmtId="1" fontId="50" fillId="0" borderId="45" xfId="0" applyNumberFormat="1" applyFont="1" applyFill="1" applyBorder="1" applyAlignment="1" applyProtection="1">
      <alignment horizontal="right" vertical="top" wrapText="1"/>
    </xf>
    <xf numFmtId="166" fontId="50" fillId="0" borderId="45" xfId="0" applyNumberFormat="1" applyFont="1" applyFill="1" applyBorder="1" applyAlignment="1" applyProtection="1">
      <alignment vertical="top"/>
    </xf>
    <xf numFmtId="165" fontId="8" fillId="0" borderId="45" xfId="0" applyNumberFormat="1" applyFont="1" applyFill="1" applyBorder="1" applyAlignment="1" applyProtection="1">
      <alignment horizontal="center" vertical="top" wrapText="1"/>
    </xf>
    <xf numFmtId="1" fontId="50" fillId="0" borderId="45" xfId="0" applyNumberFormat="1" applyFont="1" applyFill="1" applyBorder="1" applyAlignment="1" applyProtection="1">
      <alignment horizontal="right" vertical="top"/>
    </xf>
    <xf numFmtId="164" fontId="8" fillId="0" borderId="45" xfId="80" applyNumberFormat="1" applyFont="1" applyFill="1" applyBorder="1" applyAlignment="1" applyProtection="1">
      <alignment horizontal="left" vertical="top" wrapText="1"/>
    </xf>
    <xf numFmtId="164" fontId="8" fillId="0" borderId="45" xfId="80" applyNumberFormat="1" applyFont="1" applyFill="1" applyBorder="1" applyAlignment="1" applyProtection="1">
      <alignment horizontal="center" vertical="top" wrapText="1"/>
    </xf>
    <xf numFmtId="166" fontId="50" fillId="0" borderId="45" xfId="0" applyNumberFormat="1" applyFont="1" applyFill="1" applyBorder="1" applyAlignment="1" applyProtection="1">
      <alignment vertical="top" wrapText="1"/>
    </xf>
    <xf numFmtId="164" fontId="8" fillId="0" borderId="45" xfId="80" applyNumberFormat="1" applyFont="1" applyFill="1" applyBorder="1" applyAlignment="1" applyProtection="1">
      <alignment vertical="top" wrapText="1"/>
    </xf>
    <xf numFmtId="165" fontId="8" fillId="0" borderId="45" xfId="80" applyNumberFormat="1" applyFont="1" applyFill="1" applyBorder="1" applyAlignment="1" applyProtection="1">
      <alignment horizontal="center" vertical="top" wrapText="1"/>
    </xf>
    <xf numFmtId="0" fontId="8" fillId="0" borderId="45" xfId="80" applyNumberFormat="1" applyFont="1" applyFill="1" applyBorder="1" applyAlignment="1" applyProtection="1">
      <alignment horizontal="center" vertical="top" wrapText="1"/>
    </xf>
    <xf numFmtId="0" fontId="0" fillId="0" borderId="24" xfId="0" applyNumberForma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vertical="top"/>
    </xf>
    <xf numFmtId="164" fontId="6" fillId="0" borderId="18" xfId="0" applyNumberFormat="1" applyFont="1" applyFill="1" applyBorder="1" applyAlignment="1" applyProtection="1">
      <alignment horizontal="left" vertical="center"/>
    </xf>
    <xf numFmtId="1" fontId="0" fillId="0" borderId="19" xfId="0" applyNumberFormat="1" applyFill="1" applyBorder="1" applyAlignment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7" fontId="0" fillId="0" borderId="18" xfId="0" applyNumberFormat="1" applyFill="1" applyBorder="1" applyAlignment="1">
      <alignment horizontal="right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167" fontId="8" fillId="0" borderId="1" xfId="0" applyNumberFormat="1" applyFont="1" applyFill="1" applyBorder="1" applyAlignment="1" applyProtection="1">
      <alignment horizontal="center" vertical="top"/>
    </xf>
    <xf numFmtId="167" fontId="8" fillId="0" borderId="0" xfId="0" applyNumberFormat="1" applyFont="1" applyFill="1" applyBorder="1" applyAlignment="1" applyProtection="1">
      <alignment horizontal="center" vertical="top"/>
    </xf>
    <xf numFmtId="164" fontId="6" fillId="0" borderId="18" xfId="0" applyNumberFormat="1" applyFont="1" applyFill="1" applyBorder="1" applyAlignment="1" applyProtection="1">
      <alignment horizontal="left" vertical="center" wrapText="1"/>
    </xf>
    <xf numFmtId="1" fontId="0" fillId="0" borderId="19" xfId="0" applyNumberFormat="1" applyFill="1" applyBorder="1" applyAlignment="1">
      <alignment vertical="top"/>
    </xf>
    <xf numFmtId="4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/>
    </xf>
    <xf numFmtId="177" fontId="8" fillId="0" borderId="1" xfId="0" applyNumberFormat="1" applyFont="1" applyFill="1" applyBorder="1" applyAlignment="1" applyProtection="1">
      <alignment horizontal="center" vertical="top" wrapText="1"/>
    </xf>
    <xf numFmtId="177" fontId="8" fillId="0" borderId="1" xfId="0" applyNumberFormat="1" applyFont="1" applyFill="1" applyBorder="1" applyAlignment="1" applyProtection="1">
      <alignment horizontal="left" vertical="top" wrapText="1"/>
    </xf>
    <xf numFmtId="0" fontId="0" fillId="0" borderId="18" xfId="0" applyNumberFormat="1" applyFill="1" applyBorder="1" applyAlignment="1">
      <alignment horizontal="center" vertical="top"/>
    </xf>
    <xf numFmtId="4" fontId="8" fillId="0" borderId="45" xfId="0" applyNumberFormat="1" applyFont="1" applyFill="1" applyBorder="1" applyAlignment="1" applyProtection="1">
      <alignment horizontal="center" vertical="top" wrapText="1"/>
    </xf>
    <xf numFmtId="4" fontId="52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vertical="top"/>
    </xf>
    <xf numFmtId="164" fontId="2" fillId="0" borderId="18" xfId="0" applyNumberFormat="1" applyFont="1" applyFill="1" applyBorder="1" applyAlignment="1" applyProtection="1">
      <alignment horizontal="left" vertical="center" wrapText="1"/>
    </xf>
    <xf numFmtId="166" fontId="50" fillId="0" borderId="45" xfId="0" applyNumberFormat="1" applyFont="1" applyFill="1" applyBorder="1" applyAlignment="1" applyProtection="1">
      <alignment vertical="top"/>
      <protection locked="0"/>
    </xf>
    <xf numFmtId="0" fontId="50" fillId="0" borderId="45" xfId="0" applyNumberFormat="1" applyFont="1" applyFill="1" applyBorder="1" applyAlignment="1" applyProtection="1">
      <alignment vertical="center"/>
    </xf>
    <xf numFmtId="0" fontId="2" fillId="0" borderId="30" xfId="0" applyNumberFormat="1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 applyProtection="1">
      <alignment horizontal="center" vertical="top"/>
    </xf>
    <xf numFmtId="7" fontId="0" fillId="0" borderId="20" xfId="0" applyNumberFormat="1" applyFill="1" applyBorder="1" applyAlignment="1">
      <alignment horizontal="right" vertical="center"/>
    </xf>
    <xf numFmtId="167" fontId="4" fillId="0" borderId="0" xfId="0" applyNumberFormat="1" applyFont="1" applyFill="1" applyBorder="1" applyAlignment="1" applyProtection="1">
      <alignment horizontal="center"/>
    </xf>
    <xf numFmtId="0" fontId="0" fillId="0" borderId="44" xfId="0" applyNumberFormat="1" applyFill="1" applyBorder="1" applyAlignment="1">
      <alignment horizontal="center" vertical="top"/>
    </xf>
    <xf numFmtId="4" fontId="8" fillId="0" borderId="45" xfId="80" applyNumberFormat="1" applyFont="1" applyFill="1" applyBorder="1" applyAlignment="1" applyProtection="1">
      <alignment horizontal="center" vertical="top" wrapText="1"/>
    </xf>
    <xf numFmtId="4" fontId="8" fillId="0" borderId="1" xfId="80" applyNumberFormat="1" applyFont="1" applyFill="1" applyBorder="1" applyAlignment="1" applyProtection="1">
      <alignment horizontal="center" vertical="top" wrapText="1"/>
    </xf>
    <xf numFmtId="4" fontId="8" fillId="0" borderId="0" xfId="0" applyNumberFormat="1" applyFont="1" applyFill="1" applyBorder="1" applyAlignment="1" applyProtection="1">
      <alignment horizontal="center" vertical="top" wrapText="1"/>
    </xf>
    <xf numFmtId="166" fontId="50" fillId="0" borderId="21" xfId="0" applyNumberFormat="1" applyFont="1" applyFill="1" applyBorder="1" applyAlignment="1" applyProtection="1">
      <alignment vertical="top"/>
      <protection locked="0"/>
    </xf>
    <xf numFmtId="167" fontId="8" fillId="0" borderId="45" xfId="0" applyNumberFormat="1" applyFont="1" applyFill="1" applyBorder="1" applyAlignment="1" applyProtection="1">
      <alignment horizontal="center" vertical="top"/>
    </xf>
    <xf numFmtId="0" fontId="0" fillId="0" borderId="18" xfId="0" applyNumberFormat="1" applyFill="1" applyBorder="1" applyAlignment="1">
      <alignment horizontal="left" vertical="top"/>
    </xf>
    <xf numFmtId="164" fontId="2" fillId="0" borderId="18" xfId="0" applyNumberFormat="1" applyFont="1" applyFill="1" applyBorder="1" applyAlignment="1" applyProtection="1">
      <alignment horizontal="left" vertical="center"/>
    </xf>
    <xf numFmtId="7" fontId="0" fillId="0" borderId="0" xfId="0" applyNumberForma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0" fontId="2" fillId="0" borderId="47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top"/>
    </xf>
    <xf numFmtId="0" fontId="8" fillId="0" borderId="18" xfId="0" applyNumberFormat="1" applyFont="1" applyFill="1" applyBorder="1" applyAlignment="1">
      <alignment vertical="top"/>
    </xf>
    <xf numFmtId="0" fontId="8" fillId="0" borderId="46" xfId="0" applyNumberFormat="1" applyFont="1" applyFill="1" applyBorder="1" applyAlignment="1">
      <alignment vertical="top"/>
    </xf>
    <xf numFmtId="0" fontId="8" fillId="0" borderId="21" xfId="0" applyNumberFormat="1" applyFont="1" applyFill="1" applyBorder="1" applyAlignment="1">
      <alignment vertical="top"/>
    </xf>
    <xf numFmtId="0" fontId="0" fillId="0" borderId="2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7" fontId="0" fillId="0" borderId="26" xfId="0" applyNumberFormat="1" applyFill="1" applyBorder="1" applyAlignment="1">
      <alignment horizontal="right" vertical="center"/>
    </xf>
    <xf numFmtId="7" fontId="0" fillId="0" borderId="49" xfId="0" applyNumberFormat="1" applyFill="1" applyBorder="1" applyAlignment="1">
      <alignment horizontal="right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0" fillId="0" borderId="48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56" xfId="0" applyNumberFormat="1" applyFill="1" applyBorder="1" applyAlignment="1">
      <alignment horizontal="right" vertical="center"/>
    </xf>
    <xf numFmtId="0" fontId="2" fillId="0" borderId="51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left"/>
    </xf>
    <xf numFmtId="1" fontId="0" fillId="0" borderId="52" xfId="0" applyNumberFormat="1" applyFill="1" applyBorder="1" applyAlignment="1">
      <alignment horizontal="center"/>
    </xf>
    <xf numFmtId="1" fontId="0" fillId="0" borderId="52" xfId="0" applyNumberFormat="1" applyFill="1" applyBorder="1"/>
    <xf numFmtId="7" fontId="4" fillId="0" borderId="57" xfId="0" applyNumberFormat="1" applyFont="1" applyFill="1" applyBorder="1" applyAlignment="1">
      <alignment horizontal="right"/>
    </xf>
    <xf numFmtId="7" fontId="0" fillId="0" borderId="57" xfId="0" applyNumberFormat="1" applyFill="1" applyBorder="1" applyAlignment="1">
      <alignment horizontal="right"/>
    </xf>
    <xf numFmtId="0" fontId="0" fillId="0" borderId="55" xfId="0" applyNumberFormat="1" applyFill="1" applyBorder="1" applyAlignment="1">
      <alignment horizontal="right" vertical="center"/>
    </xf>
    <xf numFmtId="7" fontId="0" fillId="0" borderId="58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60" xfId="0" applyNumberFormat="1" applyFill="1" applyBorder="1" applyAlignment="1">
      <alignment horizontal="right"/>
    </xf>
    <xf numFmtId="7" fontId="0" fillId="0" borderId="48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0" fontId="0" fillId="0" borderId="61" xfId="0" applyNumberFormat="1" applyFill="1" applyBorder="1" applyAlignment="1"/>
    <xf numFmtId="0" fontId="0" fillId="0" borderId="62" xfId="0" applyNumberFormat="1" applyFill="1" applyBorder="1" applyAlignment="1"/>
    <xf numFmtId="7" fontId="0" fillId="0" borderId="33" xfId="0" applyNumberFormat="1" applyFill="1" applyBorder="1" applyAlignment="1">
      <alignment horizontal="center"/>
    </xf>
    <xf numFmtId="0" fontId="0" fillId="0" borderId="34" xfId="0" applyNumberFormat="1" applyFill="1" applyBorder="1" applyAlignment="1"/>
    <xf numFmtId="0" fontId="53" fillId="0" borderId="54" xfId="0" applyNumberFormat="1" applyFont="1" applyFill="1" applyBorder="1" applyAlignment="1">
      <alignment vertical="center"/>
    </xf>
    <xf numFmtId="0" fontId="0" fillId="0" borderId="55" xfId="0" applyNumberFormat="1" applyFill="1" applyBorder="1" applyAlignment="1">
      <alignment vertical="center"/>
    </xf>
    <xf numFmtId="1" fontId="3" fillId="0" borderId="59" xfId="0" applyNumberFormat="1" applyFont="1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vertical="center" wrapText="1"/>
    </xf>
    <xf numFmtId="0" fontId="0" fillId="0" borderId="24" xfId="0" applyNumberFormat="1" applyFill="1" applyBorder="1" applyAlignment="1">
      <alignment vertical="center" wrapText="1"/>
    </xf>
    <xf numFmtId="1" fontId="3" fillId="0" borderId="41" xfId="0" applyNumberFormat="1" applyFont="1" applyFill="1" applyBorder="1" applyAlignment="1">
      <alignment horizontal="left" vertical="center" wrapText="1"/>
    </xf>
    <xf numFmtId="0" fontId="0" fillId="0" borderId="42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1" fontId="7" fillId="0" borderId="29" xfId="0" applyNumberFormat="1" applyFont="1" applyFill="1" applyBorder="1" applyAlignment="1">
      <alignment horizontal="left" vertical="center" wrapText="1"/>
    </xf>
    <xf numFmtId="0" fontId="0" fillId="0" borderId="33" xfId="0" applyNumberFormat="1" applyFill="1" applyBorder="1" applyAlignment="1">
      <alignment vertical="center" wrapText="1"/>
    </xf>
    <xf numFmtId="0" fontId="0" fillId="0" borderId="34" xfId="0" applyNumberForma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38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40" xfId="0" applyNumberFormat="1" applyFont="1" applyFill="1" applyBorder="1" applyAlignment="1" applyProtection="1">
      <alignment horizontal="left" vertical="center" wrapText="1"/>
    </xf>
    <xf numFmtId="164" fontId="2" fillId="0" borderId="19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40" xfId="0" applyNumberFormat="1" applyFont="1" applyFill="1" applyBorder="1" applyAlignment="1" applyProtection="1">
      <alignment horizontal="left" vertical="center"/>
    </xf>
    <xf numFmtId="1" fontId="7" fillId="0" borderId="26" xfId="0" applyNumberFormat="1" applyFon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vertical="center" wrapText="1"/>
    </xf>
    <xf numFmtId="0" fontId="0" fillId="0" borderId="28" xfId="0" applyNumberFormat="1" applyFill="1" applyBorder="1" applyAlignment="1">
      <alignment vertical="center" wrapText="1"/>
    </xf>
    <xf numFmtId="1" fontId="3" fillId="0" borderId="37" xfId="0" applyNumberFormat="1" applyFont="1" applyFill="1" applyBorder="1" applyAlignment="1">
      <alignment horizontal="left" vertical="center" wrapText="1"/>
    </xf>
    <xf numFmtId="0" fontId="55" fillId="0" borderId="51" xfId="0" applyNumberFormat="1" applyFont="1" applyFill="1" applyBorder="1" applyAlignment="1">
      <alignment horizontal="center" vertical="center"/>
    </xf>
    <xf numFmtId="0" fontId="55" fillId="0" borderId="52" xfId="0" applyNumberFormat="1" applyFont="1" applyFill="1" applyBorder="1" applyAlignment="1">
      <alignment horizontal="center" vertical="center"/>
    </xf>
    <xf numFmtId="0" fontId="55" fillId="0" borderId="53" xfId="0" applyNumberFormat="1" applyFont="1" applyFill="1" applyBorder="1" applyAlignment="1">
      <alignment horizontal="center" vertical="center"/>
    </xf>
    <xf numFmtId="0" fontId="53" fillId="0" borderId="27" xfId="0" applyNumberFormat="1" applyFont="1" applyFill="1" applyBorder="1" applyAlignment="1">
      <alignment vertical="top"/>
    </xf>
    <xf numFmtId="0" fontId="0" fillId="0" borderId="35" xfId="0" applyNumberFormat="1" applyFill="1" applyBorder="1" applyAlignment="1"/>
    <xf numFmtId="0" fontId="0" fillId="0" borderId="36" xfId="0" applyNumberFormat="1" applyFill="1" applyBorder="1" applyAlignment="1"/>
    <xf numFmtId="0" fontId="53" fillId="0" borderId="29" xfId="0" applyNumberFormat="1" applyFont="1" applyFill="1" applyBorder="1" applyAlignment="1">
      <alignment vertical="top" wrapText="1"/>
    </xf>
    <xf numFmtId="0" fontId="8" fillId="0" borderId="33" xfId="0" applyNumberFormat="1" applyFont="1" applyFill="1" applyBorder="1" applyAlignment="1">
      <alignment wrapText="1"/>
    </xf>
    <xf numFmtId="0" fontId="8" fillId="0" borderId="34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 applyProtection="1">
      <alignment horizontal="left" vertical="center" wrapText="1"/>
    </xf>
    <xf numFmtId="164" fontId="6" fillId="0" borderId="40" xfId="0" applyNumberFormat="1" applyFont="1" applyFill="1" applyBorder="1" applyAlignment="1" applyProtection="1">
      <alignment horizontal="left"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99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8"/>
  <sheetViews>
    <sheetView showZeros="0" tabSelected="1" showOutlineSymbols="0" view="pageBreakPreview" topLeftCell="B217" zoomScale="85" zoomScaleNormal="75" zoomScaleSheetLayoutView="85" workbookViewId="0">
      <selection activeCell="G89" sqref="G89"/>
    </sheetView>
  </sheetViews>
  <sheetFormatPr defaultColWidth="10.5546875" defaultRowHeight="15" x14ac:dyDescent="0.2"/>
  <cols>
    <col min="1" max="1" width="8.88671875" style="40" hidden="1" customWidth="1"/>
    <col min="2" max="2" width="8.77734375" style="10" customWidth="1"/>
    <col min="3" max="3" width="36.77734375" style="5" customWidth="1"/>
    <col min="4" max="4" width="12.77734375" style="41" customWidth="1"/>
    <col min="5" max="5" width="6.77734375" style="5" customWidth="1"/>
    <col min="6" max="6" width="11.77734375" style="5" customWidth="1"/>
    <col min="7" max="7" width="11.77734375" style="40" customWidth="1"/>
    <col min="8" max="8" width="16.77734375" style="40" customWidth="1"/>
    <col min="9" max="9" width="12.88671875" style="5" customWidth="1"/>
    <col min="10" max="10" width="37.5546875" style="5" customWidth="1"/>
    <col min="11" max="16384" width="10.5546875" style="5"/>
  </cols>
  <sheetData>
    <row r="1" spans="1:8" ht="15.75" x14ac:dyDescent="0.2">
      <c r="A1" s="2"/>
      <c r="B1" s="3" t="s">
        <v>0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152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1</v>
      </c>
      <c r="C3" s="11"/>
      <c r="D3" s="11"/>
      <c r="E3" s="11"/>
      <c r="F3" s="11"/>
      <c r="G3" s="12"/>
      <c r="H3" s="13"/>
    </row>
    <row r="4" spans="1:8" x14ac:dyDescent="0.2">
      <c r="A4" s="14" t="s">
        <v>25</v>
      </c>
      <c r="B4" s="15" t="s">
        <v>3</v>
      </c>
      <c r="C4" s="16" t="s">
        <v>4</v>
      </c>
      <c r="D4" s="17" t="s">
        <v>5</v>
      </c>
      <c r="E4" s="18" t="s">
        <v>6</v>
      </c>
      <c r="F4" s="18" t="s">
        <v>7</v>
      </c>
      <c r="G4" s="19" t="s">
        <v>8</v>
      </c>
      <c r="H4" s="18" t="s">
        <v>9</v>
      </c>
    </row>
    <row r="5" spans="1:8" ht="15.75" thickBot="1" x14ac:dyDescent="0.25">
      <c r="A5" s="20"/>
      <c r="B5" s="21"/>
      <c r="C5" s="22"/>
      <c r="D5" s="23" t="s">
        <v>10</v>
      </c>
      <c r="E5" s="24"/>
      <c r="F5" s="94" t="s">
        <v>11</v>
      </c>
      <c r="G5" s="25"/>
      <c r="H5" s="26"/>
    </row>
    <row r="6" spans="1:8" ht="21" thickTop="1" x14ac:dyDescent="0.2">
      <c r="A6" s="154"/>
      <c r="B6" s="189" t="s">
        <v>625</v>
      </c>
      <c r="C6" s="190"/>
      <c r="D6" s="190"/>
      <c r="E6" s="190"/>
      <c r="F6" s="191"/>
      <c r="G6" s="155"/>
      <c r="H6" s="156"/>
    </row>
    <row r="7" spans="1:8" s="30" customFormat="1" ht="48" customHeight="1" x14ac:dyDescent="0.2">
      <c r="A7" s="27"/>
      <c r="B7" s="95" t="s">
        <v>12</v>
      </c>
      <c r="C7" s="182" t="s">
        <v>350</v>
      </c>
      <c r="D7" s="183"/>
      <c r="E7" s="183"/>
      <c r="F7" s="184"/>
      <c r="G7" s="138"/>
      <c r="H7" s="139" t="s">
        <v>2</v>
      </c>
    </row>
    <row r="8" spans="1:8" ht="36" customHeight="1" x14ac:dyDescent="0.2">
      <c r="A8" s="31"/>
      <c r="B8" s="96"/>
      <c r="C8" s="97" t="s">
        <v>19</v>
      </c>
      <c r="D8" s="98"/>
      <c r="E8" s="99" t="s">
        <v>2</v>
      </c>
      <c r="F8" s="99" t="s">
        <v>2</v>
      </c>
      <c r="G8" s="31" t="s">
        <v>2</v>
      </c>
      <c r="H8" s="100"/>
    </row>
    <row r="9" spans="1:8" ht="36" customHeight="1" x14ac:dyDescent="0.2">
      <c r="A9" s="101" t="s">
        <v>70</v>
      </c>
      <c r="B9" s="42" t="s">
        <v>153</v>
      </c>
      <c r="C9" s="43" t="s">
        <v>71</v>
      </c>
      <c r="D9" s="1" t="s">
        <v>609</v>
      </c>
      <c r="E9" s="44" t="s">
        <v>27</v>
      </c>
      <c r="F9" s="49">
        <v>3100</v>
      </c>
      <c r="G9" s="32"/>
      <c r="H9" s="33">
        <f t="shared" ref="H9:H10" si="0">ROUND(G9*F9,2)</f>
        <v>0</v>
      </c>
    </row>
    <row r="10" spans="1:8" ht="36" customHeight="1" x14ac:dyDescent="0.2">
      <c r="A10" s="102" t="s">
        <v>72</v>
      </c>
      <c r="B10" s="42" t="s">
        <v>28</v>
      </c>
      <c r="C10" s="43" t="s">
        <v>73</v>
      </c>
      <c r="D10" s="1" t="s">
        <v>609</v>
      </c>
      <c r="E10" s="44" t="s">
        <v>29</v>
      </c>
      <c r="F10" s="49">
        <v>6300</v>
      </c>
      <c r="G10" s="32"/>
      <c r="H10" s="33">
        <f t="shared" si="0"/>
        <v>0</v>
      </c>
    </row>
    <row r="11" spans="1:8" ht="36" customHeight="1" x14ac:dyDescent="0.2">
      <c r="A11" s="102" t="s">
        <v>74</v>
      </c>
      <c r="B11" s="42" t="s">
        <v>75</v>
      </c>
      <c r="C11" s="43" t="s">
        <v>76</v>
      </c>
      <c r="D11" s="1" t="s">
        <v>609</v>
      </c>
      <c r="E11" s="44"/>
      <c r="F11" s="49"/>
      <c r="G11" s="35"/>
      <c r="H11" s="33"/>
    </row>
    <row r="12" spans="1:8" ht="36" customHeight="1" x14ac:dyDescent="0.2">
      <c r="A12" s="101" t="s">
        <v>322</v>
      </c>
      <c r="B12" s="46" t="s">
        <v>30</v>
      </c>
      <c r="C12" s="43" t="s">
        <v>323</v>
      </c>
      <c r="D12" s="1" t="s">
        <v>2</v>
      </c>
      <c r="E12" s="44" t="s">
        <v>31</v>
      </c>
      <c r="F12" s="49">
        <v>2100</v>
      </c>
      <c r="G12" s="32"/>
      <c r="H12" s="33">
        <f t="shared" ref="H12:H13" si="1">ROUND(G12*F12,2)</f>
        <v>0</v>
      </c>
    </row>
    <row r="13" spans="1:8" ht="36" customHeight="1" x14ac:dyDescent="0.2">
      <c r="A13" s="101" t="s">
        <v>324</v>
      </c>
      <c r="B13" s="46" t="s">
        <v>35</v>
      </c>
      <c r="C13" s="43" t="s">
        <v>325</v>
      </c>
      <c r="D13" s="1" t="s">
        <v>2</v>
      </c>
      <c r="E13" s="44" t="s">
        <v>31</v>
      </c>
      <c r="F13" s="49">
        <v>4400</v>
      </c>
      <c r="G13" s="32"/>
      <c r="H13" s="33">
        <f t="shared" si="1"/>
        <v>0</v>
      </c>
    </row>
    <row r="14" spans="1:8" ht="36" customHeight="1" x14ac:dyDescent="0.2">
      <c r="A14" s="102" t="s">
        <v>326</v>
      </c>
      <c r="B14" s="42" t="s">
        <v>77</v>
      </c>
      <c r="C14" s="43" t="s">
        <v>327</v>
      </c>
      <c r="D14" s="1" t="s">
        <v>609</v>
      </c>
      <c r="E14" s="44" t="s">
        <v>27</v>
      </c>
      <c r="F14" s="49">
        <v>475</v>
      </c>
      <c r="G14" s="32"/>
      <c r="H14" s="33">
        <f>ROUND(G14*F14,2)</f>
        <v>0</v>
      </c>
    </row>
    <row r="15" spans="1:8" ht="36" customHeight="1" x14ac:dyDescent="0.2">
      <c r="A15" s="102" t="s">
        <v>156</v>
      </c>
      <c r="B15" s="42" t="s">
        <v>78</v>
      </c>
      <c r="C15" s="43" t="s">
        <v>157</v>
      </c>
      <c r="D15" s="1" t="s">
        <v>555</v>
      </c>
      <c r="E15" s="44"/>
      <c r="F15" s="49"/>
      <c r="G15" s="35"/>
      <c r="H15" s="33"/>
    </row>
    <row r="16" spans="1:8" ht="36" customHeight="1" x14ac:dyDescent="0.2">
      <c r="A16" s="101" t="s">
        <v>158</v>
      </c>
      <c r="B16" s="46" t="s">
        <v>30</v>
      </c>
      <c r="C16" s="43" t="s">
        <v>159</v>
      </c>
      <c r="D16" s="1" t="s">
        <v>2</v>
      </c>
      <c r="E16" s="44" t="s">
        <v>34</v>
      </c>
      <c r="F16" s="49">
        <v>11</v>
      </c>
      <c r="G16" s="32"/>
      <c r="H16" s="33">
        <f t="shared" ref="H16" si="2">ROUND(G16*F16,2)</f>
        <v>0</v>
      </c>
    </row>
    <row r="17" spans="1:8" ht="36" customHeight="1" x14ac:dyDescent="0.2">
      <c r="A17" s="102" t="s">
        <v>79</v>
      </c>
      <c r="B17" s="42" t="s">
        <v>80</v>
      </c>
      <c r="C17" s="43" t="s">
        <v>562</v>
      </c>
      <c r="D17" s="1" t="s">
        <v>610</v>
      </c>
      <c r="E17" s="44" t="s">
        <v>29</v>
      </c>
      <c r="F17" s="49">
        <v>5100</v>
      </c>
      <c r="G17" s="32"/>
      <c r="H17" s="33">
        <f t="shared" ref="H17:H21" si="3">ROUND(G17*F17,2)</f>
        <v>0</v>
      </c>
    </row>
    <row r="18" spans="1:8" ht="36" customHeight="1" x14ac:dyDescent="0.2">
      <c r="A18" s="102" t="s">
        <v>81</v>
      </c>
      <c r="B18" s="42" t="s">
        <v>82</v>
      </c>
      <c r="C18" s="43" t="s">
        <v>83</v>
      </c>
      <c r="D18" s="1" t="s">
        <v>611</v>
      </c>
      <c r="E18" s="44" t="s">
        <v>29</v>
      </c>
      <c r="F18" s="49">
        <v>4150</v>
      </c>
      <c r="G18" s="32"/>
      <c r="H18" s="33">
        <f>ROUND(G18*F18,2)</f>
        <v>0</v>
      </c>
    </row>
    <row r="19" spans="1:8" ht="36" customHeight="1" x14ac:dyDescent="0.2">
      <c r="A19" s="101" t="s">
        <v>353</v>
      </c>
      <c r="B19" s="42" t="s">
        <v>84</v>
      </c>
      <c r="C19" s="43" t="s">
        <v>354</v>
      </c>
      <c r="D19" s="1" t="s">
        <v>342</v>
      </c>
      <c r="E19" s="44"/>
      <c r="F19" s="49"/>
      <c r="G19" s="35"/>
      <c r="H19" s="33"/>
    </row>
    <row r="20" spans="1:8" ht="36" customHeight="1" x14ac:dyDescent="0.2">
      <c r="A20" s="102" t="s">
        <v>355</v>
      </c>
      <c r="B20" s="46" t="s">
        <v>30</v>
      </c>
      <c r="C20" s="43" t="s">
        <v>356</v>
      </c>
      <c r="D20" s="52"/>
      <c r="E20" s="44" t="s">
        <v>27</v>
      </c>
      <c r="F20" s="53">
        <v>175</v>
      </c>
      <c r="G20" s="32"/>
      <c r="H20" s="33">
        <f>ROUND(G20*F20,2)</f>
        <v>0</v>
      </c>
    </row>
    <row r="21" spans="1:8" ht="36" customHeight="1" x14ac:dyDescent="0.2">
      <c r="A21" s="103"/>
      <c r="B21" s="42" t="s">
        <v>85</v>
      </c>
      <c r="C21" s="43" t="s">
        <v>362</v>
      </c>
      <c r="D21" s="1" t="s">
        <v>155</v>
      </c>
      <c r="E21" s="44" t="s">
        <v>34</v>
      </c>
      <c r="F21" s="49">
        <v>7</v>
      </c>
      <c r="G21" s="32"/>
      <c r="H21" s="33">
        <f t="shared" si="3"/>
        <v>0</v>
      </c>
    </row>
    <row r="22" spans="1:8" ht="36" customHeight="1" x14ac:dyDescent="0.2">
      <c r="A22" s="31"/>
      <c r="B22" s="96"/>
      <c r="C22" s="104" t="s">
        <v>20</v>
      </c>
      <c r="D22" s="98"/>
      <c r="E22" s="105"/>
      <c r="F22" s="98"/>
      <c r="G22" s="31"/>
      <c r="H22" s="100"/>
    </row>
    <row r="23" spans="1:8" ht="36" customHeight="1" x14ac:dyDescent="0.2">
      <c r="A23" s="106" t="s">
        <v>58</v>
      </c>
      <c r="B23" s="42" t="s">
        <v>86</v>
      </c>
      <c r="C23" s="43" t="s">
        <v>59</v>
      </c>
      <c r="D23" s="1" t="s">
        <v>555</v>
      </c>
      <c r="E23" s="44"/>
      <c r="F23" s="49"/>
      <c r="G23" s="35"/>
      <c r="H23" s="33"/>
    </row>
    <row r="24" spans="1:8" ht="36" customHeight="1" x14ac:dyDescent="0.2">
      <c r="A24" s="106" t="s">
        <v>60</v>
      </c>
      <c r="B24" s="46" t="s">
        <v>30</v>
      </c>
      <c r="C24" s="43" t="s">
        <v>61</v>
      </c>
      <c r="D24" s="1" t="s">
        <v>2</v>
      </c>
      <c r="E24" s="44" t="s">
        <v>29</v>
      </c>
      <c r="F24" s="49">
        <v>1300</v>
      </c>
      <c r="G24" s="32"/>
      <c r="H24" s="33">
        <f>ROUND(G24*F24,2)</f>
        <v>0</v>
      </c>
    </row>
    <row r="25" spans="1:8" ht="36" customHeight="1" x14ac:dyDescent="0.2">
      <c r="A25" s="106" t="s">
        <v>161</v>
      </c>
      <c r="B25" s="46" t="s">
        <v>35</v>
      </c>
      <c r="C25" s="43" t="s">
        <v>162</v>
      </c>
      <c r="D25" s="1" t="s">
        <v>2</v>
      </c>
      <c r="E25" s="44" t="s">
        <v>29</v>
      </c>
      <c r="F25" s="49">
        <v>1800</v>
      </c>
      <c r="G25" s="32"/>
      <c r="H25" s="33">
        <f>ROUND(G25*F25,2)</f>
        <v>0</v>
      </c>
    </row>
    <row r="26" spans="1:8" ht="36" customHeight="1" x14ac:dyDescent="0.2">
      <c r="A26" s="106" t="s">
        <v>229</v>
      </c>
      <c r="B26" s="50" t="s">
        <v>87</v>
      </c>
      <c r="C26" s="43" t="s">
        <v>230</v>
      </c>
      <c r="D26" s="1" t="s">
        <v>164</v>
      </c>
      <c r="E26" s="44"/>
      <c r="F26" s="49"/>
      <c r="G26" s="35"/>
      <c r="H26" s="33"/>
    </row>
    <row r="27" spans="1:8" ht="36" customHeight="1" x14ac:dyDescent="0.2">
      <c r="A27" s="106" t="s">
        <v>330</v>
      </c>
      <c r="B27" s="46" t="s">
        <v>30</v>
      </c>
      <c r="C27" s="43" t="s">
        <v>331</v>
      </c>
      <c r="D27" s="1" t="s">
        <v>2</v>
      </c>
      <c r="E27" s="44" t="s">
        <v>29</v>
      </c>
      <c r="F27" s="49">
        <v>10</v>
      </c>
      <c r="G27" s="32"/>
      <c r="H27" s="33">
        <f t="shared" ref="H27:H30" si="4">ROUND(G27*F27,2)</f>
        <v>0</v>
      </c>
    </row>
    <row r="28" spans="1:8" ht="36" customHeight="1" x14ac:dyDescent="0.2">
      <c r="A28" s="106" t="s">
        <v>332</v>
      </c>
      <c r="B28" s="46" t="s">
        <v>35</v>
      </c>
      <c r="C28" s="43" t="s">
        <v>333</v>
      </c>
      <c r="D28" s="1" t="s">
        <v>2</v>
      </c>
      <c r="E28" s="44" t="s">
        <v>29</v>
      </c>
      <c r="F28" s="49">
        <v>100</v>
      </c>
      <c r="G28" s="32"/>
      <c r="H28" s="33">
        <f t="shared" si="4"/>
        <v>0</v>
      </c>
    </row>
    <row r="29" spans="1:8" ht="36" customHeight="1" x14ac:dyDescent="0.2">
      <c r="A29" s="106" t="s">
        <v>414</v>
      </c>
      <c r="B29" s="46" t="s">
        <v>45</v>
      </c>
      <c r="C29" s="43" t="s">
        <v>412</v>
      </c>
      <c r="D29" s="1" t="s">
        <v>2</v>
      </c>
      <c r="E29" s="44" t="s">
        <v>29</v>
      </c>
      <c r="F29" s="49">
        <v>25</v>
      </c>
      <c r="G29" s="32"/>
      <c r="H29" s="33">
        <f t="shared" si="4"/>
        <v>0</v>
      </c>
    </row>
    <row r="30" spans="1:8" ht="36" customHeight="1" x14ac:dyDescent="0.2">
      <c r="A30" s="106" t="s">
        <v>415</v>
      </c>
      <c r="B30" s="46" t="s">
        <v>56</v>
      </c>
      <c r="C30" s="43" t="s">
        <v>413</v>
      </c>
      <c r="D30" s="1" t="s">
        <v>2</v>
      </c>
      <c r="E30" s="44" t="s">
        <v>29</v>
      </c>
      <c r="F30" s="49">
        <v>25</v>
      </c>
      <c r="G30" s="32"/>
      <c r="H30" s="33">
        <f t="shared" si="4"/>
        <v>0</v>
      </c>
    </row>
    <row r="31" spans="1:8" ht="36" customHeight="1" x14ac:dyDescent="0.2">
      <c r="A31" s="106" t="s">
        <v>36</v>
      </c>
      <c r="B31" s="42" t="s">
        <v>91</v>
      </c>
      <c r="C31" s="43" t="s">
        <v>37</v>
      </c>
      <c r="D31" s="1" t="s">
        <v>164</v>
      </c>
      <c r="E31" s="44"/>
      <c r="F31" s="49"/>
      <c r="G31" s="35"/>
      <c r="H31" s="33"/>
    </row>
    <row r="32" spans="1:8" ht="36" customHeight="1" x14ac:dyDescent="0.2">
      <c r="A32" s="106" t="s">
        <v>38</v>
      </c>
      <c r="B32" s="46" t="s">
        <v>30</v>
      </c>
      <c r="C32" s="43" t="s">
        <v>39</v>
      </c>
      <c r="D32" s="1" t="s">
        <v>2</v>
      </c>
      <c r="E32" s="44" t="s">
        <v>34</v>
      </c>
      <c r="F32" s="49">
        <v>125</v>
      </c>
      <c r="G32" s="32"/>
      <c r="H32" s="33">
        <f>ROUND(G32*F32,2)</f>
        <v>0</v>
      </c>
    </row>
    <row r="33" spans="1:9" ht="36" customHeight="1" x14ac:dyDescent="0.2">
      <c r="A33" s="106" t="s">
        <v>40</v>
      </c>
      <c r="B33" s="42" t="s">
        <v>95</v>
      </c>
      <c r="C33" s="43" t="s">
        <v>41</v>
      </c>
      <c r="D33" s="1" t="s">
        <v>164</v>
      </c>
      <c r="E33" s="44"/>
      <c r="F33" s="49"/>
      <c r="G33" s="35"/>
      <c r="H33" s="33"/>
    </row>
    <row r="34" spans="1:9" ht="36" customHeight="1" x14ac:dyDescent="0.2">
      <c r="A34" s="107" t="s">
        <v>165</v>
      </c>
      <c r="B34" s="108" t="s">
        <v>30</v>
      </c>
      <c r="C34" s="109" t="s">
        <v>166</v>
      </c>
      <c r="D34" s="108" t="s">
        <v>2</v>
      </c>
      <c r="E34" s="108" t="s">
        <v>34</v>
      </c>
      <c r="F34" s="49">
        <v>15</v>
      </c>
      <c r="G34" s="32"/>
      <c r="H34" s="33">
        <f>ROUND(G34*F34,2)</f>
        <v>0</v>
      </c>
    </row>
    <row r="35" spans="1:9" ht="36" customHeight="1" x14ac:dyDescent="0.2">
      <c r="A35" s="106" t="s">
        <v>42</v>
      </c>
      <c r="B35" s="46" t="s">
        <v>35</v>
      </c>
      <c r="C35" s="43" t="s">
        <v>43</v>
      </c>
      <c r="D35" s="1" t="s">
        <v>2</v>
      </c>
      <c r="E35" s="44" t="s">
        <v>34</v>
      </c>
      <c r="F35" s="49">
        <v>400</v>
      </c>
      <c r="G35" s="32"/>
      <c r="H35" s="33">
        <f>ROUND(G35*F35,2)</f>
        <v>0</v>
      </c>
    </row>
    <row r="36" spans="1:9" ht="36" customHeight="1" x14ac:dyDescent="0.2">
      <c r="A36" s="106" t="s">
        <v>141</v>
      </c>
      <c r="B36" s="42" t="s">
        <v>99</v>
      </c>
      <c r="C36" s="43" t="s">
        <v>142</v>
      </c>
      <c r="D36" s="1" t="s">
        <v>88</v>
      </c>
      <c r="E36" s="44"/>
      <c r="F36" s="49"/>
      <c r="G36" s="35"/>
      <c r="H36" s="33"/>
    </row>
    <row r="37" spans="1:9" ht="36" customHeight="1" x14ac:dyDescent="0.2">
      <c r="A37" s="106" t="s">
        <v>167</v>
      </c>
      <c r="B37" s="46" t="s">
        <v>30</v>
      </c>
      <c r="C37" s="43" t="s">
        <v>168</v>
      </c>
      <c r="D37" s="1" t="s">
        <v>2</v>
      </c>
      <c r="E37" s="44" t="s">
        <v>29</v>
      </c>
      <c r="F37" s="49">
        <v>410</v>
      </c>
      <c r="G37" s="32"/>
      <c r="H37" s="33">
        <f t="shared" ref="H37:H38" si="5">ROUND(G37*F37,2)</f>
        <v>0</v>
      </c>
    </row>
    <row r="38" spans="1:9" ht="36" customHeight="1" x14ac:dyDescent="0.2">
      <c r="A38" s="106" t="s">
        <v>169</v>
      </c>
      <c r="B38" s="46" t="s">
        <v>35</v>
      </c>
      <c r="C38" s="43" t="s">
        <v>170</v>
      </c>
      <c r="D38" s="1" t="s">
        <v>2</v>
      </c>
      <c r="E38" s="44" t="s">
        <v>29</v>
      </c>
      <c r="F38" s="49">
        <v>5</v>
      </c>
      <c r="G38" s="32"/>
      <c r="H38" s="33">
        <f t="shared" si="5"/>
        <v>0</v>
      </c>
    </row>
    <row r="39" spans="1:9" ht="36" customHeight="1" x14ac:dyDescent="0.2">
      <c r="A39" s="106" t="s">
        <v>231</v>
      </c>
      <c r="B39" s="42" t="s">
        <v>101</v>
      </c>
      <c r="C39" s="43" t="s">
        <v>232</v>
      </c>
      <c r="D39" s="1" t="s">
        <v>233</v>
      </c>
      <c r="E39" s="44"/>
      <c r="F39" s="49"/>
      <c r="G39" s="35"/>
      <c r="H39" s="33"/>
    </row>
    <row r="40" spans="1:9" ht="36" customHeight="1" x14ac:dyDescent="0.2">
      <c r="A40" s="106" t="s">
        <v>334</v>
      </c>
      <c r="B40" s="46" t="s">
        <v>30</v>
      </c>
      <c r="C40" s="43" t="s">
        <v>520</v>
      </c>
      <c r="D40" s="1" t="s">
        <v>2</v>
      </c>
      <c r="E40" s="44" t="s">
        <v>44</v>
      </c>
      <c r="F40" s="49">
        <v>45</v>
      </c>
      <c r="G40" s="32"/>
      <c r="H40" s="33">
        <f t="shared" ref="H40:H41" si="6">ROUND(G40*F40,2)</f>
        <v>0</v>
      </c>
    </row>
    <row r="41" spans="1:9" ht="36" customHeight="1" x14ac:dyDescent="0.2">
      <c r="A41" s="106" t="s">
        <v>335</v>
      </c>
      <c r="B41" s="46" t="s">
        <v>35</v>
      </c>
      <c r="C41" s="43" t="s">
        <v>336</v>
      </c>
      <c r="D41" s="1" t="s">
        <v>2</v>
      </c>
      <c r="E41" s="44" t="s">
        <v>44</v>
      </c>
      <c r="F41" s="49">
        <v>15</v>
      </c>
      <c r="G41" s="32"/>
      <c r="H41" s="33">
        <f t="shared" si="6"/>
        <v>0</v>
      </c>
    </row>
    <row r="42" spans="1:9" ht="36" customHeight="1" x14ac:dyDescent="0.2">
      <c r="A42" s="106" t="s">
        <v>337</v>
      </c>
      <c r="B42" s="46" t="s">
        <v>45</v>
      </c>
      <c r="C42" s="43" t="s">
        <v>338</v>
      </c>
      <c r="D42" s="1"/>
      <c r="E42" s="44" t="s">
        <v>44</v>
      </c>
      <c r="F42" s="49">
        <v>110</v>
      </c>
      <c r="G42" s="32"/>
      <c r="H42" s="33">
        <f>ROUND(G42*F42,2)</f>
        <v>0</v>
      </c>
    </row>
    <row r="43" spans="1:9" ht="36" customHeight="1" x14ac:dyDescent="0.2">
      <c r="A43" s="106" t="s">
        <v>94</v>
      </c>
      <c r="B43" s="42" t="s">
        <v>102</v>
      </c>
      <c r="C43" s="43" t="s">
        <v>96</v>
      </c>
      <c r="D43" s="1" t="s">
        <v>236</v>
      </c>
      <c r="E43" s="44"/>
      <c r="F43" s="49"/>
      <c r="G43" s="35"/>
      <c r="H43" s="33"/>
    </row>
    <row r="44" spans="1:9" ht="36" customHeight="1" x14ac:dyDescent="0.2">
      <c r="A44" s="106" t="s">
        <v>97</v>
      </c>
      <c r="B44" s="46" t="s">
        <v>30</v>
      </c>
      <c r="C44" s="43" t="s">
        <v>237</v>
      </c>
      <c r="D44" s="1" t="s">
        <v>2</v>
      </c>
      <c r="E44" s="44" t="s">
        <v>29</v>
      </c>
      <c r="F44" s="49">
        <v>9000</v>
      </c>
      <c r="G44" s="32"/>
      <c r="H44" s="33">
        <f t="shared" ref="H44:H45" si="7">ROUND(G44*F44,2)</f>
        <v>0</v>
      </c>
    </row>
    <row r="45" spans="1:9" ht="36" customHeight="1" x14ac:dyDescent="0.2">
      <c r="A45" s="106" t="s">
        <v>238</v>
      </c>
      <c r="B45" s="46" t="s">
        <v>35</v>
      </c>
      <c r="C45" s="43" t="s">
        <v>239</v>
      </c>
      <c r="D45" s="1" t="s">
        <v>2</v>
      </c>
      <c r="E45" s="44" t="s">
        <v>29</v>
      </c>
      <c r="F45" s="49">
        <v>2600</v>
      </c>
      <c r="G45" s="32"/>
      <c r="H45" s="33">
        <f t="shared" si="7"/>
        <v>0</v>
      </c>
      <c r="I45" s="34"/>
    </row>
    <row r="46" spans="1:9" ht="36" customHeight="1" x14ac:dyDescent="0.2">
      <c r="A46" s="106" t="s">
        <v>98</v>
      </c>
      <c r="B46" s="42" t="s">
        <v>108</v>
      </c>
      <c r="C46" s="43" t="s">
        <v>100</v>
      </c>
      <c r="D46" s="1" t="s">
        <v>176</v>
      </c>
      <c r="E46" s="44" t="s">
        <v>34</v>
      </c>
      <c r="F46" s="45">
        <v>4</v>
      </c>
      <c r="G46" s="32"/>
      <c r="H46" s="33">
        <f>ROUND(G46*F46,2)</f>
        <v>0</v>
      </c>
      <c r="I46" s="34"/>
    </row>
    <row r="47" spans="1:9" ht="36" customHeight="1" x14ac:dyDescent="0.2">
      <c r="A47" s="31"/>
      <c r="B47" s="110"/>
      <c r="C47" s="104" t="s">
        <v>21</v>
      </c>
      <c r="D47" s="98"/>
      <c r="E47" s="99"/>
      <c r="F47" s="99"/>
      <c r="G47" s="31"/>
      <c r="H47" s="100"/>
      <c r="I47" s="34"/>
    </row>
    <row r="48" spans="1:9" ht="36" customHeight="1" x14ac:dyDescent="0.2">
      <c r="A48" s="101" t="s">
        <v>46</v>
      </c>
      <c r="B48" s="42" t="s">
        <v>110</v>
      </c>
      <c r="C48" s="43" t="s">
        <v>47</v>
      </c>
      <c r="D48" s="1" t="s">
        <v>199</v>
      </c>
      <c r="E48" s="44"/>
      <c r="F48" s="45"/>
      <c r="G48" s="35"/>
      <c r="H48" s="36"/>
      <c r="I48" s="34"/>
    </row>
    <row r="49" spans="1:9" ht="36" customHeight="1" x14ac:dyDescent="0.2">
      <c r="A49" s="101" t="s">
        <v>64</v>
      </c>
      <c r="B49" s="46" t="s">
        <v>30</v>
      </c>
      <c r="C49" s="43" t="s">
        <v>177</v>
      </c>
      <c r="D49" s="1" t="s">
        <v>2</v>
      </c>
      <c r="E49" s="44" t="s">
        <v>29</v>
      </c>
      <c r="F49" s="45">
        <v>320</v>
      </c>
      <c r="G49" s="32"/>
      <c r="H49" s="33">
        <f t="shared" ref="H49" si="8">ROUND(G49*F49,2)</f>
        <v>0</v>
      </c>
      <c r="I49" s="34"/>
    </row>
    <row r="50" spans="1:9" ht="36" customHeight="1" x14ac:dyDescent="0.2">
      <c r="A50" s="101" t="s">
        <v>178</v>
      </c>
      <c r="B50" s="46" t="s">
        <v>35</v>
      </c>
      <c r="C50" s="43" t="s">
        <v>179</v>
      </c>
      <c r="D50" s="1" t="s">
        <v>180</v>
      </c>
      <c r="E50" s="44" t="s">
        <v>29</v>
      </c>
      <c r="F50" s="45">
        <v>240</v>
      </c>
      <c r="G50" s="32"/>
      <c r="H50" s="33">
        <f t="shared" ref="H50:H63" si="9">ROUND(G50*F50,2)</f>
        <v>0</v>
      </c>
      <c r="I50" s="34"/>
    </row>
    <row r="51" spans="1:9" ht="36" customHeight="1" x14ac:dyDescent="0.2">
      <c r="A51" s="101" t="s">
        <v>187</v>
      </c>
      <c r="B51" s="46" t="s">
        <v>45</v>
      </c>
      <c r="C51" s="43" t="s">
        <v>188</v>
      </c>
      <c r="D51" s="1" t="s">
        <v>189</v>
      </c>
      <c r="E51" s="44" t="s">
        <v>29</v>
      </c>
      <c r="F51" s="45">
        <v>25</v>
      </c>
      <c r="G51" s="32"/>
      <c r="H51" s="33">
        <f t="shared" si="9"/>
        <v>0</v>
      </c>
      <c r="I51" s="34"/>
    </row>
    <row r="52" spans="1:9" ht="36" customHeight="1" x14ac:dyDescent="0.2">
      <c r="A52" s="101" t="s">
        <v>65</v>
      </c>
      <c r="B52" s="42" t="s">
        <v>113</v>
      </c>
      <c r="C52" s="43" t="s">
        <v>66</v>
      </c>
      <c r="D52" s="1" t="s">
        <v>199</v>
      </c>
      <c r="E52" s="44"/>
      <c r="F52" s="45"/>
      <c r="G52" s="35"/>
      <c r="H52" s="36"/>
      <c r="I52" s="34"/>
    </row>
    <row r="53" spans="1:9" ht="48" customHeight="1" x14ac:dyDescent="0.2">
      <c r="A53" s="101" t="s">
        <v>67</v>
      </c>
      <c r="B53" s="46" t="s">
        <v>30</v>
      </c>
      <c r="C53" s="43" t="s">
        <v>339</v>
      </c>
      <c r="D53" s="1"/>
      <c r="E53" s="44" t="s">
        <v>29</v>
      </c>
      <c r="F53" s="45">
        <v>600</v>
      </c>
      <c r="G53" s="32"/>
      <c r="H53" s="33">
        <f t="shared" si="9"/>
        <v>0</v>
      </c>
      <c r="I53" s="34"/>
    </row>
    <row r="54" spans="1:9" ht="36" customHeight="1" x14ac:dyDescent="0.2">
      <c r="A54" s="101" t="s">
        <v>48</v>
      </c>
      <c r="B54" s="42" t="s">
        <v>118</v>
      </c>
      <c r="C54" s="43" t="s">
        <v>49</v>
      </c>
      <c r="D54" s="1" t="s">
        <v>612</v>
      </c>
      <c r="E54" s="44"/>
      <c r="F54" s="45"/>
      <c r="G54" s="35"/>
      <c r="H54" s="36"/>
      <c r="I54" s="34"/>
    </row>
    <row r="55" spans="1:9" ht="36" customHeight="1" x14ac:dyDescent="0.2">
      <c r="A55" s="111" t="s">
        <v>103</v>
      </c>
      <c r="B55" s="46" t="s">
        <v>30</v>
      </c>
      <c r="C55" s="43" t="s">
        <v>578</v>
      </c>
      <c r="D55" s="1" t="s">
        <v>104</v>
      </c>
      <c r="E55" s="44" t="s">
        <v>44</v>
      </c>
      <c r="F55" s="49">
        <v>50</v>
      </c>
      <c r="G55" s="32"/>
      <c r="H55" s="33">
        <f>ROUND(G55*F55,2)</f>
        <v>0</v>
      </c>
      <c r="I55" s="34"/>
    </row>
    <row r="56" spans="1:9" ht="36" customHeight="1" x14ac:dyDescent="0.2">
      <c r="A56" s="111" t="s">
        <v>191</v>
      </c>
      <c r="B56" s="46" t="s">
        <v>35</v>
      </c>
      <c r="C56" s="43" t="s">
        <v>579</v>
      </c>
      <c r="D56" s="1" t="s">
        <v>193</v>
      </c>
      <c r="E56" s="44" t="s">
        <v>44</v>
      </c>
      <c r="F56" s="49">
        <v>40</v>
      </c>
      <c r="G56" s="32"/>
      <c r="H56" s="33">
        <f>ROUND(G56*F56,2)</f>
        <v>0</v>
      </c>
      <c r="I56" s="34"/>
    </row>
    <row r="57" spans="1:9" ht="48" customHeight="1" x14ac:dyDescent="0.2">
      <c r="A57" s="111" t="s">
        <v>299</v>
      </c>
      <c r="B57" s="46" t="s">
        <v>45</v>
      </c>
      <c r="C57" s="43" t="s">
        <v>580</v>
      </c>
      <c r="D57" s="1" t="s">
        <v>300</v>
      </c>
      <c r="E57" s="44" t="s">
        <v>44</v>
      </c>
      <c r="F57" s="45">
        <v>35</v>
      </c>
      <c r="G57" s="32"/>
      <c r="H57" s="33">
        <f>ROUND(G57*F57,2)</f>
        <v>0</v>
      </c>
      <c r="I57" s="34"/>
    </row>
    <row r="58" spans="1:9" ht="36" customHeight="1" x14ac:dyDescent="0.2">
      <c r="A58" s="112"/>
      <c r="B58" s="46" t="s">
        <v>56</v>
      </c>
      <c r="C58" s="43" t="s">
        <v>583</v>
      </c>
      <c r="D58" s="1"/>
      <c r="E58" s="44" t="s">
        <v>44</v>
      </c>
      <c r="F58" s="45">
        <v>125</v>
      </c>
      <c r="G58" s="32"/>
      <c r="H58" s="33">
        <f>ROUND(G58*F58,2)</f>
        <v>0</v>
      </c>
      <c r="I58" s="34"/>
    </row>
    <row r="59" spans="1:9" ht="36" customHeight="1" x14ac:dyDescent="0.2">
      <c r="A59" s="111" t="s">
        <v>194</v>
      </c>
      <c r="B59" s="46" t="s">
        <v>57</v>
      </c>
      <c r="C59" s="43" t="s">
        <v>93</v>
      </c>
      <c r="D59" s="82" t="s">
        <v>107</v>
      </c>
      <c r="E59" s="44" t="s">
        <v>44</v>
      </c>
      <c r="F59" s="49">
        <v>12</v>
      </c>
      <c r="G59" s="32"/>
      <c r="H59" s="33">
        <f t="shared" ref="H59" si="10">ROUND(G59*F59,2)</f>
        <v>0</v>
      </c>
      <c r="I59" s="34"/>
    </row>
    <row r="60" spans="1:9" ht="48" customHeight="1" x14ac:dyDescent="0.2">
      <c r="A60" s="112"/>
      <c r="B60" s="46" t="s">
        <v>105</v>
      </c>
      <c r="C60" s="43" t="s">
        <v>654</v>
      </c>
      <c r="D60" s="1"/>
      <c r="E60" s="44" t="s">
        <v>44</v>
      </c>
      <c r="F60" s="49">
        <v>40</v>
      </c>
      <c r="G60" s="32"/>
      <c r="H60" s="33">
        <f>ROUND(G60*F60,2)</f>
        <v>0</v>
      </c>
      <c r="I60" s="34"/>
    </row>
    <row r="61" spans="1:9" ht="48" customHeight="1" x14ac:dyDescent="0.2">
      <c r="A61" s="112"/>
      <c r="B61" s="46" t="s">
        <v>106</v>
      </c>
      <c r="C61" s="43" t="s">
        <v>657</v>
      </c>
      <c r="D61" s="1"/>
      <c r="E61" s="44" t="s">
        <v>44</v>
      </c>
      <c r="F61" s="49">
        <v>410</v>
      </c>
      <c r="G61" s="32"/>
      <c r="H61" s="33">
        <f>ROUND(G61*F61,2)</f>
        <v>0</v>
      </c>
      <c r="I61" s="34"/>
    </row>
    <row r="62" spans="1:9" ht="36" customHeight="1" x14ac:dyDescent="0.2">
      <c r="A62" s="111" t="s">
        <v>195</v>
      </c>
      <c r="B62" s="46" t="s">
        <v>196</v>
      </c>
      <c r="C62" s="43" t="s">
        <v>361</v>
      </c>
      <c r="D62" s="1" t="s">
        <v>198</v>
      </c>
      <c r="E62" s="44" t="s">
        <v>44</v>
      </c>
      <c r="F62" s="49">
        <v>70</v>
      </c>
      <c r="G62" s="32"/>
      <c r="H62" s="33">
        <f>ROUND(G62*F62,2)</f>
        <v>0</v>
      </c>
      <c r="I62" s="34"/>
    </row>
    <row r="63" spans="1:9" ht="48" customHeight="1" x14ac:dyDescent="0.2">
      <c r="A63" s="101"/>
      <c r="B63" s="42" t="s">
        <v>123</v>
      </c>
      <c r="C63" s="43" t="s">
        <v>420</v>
      </c>
      <c r="D63" s="1" t="s">
        <v>150</v>
      </c>
      <c r="E63" s="44" t="s">
        <v>29</v>
      </c>
      <c r="F63" s="45">
        <v>35</v>
      </c>
      <c r="G63" s="32"/>
      <c r="H63" s="33">
        <f t="shared" si="9"/>
        <v>0</v>
      </c>
      <c r="I63" s="34"/>
    </row>
    <row r="64" spans="1:9" ht="36" customHeight="1" x14ac:dyDescent="0.2">
      <c r="A64" s="101"/>
      <c r="B64" s="42" t="s">
        <v>125</v>
      </c>
      <c r="C64" s="43" t="s">
        <v>200</v>
      </c>
      <c r="D64" s="1" t="s">
        <v>613</v>
      </c>
      <c r="E64" s="44"/>
      <c r="F64" s="49"/>
      <c r="G64" s="35"/>
      <c r="H64" s="36"/>
      <c r="I64" s="34"/>
    </row>
    <row r="65" spans="1:10" ht="36" customHeight="1" x14ac:dyDescent="0.2">
      <c r="A65" s="101"/>
      <c r="B65" s="46" t="s">
        <v>30</v>
      </c>
      <c r="C65" s="43" t="s">
        <v>421</v>
      </c>
      <c r="D65" s="1" t="s">
        <v>2</v>
      </c>
      <c r="E65" s="44" t="s">
        <v>29</v>
      </c>
      <c r="F65" s="45">
        <v>5</v>
      </c>
      <c r="G65" s="32"/>
      <c r="H65" s="33">
        <f>ROUND(G65*F65,2)</f>
        <v>0</v>
      </c>
      <c r="I65" s="34"/>
    </row>
    <row r="66" spans="1:10" ht="36" customHeight="1" x14ac:dyDescent="0.2">
      <c r="A66" s="101" t="s">
        <v>304</v>
      </c>
      <c r="B66" s="42" t="s">
        <v>128</v>
      </c>
      <c r="C66" s="43" t="s">
        <v>305</v>
      </c>
      <c r="D66" s="1" t="s">
        <v>398</v>
      </c>
      <c r="E66" s="51"/>
      <c r="F66" s="49"/>
      <c r="G66" s="35"/>
      <c r="H66" s="36"/>
      <c r="I66" s="34"/>
    </row>
    <row r="67" spans="1:10" ht="36" customHeight="1" x14ac:dyDescent="0.2">
      <c r="A67" s="101" t="s">
        <v>306</v>
      </c>
      <c r="B67" s="46" t="s">
        <v>30</v>
      </c>
      <c r="C67" s="43" t="s">
        <v>235</v>
      </c>
      <c r="D67" s="1"/>
      <c r="E67" s="44"/>
      <c r="F67" s="49"/>
      <c r="G67" s="35"/>
      <c r="H67" s="33"/>
    </row>
    <row r="68" spans="1:10" ht="36" customHeight="1" x14ac:dyDescent="0.2">
      <c r="A68" s="101" t="s">
        <v>307</v>
      </c>
      <c r="B68" s="47" t="s">
        <v>89</v>
      </c>
      <c r="C68" s="43" t="s">
        <v>109</v>
      </c>
      <c r="D68" s="1"/>
      <c r="E68" s="44" t="s">
        <v>31</v>
      </c>
      <c r="F68" s="49">
        <v>940</v>
      </c>
      <c r="G68" s="32"/>
      <c r="H68" s="33">
        <f>ROUND(G68*F68,2)</f>
        <v>0</v>
      </c>
      <c r="I68" s="30"/>
      <c r="J68" s="30"/>
    </row>
    <row r="69" spans="1:10" ht="36" customHeight="1" x14ac:dyDescent="0.2">
      <c r="A69" s="101" t="s">
        <v>308</v>
      </c>
      <c r="B69" s="46" t="s">
        <v>35</v>
      </c>
      <c r="C69" s="43" t="s">
        <v>62</v>
      </c>
      <c r="D69" s="1"/>
      <c r="E69" s="44"/>
      <c r="F69" s="49"/>
      <c r="G69" s="35"/>
      <c r="H69" s="36"/>
    </row>
    <row r="70" spans="1:10" ht="36" customHeight="1" x14ac:dyDescent="0.2">
      <c r="A70" s="101" t="s">
        <v>309</v>
      </c>
      <c r="B70" s="47" t="s">
        <v>89</v>
      </c>
      <c r="C70" s="43" t="s">
        <v>109</v>
      </c>
      <c r="D70" s="1"/>
      <c r="E70" s="44" t="s">
        <v>31</v>
      </c>
      <c r="F70" s="49">
        <v>330</v>
      </c>
      <c r="G70" s="32"/>
      <c r="H70" s="33">
        <f>ROUND(G70*F70,2)</f>
        <v>0</v>
      </c>
    </row>
    <row r="71" spans="1:10" ht="36" customHeight="1" x14ac:dyDescent="0.2">
      <c r="A71" s="101" t="s">
        <v>399</v>
      </c>
      <c r="B71" s="42" t="s">
        <v>130</v>
      </c>
      <c r="C71" s="43" t="s">
        <v>400</v>
      </c>
      <c r="D71" s="1" t="s">
        <v>398</v>
      </c>
      <c r="E71" s="44" t="s">
        <v>31</v>
      </c>
      <c r="F71" s="49">
        <v>940</v>
      </c>
      <c r="G71" s="32"/>
      <c r="H71" s="33">
        <f>ROUND(G71*F71,2)</f>
        <v>0</v>
      </c>
    </row>
    <row r="72" spans="1:10" ht="36" customHeight="1" x14ac:dyDescent="0.2">
      <c r="A72" s="31"/>
      <c r="B72" s="110"/>
      <c r="C72" s="104" t="s">
        <v>22</v>
      </c>
      <c r="D72" s="98"/>
      <c r="E72" s="113"/>
      <c r="F72" s="99"/>
      <c r="G72" s="31"/>
      <c r="H72" s="100"/>
    </row>
    <row r="73" spans="1:10" ht="36" customHeight="1" x14ac:dyDescent="0.2">
      <c r="A73" s="101" t="s">
        <v>50</v>
      </c>
      <c r="B73" s="42" t="s">
        <v>133</v>
      </c>
      <c r="C73" s="43" t="s">
        <v>51</v>
      </c>
      <c r="D73" s="1" t="s">
        <v>111</v>
      </c>
      <c r="E73" s="44" t="s">
        <v>44</v>
      </c>
      <c r="F73" s="45">
        <v>3250</v>
      </c>
      <c r="G73" s="32"/>
      <c r="H73" s="33">
        <f>ROUND(G73*F73,2)</f>
        <v>0</v>
      </c>
    </row>
    <row r="74" spans="1:10" ht="36" customHeight="1" x14ac:dyDescent="0.2">
      <c r="A74" s="31"/>
      <c r="B74" s="110"/>
      <c r="C74" s="114" t="s">
        <v>23</v>
      </c>
      <c r="D74" s="98"/>
      <c r="E74" s="113"/>
      <c r="F74" s="99"/>
      <c r="G74" s="31"/>
      <c r="H74" s="100"/>
    </row>
    <row r="75" spans="1:10" ht="36" customHeight="1" x14ac:dyDescent="0.2">
      <c r="A75" s="111" t="s">
        <v>52</v>
      </c>
      <c r="B75" s="80" t="s">
        <v>136</v>
      </c>
      <c r="C75" s="88" t="s">
        <v>243</v>
      </c>
      <c r="D75" s="89" t="s">
        <v>244</v>
      </c>
      <c r="E75" s="83" t="s">
        <v>34</v>
      </c>
      <c r="F75" s="84">
        <v>4</v>
      </c>
      <c r="G75" s="115"/>
      <c r="H75" s="85">
        <f>ROUND(G75*F75,2)</f>
        <v>0</v>
      </c>
    </row>
    <row r="76" spans="1:10" ht="36" customHeight="1" x14ac:dyDescent="0.2">
      <c r="A76" s="111" t="s">
        <v>216</v>
      </c>
      <c r="B76" s="80" t="s">
        <v>137</v>
      </c>
      <c r="C76" s="81" t="s">
        <v>217</v>
      </c>
      <c r="D76" s="82" t="s">
        <v>244</v>
      </c>
      <c r="E76" s="83" t="s">
        <v>34</v>
      </c>
      <c r="F76" s="48">
        <v>6</v>
      </c>
      <c r="G76" s="115"/>
      <c r="H76" s="85">
        <f t="shared" ref="H76" si="11">ROUND(G76*F76,2)</f>
        <v>0</v>
      </c>
    </row>
    <row r="77" spans="1:10" ht="36" customHeight="1" x14ac:dyDescent="0.2">
      <c r="A77" s="111" t="s">
        <v>53</v>
      </c>
      <c r="B77" s="80" t="s">
        <v>138</v>
      </c>
      <c r="C77" s="88" t="s">
        <v>245</v>
      </c>
      <c r="D77" s="89" t="s">
        <v>244</v>
      </c>
      <c r="E77" s="83"/>
      <c r="F77" s="84"/>
      <c r="G77" s="116"/>
      <c r="H77" s="90"/>
    </row>
    <row r="78" spans="1:10" ht="36" customHeight="1" x14ac:dyDescent="0.2">
      <c r="A78" s="111" t="s">
        <v>212</v>
      </c>
      <c r="B78" s="86" t="s">
        <v>30</v>
      </c>
      <c r="C78" s="81" t="s">
        <v>213</v>
      </c>
      <c r="D78" s="82"/>
      <c r="E78" s="83" t="s">
        <v>34</v>
      </c>
      <c r="F78" s="84">
        <v>1</v>
      </c>
      <c r="G78" s="115"/>
      <c r="H78" s="85">
        <f>ROUND(G78*F78,2)</f>
        <v>0</v>
      </c>
    </row>
    <row r="79" spans="1:10" ht="36" customHeight="1" x14ac:dyDescent="0.2">
      <c r="A79" s="111" t="s">
        <v>54</v>
      </c>
      <c r="B79" s="86" t="s">
        <v>35</v>
      </c>
      <c r="C79" s="81" t="s">
        <v>139</v>
      </c>
      <c r="D79" s="82"/>
      <c r="E79" s="83" t="s">
        <v>34</v>
      </c>
      <c r="F79" s="84">
        <v>1</v>
      </c>
      <c r="G79" s="115"/>
      <c r="H79" s="85">
        <f>ROUND(G79*F79,2)</f>
        <v>0</v>
      </c>
    </row>
    <row r="80" spans="1:10" ht="36" customHeight="1" x14ac:dyDescent="0.2">
      <c r="A80" s="111" t="s">
        <v>214</v>
      </c>
      <c r="B80" s="86" t="s">
        <v>45</v>
      </c>
      <c r="C80" s="81" t="s">
        <v>215</v>
      </c>
      <c r="D80" s="82"/>
      <c r="E80" s="83" t="s">
        <v>34</v>
      </c>
      <c r="F80" s="84">
        <v>1</v>
      </c>
      <c r="G80" s="115"/>
      <c r="H80" s="85">
        <f>ROUND(G80*F80,2)</f>
        <v>0</v>
      </c>
    </row>
    <row r="81" spans="1:10" ht="36" customHeight="1" x14ac:dyDescent="0.2">
      <c r="A81" s="111" t="s">
        <v>55</v>
      </c>
      <c r="B81" s="86" t="s">
        <v>56</v>
      </c>
      <c r="C81" s="81" t="s">
        <v>151</v>
      </c>
      <c r="D81" s="82"/>
      <c r="E81" s="83" t="s">
        <v>34</v>
      </c>
      <c r="F81" s="84">
        <v>1</v>
      </c>
      <c r="G81" s="115"/>
      <c r="H81" s="85">
        <f>ROUND(G81*F81,2)</f>
        <v>0</v>
      </c>
    </row>
    <row r="82" spans="1:10" ht="48" customHeight="1" thickBot="1" x14ac:dyDescent="0.25">
      <c r="A82" s="37"/>
      <c r="B82" s="38" t="str">
        <f>B7</f>
        <v>A</v>
      </c>
      <c r="C82" s="173" t="str">
        <f>C7</f>
        <v>Fermor Avenue - West of Lagimodiere Boulevard up to and including Lagimodiere Boulevard Intersection (Rehabilitation and Widening)</v>
      </c>
      <c r="D82" s="174"/>
      <c r="E82" s="174"/>
      <c r="F82" s="175"/>
      <c r="G82" s="37" t="s">
        <v>17</v>
      </c>
      <c r="H82" s="37">
        <f>SUM(H8:H81)</f>
        <v>0</v>
      </c>
    </row>
    <row r="83" spans="1:10" s="30" customFormat="1" ht="48" customHeight="1" thickTop="1" x14ac:dyDescent="0.2">
      <c r="A83" s="28"/>
      <c r="B83" s="117" t="s">
        <v>13</v>
      </c>
      <c r="C83" s="170" t="s">
        <v>359</v>
      </c>
      <c r="D83" s="171"/>
      <c r="E83" s="171"/>
      <c r="F83" s="172"/>
      <c r="G83" s="28"/>
      <c r="H83" s="29"/>
      <c r="I83" s="5"/>
      <c r="J83" s="5"/>
    </row>
    <row r="84" spans="1:10" ht="36" customHeight="1" x14ac:dyDescent="0.2">
      <c r="A84" s="31"/>
      <c r="B84" s="96"/>
      <c r="C84" s="97" t="s">
        <v>19</v>
      </c>
      <c r="D84" s="98"/>
      <c r="E84" s="99" t="s">
        <v>2</v>
      </c>
      <c r="F84" s="99" t="s">
        <v>2</v>
      </c>
      <c r="G84" s="31" t="s">
        <v>2</v>
      </c>
      <c r="H84" s="100"/>
    </row>
    <row r="85" spans="1:10" ht="36" customHeight="1" x14ac:dyDescent="0.2">
      <c r="A85" s="101" t="s">
        <v>70</v>
      </c>
      <c r="B85" s="42" t="s">
        <v>221</v>
      </c>
      <c r="C85" s="43" t="s">
        <v>71</v>
      </c>
      <c r="D85" s="1" t="s">
        <v>609</v>
      </c>
      <c r="E85" s="44" t="s">
        <v>27</v>
      </c>
      <c r="F85" s="49">
        <v>35000</v>
      </c>
      <c r="G85" s="32"/>
      <c r="H85" s="33">
        <f t="shared" ref="H85:H87" si="12">ROUND(G85*F85,2)</f>
        <v>0</v>
      </c>
    </row>
    <row r="86" spans="1:10" ht="36" customHeight="1" x14ac:dyDescent="0.2">
      <c r="A86" s="111"/>
      <c r="B86" s="80" t="s">
        <v>220</v>
      </c>
      <c r="C86" s="81" t="s">
        <v>154</v>
      </c>
      <c r="D86" s="82" t="s">
        <v>614</v>
      </c>
      <c r="E86" s="83" t="s">
        <v>582</v>
      </c>
      <c r="F86" s="87">
        <v>20</v>
      </c>
      <c r="G86" s="115"/>
      <c r="H86" s="33">
        <f t="shared" si="12"/>
        <v>0</v>
      </c>
    </row>
    <row r="87" spans="1:10" ht="36" customHeight="1" x14ac:dyDescent="0.2">
      <c r="A87" s="102" t="s">
        <v>72</v>
      </c>
      <c r="B87" s="42" t="s">
        <v>219</v>
      </c>
      <c r="C87" s="43" t="s">
        <v>73</v>
      </c>
      <c r="D87" s="1" t="s">
        <v>609</v>
      </c>
      <c r="E87" s="44" t="s">
        <v>29</v>
      </c>
      <c r="F87" s="49">
        <v>18300</v>
      </c>
      <c r="G87" s="32"/>
      <c r="H87" s="33">
        <f t="shared" si="12"/>
        <v>0</v>
      </c>
    </row>
    <row r="88" spans="1:10" ht="36" customHeight="1" x14ac:dyDescent="0.2">
      <c r="A88" s="102" t="s">
        <v>74</v>
      </c>
      <c r="B88" s="42" t="s">
        <v>246</v>
      </c>
      <c r="C88" s="43" t="s">
        <v>76</v>
      </c>
      <c r="D88" s="1" t="s">
        <v>609</v>
      </c>
      <c r="E88" s="44"/>
      <c r="F88" s="49"/>
      <c r="G88" s="35"/>
      <c r="H88" s="33"/>
    </row>
    <row r="89" spans="1:10" ht="36" customHeight="1" x14ac:dyDescent="0.2">
      <c r="A89" s="101" t="s">
        <v>322</v>
      </c>
      <c r="B89" s="46" t="s">
        <v>30</v>
      </c>
      <c r="C89" s="43" t="s">
        <v>323</v>
      </c>
      <c r="D89" s="1" t="s">
        <v>2</v>
      </c>
      <c r="E89" s="44" t="s">
        <v>31</v>
      </c>
      <c r="F89" s="49">
        <v>9250</v>
      </c>
      <c r="G89" s="32"/>
      <c r="H89" s="33">
        <f t="shared" ref="H89:H90" si="13">ROUND(G89*F89,2)</f>
        <v>0</v>
      </c>
    </row>
    <row r="90" spans="1:10" ht="36" customHeight="1" x14ac:dyDescent="0.2">
      <c r="A90" s="101" t="s">
        <v>324</v>
      </c>
      <c r="B90" s="46" t="s">
        <v>35</v>
      </c>
      <c r="C90" s="43" t="s">
        <v>325</v>
      </c>
      <c r="D90" s="1" t="s">
        <v>2</v>
      </c>
      <c r="E90" s="44" t="s">
        <v>31</v>
      </c>
      <c r="F90" s="49">
        <v>32500</v>
      </c>
      <c r="G90" s="32"/>
      <c r="H90" s="33">
        <f t="shared" si="13"/>
        <v>0</v>
      </c>
    </row>
    <row r="91" spans="1:10" ht="36" customHeight="1" x14ac:dyDescent="0.2">
      <c r="A91" s="102" t="s">
        <v>326</v>
      </c>
      <c r="B91" s="42" t="s">
        <v>247</v>
      </c>
      <c r="C91" s="43" t="s">
        <v>327</v>
      </c>
      <c r="D91" s="1" t="s">
        <v>609</v>
      </c>
      <c r="E91" s="44" t="s">
        <v>27</v>
      </c>
      <c r="F91" s="49">
        <v>2400</v>
      </c>
      <c r="G91" s="32"/>
      <c r="H91" s="33">
        <f>ROUND(G91*F91,2)</f>
        <v>0</v>
      </c>
    </row>
    <row r="92" spans="1:10" ht="36" customHeight="1" x14ac:dyDescent="0.2">
      <c r="A92" s="102" t="s">
        <v>328</v>
      </c>
      <c r="B92" s="42" t="s">
        <v>630</v>
      </c>
      <c r="C92" s="43" t="s">
        <v>352</v>
      </c>
      <c r="D92" s="1" t="s">
        <v>558</v>
      </c>
      <c r="E92" s="44" t="s">
        <v>27</v>
      </c>
      <c r="F92" s="49">
        <v>33000</v>
      </c>
      <c r="G92" s="32"/>
      <c r="H92" s="33">
        <f t="shared" ref="H92:H93" si="14">ROUND(G92*F92,2)</f>
        <v>0</v>
      </c>
    </row>
    <row r="93" spans="1:10" ht="36" customHeight="1" x14ac:dyDescent="0.2">
      <c r="A93" s="102" t="s">
        <v>79</v>
      </c>
      <c r="B93" s="42" t="s">
        <v>248</v>
      </c>
      <c r="C93" s="43" t="s">
        <v>562</v>
      </c>
      <c r="D93" s="1" t="s">
        <v>610</v>
      </c>
      <c r="E93" s="44" t="s">
        <v>29</v>
      </c>
      <c r="F93" s="49">
        <v>28000</v>
      </c>
      <c r="G93" s="32"/>
      <c r="H93" s="33">
        <f t="shared" si="14"/>
        <v>0</v>
      </c>
    </row>
    <row r="94" spans="1:10" ht="36" customHeight="1" x14ac:dyDescent="0.2">
      <c r="A94" s="102" t="s">
        <v>81</v>
      </c>
      <c r="B94" s="42" t="s">
        <v>249</v>
      </c>
      <c r="C94" s="43" t="s">
        <v>83</v>
      </c>
      <c r="D94" s="1" t="s">
        <v>611</v>
      </c>
      <c r="E94" s="44" t="s">
        <v>29</v>
      </c>
      <c r="F94" s="49">
        <v>28000</v>
      </c>
      <c r="G94" s="32"/>
      <c r="H94" s="33">
        <f>ROUND(G94*F94,2)</f>
        <v>0</v>
      </c>
    </row>
    <row r="95" spans="1:10" ht="36" customHeight="1" x14ac:dyDescent="0.2">
      <c r="A95" s="102" t="s">
        <v>340</v>
      </c>
      <c r="B95" s="42" t="s">
        <v>250</v>
      </c>
      <c r="C95" s="43" t="s">
        <v>341</v>
      </c>
      <c r="D95" s="1" t="s">
        <v>342</v>
      </c>
      <c r="E95" s="44" t="s">
        <v>29</v>
      </c>
      <c r="F95" s="49">
        <v>13500</v>
      </c>
      <c r="G95" s="32"/>
      <c r="H95" s="33">
        <f>ROUND(G95*F95,2)</f>
        <v>0</v>
      </c>
    </row>
    <row r="96" spans="1:10" ht="36" customHeight="1" x14ac:dyDescent="0.2">
      <c r="A96" s="103"/>
      <c r="B96" s="42" t="s">
        <v>251</v>
      </c>
      <c r="C96" s="43" t="s">
        <v>362</v>
      </c>
      <c r="D96" s="1" t="s">
        <v>155</v>
      </c>
      <c r="E96" s="44" t="s">
        <v>34</v>
      </c>
      <c r="F96" s="49">
        <v>23</v>
      </c>
      <c r="G96" s="32"/>
      <c r="H96" s="33">
        <f t="shared" ref="H96" si="15">ROUND(G96*F96,2)</f>
        <v>0</v>
      </c>
    </row>
    <row r="97" spans="1:8" ht="36" customHeight="1" x14ac:dyDescent="0.2">
      <c r="A97" s="31"/>
      <c r="B97" s="96"/>
      <c r="C97" s="104" t="s">
        <v>20</v>
      </c>
      <c r="D97" s="98"/>
      <c r="E97" s="105"/>
      <c r="F97" s="98"/>
      <c r="G97" s="31"/>
      <c r="H97" s="100"/>
    </row>
    <row r="98" spans="1:8" ht="36" customHeight="1" x14ac:dyDescent="0.2">
      <c r="A98" s="106" t="s">
        <v>58</v>
      </c>
      <c r="B98" s="42" t="s">
        <v>252</v>
      </c>
      <c r="C98" s="43" t="s">
        <v>59</v>
      </c>
      <c r="D98" s="1" t="s">
        <v>555</v>
      </c>
      <c r="E98" s="44"/>
      <c r="F98" s="49"/>
      <c r="G98" s="35"/>
      <c r="H98" s="33"/>
    </row>
    <row r="99" spans="1:8" ht="36" customHeight="1" x14ac:dyDescent="0.2">
      <c r="A99" s="106" t="s">
        <v>60</v>
      </c>
      <c r="B99" s="46" t="s">
        <v>30</v>
      </c>
      <c r="C99" s="43" t="s">
        <v>61</v>
      </c>
      <c r="D99" s="1" t="s">
        <v>2</v>
      </c>
      <c r="E99" s="44" t="s">
        <v>29</v>
      </c>
      <c r="F99" s="49">
        <v>5000</v>
      </c>
      <c r="G99" s="32"/>
      <c r="H99" s="33">
        <f>ROUND(G99*F99,2)</f>
        <v>0</v>
      </c>
    </row>
    <row r="100" spans="1:8" ht="36" customHeight="1" x14ac:dyDescent="0.2">
      <c r="A100" s="106" t="s">
        <v>161</v>
      </c>
      <c r="B100" s="46" t="s">
        <v>35</v>
      </c>
      <c r="C100" s="43" t="s">
        <v>162</v>
      </c>
      <c r="D100" s="1" t="s">
        <v>2</v>
      </c>
      <c r="E100" s="44" t="s">
        <v>29</v>
      </c>
      <c r="F100" s="49">
        <v>5600</v>
      </c>
      <c r="G100" s="32"/>
      <c r="H100" s="33">
        <f>ROUND(G100*F100,2)</f>
        <v>0</v>
      </c>
    </row>
    <row r="101" spans="1:8" ht="36" customHeight="1" x14ac:dyDescent="0.2">
      <c r="A101" s="106" t="s">
        <v>36</v>
      </c>
      <c r="B101" s="42" t="s">
        <v>253</v>
      </c>
      <c r="C101" s="43" t="s">
        <v>37</v>
      </c>
      <c r="D101" s="1" t="s">
        <v>164</v>
      </c>
      <c r="E101" s="44"/>
      <c r="F101" s="49"/>
      <c r="G101" s="35"/>
      <c r="H101" s="33"/>
    </row>
    <row r="102" spans="1:8" ht="36" customHeight="1" x14ac:dyDescent="0.2">
      <c r="A102" s="106" t="s">
        <v>38</v>
      </c>
      <c r="B102" s="46" t="s">
        <v>30</v>
      </c>
      <c r="C102" s="43" t="s">
        <v>39</v>
      </c>
      <c r="D102" s="1" t="s">
        <v>2</v>
      </c>
      <c r="E102" s="44" t="s">
        <v>34</v>
      </c>
      <c r="F102" s="49">
        <v>25</v>
      </c>
      <c r="G102" s="32"/>
      <c r="H102" s="33">
        <f>ROUND(G102*F102,2)</f>
        <v>0</v>
      </c>
    </row>
    <row r="103" spans="1:8" ht="36" customHeight="1" x14ac:dyDescent="0.2">
      <c r="A103" s="106" t="s">
        <v>40</v>
      </c>
      <c r="B103" s="42" t="s">
        <v>254</v>
      </c>
      <c r="C103" s="43" t="s">
        <v>41</v>
      </c>
      <c r="D103" s="1" t="s">
        <v>164</v>
      </c>
      <c r="E103" s="44"/>
      <c r="F103" s="49"/>
      <c r="G103" s="35"/>
      <c r="H103" s="33"/>
    </row>
    <row r="104" spans="1:8" ht="36" customHeight="1" x14ac:dyDescent="0.2">
      <c r="A104" s="107" t="s">
        <v>165</v>
      </c>
      <c r="B104" s="108" t="s">
        <v>30</v>
      </c>
      <c r="C104" s="109" t="s">
        <v>166</v>
      </c>
      <c r="D104" s="108" t="s">
        <v>2</v>
      </c>
      <c r="E104" s="108" t="s">
        <v>34</v>
      </c>
      <c r="F104" s="49">
        <v>25</v>
      </c>
      <c r="G104" s="32"/>
      <c r="H104" s="33">
        <f>ROUND(G104*F104,2)</f>
        <v>0</v>
      </c>
    </row>
    <row r="105" spans="1:8" ht="36" customHeight="1" x14ac:dyDescent="0.2">
      <c r="A105" s="106" t="s">
        <v>42</v>
      </c>
      <c r="B105" s="46" t="s">
        <v>35</v>
      </c>
      <c r="C105" s="43" t="s">
        <v>43</v>
      </c>
      <c r="D105" s="1" t="s">
        <v>2</v>
      </c>
      <c r="E105" s="44" t="s">
        <v>34</v>
      </c>
      <c r="F105" s="49">
        <v>25</v>
      </c>
      <c r="G105" s="32"/>
      <c r="H105" s="33">
        <f>ROUND(G105*F105,2)</f>
        <v>0</v>
      </c>
    </row>
    <row r="106" spans="1:8" ht="36" customHeight="1" x14ac:dyDescent="0.2">
      <c r="A106" s="106" t="s">
        <v>141</v>
      </c>
      <c r="B106" s="42" t="s">
        <v>255</v>
      </c>
      <c r="C106" s="43" t="s">
        <v>142</v>
      </c>
      <c r="D106" s="1" t="s">
        <v>88</v>
      </c>
      <c r="E106" s="44"/>
      <c r="F106" s="49"/>
      <c r="G106" s="35"/>
      <c r="H106" s="33"/>
    </row>
    <row r="107" spans="1:8" ht="36" customHeight="1" x14ac:dyDescent="0.2">
      <c r="A107" s="106" t="s">
        <v>167</v>
      </c>
      <c r="B107" s="46" t="s">
        <v>30</v>
      </c>
      <c r="C107" s="43" t="s">
        <v>168</v>
      </c>
      <c r="D107" s="1" t="s">
        <v>2</v>
      </c>
      <c r="E107" s="44" t="s">
        <v>29</v>
      </c>
      <c r="F107" s="49">
        <v>750</v>
      </c>
      <c r="G107" s="32"/>
      <c r="H107" s="33">
        <f t="shared" ref="H107" si="16">ROUND(G107*F107,2)</f>
        <v>0</v>
      </c>
    </row>
    <row r="108" spans="1:8" ht="36" customHeight="1" x14ac:dyDescent="0.2">
      <c r="A108" s="106" t="s">
        <v>98</v>
      </c>
      <c r="B108" s="42" t="s">
        <v>256</v>
      </c>
      <c r="C108" s="43" t="s">
        <v>100</v>
      </c>
      <c r="D108" s="1" t="s">
        <v>176</v>
      </c>
      <c r="E108" s="44" t="s">
        <v>34</v>
      </c>
      <c r="F108" s="45">
        <v>4</v>
      </c>
      <c r="G108" s="32"/>
      <c r="H108" s="33">
        <f>ROUND(G108*F108,2)</f>
        <v>0</v>
      </c>
    </row>
    <row r="109" spans="1:8" ht="36" customHeight="1" x14ac:dyDescent="0.2">
      <c r="A109" s="118"/>
      <c r="B109" s="42" t="s">
        <v>257</v>
      </c>
      <c r="C109" s="81" t="s">
        <v>575</v>
      </c>
      <c r="D109" s="82" t="s">
        <v>616</v>
      </c>
      <c r="E109" s="83" t="s">
        <v>34</v>
      </c>
      <c r="F109" s="84">
        <v>1</v>
      </c>
      <c r="G109" s="115"/>
      <c r="H109" s="85">
        <f>ROUND(G109*F109,2)</f>
        <v>0</v>
      </c>
    </row>
    <row r="110" spans="1:8" ht="36" customHeight="1" x14ac:dyDescent="0.2">
      <c r="A110" s="31"/>
      <c r="B110" s="110"/>
      <c r="C110" s="104" t="s">
        <v>21</v>
      </c>
      <c r="D110" s="98"/>
      <c r="E110" s="99"/>
      <c r="F110" s="99"/>
      <c r="G110" s="31"/>
      <c r="H110" s="100"/>
    </row>
    <row r="111" spans="1:8" ht="36" customHeight="1" x14ac:dyDescent="0.2">
      <c r="A111" s="101" t="s">
        <v>46</v>
      </c>
      <c r="B111" s="80" t="s">
        <v>258</v>
      </c>
      <c r="C111" s="43" t="s">
        <v>47</v>
      </c>
      <c r="D111" s="1" t="s">
        <v>199</v>
      </c>
      <c r="E111" s="44"/>
      <c r="F111" s="45"/>
      <c r="G111" s="35"/>
      <c r="H111" s="36"/>
    </row>
    <row r="112" spans="1:8" ht="36" customHeight="1" x14ac:dyDescent="0.2">
      <c r="A112" s="101" t="s">
        <v>64</v>
      </c>
      <c r="B112" s="46" t="s">
        <v>30</v>
      </c>
      <c r="C112" s="43" t="s">
        <v>177</v>
      </c>
      <c r="D112" s="1" t="s">
        <v>2</v>
      </c>
      <c r="E112" s="44" t="s">
        <v>29</v>
      </c>
      <c r="F112" s="45">
        <v>40</v>
      </c>
      <c r="G112" s="32"/>
      <c r="H112" s="33">
        <f>ROUND(G112*F112,2)</f>
        <v>0</v>
      </c>
    </row>
    <row r="113" spans="1:10" ht="36" customHeight="1" x14ac:dyDescent="0.2">
      <c r="A113" s="101" t="s">
        <v>187</v>
      </c>
      <c r="B113" s="46" t="s">
        <v>35</v>
      </c>
      <c r="C113" s="43" t="s">
        <v>188</v>
      </c>
      <c r="D113" s="1" t="s">
        <v>189</v>
      </c>
      <c r="E113" s="44" t="s">
        <v>29</v>
      </c>
      <c r="F113" s="45">
        <v>5</v>
      </c>
      <c r="G113" s="32"/>
      <c r="H113" s="33">
        <f t="shared" ref="H113" si="17">ROUND(G113*F113,2)</f>
        <v>0</v>
      </c>
    </row>
    <row r="114" spans="1:10" ht="36" customHeight="1" x14ac:dyDescent="0.2">
      <c r="A114" s="101" t="s">
        <v>48</v>
      </c>
      <c r="B114" s="42" t="s">
        <v>259</v>
      </c>
      <c r="C114" s="43" t="s">
        <v>49</v>
      </c>
      <c r="D114" s="1" t="s">
        <v>612</v>
      </c>
      <c r="E114" s="44"/>
      <c r="F114" s="45"/>
      <c r="G114" s="35"/>
      <c r="H114" s="36"/>
    </row>
    <row r="115" spans="1:10" ht="36" customHeight="1" x14ac:dyDescent="0.2">
      <c r="A115" s="101" t="s">
        <v>191</v>
      </c>
      <c r="B115" s="46" t="s">
        <v>30</v>
      </c>
      <c r="C115" s="43" t="s">
        <v>192</v>
      </c>
      <c r="D115" s="1" t="s">
        <v>193</v>
      </c>
      <c r="E115" s="44" t="s">
        <v>44</v>
      </c>
      <c r="F115" s="49">
        <v>35</v>
      </c>
      <c r="G115" s="32"/>
      <c r="H115" s="33">
        <f>ROUND(G115*F115,2)</f>
        <v>0</v>
      </c>
    </row>
    <row r="116" spans="1:10" ht="48" customHeight="1" x14ac:dyDescent="0.2">
      <c r="A116" s="101" t="s">
        <v>299</v>
      </c>
      <c r="B116" s="46" t="s">
        <v>35</v>
      </c>
      <c r="C116" s="43" t="s">
        <v>301</v>
      </c>
      <c r="D116" s="1" t="s">
        <v>300</v>
      </c>
      <c r="E116" s="44" t="s">
        <v>44</v>
      </c>
      <c r="F116" s="45">
        <v>270</v>
      </c>
      <c r="G116" s="32"/>
      <c r="H116" s="33">
        <f>ROUND(G116*F116,2)</f>
        <v>0</v>
      </c>
    </row>
    <row r="117" spans="1:10" ht="36" customHeight="1" x14ac:dyDescent="0.2">
      <c r="A117" s="101"/>
      <c r="B117" s="46" t="s">
        <v>45</v>
      </c>
      <c r="C117" s="43" t="s">
        <v>583</v>
      </c>
      <c r="D117" s="1"/>
      <c r="E117" s="44" t="s">
        <v>44</v>
      </c>
      <c r="F117" s="45">
        <v>1670</v>
      </c>
      <c r="G117" s="32"/>
      <c r="H117" s="33">
        <f t="shared" ref="H117:H119" si="18">ROUND(G117*F117,2)</f>
        <v>0</v>
      </c>
    </row>
    <row r="118" spans="1:10" ht="48" customHeight="1" x14ac:dyDescent="0.2">
      <c r="A118" s="101" t="s">
        <v>302</v>
      </c>
      <c r="B118" s="46" t="s">
        <v>56</v>
      </c>
      <c r="C118" s="43" t="s">
        <v>303</v>
      </c>
      <c r="D118" s="82" t="s">
        <v>577</v>
      </c>
      <c r="E118" s="44" t="s">
        <v>44</v>
      </c>
      <c r="F118" s="45">
        <v>12</v>
      </c>
      <c r="G118" s="32"/>
      <c r="H118" s="33">
        <f t="shared" si="18"/>
        <v>0</v>
      </c>
    </row>
    <row r="119" spans="1:10" ht="36" customHeight="1" x14ac:dyDescent="0.2">
      <c r="A119" s="101" t="s">
        <v>194</v>
      </c>
      <c r="B119" s="46" t="s">
        <v>57</v>
      </c>
      <c r="C119" s="43" t="s">
        <v>147</v>
      </c>
      <c r="D119" s="1" t="s">
        <v>107</v>
      </c>
      <c r="E119" s="44" t="s">
        <v>44</v>
      </c>
      <c r="F119" s="49">
        <v>7</v>
      </c>
      <c r="G119" s="32"/>
      <c r="H119" s="33">
        <f t="shared" si="18"/>
        <v>0</v>
      </c>
    </row>
    <row r="120" spans="1:10" ht="36" customHeight="1" x14ac:dyDescent="0.2">
      <c r="A120" s="101" t="s">
        <v>195</v>
      </c>
      <c r="B120" s="46" t="s">
        <v>105</v>
      </c>
      <c r="C120" s="43" t="s">
        <v>197</v>
      </c>
      <c r="D120" s="1" t="s">
        <v>198</v>
      </c>
      <c r="E120" s="44" t="s">
        <v>44</v>
      </c>
      <c r="F120" s="49">
        <v>1640</v>
      </c>
      <c r="G120" s="32"/>
      <c r="H120" s="33">
        <f t="shared" ref="H120:H121" si="19">ROUND(G120*F120,2)</f>
        <v>0</v>
      </c>
    </row>
    <row r="121" spans="1:10" ht="36" customHeight="1" x14ac:dyDescent="0.2">
      <c r="A121" s="101" t="s">
        <v>148</v>
      </c>
      <c r="B121" s="42" t="s">
        <v>260</v>
      </c>
      <c r="C121" s="43" t="s">
        <v>149</v>
      </c>
      <c r="D121" s="1" t="s">
        <v>150</v>
      </c>
      <c r="E121" s="44" t="s">
        <v>29</v>
      </c>
      <c r="F121" s="45">
        <v>70</v>
      </c>
      <c r="G121" s="32"/>
      <c r="H121" s="33">
        <f t="shared" si="19"/>
        <v>0</v>
      </c>
    </row>
    <row r="122" spans="1:10" ht="36" customHeight="1" x14ac:dyDescent="0.2">
      <c r="A122" s="101" t="s">
        <v>304</v>
      </c>
      <c r="B122" s="42" t="s">
        <v>261</v>
      </c>
      <c r="C122" s="43" t="s">
        <v>305</v>
      </c>
      <c r="D122" s="1" t="s">
        <v>344</v>
      </c>
      <c r="E122" s="51"/>
      <c r="F122" s="49"/>
      <c r="G122" s="35"/>
      <c r="H122" s="36"/>
    </row>
    <row r="123" spans="1:10" ht="36" customHeight="1" x14ac:dyDescent="0.2">
      <c r="A123" s="101" t="s">
        <v>306</v>
      </c>
      <c r="B123" s="46" t="s">
        <v>30</v>
      </c>
      <c r="C123" s="43" t="s">
        <v>235</v>
      </c>
      <c r="D123" s="1"/>
      <c r="E123" s="44"/>
      <c r="F123" s="49"/>
      <c r="G123" s="35"/>
      <c r="H123" s="36"/>
    </row>
    <row r="124" spans="1:10" ht="36" customHeight="1" x14ac:dyDescent="0.2">
      <c r="A124" s="101" t="s">
        <v>307</v>
      </c>
      <c r="B124" s="47" t="s">
        <v>89</v>
      </c>
      <c r="C124" s="43" t="s">
        <v>109</v>
      </c>
      <c r="D124" s="1"/>
      <c r="E124" s="44" t="s">
        <v>31</v>
      </c>
      <c r="F124" s="49">
        <v>3150</v>
      </c>
      <c r="G124" s="32"/>
      <c r="H124" s="33">
        <f>ROUND(G124*F124,2)</f>
        <v>0</v>
      </c>
    </row>
    <row r="125" spans="1:10" ht="36" customHeight="1" x14ac:dyDescent="0.2">
      <c r="A125" s="101" t="s">
        <v>308</v>
      </c>
      <c r="B125" s="46" t="s">
        <v>35</v>
      </c>
      <c r="C125" s="43" t="s">
        <v>62</v>
      </c>
      <c r="D125" s="1"/>
      <c r="E125" s="44"/>
      <c r="F125" s="49"/>
      <c r="G125" s="35"/>
      <c r="H125" s="36"/>
      <c r="I125" s="30"/>
      <c r="J125" s="30"/>
    </row>
    <row r="126" spans="1:10" ht="36" customHeight="1" x14ac:dyDescent="0.2">
      <c r="A126" s="101" t="s">
        <v>309</v>
      </c>
      <c r="B126" s="47" t="s">
        <v>89</v>
      </c>
      <c r="C126" s="43" t="s">
        <v>109</v>
      </c>
      <c r="D126" s="1"/>
      <c r="E126" s="44" t="s">
        <v>31</v>
      </c>
      <c r="F126" s="49">
        <v>170</v>
      </c>
      <c r="G126" s="32"/>
      <c r="H126" s="33">
        <f>ROUND(G126*F126,2)</f>
        <v>0</v>
      </c>
    </row>
    <row r="127" spans="1:10" ht="36" customHeight="1" x14ac:dyDescent="0.2">
      <c r="A127" s="101" t="s">
        <v>399</v>
      </c>
      <c r="B127" s="42" t="s">
        <v>262</v>
      </c>
      <c r="C127" s="43" t="s">
        <v>400</v>
      </c>
      <c r="D127" s="1" t="s">
        <v>398</v>
      </c>
      <c r="E127" s="44" t="s">
        <v>31</v>
      </c>
      <c r="F127" s="49">
        <v>7750</v>
      </c>
      <c r="G127" s="32"/>
      <c r="H127" s="33">
        <f>ROUND(G127*F127,2)</f>
        <v>0</v>
      </c>
    </row>
    <row r="128" spans="1:10" ht="36" customHeight="1" x14ac:dyDescent="0.2">
      <c r="A128" s="31"/>
      <c r="B128" s="110"/>
      <c r="C128" s="104" t="s">
        <v>22</v>
      </c>
      <c r="D128" s="98"/>
      <c r="E128" s="113"/>
      <c r="F128" s="99"/>
      <c r="G128" s="31"/>
      <c r="H128" s="100"/>
    </row>
    <row r="129" spans="1:10" ht="36" customHeight="1" x14ac:dyDescent="0.2">
      <c r="A129" s="101" t="s">
        <v>50</v>
      </c>
      <c r="B129" s="42" t="s">
        <v>263</v>
      </c>
      <c r="C129" s="43" t="s">
        <v>51</v>
      </c>
      <c r="D129" s="1" t="s">
        <v>111</v>
      </c>
      <c r="E129" s="44" t="s">
        <v>44</v>
      </c>
      <c r="F129" s="45">
        <v>3500</v>
      </c>
      <c r="G129" s="32"/>
      <c r="H129" s="33">
        <f>ROUND(G129*F129,2)</f>
        <v>0</v>
      </c>
    </row>
    <row r="130" spans="1:10" s="30" customFormat="1" ht="48" customHeight="1" thickBot="1" x14ac:dyDescent="0.25">
      <c r="A130" s="119"/>
      <c r="B130" s="38" t="str">
        <f>B83</f>
        <v>B</v>
      </c>
      <c r="C130" s="173" t="str">
        <f>C83</f>
        <v>E/B Fermor Avenue - East of Lagimodiere Boulevard (Asphalt Reconstruction and Widening)</v>
      </c>
      <c r="D130" s="174"/>
      <c r="E130" s="174"/>
      <c r="F130" s="175"/>
      <c r="G130" s="119" t="s">
        <v>17</v>
      </c>
      <c r="H130" s="119">
        <f>SUM(H84:H129)</f>
        <v>0</v>
      </c>
      <c r="I130" s="5"/>
      <c r="J130" s="5"/>
    </row>
    <row r="131" spans="1:10" s="30" customFormat="1" ht="48" customHeight="1" thickTop="1" x14ac:dyDescent="0.2">
      <c r="A131" s="27"/>
      <c r="B131" s="117" t="s">
        <v>14</v>
      </c>
      <c r="C131" s="170" t="s">
        <v>360</v>
      </c>
      <c r="D131" s="171"/>
      <c r="E131" s="171"/>
      <c r="F131" s="172"/>
      <c r="G131" s="28"/>
      <c r="H131" s="29"/>
      <c r="I131" s="5"/>
      <c r="J131" s="5"/>
    </row>
    <row r="132" spans="1:10" ht="36" customHeight="1" x14ac:dyDescent="0.2">
      <c r="A132" s="31"/>
      <c r="B132" s="96"/>
      <c r="C132" s="97" t="s">
        <v>19</v>
      </c>
      <c r="D132" s="98"/>
      <c r="E132" s="99" t="s">
        <v>2</v>
      </c>
      <c r="F132" s="99" t="s">
        <v>2</v>
      </c>
      <c r="G132" s="31" t="s">
        <v>2</v>
      </c>
      <c r="H132" s="100"/>
    </row>
    <row r="133" spans="1:10" ht="36" customHeight="1" x14ac:dyDescent="0.2">
      <c r="A133" s="101" t="s">
        <v>70</v>
      </c>
      <c r="B133" s="42" t="s">
        <v>222</v>
      </c>
      <c r="C133" s="43" t="s">
        <v>71</v>
      </c>
      <c r="D133" s="1" t="s">
        <v>609</v>
      </c>
      <c r="E133" s="44" t="s">
        <v>27</v>
      </c>
      <c r="F133" s="49">
        <v>21000</v>
      </c>
      <c r="G133" s="32"/>
      <c r="H133" s="33">
        <f t="shared" ref="H133:H135" si="20">ROUND(G133*F133,2)</f>
        <v>0</v>
      </c>
    </row>
    <row r="134" spans="1:10" ht="36" customHeight="1" x14ac:dyDescent="0.2">
      <c r="A134" s="111"/>
      <c r="B134" s="42" t="s">
        <v>223</v>
      </c>
      <c r="C134" s="81" t="s">
        <v>154</v>
      </c>
      <c r="D134" s="82" t="s">
        <v>614</v>
      </c>
      <c r="E134" s="83" t="s">
        <v>582</v>
      </c>
      <c r="F134" s="87">
        <v>20</v>
      </c>
      <c r="G134" s="115"/>
      <c r="H134" s="33">
        <f t="shared" si="20"/>
        <v>0</v>
      </c>
    </row>
    <row r="135" spans="1:10" ht="36" customHeight="1" x14ac:dyDescent="0.2">
      <c r="A135" s="102" t="s">
        <v>72</v>
      </c>
      <c r="B135" s="42" t="s">
        <v>224</v>
      </c>
      <c r="C135" s="43" t="s">
        <v>73</v>
      </c>
      <c r="D135" s="1" t="s">
        <v>609</v>
      </c>
      <c r="E135" s="44" t="s">
        <v>29</v>
      </c>
      <c r="F135" s="49">
        <v>34500</v>
      </c>
      <c r="G135" s="32"/>
      <c r="H135" s="33">
        <f t="shared" si="20"/>
        <v>0</v>
      </c>
    </row>
    <row r="136" spans="1:10" ht="36" customHeight="1" x14ac:dyDescent="0.2">
      <c r="A136" s="102" t="s">
        <v>74</v>
      </c>
      <c r="B136" s="42" t="s">
        <v>264</v>
      </c>
      <c r="C136" s="43" t="s">
        <v>76</v>
      </c>
      <c r="D136" s="1" t="s">
        <v>609</v>
      </c>
      <c r="E136" s="44"/>
      <c r="F136" s="49"/>
      <c r="G136" s="35"/>
      <c r="H136" s="33"/>
    </row>
    <row r="137" spans="1:10" ht="36" customHeight="1" x14ac:dyDescent="0.2">
      <c r="A137" s="101" t="s">
        <v>322</v>
      </c>
      <c r="B137" s="46" t="s">
        <v>30</v>
      </c>
      <c r="C137" s="43" t="s">
        <v>323</v>
      </c>
      <c r="D137" s="1" t="s">
        <v>2</v>
      </c>
      <c r="E137" s="44" t="s">
        <v>31</v>
      </c>
      <c r="F137" s="49">
        <v>8750</v>
      </c>
      <c r="G137" s="32"/>
      <c r="H137" s="33">
        <f t="shared" ref="H137:H138" si="21">ROUND(G137*F137,2)</f>
        <v>0</v>
      </c>
    </row>
    <row r="138" spans="1:10" ht="36" customHeight="1" x14ac:dyDescent="0.2">
      <c r="A138" s="101" t="s">
        <v>324</v>
      </c>
      <c r="B138" s="46" t="s">
        <v>35</v>
      </c>
      <c r="C138" s="43" t="s">
        <v>325</v>
      </c>
      <c r="D138" s="1" t="s">
        <v>2</v>
      </c>
      <c r="E138" s="44" t="s">
        <v>31</v>
      </c>
      <c r="F138" s="49">
        <v>30500</v>
      </c>
      <c r="G138" s="32"/>
      <c r="H138" s="33">
        <f t="shared" si="21"/>
        <v>0</v>
      </c>
    </row>
    <row r="139" spans="1:10" ht="36" customHeight="1" x14ac:dyDescent="0.2">
      <c r="A139" s="102" t="s">
        <v>326</v>
      </c>
      <c r="B139" s="42" t="s">
        <v>265</v>
      </c>
      <c r="C139" s="43" t="s">
        <v>327</v>
      </c>
      <c r="D139" s="1" t="s">
        <v>609</v>
      </c>
      <c r="E139" s="44" t="s">
        <v>27</v>
      </c>
      <c r="F139" s="49">
        <v>2150</v>
      </c>
      <c r="G139" s="32"/>
      <c r="H139" s="33">
        <f>ROUND(G139*F139,2)</f>
        <v>0</v>
      </c>
    </row>
    <row r="140" spans="1:10" ht="36" customHeight="1" x14ac:dyDescent="0.2">
      <c r="A140" s="102" t="s">
        <v>79</v>
      </c>
      <c r="B140" s="42" t="s">
        <v>631</v>
      </c>
      <c r="C140" s="43" t="s">
        <v>562</v>
      </c>
      <c r="D140" s="1" t="s">
        <v>610</v>
      </c>
      <c r="E140" s="44" t="s">
        <v>29</v>
      </c>
      <c r="F140" s="49">
        <v>28500</v>
      </c>
      <c r="G140" s="32"/>
      <c r="H140" s="33">
        <f t="shared" ref="H140" si="22">ROUND(G140*F140,2)</f>
        <v>0</v>
      </c>
    </row>
    <row r="141" spans="1:10" ht="36" customHeight="1" x14ac:dyDescent="0.2">
      <c r="A141" s="102" t="s">
        <v>81</v>
      </c>
      <c r="B141" s="42" t="s">
        <v>266</v>
      </c>
      <c r="C141" s="43" t="s">
        <v>83</v>
      </c>
      <c r="D141" s="1" t="s">
        <v>611</v>
      </c>
      <c r="E141" s="44" t="s">
        <v>29</v>
      </c>
      <c r="F141" s="49">
        <v>27500</v>
      </c>
      <c r="G141" s="32"/>
      <c r="H141" s="33">
        <f>ROUND(G141*F141,2)</f>
        <v>0</v>
      </c>
    </row>
    <row r="142" spans="1:10" ht="36" customHeight="1" x14ac:dyDescent="0.2">
      <c r="A142" s="101" t="s">
        <v>353</v>
      </c>
      <c r="B142" s="42" t="s">
        <v>267</v>
      </c>
      <c r="C142" s="43" t="s">
        <v>354</v>
      </c>
      <c r="D142" s="1" t="s">
        <v>342</v>
      </c>
      <c r="E142" s="44"/>
      <c r="F142" s="49"/>
      <c r="G142" s="35"/>
      <c r="H142" s="33"/>
    </row>
    <row r="143" spans="1:10" ht="36" customHeight="1" x14ac:dyDescent="0.2">
      <c r="A143" s="102" t="s">
        <v>355</v>
      </c>
      <c r="B143" s="46" t="s">
        <v>30</v>
      </c>
      <c r="C143" s="43" t="s">
        <v>356</v>
      </c>
      <c r="D143" s="52"/>
      <c r="E143" s="44" t="s">
        <v>27</v>
      </c>
      <c r="F143" s="53">
        <v>1550</v>
      </c>
      <c r="G143" s="32"/>
      <c r="H143" s="33">
        <f>ROUND(G143*F143,2)</f>
        <v>0</v>
      </c>
    </row>
    <row r="144" spans="1:10" ht="36" customHeight="1" x14ac:dyDescent="0.2">
      <c r="A144" s="103"/>
      <c r="B144" s="42" t="s">
        <v>268</v>
      </c>
      <c r="C144" s="43" t="s">
        <v>362</v>
      </c>
      <c r="D144" s="1" t="s">
        <v>155</v>
      </c>
      <c r="E144" s="44" t="s">
        <v>34</v>
      </c>
      <c r="F144" s="49">
        <v>23</v>
      </c>
      <c r="G144" s="32"/>
      <c r="H144" s="33">
        <f t="shared" ref="H144" si="23">ROUND(G144*F144,2)</f>
        <v>0</v>
      </c>
    </row>
    <row r="145" spans="1:8" ht="36" customHeight="1" x14ac:dyDescent="0.2">
      <c r="A145" s="31"/>
      <c r="B145" s="96"/>
      <c r="C145" s="104" t="s">
        <v>20</v>
      </c>
      <c r="D145" s="98"/>
      <c r="E145" s="105"/>
      <c r="F145" s="98"/>
      <c r="G145" s="31"/>
      <c r="H145" s="100"/>
    </row>
    <row r="146" spans="1:8" ht="36" customHeight="1" x14ac:dyDescent="0.2">
      <c r="A146" s="106" t="s">
        <v>58</v>
      </c>
      <c r="B146" s="42" t="s">
        <v>269</v>
      </c>
      <c r="C146" s="43" t="s">
        <v>59</v>
      </c>
      <c r="D146" s="1" t="s">
        <v>555</v>
      </c>
      <c r="E146" s="44"/>
      <c r="F146" s="49"/>
      <c r="G146" s="35"/>
      <c r="H146" s="33"/>
    </row>
    <row r="147" spans="1:8" ht="36" customHeight="1" x14ac:dyDescent="0.2">
      <c r="A147" s="106" t="s">
        <v>60</v>
      </c>
      <c r="B147" s="46" t="s">
        <v>30</v>
      </c>
      <c r="C147" s="43" t="s">
        <v>61</v>
      </c>
      <c r="D147" s="1" t="s">
        <v>2</v>
      </c>
      <c r="E147" s="44" t="s">
        <v>29</v>
      </c>
      <c r="F147" s="49">
        <v>28800</v>
      </c>
      <c r="G147" s="32"/>
      <c r="H147" s="33">
        <f>ROUND(G147*F147,2)</f>
        <v>0</v>
      </c>
    </row>
    <row r="148" spans="1:8" ht="36" customHeight="1" x14ac:dyDescent="0.2">
      <c r="A148" s="106" t="s">
        <v>161</v>
      </c>
      <c r="B148" s="46" t="s">
        <v>35</v>
      </c>
      <c r="C148" s="43" t="s">
        <v>162</v>
      </c>
      <c r="D148" s="1" t="s">
        <v>2</v>
      </c>
      <c r="E148" s="44" t="s">
        <v>29</v>
      </c>
      <c r="F148" s="49">
        <v>925</v>
      </c>
      <c r="G148" s="32"/>
      <c r="H148" s="33">
        <f>ROUND(G148*F148,2)</f>
        <v>0</v>
      </c>
    </row>
    <row r="149" spans="1:8" ht="36" customHeight="1" x14ac:dyDescent="0.2">
      <c r="A149" s="106" t="s">
        <v>36</v>
      </c>
      <c r="B149" s="42" t="s">
        <v>270</v>
      </c>
      <c r="C149" s="43" t="s">
        <v>37</v>
      </c>
      <c r="D149" s="1" t="s">
        <v>164</v>
      </c>
      <c r="E149" s="44"/>
      <c r="F149" s="49"/>
      <c r="G149" s="35"/>
      <c r="H149" s="33"/>
    </row>
    <row r="150" spans="1:8" ht="36" customHeight="1" x14ac:dyDescent="0.2">
      <c r="A150" s="106" t="s">
        <v>38</v>
      </c>
      <c r="B150" s="46" t="s">
        <v>30</v>
      </c>
      <c r="C150" s="43" t="s">
        <v>39</v>
      </c>
      <c r="D150" s="1" t="s">
        <v>2</v>
      </c>
      <c r="E150" s="44" t="s">
        <v>34</v>
      </c>
      <c r="F150" s="49">
        <v>25</v>
      </c>
      <c r="G150" s="32"/>
      <c r="H150" s="33">
        <f>ROUND(G150*F150,2)</f>
        <v>0</v>
      </c>
    </row>
    <row r="151" spans="1:8" ht="36" customHeight="1" x14ac:dyDescent="0.2">
      <c r="A151" s="106" t="s">
        <v>40</v>
      </c>
      <c r="B151" s="42" t="s">
        <v>271</v>
      </c>
      <c r="C151" s="43" t="s">
        <v>41</v>
      </c>
      <c r="D151" s="1" t="s">
        <v>164</v>
      </c>
      <c r="E151" s="44"/>
      <c r="F151" s="49"/>
      <c r="G151" s="35"/>
      <c r="H151" s="33"/>
    </row>
    <row r="152" spans="1:8" ht="36" customHeight="1" x14ac:dyDescent="0.2">
      <c r="A152" s="107" t="s">
        <v>165</v>
      </c>
      <c r="B152" s="108" t="s">
        <v>30</v>
      </c>
      <c r="C152" s="109" t="s">
        <v>166</v>
      </c>
      <c r="D152" s="108" t="s">
        <v>2</v>
      </c>
      <c r="E152" s="108" t="s">
        <v>34</v>
      </c>
      <c r="F152" s="49">
        <v>30</v>
      </c>
      <c r="G152" s="32"/>
      <c r="H152" s="33">
        <f>ROUND(G152*F152,2)</f>
        <v>0</v>
      </c>
    </row>
    <row r="153" spans="1:8" ht="36" customHeight="1" x14ac:dyDescent="0.2">
      <c r="A153" s="106" t="s">
        <v>42</v>
      </c>
      <c r="B153" s="46" t="s">
        <v>35</v>
      </c>
      <c r="C153" s="43" t="s">
        <v>43</v>
      </c>
      <c r="D153" s="1" t="s">
        <v>2</v>
      </c>
      <c r="E153" s="44" t="s">
        <v>34</v>
      </c>
      <c r="F153" s="49">
        <v>175</v>
      </c>
      <c r="G153" s="32"/>
      <c r="H153" s="33">
        <f>ROUND(G153*F153,2)</f>
        <v>0</v>
      </c>
    </row>
    <row r="154" spans="1:8" ht="36" customHeight="1" x14ac:dyDescent="0.2">
      <c r="A154" s="106" t="s">
        <v>141</v>
      </c>
      <c r="B154" s="42" t="s">
        <v>272</v>
      </c>
      <c r="C154" s="43" t="s">
        <v>142</v>
      </c>
      <c r="D154" s="1" t="s">
        <v>88</v>
      </c>
      <c r="E154" s="44"/>
      <c r="F154" s="49"/>
      <c r="G154" s="35"/>
      <c r="H154" s="33"/>
    </row>
    <row r="155" spans="1:8" ht="36" customHeight="1" x14ac:dyDescent="0.2">
      <c r="A155" s="106" t="s">
        <v>167</v>
      </c>
      <c r="B155" s="46" t="s">
        <v>30</v>
      </c>
      <c r="C155" s="43" t="s">
        <v>168</v>
      </c>
      <c r="D155" s="1" t="s">
        <v>2</v>
      </c>
      <c r="E155" s="44" t="s">
        <v>29</v>
      </c>
      <c r="F155" s="49">
        <v>860</v>
      </c>
      <c r="G155" s="32"/>
      <c r="H155" s="33">
        <f t="shared" ref="H155" si="24">ROUND(G155*F155,2)</f>
        <v>0</v>
      </c>
    </row>
    <row r="156" spans="1:8" ht="36" customHeight="1" x14ac:dyDescent="0.2">
      <c r="A156" s="106" t="s">
        <v>171</v>
      </c>
      <c r="B156" s="42" t="s">
        <v>273</v>
      </c>
      <c r="C156" s="43" t="s">
        <v>172</v>
      </c>
      <c r="D156" s="1" t="s">
        <v>344</v>
      </c>
      <c r="E156" s="51"/>
      <c r="F156" s="49"/>
      <c r="G156" s="35"/>
      <c r="H156" s="33"/>
    </row>
    <row r="157" spans="1:8" ht="36" customHeight="1" x14ac:dyDescent="0.2">
      <c r="A157" s="106" t="s">
        <v>234</v>
      </c>
      <c r="B157" s="46" t="s">
        <v>30</v>
      </c>
      <c r="C157" s="43" t="s">
        <v>235</v>
      </c>
      <c r="D157" s="1"/>
      <c r="E157" s="44"/>
      <c r="F157" s="49"/>
      <c r="G157" s="35"/>
      <c r="H157" s="33"/>
    </row>
    <row r="158" spans="1:8" ht="36" customHeight="1" x14ac:dyDescent="0.2">
      <c r="A158" s="106" t="s">
        <v>173</v>
      </c>
      <c r="B158" s="47" t="s">
        <v>89</v>
      </c>
      <c r="C158" s="43" t="s">
        <v>109</v>
      </c>
      <c r="D158" s="1"/>
      <c r="E158" s="44" t="s">
        <v>31</v>
      </c>
      <c r="F158" s="49">
        <v>105</v>
      </c>
      <c r="G158" s="32"/>
      <c r="H158" s="33">
        <f>ROUND(G158*F158,2)</f>
        <v>0</v>
      </c>
    </row>
    <row r="159" spans="1:8" ht="36" customHeight="1" x14ac:dyDescent="0.2">
      <c r="A159" s="106" t="s">
        <v>174</v>
      </c>
      <c r="B159" s="46" t="s">
        <v>35</v>
      </c>
      <c r="C159" s="43" t="s">
        <v>62</v>
      </c>
      <c r="D159" s="1"/>
      <c r="E159" s="44"/>
      <c r="F159" s="49"/>
      <c r="G159" s="35"/>
      <c r="H159" s="33"/>
    </row>
    <row r="160" spans="1:8" ht="36" customHeight="1" x14ac:dyDescent="0.2">
      <c r="A160" s="106" t="s">
        <v>175</v>
      </c>
      <c r="B160" s="47" t="s">
        <v>89</v>
      </c>
      <c r="C160" s="43" t="s">
        <v>109</v>
      </c>
      <c r="D160" s="1"/>
      <c r="E160" s="44" t="s">
        <v>31</v>
      </c>
      <c r="F160" s="49">
        <v>70</v>
      </c>
      <c r="G160" s="32"/>
      <c r="H160" s="33">
        <f>ROUND(G160*F160,2)</f>
        <v>0</v>
      </c>
    </row>
    <row r="161" spans="1:8" ht="36" customHeight="1" x14ac:dyDescent="0.2">
      <c r="A161" s="106" t="s">
        <v>94</v>
      </c>
      <c r="B161" s="42" t="s">
        <v>274</v>
      </c>
      <c r="C161" s="43" t="s">
        <v>96</v>
      </c>
      <c r="D161" s="1" t="s">
        <v>236</v>
      </c>
      <c r="E161" s="44"/>
      <c r="F161" s="49"/>
      <c r="G161" s="35"/>
      <c r="H161" s="33"/>
    </row>
    <row r="162" spans="1:8" ht="36" customHeight="1" x14ac:dyDescent="0.2">
      <c r="A162" s="106" t="s">
        <v>97</v>
      </c>
      <c r="B162" s="46" t="s">
        <v>30</v>
      </c>
      <c r="C162" s="43" t="s">
        <v>237</v>
      </c>
      <c r="D162" s="1" t="s">
        <v>2</v>
      </c>
      <c r="E162" s="44" t="s">
        <v>29</v>
      </c>
      <c r="F162" s="49">
        <v>650</v>
      </c>
      <c r="G162" s="32"/>
      <c r="H162" s="33">
        <f t="shared" ref="H162" si="25">ROUND(G162*F162,2)</f>
        <v>0</v>
      </c>
    </row>
    <row r="163" spans="1:8" ht="36" customHeight="1" x14ac:dyDescent="0.2">
      <c r="A163" s="106" t="s">
        <v>98</v>
      </c>
      <c r="B163" s="42" t="s">
        <v>275</v>
      </c>
      <c r="C163" s="43" t="s">
        <v>100</v>
      </c>
      <c r="D163" s="1" t="s">
        <v>176</v>
      </c>
      <c r="E163" s="44" t="s">
        <v>34</v>
      </c>
      <c r="F163" s="45">
        <v>8</v>
      </c>
      <c r="G163" s="32"/>
      <c r="H163" s="33">
        <f>ROUND(G163*F163,2)</f>
        <v>0</v>
      </c>
    </row>
    <row r="164" spans="1:8" ht="36" customHeight="1" x14ac:dyDescent="0.2">
      <c r="A164" s="31"/>
      <c r="B164" s="110"/>
      <c r="C164" s="104" t="s">
        <v>21</v>
      </c>
      <c r="D164" s="98"/>
      <c r="E164" s="99"/>
      <c r="F164" s="99"/>
      <c r="G164" s="31"/>
      <c r="H164" s="100"/>
    </row>
    <row r="165" spans="1:8" ht="36" customHeight="1" x14ac:dyDescent="0.2">
      <c r="A165" s="101" t="s">
        <v>46</v>
      </c>
      <c r="B165" s="42" t="s">
        <v>276</v>
      </c>
      <c r="C165" s="43" t="s">
        <v>47</v>
      </c>
      <c r="D165" s="1" t="s">
        <v>199</v>
      </c>
      <c r="E165" s="44"/>
      <c r="F165" s="45"/>
      <c r="G165" s="35"/>
      <c r="H165" s="36"/>
    </row>
    <row r="166" spans="1:8" ht="36" customHeight="1" x14ac:dyDescent="0.2">
      <c r="A166" s="101" t="s">
        <v>64</v>
      </c>
      <c r="B166" s="46" t="s">
        <v>30</v>
      </c>
      <c r="C166" s="43" t="s">
        <v>177</v>
      </c>
      <c r="D166" s="1" t="s">
        <v>2</v>
      </c>
      <c r="E166" s="44" t="s">
        <v>29</v>
      </c>
      <c r="F166" s="45">
        <v>1080</v>
      </c>
      <c r="G166" s="32"/>
      <c r="H166" s="33">
        <f>ROUND(G166*F166,2)</f>
        <v>0</v>
      </c>
    </row>
    <row r="167" spans="1:8" ht="36" customHeight="1" x14ac:dyDescent="0.2">
      <c r="A167" s="101" t="s">
        <v>178</v>
      </c>
      <c r="B167" s="46" t="s">
        <v>35</v>
      </c>
      <c r="C167" s="43" t="s">
        <v>179</v>
      </c>
      <c r="D167" s="1" t="s">
        <v>180</v>
      </c>
      <c r="E167" s="44" t="s">
        <v>29</v>
      </c>
      <c r="F167" s="45">
        <v>680</v>
      </c>
      <c r="G167" s="32"/>
      <c r="H167" s="33">
        <f t="shared" ref="H167:H169" si="26">ROUND(G167*F167,2)</f>
        <v>0</v>
      </c>
    </row>
    <row r="168" spans="1:8" ht="36" customHeight="1" x14ac:dyDescent="0.2">
      <c r="A168" s="101" t="s">
        <v>181</v>
      </c>
      <c r="B168" s="46" t="s">
        <v>45</v>
      </c>
      <c r="C168" s="43" t="s">
        <v>182</v>
      </c>
      <c r="D168" s="1" t="s">
        <v>183</v>
      </c>
      <c r="E168" s="44" t="s">
        <v>29</v>
      </c>
      <c r="F168" s="45">
        <v>25</v>
      </c>
      <c r="G168" s="32"/>
      <c r="H168" s="33">
        <f t="shared" si="26"/>
        <v>0</v>
      </c>
    </row>
    <row r="169" spans="1:8" ht="36" customHeight="1" x14ac:dyDescent="0.2">
      <c r="A169" s="101" t="s">
        <v>187</v>
      </c>
      <c r="B169" s="46" t="s">
        <v>56</v>
      </c>
      <c r="C169" s="43" t="s">
        <v>188</v>
      </c>
      <c r="D169" s="1" t="s">
        <v>189</v>
      </c>
      <c r="E169" s="44" t="s">
        <v>29</v>
      </c>
      <c r="F169" s="45">
        <v>55</v>
      </c>
      <c r="G169" s="32"/>
      <c r="H169" s="33">
        <f t="shared" si="26"/>
        <v>0</v>
      </c>
    </row>
    <row r="170" spans="1:8" ht="36" customHeight="1" x14ac:dyDescent="0.2">
      <c r="A170" s="101" t="s">
        <v>48</v>
      </c>
      <c r="B170" s="42" t="s">
        <v>277</v>
      </c>
      <c r="C170" s="43" t="s">
        <v>49</v>
      </c>
      <c r="D170" s="1" t="s">
        <v>612</v>
      </c>
      <c r="E170" s="44"/>
      <c r="F170" s="45"/>
      <c r="G170" s="35"/>
      <c r="H170" s="36"/>
    </row>
    <row r="171" spans="1:8" ht="36" customHeight="1" x14ac:dyDescent="0.2">
      <c r="A171" s="101" t="s">
        <v>103</v>
      </c>
      <c r="B171" s="46" t="s">
        <v>30</v>
      </c>
      <c r="C171" s="43" t="s">
        <v>190</v>
      </c>
      <c r="D171" s="1" t="s">
        <v>104</v>
      </c>
      <c r="E171" s="44" t="s">
        <v>44</v>
      </c>
      <c r="F171" s="49">
        <v>55</v>
      </c>
      <c r="G171" s="32"/>
      <c r="H171" s="33">
        <f>ROUND(G171*F171,2)</f>
        <v>0</v>
      </c>
    </row>
    <row r="172" spans="1:8" ht="36" customHeight="1" x14ac:dyDescent="0.2">
      <c r="A172" s="101" t="s">
        <v>191</v>
      </c>
      <c r="B172" s="46" t="s">
        <v>35</v>
      </c>
      <c r="C172" s="43" t="s">
        <v>192</v>
      </c>
      <c r="D172" s="1" t="s">
        <v>193</v>
      </c>
      <c r="E172" s="44" t="s">
        <v>44</v>
      </c>
      <c r="F172" s="49">
        <v>175</v>
      </c>
      <c r="G172" s="32"/>
      <c r="H172" s="33">
        <f>ROUND(G172*F172,2)</f>
        <v>0</v>
      </c>
    </row>
    <row r="173" spans="1:8" ht="36" customHeight="1" x14ac:dyDescent="0.2">
      <c r="A173" s="111"/>
      <c r="B173" s="86" t="s">
        <v>45</v>
      </c>
      <c r="C173" s="81" t="s">
        <v>576</v>
      </c>
      <c r="D173" s="82"/>
      <c r="E173" s="83" t="s">
        <v>44</v>
      </c>
      <c r="F173" s="87">
        <v>25</v>
      </c>
      <c r="G173" s="115"/>
      <c r="H173" s="85">
        <f>ROUND(G173*F173,2)</f>
        <v>0</v>
      </c>
    </row>
    <row r="174" spans="1:8" ht="48" customHeight="1" x14ac:dyDescent="0.2">
      <c r="A174" s="101" t="s">
        <v>299</v>
      </c>
      <c r="B174" s="46" t="s">
        <v>56</v>
      </c>
      <c r="C174" s="43" t="s">
        <v>301</v>
      </c>
      <c r="D174" s="1" t="s">
        <v>300</v>
      </c>
      <c r="E174" s="44" t="s">
        <v>44</v>
      </c>
      <c r="F174" s="45">
        <v>35</v>
      </c>
      <c r="G174" s="32"/>
      <c r="H174" s="33">
        <f>ROUND(G174*F174,2)</f>
        <v>0</v>
      </c>
    </row>
    <row r="175" spans="1:8" ht="36" customHeight="1" x14ac:dyDescent="0.2">
      <c r="A175" s="101"/>
      <c r="B175" s="46" t="s">
        <v>57</v>
      </c>
      <c r="C175" s="43" t="s">
        <v>583</v>
      </c>
      <c r="D175" s="1"/>
      <c r="E175" s="44" t="s">
        <v>44</v>
      </c>
      <c r="F175" s="45">
        <v>1650</v>
      </c>
      <c r="G175" s="32"/>
      <c r="H175" s="33">
        <f t="shared" ref="H175:H182" si="27">ROUND(G175*F175,2)</f>
        <v>0</v>
      </c>
    </row>
    <row r="176" spans="1:8" ht="48" customHeight="1" x14ac:dyDescent="0.2">
      <c r="A176" s="101" t="s">
        <v>302</v>
      </c>
      <c r="B176" s="46" t="s">
        <v>105</v>
      </c>
      <c r="C176" s="43" t="s">
        <v>303</v>
      </c>
      <c r="D176" s="82" t="s">
        <v>577</v>
      </c>
      <c r="E176" s="44" t="s">
        <v>44</v>
      </c>
      <c r="F176" s="45">
        <v>15</v>
      </c>
      <c r="G176" s="32"/>
      <c r="H176" s="33">
        <f t="shared" si="27"/>
        <v>0</v>
      </c>
    </row>
    <row r="177" spans="1:10" ht="36" customHeight="1" x14ac:dyDescent="0.2">
      <c r="A177" s="101" t="s">
        <v>194</v>
      </c>
      <c r="B177" s="46" t="s">
        <v>106</v>
      </c>
      <c r="C177" s="43" t="s">
        <v>147</v>
      </c>
      <c r="D177" s="1" t="s">
        <v>107</v>
      </c>
      <c r="E177" s="44" t="s">
        <v>44</v>
      </c>
      <c r="F177" s="49">
        <v>12</v>
      </c>
      <c r="G177" s="32"/>
      <c r="H177" s="33">
        <f t="shared" si="27"/>
        <v>0</v>
      </c>
    </row>
    <row r="178" spans="1:10" ht="36" customHeight="1" x14ac:dyDescent="0.2">
      <c r="A178" s="101" t="s">
        <v>195</v>
      </c>
      <c r="B178" s="46" t="s">
        <v>196</v>
      </c>
      <c r="C178" s="43" t="s">
        <v>197</v>
      </c>
      <c r="D178" s="1" t="s">
        <v>198</v>
      </c>
      <c r="E178" s="44" t="s">
        <v>44</v>
      </c>
      <c r="F178" s="49">
        <v>1530</v>
      </c>
      <c r="G178" s="32"/>
      <c r="H178" s="33">
        <f t="shared" si="27"/>
        <v>0</v>
      </c>
    </row>
    <row r="179" spans="1:10" ht="36" customHeight="1" x14ac:dyDescent="0.2">
      <c r="A179" s="101"/>
      <c r="B179" s="42" t="s">
        <v>278</v>
      </c>
      <c r="C179" s="43" t="s">
        <v>559</v>
      </c>
      <c r="D179" s="1" t="s">
        <v>615</v>
      </c>
      <c r="E179" s="44"/>
      <c r="F179" s="49"/>
      <c r="G179" s="35"/>
      <c r="H179" s="36"/>
    </row>
    <row r="180" spans="1:10" ht="36" customHeight="1" x14ac:dyDescent="0.2">
      <c r="A180" s="101"/>
      <c r="B180" s="46" t="s">
        <v>30</v>
      </c>
      <c r="C180" s="43" t="s">
        <v>561</v>
      </c>
      <c r="D180" s="1"/>
      <c r="E180" s="44" t="s">
        <v>44</v>
      </c>
      <c r="F180" s="45">
        <v>50</v>
      </c>
      <c r="G180" s="32"/>
      <c r="H180" s="33">
        <f>ROUND(G180*F180,2)</f>
        <v>0</v>
      </c>
    </row>
    <row r="181" spans="1:10" ht="36" customHeight="1" x14ac:dyDescent="0.2">
      <c r="A181" s="101"/>
      <c r="B181" s="46" t="s">
        <v>35</v>
      </c>
      <c r="C181" s="43" t="s">
        <v>560</v>
      </c>
      <c r="D181" s="1"/>
      <c r="E181" s="44" t="s">
        <v>44</v>
      </c>
      <c r="F181" s="45">
        <v>10</v>
      </c>
      <c r="G181" s="32"/>
      <c r="H181" s="33">
        <f>ROUND(G181*F181,2)</f>
        <v>0</v>
      </c>
    </row>
    <row r="182" spans="1:10" ht="36" customHeight="1" x14ac:dyDescent="0.2">
      <c r="A182" s="101" t="s">
        <v>148</v>
      </c>
      <c r="B182" s="42" t="s">
        <v>279</v>
      </c>
      <c r="C182" s="43" t="s">
        <v>149</v>
      </c>
      <c r="D182" s="1" t="s">
        <v>150</v>
      </c>
      <c r="E182" s="44" t="s">
        <v>29</v>
      </c>
      <c r="F182" s="45">
        <v>10</v>
      </c>
      <c r="G182" s="32"/>
      <c r="H182" s="33">
        <f t="shared" si="27"/>
        <v>0</v>
      </c>
    </row>
    <row r="183" spans="1:10" ht="48" customHeight="1" x14ac:dyDescent="0.2">
      <c r="A183" s="101"/>
      <c r="B183" s="42" t="s">
        <v>280</v>
      </c>
      <c r="C183" s="43" t="s">
        <v>420</v>
      </c>
      <c r="D183" s="1" t="s">
        <v>150</v>
      </c>
      <c r="E183" s="44" t="s">
        <v>29</v>
      </c>
      <c r="F183" s="45">
        <v>70</v>
      </c>
      <c r="G183" s="32"/>
      <c r="H183" s="33">
        <f t="shared" ref="H183" si="28">ROUND(G183*F183,2)</f>
        <v>0</v>
      </c>
    </row>
    <row r="184" spans="1:10" ht="36" customHeight="1" x14ac:dyDescent="0.2">
      <c r="A184" s="101"/>
      <c r="B184" s="42" t="s">
        <v>281</v>
      </c>
      <c r="C184" s="43" t="s">
        <v>200</v>
      </c>
      <c r="D184" s="1" t="s">
        <v>613</v>
      </c>
      <c r="E184" s="44"/>
      <c r="F184" s="49"/>
      <c r="G184" s="35"/>
      <c r="H184" s="36"/>
    </row>
    <row r="185" spans="1:10" ht="36" customHeight="1" x14ac:dyDescent="0.2">
      <c r="A185" s="101"/>
      <c r="B185" s="46" t="s">
        <v>30</v>
      </c>
      <c r="C185" s="43" t="s">
        <v>421</v>
      </c>
      <c r="D185" s="1" t="s">
        <v>2</v>
      </c>
      <c r="E185" s="44" t="s">
        <v>29</v>
      </c>
      <c r="F185" s="45">
        <v>5</v>
      </c>
      <c r="G185" s="32"/>
      <c r="H185" s="33">
        <f>ROUND(G185*F185,2)</f>
        <v>0</v>
      </c>
    </row>
    <row r="186" spans="1:10" ht="36" customHeight="1" x14ac:dyDescent="0.2">
      <c r="A186" s="101" t="s">
        <v>304</v>
      </c>
      <c r="B186" s="42" t="s">
        <v>282</v>
      </c>
      <c r="C186" s="43" t="s">
        <v>305</v>
      </c>
      <c r="D186" s="1" t="s">
        <v>344</v>
      </c>
      <c r="E186" s="51"/>
      <c r="F186" s="49"/>
      <c r="G186" s="35"/>
      <c r="H186" s="36"/>
    </row>
    <row r="187" spans="1:10" ht="36" customHeight="1" x14ac:dyDescent="0.2">
      <c r="A187" s="101" t="s">
        <v>306</v>
      </c>
      <c r="B187" s="46" t="s">
        <v>30</v>
      </c>
      <c r="C187" s="43" t="s">
        <v>235</v>
      </c>
      <c r="D187" s="1"/>
      <c r="E187" s="44"/>
      <c r="F187" s="49"/>
      <c r="G187" s="35"/>
      <c r="H187" s="36"/>
    </row>
    <row r="188" spans="1:10" ht="36" customHeight="1" x14ac:dyDescent="0.2">
      <c r="A188" s="101" t="s">
        <v>307</v>
      </c>
      <c r="B188" s="47" t="s">
        <v>89</v>
      </c>
      <c r="C188" s="43" t="s">
        <v>109</v>
      </c>
      <c r="D188" s="1"/>
      <c r="E188" s="44" t="s">
        <v>31</v>
      </c>
      <c r="F188" s="49">
        <v>3150</v>
      </c>
      <c r="G188" s="32"/>
      <c r="H188" s="33">
        <f>ROUND(G188*F188,2)</f>
        <v>0</v>
      </c>
    </row>
    <row r="189" spans="1:10" ht="36" customHeight="1" x14ac:dyDescent="0.2">
      <c r="A189" s="101" t="s">
        <v>308</v>
      </c>
      <c r="B189" s="46" t="s">
        <v>35</v>
      </c>
      <c r="C189" s="43" t="s">
        <v>62</v>
      </c>
      <c r="D189" s="1"/>
      <c r="E189" s="44"/>
      <c r="F189" s="49"/>
      <c r="G189" s="35"/>
      <c r="H189" s="36"/>
      <c r="I189" s="30"/>
      <c r="J189" s="30"/>
    </row>
    <row r="190" spans="1:10" ht="36" customHeight="1" x14ac:dyDescent="0.2">
      <c r="A190" s="101" t="s">
        <v>309</v>
      </c>
      <c r="B190" s="47" t="s">
        <v>89</v>
      </c>
      <c r="C190" s="43" t="s">
        <v>109</v>
      </c>
      <c r="D190" s="1"/>
      <c r="E190" s="44" t="s">
        <v>31</v>
      </c>
      <c r="F190" s="49">
        <v>70</v>
      </c>
      <c r="G190" s="32"/>
      <c r="H190" s="33">
        <f>ROUND(G190*F190,2)</f>
        <v>0</v>
      </c>
      <c r="I190" s="30"/>
      <c r="J190" s="30"/>
    </row>
    <row r="191" spans="1:10" ht="36" customHeight="1" x14ac:dyDescent="0.2">
      <c r="A191" s="101" t="s">
        <v>399</v>
      </c>
      <c r="B191" s="42" t="s">
        <v>283</v>
      </c>
      <c r="C191" s="43" t="s">
        <v>400</v>
      </c>
      <c r="D191" s="1" t="s">
        <v>398</v>
      </c>
      <c r="E191" s="44" t="s">
        <v>31</v>
      </c>
      <c r="F191" s="49">
        <v>7400</v>
      </c>
      <c r="G191" s="32"/>
      <c r="H191" s="33">
        <f>ROUND(G191*F191,2)</f>
        <v>0</v>
      </c>
      <c r="I191" s="30"/>
      <c r="J191" s="30"/>
    </row>
    <row r="192" spans="1:10" ht="36" customHeight="1" x14ac:dyDescent="0.2">
      <c r="A192" s="31"/>
      <c r="B192" s="110"/>
      <c r="C192" s="104" t="s">
        <v>22</v>
      </c>
      <c r="D192" s="98"/>
      <c r="E192" s="113"/>
      <c r="F192" s="99"/>
      <c r="G192" s="31"/>
      <c r="H192" s="100"/>
      <c r="I192" s="30"/>
      <c r="J192" s="30"/>
    </row>
    <row r="193" spans="1:10" ht="36" customHeight="1" x14ac:dyDescent="0.2">
      <c r="A193" s="101" t="s">
        <v>50</v>
      </c>
      <c r="B193" s="42" t="s">
        <v>284</v>
      </c>
      <c r="C193" s="43" t="s">
        <v>51</v>
      </c>
      <c r="D193" s="1" t="s">
        <v>111</v>
      </c>
      <c r="E193" s="44" t="s">
        <v>44</v>
      </c>
      <c r="F193" s="45">
        <v>3250</v>
      </c>
      <c r="G193" s="32"/>
      <c r="H193" s="33">
        <f>ROUND(G193*F193,2)</f>
        <v>0</v>
      </c>
      <c r="I193" s="30"/>
      <c r="J193" s="30"/>
    </row>
    <row r="194" spans="1:10" ht="36" customHeight="1" x14ac:dyDescent="0.2">
      <c r="A194" s="31"/>
      <c r="B194" s="110"/>
      <c r="C194" s="114" t="s">
        <v>23</v>
      </c>
      <c r="D194" s="98"/>
      <c r="E194" s="113"/>
      <c r="F194" s="99"/>
      <c r="G194" s="31"/>
      <c r="H194" s="100"/>
      <c r="I194" s="30"/>
      <c r="J194" s="30"/>
    </row>
    <row r="195" spans="1:10" ht="36" customHeight="1" x14ac:dyDescent="0.2">
      <c r="A195" s="111" t="s">
        <v>52</v>
      </c>
      <c r="B195" s="80" t="s">
        <v>310</v>
      </c>
      <c r="C195" s="88" t="s">
        <v>243</v>
      </c>
      <c r="D195" s="89" t="s">
        <v>244</v>
      </c>
      <c r="E195" s="83" t="s">
        <v>34</v>
      </c>
      <c r="F195" s="84">
        <v>1</v>
      </c>
      <c r="G195" s="115"/>
      <c r="H195" s="85">
        <f>ROUND(G195*F195,2)</f>
        <v>0</v>
      </c>
      <c r="I195" s="30"/>
      <c r="J195" s="30"/>
    </row>
    <row r="196" spans="1:10" s="30" customFormat="1" ht="48" customHeight="1" thickBot="1" x14ac:dyDescent="0.25">
      <c r="A196" s="119"/>
      <c r="B196" s="38" t="str">
        <f>B131</f>
        <v>C</v>
      </c>
      <c r="C196" s="173" t="str">
        <f>C131</f>
        <v>W/B Fermor Avenue - East of Lagimodiere Boulevard (Asphalt Reconstruction)</v>
      </c>
      <c r="D196" s="174"/>
      <c r="E196" s="174"/>
      <c r="F196" s="175"/>
      <c r="G196" s="119" t="s">
        <v>17</v>
      </c>
      <c r="H196" s="119">
        <f>SUM(H132:H195)</f>
        <v>0</v>
      </c>
    </row>
    <row r="197" spans="1:10" s="30" customFormat="1" ht="48" customHeight="1" thickTop="1" x14ac:dyDescent="0.2">
      <c r="A197" s="27"/>
      <c r="B197" s="117" t="s">
        <v>15</v>
      </c>
      <c r="C197" s="170" t="s">
        <v>351</v>
      </c>
      <c r="D197" s="171"/>
      <c r="E197" s="171"/>
      <c r="F197" s="172"/>
      <c r="G197" s="28"/>
      <c r="H197" s="29"/>
    </row>
    <row r="198" spans="1:10" s="30" customFormat="1" ht="36" customHeight="1" x14ac:dyDescent="0.2">
      <c r="A198" s="31"/>
      <c r="B198" s="96"/>
      <c r="C198" s="97" t="s">
        <v>19</v>
      </c>
      <c r="D198" s="98"/>
      <c r="E198" s="99" t="s">
        <v>2</v>
      </c>
      <c r="F198" s="99" t="s">
        <v>2</v>
      </c>
      <c r="G198" s="31" t="s">
        <v>2</v>
      </c>
      <c r="H198" s="100"/>
    </row>
    <row r="199" spans="1:10" s="30" customFormat="1" ht="36" customHeight="1" x14ac:dyDescent="0.2">
      <c r="A199" s="101" t="s">
        <v>70</v>
      </c>
      <c r="B199" s="42" t="s">
        <v>285</v>
      </c>
      <c r="C199" s="43" t="s">
        <v>71</v>
      </c>
      <c r="D199" s="1" t="s">
        <v>609</v>
      </c>
      <c r="E199" s="44" t="s">
        <v>27</v>
      </c>
      <c r="F199" s="49">
        <v>1550</v>
      </c>
      <c r="G199" s="32"/>
      <c r="H199" s="33">
        <f t="shared" ref="H199:H200" si="29">ROUND(G199*F199,2)</f>
        <v>0</v>
      </c>
    </row>
    <row r="200" spans="1:10" s="30" customFormat="1" ht="36" customHeight="1" x14ac:dyDescent="0.2">
      <c r="A200" s="102" t="s">
        <v>72</v>
      </c>
      <c r="B200" s="42" t="s">
        <v>225</v>
      </c>
      <c r="C200" s="43" t="s">
        <v>73</v>
      </c>
      <c r="D200" s="1" t="s">
        <v>609</v>
      </c>
      <c r="E200" s="44" t="s">
        <v>29</v>
      </c>
      <c r="F200" s="49">
        <v>2600</v>
      </c>
      <c r="G200" s="32"/>
      <c r="H200" s="33">
        <f t="shared" si="29"/>
        <v>0</v>
      </c>
    </row>
    <row r="201" spans="1:10" s="30" customFormat="1" ht="36" customHeight="1" x14ac:dyDescent="0.2">
      <c r="A201" s="102" t="s">
        <v>74</v>
      </c>
      <c r="B201" s="42" t="s">
        <v>226</v>
      </c>
      <c r="C201" s="43" t="s">
        <v>76</v>
      </c>
      <c r="D201" s="1" t="s">
        <v>609</v>
      </c>
      <c r="E201" s="44"/>
      <c r="F201" s="49"/>
      <c r="G201" s="35"/>
      <c r="H201" s="33"/>
    </row>
    <row r="202" spans="1:10" s="30" customFormat="1" ht="36" customHeight="1" x14ac:dyDescent="0.2">
      <c r="A202" s="101" t="s">
        <v>322</v>
      </c>
      <c r="B202" s="46" t="s">
        <v>30</v>
      </c>
      <c r="C202" s="43" t="s">
        <v>323</v>
      </c>
      <c r="D202" s="1" t="s">
        <v>2</v>
      </c>
      <c r="E202" s="44" t="s">
        <v>31</v>
      </c>
      <c r="F202" s="49">
        <v>1875</v>
      </c>
      <c r="G202" s="32"/>
      <c r="H202" s="33">
        <f t="shared" ref="H202" si="30">ROUND(G202*F202,2)</f>
        <v>0</v>
      </c>
    </row>
    <row r="203" spans="1:10" s="30" customFormat="1" ht="36" customHeight="1" x14ac:dyDescent="0.2">
      <c r="A203" s="102" t="s">
        <v>326</v>
      </c>
      <c r="B203" s="42" t="s">
        <v>227</v>
      </c>
      <c r="C203" s="43" t="s">
        <v>327</v>
      </c>
      <c r="D203" s="1" t="s">
        <v>609</v>
      </c>
      <c r="E203" s="44" t="s">
        <v>27</v>
      </c>
      <c r="F203" s="49">
        <v>205</v>
      </c>
      <c r="G203" s="32"/>
      <c r="H203" s="33">
        <f>ROUND(G203*F203,2)</f>
        <v>0</v>
      </c>
    </row>
    <row r="204" spans="1:10" s="30" customFormat="1" ht="36" customHeight="1" x14ac:dyDescent="0.2">
      <c r="A204" s="102" t="s">
        <v>328</v>
      </c>
      <c r="B204" s="42" t="s">
        <v>286</v>
      </c>
      <c r="C204" s="43" t="s">
        <v>329</v>
      </c>
      <c r="D204" s="1" t="s">
        <v>558</v>
      </c>
      <c r="E204" s="44" t="s">
        <v>27</v>
      </c>
      <c r="F204" s="49">
        <v>85</v>
      </c>
      <c r="G204" s="32"/>
      <c r="H204" s="33">
        <f t="shared" ref="H204:H205" si="31">ROUND(G204*F204,2)</f>
        <v>0</v>
      </c>
    </row>
    <row r="205" spans="1:10" s="30" customFormat="1" ht="36" customHeight="1" x14ac:dyDescent="0.2">
      <c r="A205" s="102" t="s">
        <v>79</v>
      </c>
      <c r="B205" s="42" t="s">
        <v>287</v>
      </c>
      <c r="C205" s="43" t="s">
        <v>562</v>
      </c>
      <c r="D205" s="1" t="s">
        <v>610</v>
      </c>
      <c r="E205" s="44" t="s">
        <v>29</v>
      </c>
      <c r="F205" s="49">
        <v>2600</v>
      </c>
      <c r="G205" s="32"/>
      <c r="H205" s="33">
        <f t="shared" si="31"/>
        <v>0</v>
      </c>
    </row>
    <row r="206" spans="1:10" s="30" customFormat="1" ht="36" customHeight="1" x14ac:dyDescent="0.2">
      <c r="A206" s="102" t="s">
        <v>81</v>
      </c>
      <c r="B206" s="42" t="s">
        <v>288</v>
      </c>
      <c r="C206" s="43" t="s">
        <v>83</v>
      </c>
      <c r="D206" s="1" t="s">
        <v>611</v>
      </c>
      <c r="E206" s="44" t="s">
        <v>29</v>
      </c>
      <c r="F206" s="49">
        <v>2600</v>
      </c>
      <c r="G206" s="32"/>
      <c r="H206" s="33">
        <f>ROUND(G206*F206,2)</f>
        <v>0</v>
      </c>
    </row>
    <row r="207" spans="1:10" s="30" customFormat="1" ht="36" customHeight="1" x14ac:dyDescent="0.2">
      <c r="A207" s="101" t="s">
        <v>567</v>
      </c>
      <c r="B207" s="42" t="s">
        <v>422</v>
      </c>
      <c r="C207" s="43" t="s">
        <v>568</v>
      </c>
      <c r="D207" s="1" t="s">
        <v>569</v>
      </c>
      <c r="E207" s="44" t="s">
        <v>29</v>
      </c>
      <c r="F207" s="49">
        <v>100</v>
      </c>
      <c r="G207" s="32"/>
      <c r="H207" s="33">
        <f>ROUND(G207*F207,2)</f>
        <v>0</v>
      </c>
    </row>
    <row r="208" spans="1:10" s="30" customFormat="1" ht="36" customHeight="1" x14ac:dyDescent="0.2">
      <c r="A208" s="101" t="s">
        <v>570</v>
      </c>
      <c r="B208" s="42" t="s">
        <v>423</v>
      </c>
      <c r="C208" s="43" t="s">
        <v>571</v>
      </c>
      <c r="D208" s="1" t="s">
        <v>569</v>
      </c>
      <c r="E208" s="44"/>
      <c r="F208" s="49"/>
      <c r="G208" s="35"/>
      <c r="H208" s="33"/>
    </row>
    <row r="209" spans="1:8" s="30" customFormat="1" ht="36" customHeight="1" x14ac:dyDescent="0.2">
      <c r="A209" s="101" t="s">
        <v>572</v>
      </c>
      <c r="B209" s="46" t="s">
        <v>30</v>
      </c>
      <c r="C209" s="43" t="s">
        <v>573</v>
      </c>
      <c r="D209" s="1" t="s">
        <v>2</v>
      </c>
      <c r="E209" s="44" t="s">
        <v>31</v>
      </c>
      <c r="F209" s="49">
        <v>35</v>
      </c>
      <c r="G209" s="32"/>
      <c r="H209" s="33">
        <f>ROUND(G209*F209,2)</f>
        <v>0</v>
      </c>
    </row>
    <row r="210" spans="1:8" s="30" customFormat="1" ht="36" customHeight="1" x14ac:dyDescent="0.25">
      <c r="A210" s="120"/>
      <c r="B210" s="75"/>
      <c r="C210" s="54" t="s">
        <v>160</v>
      </c>
      <c r="D210" s="55"/>
      <c r="E210" s="55"/>
      <c r="F210" s="56"/>
      <c r="G210" s="35"/>
      <c r="H210" s="57"/>
    </row>
    <row r="211" spans="1:8" s="30" customFormat="1" ht="36" customHeight="1" x14ac:dyDescent="0.2">
      <c r="A211" s="106" t="s">
        <v>36</v>
      </c>
      <c r="B211" s="42" t="s">
        <v>424</v>
      </c>
      <c r="C211" s="43" t="s">
        <v>37</v>
      </c>
      <c r="D211" s="1" t="s">
        <v>164</v>
      </c>
      <c r="E211" s="44"/>
      <c r="F211" s="49"/>
      <c r="G211" s="35"/>
      <c r="H211" s="33"/>
    </row>
    <row r="212" spans="1:8" s="30" customFormat="1" ht="36" customHeight="1" x14ac:dyDescent="0.2">
      <c r="A212" s="106" t="s">
        <v>38</v>
      </c>
      <c r="B212" s="46" t="s">
        <v>30</v>
      </c>
      <c r="C212" s="43" t="s">
        <v>39</v>
      </c>
      <c r="D212" s="1" t="s">
        <v>2</v>
      </c>
      <c r="E212" s="44" t="s">
        <v>34</v>
      </c>
      <c r="F212" s="49">
        <v>30</v>
      </c>
      <c r="G212" s="32"/>
      <c r="H212" s="33">
        <f>ROUND(G212*F212,2)</f>
        <v>0</v>
      </c>
    </row>
    <row r="213" spans="1:8" s="30" customFormat="1" ht="36" customHeight="1" x14ac:dyDescent="0.2">
      <c r="A213" s="106" t="s">
        <v>40</v>
      </c>
      <c r="B213" s="42" t="s">
        <v>584</v>
      </c>
      <c r="C213" s="43" t="s">
        <v>41</v>
      </c>
      <c r="D213" s="1" t="s">
        <v>164</v>
      </c>
      <c r="E213" s="44"/>
      <c r="F213" s="49"/>
      <c r="G213" s="35"/>
      <c r="H213" s="33"/>
    </row>
    <row r="214" spans="1:8" s="30" customFormat="1" ht="36" customHeight="1" x14ac:dyDescent="0.2">
      <c r="A214" s="106" t="s">
        <v>42</v>
      </c>
      <c r="B214" s="46" t="s">
        <v>30</v>
      </c>
      <c r="C214" s="43" t="s">
        <v>43</v>
      </c>
      <c r="D214" s="1" t="s">
        <v>2</v>
      </c>
      <c r="E214" s="44" t="s">
        <v>34</v>
      </c>
      <c r="F214" s="49">
        <v>50</v>
      </c>
      <c r="G214" s="32"/>
      <c r="H214" s="33">
        <f>ROUND(G214*F214,2)</f>
        <v>0</v>
      </c>
    </row>
    <row r="215" spans="1:8" s="30" customFormat="1" ht="36" customHeight="1" x14ac:dyDescent="0.2">
      <c r="A215" s="106" t="s">
        <v>171</v>
      </c>
      <c r="B215" s="42" t="s">
        <v>425</v>
      </c>
      <c r="C215" s="43" t="s">
        <v>172</v>
      </c>
      <c r="D215" s="1" t="s">
        <v>344</v>
      </c>
      <c r="E215" s="51"/>
      <c r="F215" s="49"/>
      <c r="G215" s="35"/>
      <c r="H215" s="33"/>
    </row>
    <row r="216" spans="1:8" s="30" customFormat="1" ht="36" customHeight="1" x14ac:dyDescent="0.2">
      <c r="A216" s="106" t="s">
        <v>174</v>
      </c>
      <c r="B216" s="46" t="s">
        <v>30</v>
      </c>
      <c r="C216" s="43" t="s">
        <v>62</v>
      </c>
      <c r="D216" s="1"/>
      <c r="E216" s="44"/>
      <c r="F216" s="49"/>
      <c r="G216" s="35"/>
      <c r="H216" s="33"/>
    </row>
    <row r="217" spans="1:8" s="30" customFormat="1" ht="36" customHeight="1" x14ac:dyDescent="0.2">
      <c r="A217" s="106" t="s">
        <v>175</v>
      </c>
      <c r="B217" s="47" t="s">
        <v>89</v>
      </c>
      <c r="C217" s="43" t="s">
        <v>109</v>
      </c>
      <c r="D217" s="1"/>
      <c r="E217" s="44" t="s">
        <v>31</v>
      </c>
      <c r="F217" s="49">
        <v>15</v>
      </c>
      <c r="G217" s="32"/>
      <c r="H217" s="33">
        <f>ROUND(G217*F217,2)</f>
        <v>0</v>
      </c>
    </row>
    <row r="218" spans="1:8" s="30" customFormat="1" ht="36" customHeight="1" x14ac:dyDescent="0.2">
      <c r="A218" s="31"/>
      <c r="B218" s="110"/>
      <c r="C218" s="104" t="s">
        <v>21</v>
      </c>
      <c r="D218" s="98"/>
      <c r="E218" s="99"/>
      <c r="F218" s="99"/>
      <c r="G218" s="31"/>
      <c r="H218" s="100"/>
    </row>
    <row r="219" spans="1:8" s="30" customFormat="1" ht="36" customHeight="1" x14ac:dyDescent="0.2">
      <c r="A219" s="101" t="s">
        <v>46</v>
      </c>
      <c r="B219" s="42" t="s">
        <v>550</v>
      </c>
      <c r="C219" s="43" t="s">
        <v>47</v>
      </c>
      <c r="D219" s="1" t="s">
        <v>199</v>
      </c>
      <c r="E219" s="44"/>
      <c r="F219" s="45"/>
      <c r="G219" s="35"/>
      <c r="H219" s="36"/>
    </row>
    <row r="220" spans="1:8" s="30" customFormat="1" ht="36" customHeight="1" x14ac:dyDescent="0.2">
      <c r="A220" s="101" t="s">
        <v>64</v>
      </c>
      <c r="B220" s="46" t="s">
        <v>30</v>
      </c>
      <c r="C220" s="43" t="s">
        <v>177</v>
      </c>
      <c r="D220" s="1" t="s">
        <v>2</v>
      </c>
      <c r="E220" s="44" t="s">
        <v>29</v>
      </c>
      <c r="F220" s="45">
        <v>1750</v>
      </c>
      <c r="G220" s="32"/>
      <c r="H220" s="33">
        <f>ROUND(G220*F220,2)</f>
        <v>0</v>
      </c>
    </row>
    <row r="221" spans="1:8" s="30" customFormat="1" ht="36" customHeight="1" x14ac:dyDescent="0.2">
      <c r="A221" s="101" t="s">
        <v>187</v>
      </c>
      <c r="B221" s="46" t="s">
        <v>35</v>
      </c>
      <c r="C221" s="43" t="s">
        <v>188</v>
      </c>
      <c r="D221" s="1" t="s">
        <v>189</v>
      </c>
      <c r="E221" s="44" t="s">
        <v>29</v>
      </c>
      <c r="F221" s="45">
        <v>10</v>
      </c>
      <c r="G221" s="32"/>
      <c r="H221" s="33">
        <f t="shared" ref="H221" si="32">ROUND(G221*F221,2)</f>
        <v>0</v>
      </c>
    </row>
    <row r="222" spans="1:8" s="30" customFormat="1" ht="36" customHeight="1" x14ac:dyDescent="0.2">
      <c r="A222" s="111" t="s">
        <v>65</v>
      </c>
      <c r="B222" s="80" t="s">
        <v>585</v>
      </c>
      <c r="C222" s="81" t="s">
        <v>66</v>
      </c>
      <c r="D222" s="82" t="s">
        <v>199</v>
      </c>
      <c r="E222" s="83"/>
      <c r="F222" s="84"/>
      <c r="G222" s="116"/>
      <c r="H222" s="90"/>
    </row>
    <row r="223" spans="1:8" s="30" customFormat="1" ht="47.25" customHeight="1" x14ac:dyDescent="0.2">
      <c r="A223" s="111" t="s">
        <v>67</v>
      </c>
      <c r="B223" s="86" t="s">
        <v>30</v>
      </c>
      <c r="C223" s="81" t="s">
        <v>339</v>
      </c>
      <c r="D223" s="82"/>
      <c r="E223" s="83" t="s">
        <v>29</v>
      </c>
      <c r="F223" s="84">
        <v>530</v>
      </c>
      <c r="G223" s="115"/>
      <c r="H223" s="85">
        <f t="shared" ref="H223" si="33">ROUND(G223*F223,2)</f>
        <v>0</v>
      </c>
    </row>
    <row r="224" spans="1:8" s="30" customFormat="1" ht="36" customHeight="1" x14ac:dyDescent="0.2">
      <c r="A224" s="101" t="s">
        <v>48</v>
      </c>
      <c r="B224" s="42" t="s">
        <v>604</v>
      </c>
      <c r="C224" s="43" t="s">
        <v>49</v>
      </c>
      <c r="D224" s="1" t="s">
        <v>199</v>
      </c>
      <c r="E224" s="44"/>
      <c r="F224" s="45"/>
      <c r="G224" s="35"/>
      <c r="H224" s="36"/>
    </row>
    <row r="225" spans="1:8" s="30" customFormat="1" ht="36" customHeight="1" x14ac:dyDescent="0.2">
      <c r="A225" s="101" t="s">
        <v>191</v>
      </c>
      <c r="B225" s="46" t="s">
        <v>30</v>
      </c>
      <c r="C225" s="43" t="s">
        <v>192</v>
      </c>
      <c r="D225" s="1" t="s">
        <v>193</v>
      </c>
      <c r="E225" s="44" t="s">
        <v>44</v>
      </c>
      <c r="F225" s="49">
        <v>350</v>
      </c>
      <c r="G225" s="32"/>
      <c r="H225" s="33">
        <f>ROUND(G225*F225,2)</f>
        <v>0</v>
      </c>
    </row>
    <row r="226" spans="1:8" s="30" customFormat="1" ht="36" customHeight="1" x14ac:dyDescent="0.2">
      <c r="A226" s="101" t="s">
        <v>140</v>
      </c>
      <c r="B226" s="46" t="s">
        <v>35</v>
      </c>
      <c r="C226" s="43" t="s">
        <v>521</v>
      </c>
      <c r="D226" s="1" t="s">
        <v>92</v>
      </c>
      <c r="E226" s="44" t="s">
        <v>44</v>
      </c>
      <c r="F226" s="49">
        <v>75</v>
      </c>
      <c r="G226" s="32"/>
      <c r="H226" s="33">
        <f>ROUND(G226*F226,2)</f>
        <v>0</v>
      </c>
    </row>
    <row r="227" spans="1:8" s="30" customFormat="1" ht="36" customHeight="1" x14ac:dyDescent="0.2">
      <c r="A227" s="101" t="s">
        <v>195</v>
      </c>
      <c r="B227" s="46" t="s">
        <v>45</v>
      </c>
      <c r="C227" s="43" t="s">
        <v>197</v>
      </c>
      <c r="D227" s="1" t="s">
        <v>198</v>
      </c>
      <c r="E227" s="44" t="s">
        <v>44</v>
      </c>
      <c r="F227" s="49">
        <v>85</v>
      </c>
      <c r="G227" s="32"/>
      <c r="H227" s="33">
        <f t="shared" ref="H227" si="34">ROUND(G227*F227,2)</f>
        <v>0</v>
      </c>
    </row>
    <row r="228" spans="1:8" s="30" customFormat="1" ht="48" customHeight="1" thickBot="1" x14ac:dyDescent="0.25">
      <c r="A228" s="119"/>
      <c r="B228" s="38" t="str">
        <f>B197</f>
        <v>D</v>
      </c>
      <c r="C228" s="173" t="str">
        <f>C197</f>
        <v>Royal Mint Drive Extension (Concrete Construction)</v>
      </c>
      <c r="D228" s="174"/>
      <c r="E228" s="174"/>
      <c r="F228" s="175"/>
      <c r="G228" s="119" t="s">
        <v>17</v>
      </c>
      <c r="H228" s="119">
        <f>SUM(H198:H227)</f>
        <v>0</v>
      </c>
    </row>
    <row r="229" spans="1:8" s="30" customFormat="1" ht="48" customHeight="1" thickTop="1" x14ac:dyDescent="0.2">
      <c r="A229" s="27"/>
      <c r="B229" s="117" t="s">
        <v>16</v>
      </c>
      <c r="C229" s="170" t="s">
        <v>311</v>
      </c>
      <c r="D229" s="171"/>
      <c r="E229" s="171"/>
      <c r="F229" s="172"/>
      <c r="G229" s="28"/>
      <c r="H229" s="29"/>
    </row>
    <row r="230" spans="1:8" s="30" customFormat="1" ht="36" customHeight="1" x14ac:dyDescent="0.2">
      <c r="A230" s="31"/>
      <c r="B230" s="96"/>
      <c r="C230" s="97" t="s">
        <v>19</v>
      </c>
      <c r="D230" s="98"/>
      <c r="E230" s="99" t="s">
        <v>2</v>
      </c>
      <c r="F230" s="99" t="s">
        <v>2</v>
      </c>
      <c r="G230" s="31" t="s">
        <v>2</v>
      </c>
      <c r="H230" s="100"/>
    </row>
    <row r="231" spans="1:8" s="30" customFormat="1" ht="36" customHeight="1" x14ac:dyDescent="0.2">
      <c r="A231" s="101" t="s">
        <v>70</v>
      </c>
      <c r="B231" s="42" t="s">
        <v>290</v>
      </c>
      <c r="C231" s="43" t="s">
        <v>71</v>
      </c>
      <c r="D231" s="1" t="s">
        <v>609</v>
      </c>
      <c r="E231" s="44" t="s">
        <v>27</v>
      </c>
      <c r="F231" s="49">
        <v>500</v>
      </c>
      <c r="G231" s="32"/>
      <c r="H231" s="33">
        <f t="shared" ref="H231:H232" si="35">ROUND(G231*F231,2)</f>
        <v>0</v>
      </c>
    </row>
    <row r="232" spans="1:8" s="30" customFormat="1" ht="36" customHeight="1" x14ac:dyDescent="0.2">
      <c r="A232" s="102" t="s">
        <v>72</v>
      </c>
      <c r="B232" s="42" t="s">
        <v>291</v>
      </c>
      <c r="C232" s="43" t="s">
        <v>73</v>
      </c>
      <c r="D232" s="1" t="s">
        <v>609</v>
      </c>
      <c r="E232" s="44" t="s">
        <v>29</v>
      </c>
      <c r="F232" s="49">
        <v>900</v>
      </c>
      <c r="G232" s="32"/>
      <c r="H232" s="33">
        <f t="shared" si="35"/>
        <v>0</v>
      </c>
    </row>
    <row r="233" spans="1:8" s="30" customFormat="1" ht="36" customHeight="1" x14ac:dyDescent="0.2">
      <c r="A233" s="102" t="s">
        <v>74</v>
      </c>
      <c r="B233" s="42" t="s">
        <v>292</v>
      </c>
      <c r="C233" s="43" t="s">
        <v>76</v>
      </c>
      <c r="D233" s="1" t="s">
        <v>609</v>
      </c>
      <c r="E233" s="44"/>
      <c r="F233" s="49"/>
      <c r="G233" s="35"/>
      <c r="H233" s="33"/>
    </row>
    <row r="234" spans="1:8" s="30" customFormat="1" ht="36" customHeight="1" x14ac:dyDescent="0.2">
      <c r="A234" s="101" t="s">
        <v>322</v>
      </c>
      <c r="B234" s="46" t="s">
        <v>30</v>
      </c>
      <c r="C234" s="43" t="s">
        <v>323</v>
      </c>
      <c r="D234" s="1" t="s">
        <v>2</v>
      </c>
      <c r="E234" s="44" t="s">
        <v>31</v>
      </c>
      <c r="F234" s="49">
        <v>620</v>
      </c>
      <c r="G234" s="32"/>
      <c r="H234" s="33">
        <f t="shared" ref="H234" si="36">ROUND(G234*F234,2)</f>
        <v>0</v>
      </c>
    </row>
    <row r="235" spans="1:8" s="30" customFormat="1" ht="36" customHeight="1" x14ac:dyDescent="0.2">
      <c r="A235" s="102" t="s">
        <v>326</v>
      </c>
      <c r="B235" s="42" t="s">
        <v>293</v>
      </c>
      <c r="C235" s="43" t="s">
        <v>327</v>
      </c>
      <c r="D235" s="1" t="s">
        <v>609</v>
      </c>
      <c r="E235" s="44" t="s">
        <v>27</v>
      </c>
      <c r="F235" s="49">
        <v>70</v>
      </c>
      <c r="G235" s="32"/>
      <c r="H235" s="33">
        <f>ROUND(G235*F235,2)</f>
        <v>0</v>
      </c>
    </row>
    <row r="236" spans="1:8" s="30" customFormat="1" ht="36" customHeight="1" x14ac:dyDescent="0.2">
      <c r="A236" s="102" t="s">
        <v>328</v>
      </c>
      <c r="B236" s="42" t="s">
        <v>294</v>
      </c>
      <c r="C236" s="43" t="s">
        <v>352</v>
      </c>
      <c r="D236" s="1" t="s">
        <v>558</v>
      </c>
      <c r="E236" s="44" t="s">
        <v>27</v>
      </c>
      <c r="F236" s="49">
        <v>450</v>
      </c>
      <c r="G236" s="32"/>
      <c r="H236" s="33">
        <f t="shared" ref="H236:H237" si="37">ROUND(G236*F236,2)</f>
        <v>0</v>
      </c>
    </row>
    <row r="237" spans="1:8" s="30" customFormat="1" ht="36" customHeight="1" x14ac:dyDescent="0.2">
      <c r="A237" s="102" t="s">
        <v>79</v>
      </c>
      <c r="B237" s="42" t="s">
        <v>295</v>
      </c>
      <c r="C237" s="43" t="s">
        <v>562</v>
      </c>
      <c r="D237" s="1" t="s">
        <v>610</v>
      </c>
      <c r="E237" s="44" t="s">
        <v>29</v>
      </c>
      <c r="F237" s="49">
        <v>900</v>
      </c>
      <c r="G237" s="32"/>
      <c r="H237" s="33">
        <f t="shared" si="37"/>
        <v>0</v>
      </c>
    </row>
    <row r="238" spans="1:8" s="30" customFormat="1" ht="36" customHeight="1" x14ac:dyDescent="0.2">
      <c r="A238" s="31"/>
      <c r="B238" s="96"/>
      <c r="C238" s="104" t="s">
        <v>20</v>
      </c>
      <c r="D238" s="98"/>
      <c r="E238" s="105"/>
      <c r="F238" s="98"/>
      <c r="G238" s="31"/>
      <c r="H238" s="100"/>
    </row>
    <row r="239" spans="1:8" s="30" customFormat="1" ht="36" customHeight="1" x14ac:dyDescent="0.2">
      <c r="A239" s="106" t="s">
        <v>36</v>
      </c>
      <c r="B239" s="42" t="s">
        <v>296</v>
      </c>
      <c r="C239" s="43" t="s">
        <v>37</v>
      </c>
      <c r="D239" s="1" t="s">
        <v>164</v>
      </c>
      <c r="E239" s="44"/>
      <c r="F239" s="49"/>
      <c r="G239" s="35"/>
      <c r="H239" s="33"/>
    </row>
    <row r="240" spans="1:8" s="30" customFormat="1" ht="36" customHeight="1" x14ac:dyDescent="0.2">
      <c r="A240" s="106" t="s">
        <v>38</v>
      </c>
      <c r="B240" s="46" t="s">
        <v>30</v>
      </c>
      <c r="C240" s="43" t="s">
        <v>39</v>
      </c>
      <c r="D240" s="1" t="s">
        <v>2</v>
      </c>
      <c r="E240" s="44" t="s">
        <v>34</v>
      </c>
      <c r="F240" s="49">
        <v>50</v>
      </c>
      <c r="G240" s="32"/>
      <c r="H240" s="33">
        <f>ROUND(G240*F240,2)</f>
        <v>0</v>
      </c>
    </row>
    <row r="241" spans="1:8" s="30" customFormat="1" ht="36" customHeight="1" x14ac:dyDescent="0.2">
      <c r="A241" s="106" t="s">
        <v>40</v>
      </c>
      <c r="B241" s="42" t="s">
        <v>297</v>
      </c>
      <c r="C241" s="43" t="s">
        <v>41</v>
      </c>
      <c r="D241" s="1" t="s">
        <v>164</v>
      </c>
      <c r="E241" s="44"/>
      <c r="F241" s="49"/>
      <c r="G241" s="35"/>
      <c r="H241" s="33"/>
    </row>
    <row r="242" spans="1:8" s="30" customFormat="1" ht="36" customHeight="1" x14ac:dyDescent="0.2">
      <c r="A242" s="106" t="s">
        <v>42</v>
      </c>
      <c r="B242" s="46" t="s">
        <v>30</v>
      </c>
      <c r="C242" s="43" t="s">
        <v>43</v>
      </c>
      <c r="D242" s="1" t="s">
        <v>2</v>
      </c>
      <c r="E242" s="44" t="s">
        <v>34</v>
      </c>
      <c r="F242" s="49">
        <v>40</v>
      </c>
      <c r="G242" s="32"/>
      <c r="H242" s="33">
        <f>ROUND(G242*F242,2)</f>
        <v>0</v>
      </c>
    </row>
    <row r="243" spans="1:8" s="30" customFormat="1" ht="36" customHeight="1" x14ac:dyDescent="0.2">
      <c r="A243" s="118" t="s">
        <v>171</v>
      </c>
      <c r="B243" s="42" t="s">
        <v>426</v>
      </c>
      <c r="C243" s="43" t="s">
        <v>172</v>
      </c>
      <c r="D243" s="1" t="s">
        <v>344</v>
      </c>
      <c r="E243" s="51"/>
      <c r="F243" s="49"/>
      <c r="G243" s="35"/>
      <c r="H243" s="33"/>
    </row>
    <row r="244" spans="1:8" s="30" customFormat="1" ht="36" customHeight="1" x14ac:dyDescent="0.2">
      <c r="A244" s="118" t="s">
        <v>174</v>
      </c>
      <c r="B244" s="46" t="s">
        <v>30</v>
      </c>
      <c r="C244" s="43" t="s">
        <v>62</v>
      </c>
      <c r="D244" s="1"/>
      <c r="E244" s="44"/>
      <c r="F244" s="49"/>
      <c r="G244" s="35"/>
      <c r="H244" s="33"/>
    </row>
    <row r="245" spans="1:8" s="30" customFormat="1" ht="36" customHeight="1" x14ac:dyDescent="0.2">
      <c r="A245" s="118" t="s">
        <v>175</v>
      </c>
      <c r="B245" s="47" t="s">
        <v>89</v>
      </c>
      <c r="C245" s="43" t="s">
        <v>109</v>
      </c>
      <c r="D245" s="1"/>
      <c r="E245" s="44" t="s">
        <v>31</v>
      </c>
      <c r="F245" s="49">
        <v>35</v>
      </c>
      <c r="G245" s="32"/>
      <c r="H245" s="33">
        <f>ROUND(G245*F245,2)</f>
        <v>0</v>
      </c>
    </row>
    <row r="246" spans="1:8" s="30" customFormat="1" ht="36" customHeight="1" x14ac:dyDescent="0.2">
      <c r="A246" s="31"/>
      <c r="B246" s="121"/>
      <c r="C246" s="104" t="s">
        <v>21</v>
      </c>
      <c r="D246" s="98"/>
      <c r="E246" s="99"/>
      <c r="F246" s="99"/>
      <c r="G246" s="31"/>
      <c r="H246" s="100"/>
    </row>
    <row r="247" spans="1:8" s="30" customFormat="1" ht="36" customHeight="1" x14ac:dyDescent="0.2">
      <c r="A247" s="101" t="s">
        <v>46</v>
      </c>
      <c r="B247" s="42" t="s">
        <v>655</v>
      </c>
      <c r="C247" s="43" t="s">
        <v>47</v>
      </c>
      <c r="D247" s="1" t="s">
        <v>199</v>
      </c>
      <c r="E247" s="44"/>
      <c r="F247" s="45"/>
      <c r="G247" s="35"/>
      <c r="H247" s="36"/>
    </row>
    <row r="248" spans="1:8" s="30" customFormat="1" ht="36" customHeight="1" x14ac:dyDescent="0.2">
      <c r="A248" s="101" t="s">
        <v>64</v>
      </c>
      <c r="B248" s="46" t="s">
        <v>30</v>
      </c>
      <c r="C248" s="43" t="s">
        <v>177</v>
      </c>
      <c r="D248" s="1" t="s">
        <v>2</v>
      </c>
      <c r="E248" s="44" t="s">
        <v>29</v>
      </c>
      <c r="F248" s="45">
        <v>825</v>
      </c>
      <c r="G248" s="32"/>
      <c r="H248" s="33">
        <f>ROUND(G248*F248,2)</f>
        <v>0</v>
      </c>
    </row>
    <row r="249" spans="1:8" s="30" customFormat="1" ht="36" customHeight="1" x14ac:dyDescent="0.2">
      <c r="A249" s="111" t="s">
        <v>178</v>
      </c>
      <c r="B249" s="86" t="s">
        <v>35</v>
      </c>
      <c r="C249" s="81" t="s">
        <v>179</v>
      </c>
      <c r="D249" s="82" t="s">
        <v>180</v>
      </c>
      <c r="E249" s="83" t="s">
        <v>29</v>
      </c>
      <c r="F249" s="84">
        <v>120</v>
      </c>
      <c r="G249" s="115"/>
      <c r="H249" s="85">
        <f t="shared" ref="H249:H250" si="38">ROUND(G249*F249,2)</f>
        <v>0</v>
      </c>
    </row>
    <row r="250" spans="1:8" s="30" customFormat="1" ht="36" customHeight="1" x14ac:dyDescent="0.2">
      <c r="A250" s="101" t="s">
        <v>181</v>
      </c>
      <c r="B250" s="46" t="s">
        <v>45</v>
      </c>
      <c r="C250" s="43" t="s">
        <v>182</v>
      </c>
      <c r="D250" s="1" t="s">
        <v>183</v>
      </c>
      <c r="E250" s="44" t="s">
        <v>29</v>
      </c>
      <c r="F250" s="45">
        <v>25</v>
      </c>
      <c r="G250" s="32"/>
      <c r="H250" s="33">
        <f t="shared" si="38"/>
        <v>0</v>
      </c>
    </row>
    <row r="251" spans="1:8" s="30" customFormat="1" ht="36" customHeight="1" x14ac:dyDescent="0.2">
      <c r="A251" s="101" t="s">
        <v>184</v>
      </c>
      <c r="B251" s="46" t="s">
        <v>56</v>
      </c>
      <c r="C251" s="43" t="s">
        <v>185</v>
      </c>
      <c r="D251" s="1" t="s">
        <v>186</v>
      </c>
      <c r="E251" s="44" t="s">
        <v>29</v>
      </c>
      <c r="F251" s="45">
        <v>20</v>
      </c>
      <c r="G251" s="32"/>
      <c r="H251" s="33">
        <f t="shared" ref="H251" si="39">ROUND(G251*F251,2)</f>
        <v>0</v>
      </c>
    </row>
    <row r="252" spans="1:8" s="30" customFormat="1" ht="36" customHeight="1" x14ac:dyDescent="0.2">
      <c r="A252" s="101" t="s">
        <v>187</v>
      </c>
      <c r="B252" s="46" t="s">
        <v>57</v>
      </c>
      <c r="C252" s="43" t="s">
        <v>188</v>
      </c>
      <c r="D252" s="1" t="s">
        <v>189</v>
      </c>
      <c r="E252" s="44" t="s">
        <v>29</v>
      </c>
      <c r="F252" s="45">
        <v>20</v>
      </c>
      <c r="G252" s="32"/>
      <c r="H252" s="33">
        <f t="shared" ref="H252" si="40">ROUND(G252*F252,2)</f>
        <v>0</v>
      </c>
    </row>
    <row r="253" spans="1:8" s="30" customFormat="1" ht="36" customHeight="1" x14ac:dyDescent="0.2">
      <c r="A253" s="101" t="s">
        <v>48</v>
      </c>
      <c r="B253" s="42" t="s">
        <v>386</v>
      </c>
      <c r="C253" s="43" t="s">
        <v>49</v>
      </c>
      <c r="D253" s="1" t="s">
        <v>199</v>
      </c>
      <c r="E253" s="44"/>
      <c r="F253" s="45"/>
      <c r="G253" s="31"/>
      <c r="H253" s="100"/>
    </row>
    <row r="254" spans="1:8" s="30" customFormat="1" ht="36" customHeight="1" x14ac:dyDescent="0.2">
      <c r="A254" s="101" t="s">
        <v>191</v>
      </c>
      <c r="B254" s="46" t="s">
        <v>30</v>
      </c>
      <c r="C254" s="43" t="s">
        <v>192</v>
      </c>
      <c r="D254" s="1" t="s">
        <v>193</v>
      </c>
      <c r="E254" s="44" t="s">
        <v>44</v>
      </c>
      <c r="F254" s="49">
        <v>90</v>
      </c>
      <c r="G254" s="32"/>
      <c r="H254" s="33">
        <f>ROUND(G254*F254,2)</f>
        <v>0</v>
      </c>
    </row>
    <row r="255" spans="1:8" s="30" customFormat="1" ht="48" customHeight="1" thickBot="1" x14ac:dyDescent="0.25">
      <c r="A255" s="119"/>
      <c r="B255" s="38" t="str">
        <f>B229</f>
        <v>E</v>
      </c>
      <c r="C255" s="173" t="str">
        <f>C229</f>
        <v>Dawson Road South (Concrete Construction)</v>
      </c>
      <c r="D255" s="174"/>
      <c r="E255" s="174"/>
      <c r="F255" s="175"/>
      <c r="G255" s="119" t="s">
        <v>17</v>
      </c>
      <c r="H255" s="119">
        <f>SUM(H230:H254)</f>
        <v>0</v>
      </c>
    </row>
    <row r="256" spans="1:8" s="30" customFormat="1" ht="48" customHeight="1" thickTop="1" x14ac:dyDescent="0.2">
      <c r="A256" s="27"/>
      <c r="B256" s="117" t="s">
        <v>228</v>
      </c>
      <c r="C256" s="170" t="s">
        <v>314</v>
      </c>
      <c r="D256" s="171"/>
      <c r="E256" s="171"/>
      <c r="F256" s="172"/>
      <c r="G256" s="28"/>
      <c r="H256" s="29"/>
    </row>
    <row r="257" spans="1:8" s="30" customFormat="1" ht="36" customHeight="1" x14ac:dyDescent="0.2">
      <c r="A257" s="31"/>
      <c r="B257" s="96"/>
      <c r="C257" s="97" t="s">
        <v>19</v>
      </c>
      <c r="D257" s="98"/>
      <c r="E257" s="99" t="s">
        <v>2</v>
      </c>
      <c r="F257" s="99" t="s">
        <v>2</v>
      </c>
      <c r="G257" s="31" t="s">
        <v>2</v>
      </c>
      <c r="H257" s="100"/>
    </row>
    <row r="258" spans="1:8" s="30" customFormat="1" ht="36" customHeight="1" x14ac:dyDescent="0.2">
      <c r="A258" s="101" t="s">
        <v>70</v>
      </c>
      <c r="B258" s="42" t="s">
        <v>427</v>
      </c>
      <c r="C258" s="43" t="s">
        <v>71</v>
      </c>
      <c r="D258" s="1" t="s">
        <v>609</v>
      </c>
      <c r="E258" s="44" t="s">
        <v>27</v>
      </c>
      <c r="F258" s="49">
        <v>360</v>
      </c>
      <c r="G258" s="32"/>
      <c r="H258" s="33">
        <f t="shared" ref="H258:H259" si="41">ROUND(G258*F258,2)</f>
        <v>0</v>
      </c>
    </row>
    <row r="259" spans="1:8" s="30" customFormat="1" ht="36" customHeight="1" x14ac:dyDescent="0.2">
      <c r="A259" s="102" t="s">
        <v>72</v>
      </c>
      <c r="B259" s="42" t="s">
        <v>428</v>
      </c>
      <c r="C259" s="43" t="s">
        <v>73</v>
      </c>
      <c r="D259" s="1" t="s">
        <v>609</v>
      </c>
      <c r="E259" s="44" t="s">
        <v>29</v>
      </c>
      <c r="F259" s="49">
        <v>625</v>
      </c>
      <c r="G259" s="32"/>
      <c r="H259" s="33">
        <f t="shared" si="41"/>
        <v>0</v>
      </c>
    </row>
    <row r="260" spans="1:8" s="30" customFormat="1" ht="36" customHeight="1" x14ac:dyDescent="0.2">
      <c r="A260" s="102" t="s">
        <v>74</v>
      </c>
      <c r="B260" s="42" t="s">
        <v>429</v>
      </c>
      <c r="C260" s="43" t="s">
        <v>76</v>
      </c>
      <c r="D260" s="1" t="s">
        <v>609</v>
      </c>
      <c r="E260" s="44"/>
      <c r="F260" s="49"/>
      <c r="G260" s="35"/>
      <c r="H260" s="33"/>
    </row>
    <row r="261" spans="1:8" s="30" customFormat="1" ht="36" customHeight="1" x14ac:dyDescent="0.2">
      <c r="A261" s="101" t="s">
        <v>322</v>
      </c>
      <c r="B261" s="46" t="s">
        <v>30</v>
      </c>
      <c r="C261" s="43" t="s">
        <v>323</v>
      </c>
      <c r="D261" s="1" t="s">
        <v>2</v>
      </c>
      <c r="E261" s="44" t="s">
        <v>31</v>
      </c>
      <c r="F261" s="49">
        <v>430</v>
      </c>
      <c r="G261" s="32"/>
      <c r="H261" s="33">
        <f t="shared" ref="H261" si="42">ROUND(G261*F261,2)</f>
        <v>0</v>
      </c>
    </row>
    <row r="262" spans="1:8" s="30" customFormat="1" ht="36" customHeight="1" x14ac:dyDescent="0.2">
      <c r="A262" s="102" t="s">
        <v>326</v>
      </c>
      <c r="B262" s="42" t="s">
        <v>430</v>
      </c>
      <c r="C262" s="43" t="s">
        <v>327</v>
      </c>
      <c r="D262" s="1" t="s">
        <v>609</v>
      </c>
      <c r="E262" s="44" t="s">
        <v>27</v>
      </c>
      <c r="F262" s="49">
        <v>50</v>
      </c>
      <c r="G262" s="32"/>
      <c r="H262" s="33">
        <f>ROUND(G262*F262,2)</f>
        <v>0</v>
      </c>
    </row>
    <row r="263" spans="1:8" s="30" customFormat="1" ht="36" customHeight="1" x14ac:dyDescent="0.2">
      <c r="A263" s="102" t="s">
        <v>328</v>
      </c>
      <c r="B263" s="42" t="s">
        <v>551</v>
      </c>
      <c r="C263" s="43" t="s">
        <v>352</v>
      </c>
      <c r="D263" s="1" t="s">
        <v>558</v>
      </c>
      <c r="E263" s="44" t="s">
        <v>27</v>
      </c>
      <c r="F263" s="49">
        <v>625</v>
      </c>
      <c r="G263" s="32"/>
      <c r="H263" s="33">
        <f t="shared" ref="H263" si="43">ROUND(G263*F263,2)</f>
        <v>0</v>
      </c>
    </row>
    <row r="264" spans="1:8" s="30" customFormat="1" ht="36" customHeight="1" x14ac:dyDescent="0.2">
      <c r="A264" s="102" t="s">
        <v>79</v>
      </c>
      <c r="B264" s="42" t="s">
        <v>431</v>
      </c>
      <c r="C264" s="43" t="s">
        <v>562</v>
      </c>
      <c r="D264" s="1" t="s">
        <v>610</v>
      </c>
      <c r="E264" s="44" t="s">
        <v>29</v>
      </c>
      <c r="F264" s="49">
        <v>625</v>
      </c>
      <c r="G264" s="32"/>
      <c r="H264" s="33">
        <f t="shared" ref="H264" si="44">ROUND(G264*F264,2)</f>
        <v>0</v>
      </c>
    </row>
    <row r="265" spans="1:8" s="30" customFormat="1" ht="36" customHeight="1" x14ac:dyDescent="0.2">
      <c r="A265" s="31"/>
      <c r="B265" s="96"/>
      <c r="C265" s="104" t="s">
        <v>20</v>
      </c>
      <c r="D265" s="98"/>
      <c r="E265" s="105"/>
      <c r="F265" s="98"/>
      <c r="G265" s="31"/>
      <c r="H265" s="100"/>
    </row>
    <row r="266" spans="1:8" s="30" customFormat="1" ht="36" customHeight="1" x14ac:dyDescent="0.2">
      <c r="A266" s="106" t="s">
        <v>36</v>
      </c>
      <c r="B266" s="42" t="s">
        <v>632</v>
      </c>
      <c r="C266" s="43" t="s">
        <v>37</v>
      </c>
      <c r="D266" s="1" t="s">
        <v>164</v>
      </c>
      <c r="E266" s="44"/>
      <c r="F266" s="49"/>
      <c r="G266" s="35"/>
      <c r="H266" s="33"/>
    </row>
    <row r="267" spans="1:8" s="30" customFormat="1" ht="36" customHeight="1" x14ac:dyDescent="0.2">
      <c r="A267" s="106" t="s">
        <v>38</v>
      </c>
      <c r="B267" s="46" t="s">
        <v>30</v>
      </c>
      <c r="C267" s="43" t="s">
        <v>39</v>
      </c>
      <c r="D267" s="1" t="s">
        <v>2</v>
      </c>
      <c r="E267" s="44" t="s">
        <v>34</v>
      </c>
      <c r="F267" s="49">
        <v>50</v>
      </c>
      <c r="G267" s="32"/>
      <c r="H267" s="33">
        <f>ROUND(G267*F267,2)</f>
        <v>0</v>
      </c>
    </row>
    <row r="268" spans="1:8" s="30" customFormat="1" ht="36" customHeight="1" x14ac:dyDescent="0.2">
      <c r="A268" s="106" t="s">
        <v>40</v>
      </c>
      <c r="B268" s="42" t="s">
        <v>542</v>
      </c>
      <c r="C268" s="43" t="s">
        <v>41</v>
      </c>
      <c r="D268" s="1" t="s">
        <v>164</v>
      </c>
      <c r="E268" s="44"/>
      <c r="F268" s="49"/>
      <c r="G268" s="35"/>
      <c r="H268" s="33"/>
    </row>
    <row r="269" spans="1:8" s="30" customFormat="1" ht="36" customHeight="1" x14ac:dyDescent="0.2">
      <c r="A269" s="106" t="s">
        <v>42</v>
      </c>
      <c r="B269" s="46" t="s">
        <v>30</v>
      </c>
      <c r="C269" s="43" t="s">
        <v>43</v>
      </c>
      <c r="D269" s="1" t="s">
        <v>2</v>
      </c>
      <c r="E269" s="44" t="s">
        <v>34</v>
      </c>
      <c r="F269" s="49">
        <v>30</v>
      </c>
      <c r="G269" s="32"/>
      <c r="H269" s="33">
        <f>ROUND(G269*F269,2)</f>
        <v>0</v>
      </c>
    </row>
    <row r="270" spans="1:8" s="30" customFormat="1" ht="36" customHeight="1" x14ac:dyDescent="0.2">
      <c r="A270" s="106" t="s">
        <v>171</v>
      </c>
      <c r="B270" s="42" t="s">
        <v>432</v>
      </c>
      <c r="C270" s="43" t="s">
        <v>172</v>
      </c>
      <c r="D270" s="1" t="s">
        <v>344</v>
      </c>
      <c r="E270" s="51"/>
      <c r="F270" s="49"/>
      <c r="G270" s="35"/>
      <c r="H270" s="33"/>
    </row>
    <row r="271" spans="1:8" s="30" customFormat="1" ht="36" customHeight="1" x14ac:dyDescent="0.2">
      <c r="A271" s="106" t="s">
        <v>174</v>
      </c>
      <c r="B271" s="46" t="s">
        <v>30</v>
      </c>
      <c r="C271" s="43" t="s">
        <v>62</v>
      </c>
      <c r="D271" s="1"/>
      <c r="E271" s="44"/>
      <c r="F271" s="49"/>
      <c r="G271" s="35"/>
      <c r="H271" s="33"/>
    </row>
    <row r="272" spans="1:8" s="30" customFormat="1" ht="36" customHeight="1" x14ac:dyDescent="0.2">
      <c r="A272" s="106" t="s">
        <v>175</v>
      </c>
      <c r="B272" s="47" t="s">
        <v>89</v>
      </c>
      <c r="C272" s="43" t="s">
        <v>109</v>
      </c>
      <c r="D272" s="1"/>
      <c r="E272" s="44" t="s">
        <v>31</v>
      </c>
      <c r="F272" s="49">
        <v>15</v>
      </c>
      <c r="G272" s="32"/>
      <c r="H272" s="33">
        <f>ROUND(G272*F272,2)</f>
        <v>0</v>
      </c>
    </row>
    <row r="273" spans="1:8" s="30" customFormat="1" ht="36" customHeight="1" x14ac:dyDescent="0.2">
      <c r="A273" s="31"/>
      <c r="B273" s="110"/>
      <c r="C273" s="104" t="s">
        <v>21</v>
      </c>
      <c r="D273" s="98"/>
      <c r="E273" s="99"/>
      <c r="F273" s="99"/>
      <c r="G273" s="31"/>
      <c r="H273" s="100"/>
    </row>
    <row r="274" spans="1:8" s="30" customFormat="1" ht="36" customHeight="1" x14ac:dyDescent="0.2">
      <c r="A274" s="101" t="s">
        <v>46</v>
      </c>
      <c r="B274" s="42" t="s">
        <v>433</v>
      </c>
      <c r="C274" s="43" t="s">
        <v>47</v>
      </c>
      <c r="D274" s="1" t="s">
        <v>199</v>
      </c>
      <c r="E274" s="44"/>
      <c r="F274" s="45"/>
      <c r="G274" s="35"/>
      <c r="H274" s="36"/>
    </row>
    <row r="275" spans="1:8" s="30" customFormat="1" ht="36" customHeight="1" x14ac:dyDescent="0.2">
      <c r="A275" s="101" t="s">
        <v>64</v>
      </c>
      <c r="B275" s="46" t="s">
        <v>30</v>
      </c>
      <c r="C275" s="43" t="s">
        <v>177</v>
      </c>
      <c r="D275" s="1" t="s">
        <v>2</v>
      </c>
      <c r="E275" s="44" t="s">
        <v>29</v>
      </c>
      <c r="F275" s="45">
        <v>550</v>
      </c>
      <c r="G275" s="32"/>
      <c r="H275" s="33">
        <f>ROUND(G275*F275,2)</f>
        <v>0</v>
      </c>
    </row>
    <row r="276" spans="1:8" s="30" customFormat="1" ht="36" customHeight="1" x14ac:dyDescent="0.2">
      <c r="A276" s="101" t="s">
        <v>187</v>
      </c>
      <c r="B276" s="46" t="s">
        <v>35</v>
      </c>
      <c r="C276" s="43" t="s">
        <v>188</v>
      </c>
      <c r="D276" s="1" t="s">
        <v>189</v>
      </c>
      <c r="E276" s="44" t="s">
        <v>29</v>
      </c>
      <c r="F276" s="45">
        <v>15</v>
      </c>
      <c r="G276" s="32"/>
      <c r="H276" s="33">
        <f t="shared" ref="H276" si="45">ROUND(G276*F276,2)</f>
        <v>0</v>
      </c>
    </row>
    <row r="277" spans="1:8" s="30" customFormat="1" ht="36" customHeight="1" x14ac:dyDescent="0.2">
      <c r="A277" s="101" t="s">
        <v>48</v>
      </c>
      <c r="B277" s="42" t="s">
        <v>434</v>
      </c>
      <c r="C277" s="43" t="s">
        <v>49</v>
      </c>
      <c r="D277" s="1" t="s">
        <v>199</v>
      </c>
      <c r="E277" s="44"/>
      <c r="F277" s="45"/>
      <c r="G277" s="31"/>
      <c r="H277" s="100"/>
    </row>
    <row r="278" spans="1:8" s="30" customFormat="1" ht="36" customHeight="1" x14ac:dyDescent="0.2">
      <c r="A278" s="101" t="s">
        <v>191</v>
      </c>
      <c r="B278" s="46" t="s">
        <v>30</v>
      </c>
      <c r="C278" s="43" t="s">
        <v>192</v>
      </c>
      <c r="D278" s="1" t="s">
        <v>193</v>
      </c>
      <c r="E278" s="44" t="s">
        <v>44</v>
      </c>
      <c r="F278" s="49">
        <v>145</v>
      </c>
      <c r="G278" s="32"/>
      <c r="H278" s="33">
        <f>ROUND(G278*F278,2)</f>
        <v>0</v>
      </c>
    </row>
    <row r="279" spans="1:8" s="30" customFormat="1" ht="36" customHeight="1" x14ac:dyDescent="0.2">
      <c r="A279" s="101" t="s">
        <v>195</v>
      </c>
      <c r="B279" s="46" t="s">
        <v>35</v>
      </c>
      <c r="C279" s="43" t="s">
        <v>197</v>
      </c>
      <c r="D279" s="1" t="s">
        <v>198</v>
      </c>
      <c r="E279" s="44" t="s">
        <v>44</v>
      </c>
      <c r="F279" s="49">
        <v>85</v>
      </c>
      <c r="G279" s="32"/>
      <c r="H279" s="33">
        <f t="shared" ref="H279" si="46">ROUND(G279*F279,2)</f>
        <v>0</v>
      </c>
    </row>
    <row r="280" spans="1:8" s="30" customFormat="1" ht="48" customHeight="1" thickBot="1" x14ac:dyDescent="0.25">
      <c r="A280" s="119"/>
      <c r="B280" s="38" t="str">
        <f>B256</f>
        <v>F</v>
      </c>
      <c r="C280" s="173" t="str">
        <f>C256</f>
        <v>Easterly Entrance to Development (Concrete Construction)</v>
      </c>
      <c r="D280" s="174"/>
      <c r="E280" s="174"/>
      <c r="F280" s="175"/>
      <c r="G280" s="119" t="s">
        <v>17</v>
      </c>
      <c r="H280" s="119">
        <f>SUM(H257:H279)</f>
        <v>0</v>
      </c>
    </row>
    <row r="281" spans="1:8" s="30" customFormat="1" ht="48" customHeight="1" thickTop="1" x14ac:dyDescent="0.2">
      <c r="A281" s="27"/>
      <c r="B281" s="117" t="s">
        <v>312</v>
      </c>
      <c r="C281" s="170" t="s">
        <v>313</v>
      </c>
      <c r="D281" s="171"/>
      <c r="E281" s="171"/>
      <c r="F281" s="172"/>
      <c r="G281" s="28"/>
      <c r="H281" s="29"/>
    </row>
    <row r="282" spans="1:8" s="30" customFormat="1" ht="36" customHeight="1" x14ac:dyDescent="0.2">
      <c r="A282" s="31"/>
      <c r="B282" s="96"/>
      <c r="C282" s="97" t="s">
        <v>19</v>
      </c>
      <c r="D282" s="98"/>
      <c r="E282" s="99" t="s">
        <v>2</v>
      </c>
      <c r="F282" s="99" t="s">
        <v>2</v>
      </c>
      <c r="G282" s="31" t="s">
        <v>2</v>
      </c>
      <c r="H282" s="100"/>
    </row>
    <row r="283" spans="1:8" s="30" customFormat="1" ht="36" customHeight="1" x14ac:dyDescent="0.2">
      <c r="A283" s="101" t="s">
        <v>70</v>
      </c>
      <c r="B283" s="42" t="s">
        <v>435</v>
      </c>
      <c r="C283" s="43" t="s">
        <v>71</v>
      </c>
      <c r="D283" s="1" t="s">
        <v>609</v>
      </c>
      <c r="E283" s="44" t="s">
        <v>27</v>
      </c>
      <c r="F283" s="49">
        <v>480</v>
      </c>
      <c r="G283" s="32"/>
      <c r="H283" s="33">
        <f t="shared" ref="H283:H284" si="47">ROUND(G283*F283,2)</f>
        <v>0</v>
      </c>
    </row>
    <row r="284" spans="1:8" s="30" customFormat="1" ht="36" customHeight="1" x14ac:dyDescent="0.2">
      <c r="A284" s="102" t="s">
        <v>72</v>
      </c>
      <c r="B284" s="42" t="s">
        <v>343</v>
      </c>
      <c r="C284" s="43" t="s">
        <v>73</v>
      </c>
      <c r="D284" s="1" t="s">
        <v>609</v>
      </c>
      <c r="E284" s="44" t="s">
        <v>29</v>
      </c>
      <c r="F284" s="49">
        <v>1550</v>
      </c>
      <c r="G284" s="32"/>
      <c r="H284" s="33">
        <f t="shared" si="47"/>
        <v>0</v>
      </c>
    </row>
    <row r="285" spans="1:8" s="30" customFormat="1" ht="36" customHeight="1" x14ac:dyDescent="0.2">
      <c r="A285" s="102" t="s">
        <v>74</v>
      </c>
      <c r="B285" s="42" t="s">
        <v>419</v>
      </c>
      <c r="C285" s="43" t="s">
        <v>76</v>
      </c>
      <c r="D285" s="1" t="s">
        <v>609</v>
      </c>
      <c r="E285" s="44"/>
      <c r="F285" s="49"/>
      <c r="G285" s="35"/>
      <c r="H285" s="33"/>
    </row>
    <row r="286" spans="1:8" s="30" customFormat="1" ht="36" customHeight="1" x14ac:dyDescent="0.2">
      <c r="A286" s="101" t="s">
        <v>322</v>
      </c>
      <c r="B286" s="46" t="s">
        <v>30</v>
      </c>
      <c r="C286" s="43" t="s">
        <v>323</v>
      </c>
      <c r="D286" s="1" t="s">
        <v>2</v>
      </c>
      <c r="E286" s="44" t="s">
        <v>31</v>
      </c>
      <c r="F286" s="49">
        <v>560</v>
      </c>
      <c r="G286" s="32"/>
      <c r="H286" s="33">
        <f t="shared" ref="H286" si="48">ROUND(G286*F286,2)</f>
        <v>0</v>
      </c>
    </row>
    <row r="287" spans="1:8" s="30" customFormat="1" ht="36" customHeight="1" x14ac:dyDescent="0.2">
      <c r="A287" s="102" t="s">
        <v>326</v>
      </c>
      <c r="B287" s="42" t="s">
        <v>436</v>
      </c>
      <c r="C287" s="43" t="s">
        <v>327</v>
      </c>
      <c r="D287" s="1" t="s">
        <v>609</v>
      </c>
      <c r="E287" s="44" t="s">
        <v>27</v>
      </c>
      <c r="F287" s="49">
        <v>120</v>
      </c>
      <c r="G287" s="32"/>
      <c r="H287" s="33">
        <f>ROUND(G287*F287,2)</f>
        <v>0</v>
      </c>
    </row>
    <row r="288" spans="1:8" s="30" customFormat="1" ht="36" customHeight="1" x14ac:dyDescent="0.2">
      <c r="A288" s="102" t="s">
        <v>79</v>
      </c>
      <c r="B288" s="42" t="s">
        <v>437</v>
      </c>
      <c r="C288" s="43" t="s">
        <v>562</v>
      </c>
      <c r="D288" s="1" t="s">
        <v>610</v>
      </c>
      <c r="E288" s="44" t="s">
        <v>29</v>
      </c>
      <c r="F288" s="49">
        <v>1550</v>
      </c>
      <c r="G288" s="32"/>
      <c r="H288" s="33">
        <f t="shared" ref="H288" si="49">ROUND(G288*F288,2)</f>
        <v>0</v>
      </c>
    </row>
    <row r="289" spans="1:8" s="30" customFormat="1" ht="36" customHeight="1" x14ac:dyDescent="0.2">
      <c r="A289" s="31"/>
      <c r="B289" s="96"/>
      <c r="C289" s="104" t="s">
        <v>20</v>
      </c>
      <c r="D289" s="98"/>
      <c r="E289" s="105"/>
      <c r="F289" s="98"/>
      <c r="G289" s="31"/>
      <c r="H289" s="100"/>
    </row>
    <row r="290" spans="1:8" s="30" customFormat="1" ht="36" customHeight="1" x14ac:dyDescent="0.2">
      <c r="A290" s="106" t="s">
        <v>98</v>
      </c>
      <c r="B290" s="42" t="s">
        <v>438</v>
      </c>
      <c r="C290" s="43" t="s">
        <v>100</v>
      </c>
      <c r="D290" s="1" t="s">
        <v>176</v>
      </c>
      <c r="E290" s="44" t="s">
        <v>34</v>
      </c>
      <c r="F290" s="45">
        <v>4</v>
      </c>
      <c r="G290" s="32"/>
      <c r="H290" s="33">
        <f>ROUND(G290*F290,2)</f>
        <v>0</v>
      </c>
    </row>
    <row r="291" spans="1:8" s="30" customFormat="1" ht="36" customHeight="1" x14ac:dyDescent="0.2">
      <c r="A291" s="106"/>
      <c r="B291" s="42" t="s">
        <v>439</v>
      </c>
      <c r="C291" s="43" t="s">
        <v>653</v>
      </c>
      <c r="D291" s="1" t="s">
        <v>616</v>
      </c>
      <c r="E291" s="44" t="s">
        <v>358</v>
      </c>
      <c r="F291" s="45">
        <v>1</v>
      </c>
      <c r="G291" s="32"/>
      <c r="H291" s="33">
        <f>ROUND(G291*F291,2)</f>
        <v>0</v>
      </c>
    </row>
    <row r="292" spans="1:8" s="30" customFormat="1" ht="36" customHeight="1" x14ac:dyDescent="0.2">
      <c r="A292" s="31"/>
      <c r="B292" s="110"/>
      <c r="C292" s="104" t="s">
        <v>21</v>
      </c>
      <c r="D292" s="98"/>
      <c r="E292" s="99"/>
      <c r="F292" s="99"/>
      <c r="G292" s="31"/>
      <c r="H292" s="100"/>
    </row>
    <row r="293" spans="1:8" s="30" customFormat="1" ht="36" customHeight="1" x14ac:dyDescent="0.2">
      <c r="A293" s="101" t="s">
        <v>148</v>
      </c>
      <c r="B293" s="42" t="s">
        <v>440</v>
      </c>
      <c r="C293" s="43" t="s">
        <v>149</v>
      </c>
      <c r="D293" s="1" t="s">
        <v>150</v>
      </c>
      <c r="E293" s="44" t="s">
        <v>29</v>
      </c>
      <c r="F293" s="45">
        <v>12</v>
      </c>
      <c r="G293" s="32"/>
      <c r="H293" s="33">
        <f t="shared" ref="H293" si="50">ROUND(G293*F293,2)</f>
        <v>0</v>
      </c>
    </row>
    <row r="294" spans="1:8" s="30" customFormat="1" ht="36" customHeight="1" x14ac:dyDescent="0.2">
      <c r="A294" s="101" t="s">
        <v>304</v>
      </c>
      <c r="B294" s="42" t="s">
        <v>633</v>
      </c>
      <c r="C294" s="43" t="s">
        <v>305</v>
      </c>
      <c r="D294" s="1" t="s">
        <v>344</v>
      </c>
      <c r="E294" s="51"/>
      <c r="F294" s="49"/>
      <c r="G294" s="35"/>
      <c r="H294" s="36"/>
    </row>
    <row r="295" spans="1:8" s="30" customFormat="1" ht="36" customHeight="1" x14ac:dyDescent="0.2">
      <c r="A295" s="101" t="s">
        <v>306</v>
      </c>
      <c r="B295" s="46" t="s">
        <v>30</v>
      </c>
      <c r="C295" s="43" t="s">
        <v>235</v>
      </c>
      <c r="D295" s="1"/>
      <c r="E295" s="44"/>
      <c r="F295" s="49"/>
      <c r="G295" s="35"/>
      <c r="H295" s="36"/>
    </row>
    <row r="296" spans="1:8" s="30" customFormat="1" ht="36" customHeight="1" x14ac:dyDescent="0.2">
      <c r="A296" s="101" t="s">
        <v>307</v>
      </c>
      <c r="B296" s="47" t="s">
        <v>89</v>
      </c>
      <c r="C296" s="43" t="s">
        <v>109</v>
      </c>
      <c r="D296" s="1"/>
      <c r="E296" s="44" t="s">
        <v>31</v>
      </c>
      <c r="F296" s="49">
        <v>250</v>
      </c>
      <c r="G296" s="32"/>
      <c r="H296" s="33">
        <f>ROUND(G296*F296,2)</f>
        <v>0</v>
      </c>
    </row>
    <row r="297" spans="1:8" s="30" customFormat="1" ht="36" customHeight="1" x14ac:dyDescent="0.2">
      <c r="A297" s="101" t="s">
        <v>308</v>
      </c>
      <c r="B297" s="46" t="s">
        <v>35</v>
      </c>
      <c r="C297" s="43" t="s">
        <v>62</v>
      </c>
      <c r="D297" s="1"/>
      <c r="E297" s="44"/>
      <c r="F297" s="49"/>
      <c r="G297" s="35"/>
      <c r="H297" s="36"/>
    </row>
    <row r="298" spans="1:8" s="30" customFormat="1" ht="36" customHeight="1" x14ac:dyDescent="0.2">
      <c r="A298" s="101" t="s">
        <v>309</v>
      </c>
      <c r="B298" s="47" t="s">
        <v>89</v>
      </c>
      <c r="C298" s="43" t="s">
        <v>109</v>
      </c>
      <c r="D298" s="1"/>
      <c r="E298" s="44" t="s">
        <v>31</v>
      </c>
      <c r="F298" s="49">
        <v>30</v>
      </c>
      <c r="G298" s="32"/>
      <c r="H298" s="33">
        <f>ROUND(G298*F298,2)</f>
        <v>0</v>
      </c>
    </row>
    <row r="299" spans="1:8" s="30" customFormat="1" ht="48" customHeight="1" thickBot="1" x14ac:dyDescent="0.25">
      <c r="A299" s="119"/>
      <c r="B299" s="38" t="str">
        <f>B281</f>
        <v>G</v>
      </c>
      <c r="C299" s="173" t="str">
        <f>C281</f>
        <v>Multi-use Path (Asphalt Construction)</v>
      </c>
      <c r="D299" s="174"/>
      <c r="E299" s="174"/>
      <c r="F299" s="175"/>
      <c r="G299" s="119" t="s">
        <v>17</v>
      </c>
      <c r="H299" s="119">
        <f>SUM(H283:H298)</f>
        <v>0</v>
      </c>
    </row>
    <row r="300" spans="1:8" s="30" customFormat="1" ht="48" customHeight="1" thickTop="1" x14ac:dyDescent="0.2">
      <c r="A300" s="27"/>
      <c r="B300" s="117" t="s">
        <v>315</v>
      </c>
      <c r="C300" s="170" t="s">
        <v>364</v>
      </c>
      <c r="D300" s="171"/>
      <c r="E300" s="171"/>
      <c r="F300" s="172"/>
      <c r="G300" s="28"/>
      <c r="H300" s="29"/>
    </row>
    <row r="301" spans="1:8" s="30" customFormat="1" ht="36" customHeight="1" x14ac:dyDescent="0.2">
      <c r="A301" s="31"/>
      <c r="B301" s="179" t="s">
        <v>363</v>
      </c>
      <c r="C301" s="180"/>
      <c r="D301" s="180"/>
      <c r="E301" s="180"/>
      <c r="F301" s="180"/>
      <c r="G301" s="180"/>
      <c r="H301" s="181"/>
    </row>
    <row r="302" spans="1:8" s="30" customFormat="1" ht="36" customHeight="1" x14ac:dyDescent="0.2">
      <c r="A302" s="101" t="s">
        <v>112</v>
      </c>
      <c r="B302" s="42" t="s">
        <v>441</v>
      </c>
      <c r="C302" s="43" t="s">
        <v>114</v>
      </c>
      <c r="D302" s="1" t="s">
        <v>115</v>
      </c>
      <c r="E302" s="44"/>
      <c r="F302" s="45"/>
      <c r="G302" s="35"/>
      <c r="H302" s="36"/>
    </row>
    <row r="303" spans="1:8" s="30" customFormat="1" ht="36" customHeight="1" x14ac:dyDescent="0.2">
      <c r="A303" s="101" t="s">
        <v>298</v>
      </c>
      <c r="B303" s="46" t="s">
        <v>30</v>
      </c>
      <c r="C303" s="43" t="s">
        <v>116</v>
      </c>
      <c r="D303" s="1"/>
      <c r="E303" s="44" t="s">
        <v>34</v>
      </c>
      <c r="F303" s="45">
        <v>4</v>
      </c>
      <c r="G303" s="32"/>
      <c r="H303" s="33">
        <f>ROUND(G303*F303,2)</f>
        <v>0</v>
      </c>
    </row>
    <row r="304" spans="1:8" s="30" customFormat="1" ht="36" customHeight="1" x14ac:dyDescent="0.2">
      <c r="A304" s="101" t="s">
        <v>143</v>
      </c>
      <c r="B304" s="42" t="s">
        <v>442</v>
      </c>
      <c r="C304" s="43" t="s">
        <v>144</v>
      </c>
      <c r="D304" s="1" t="s">
        <v>115</v>
      </c>
      <c r="E304" s="44"/>
      <c r="F304" s="45">
        <v>3</v>
      </c>
      <c r="G304" s="32"/>
      <c r="H304" s="33">
        <f t="shared" ref="H304:H310" si="51">ROUND(G304*F304,2)</f>
        <v>0</v>
      </c>
    </row>
    <row r="305" spans="1:8" s="30" customFormat="1" ht="36" customHeight="1" x14ac:dyDescent="0.2">
      <c r="A305" s="101" t="s">
        <v>117</v>
      </c>
      <c r="B305" s="42" t="s">
        <v>443</v>
      </c>
      <c r="C305" s="43" t="s">
        <v>119</v>
      </c>
      <c r="D305" s="1" t="s">
        <v>115</v>
      </c>
      <c r="E305" s="44"/>
      <c r="F305" s="84"/>
      <c r="G305" s="116"/>
      <c r="H305" s="90"/>
    </row>
    <row r="306" spans="1:8" s="30" customFormat="1" ht="36" customHeight="1" x14ac:dyDescent="0.2">
      <c r="A306" s="101" t="s">
        <v>120</v>
      </c>
      <c r="B306" s="46" t="s">
        <v>30</v>
      </c>
      <c r="C306" s="43" t="s">
        <v>384</v>
      </c>
      <c r="D306" s="1"/>
      <c r="E306" s="44"/>
      <c r="F306" s="84"/>
      <c r="G306" s="116"/>
      <c r="H306" s="90"/>
    </row>
    <row r="307" spans="1:8" s="30" customFormat="1" ht="36" customHeight="1" x14ac:dyDescent="0.2">
      <c r="A307" s="101" t="s">
        <v>122</v>
      </c>
      <c r="B307" s="47" t="s">
        <v>89</v>
      </c>
      <c r="C307" s="43" t="s">
        <v>527</v>
      </c>
      <c r="D307" s="1"/>
      <c r="E307" s="44" t="s">
        <v>44</v>
      </c>
      <c r="F307" s="45">
        <v>5</v>
      </c>
      <c r="G307" s="32"/>
      <c r="H307" s="33">
        <f t="shared" si="51"/>
        <v>0</v>
      </c>
    </row>
    <row r="308" spans="1:8" s="30" customFormat="1" ht="36" customHeight="1" x14ac:dyDescent="0.2">
      <c r="A308" s="101" t="s">
        <v>120</v>
      </c>
      <c r="B308" s="46" t="s">
        <v>35</v>
      </c>
      <c r="C308" s="43" t="s">
        <v>385</v>
      </c>
      <c r="D308" s="1"/>
      <c r="E308" s="44"/>
      <c r="F308" s="84"/>
      <c r="G308" s="116"/>
      <c r="H308" s="90"/>
    </row>
    <row r="309" spans="1:8" s="30" customFormat="1" ht="36" customHeight="1" x14ac:dyDescent="0.2">
      <c r="A309" s="101" t="s">
        <v>122</v>
      </c>
      <c r="B309" s="47" t="s">
        <v>89</v>
      </c>
      <c r="C309" s="43" t="s">
        <v>527</v>
      </c>
      <c r="D309" s="1"/>
      <c r="E309" s="44" t="s">
        <v>44</v>
      </c>
      <c r="F309" s="45">
        <v>40</v>
      </c>
      <c r="G309" s="32"/>
      <c r="H309" s="33">
        <f t="shared" si="51"/>
        <v>0</v>
      </c>
    </row>
    <row r="310" spans="1:8" s="30" customFormat="1" ht="36" customHeight="1" x14ac:dyDescent="0.2">
      <c r="A310" s="101" t="s">
        <v>145</v>
      </c>
      <c r="B310" s="42" t="s">
        <v>444</v>
      </c>
      <c r="C310" s="43" t="s">
        <v>146</v>
      </c>
      <c r="D310" s="1" t="s">
        <v>115</v>
      </c>
      <c r="E310" s="44" t="s">
        <v>44</v>
      </c>
      <c r="F310" s="45">
        <v>8</v>
      </c>
      <c r="G310" s="32"/>
      <c r="H310" s="33">
        <f t="shared" si="51"/>
        <v>0</v>
      </c>
    </row>
    <row r="311" spans="1:8" s="30" customFormat="1" ht="36" customHeight="1" x14ac:dyDescent="0.2">
      <c r="A311" s="111" t="s">
        <v>68</v>
      </c>
      <c r="B311" s="80" t="s">
        <v>445</v>
      </c>
      <c r="C311" s="91" t="s">
        <v>240</v>
      </c>
      <c r="D311" s="89" t="s">
        <v>244</v>
      </c>
      <c r="E311" s="83"/>
      <c r="F311" s="84"/>
      <c r="G311" s="116"/>
      <c r="H311" s="90"/>
    </row>
    <row r="312" spans="1:8" s="30" customFormat="1" ht="36" customHeight="1" x14ac:dyDescent="0.2">
      <c r="A312" s="111" t="s">
        <v>69</v>
      </c>
      <c r="B312" s="86" t="s">
        <v>30</v>
      </c>
      <c r="C312" s="88" t="s">
        <v>289</v>
      </c>
      <c r="D312" s="82"/>
      <c r="E312" s="83" t="s">
        <v>34</v>
      </c>
      <c r="F312" s="84">
        <v>3</v>
      </c>
      <c r="G312" s="115"/>
      <c r="H312" s="85">
        <f>ROUND(G312*F312,2)</f>
        <v>0</v>
      </c>
    </row>
    <row r="313" spans="1:8" s="30" customFormat="1" ht="36" customHeight="1" x14ac:dyDescent="0.2">
      <c r="A313" s="111" t="s">
        <v>203</v>
      </c>
      <c r="B313" s="86" t="s">
        <v>35</v>
      </c>
      <c r="C313" s="88" t="s">
        <v>597</v>
      </c>
      <c r="D313" s="82"/>
      <c r="E313" s="83" t="s">
        <v>34</v>
      </c>
      <c r="F313" s="84">
        <v>3</v>
      </c>
      <c r="G313" s="115"/>
      <c r="H313" s="85">
        <f>ROUND(G313*F313,2)</f>
        <v>0</v>
      </c>
    </row>
    <row r="314" spans="1:8" s="30" customFormat="1" ht="36" customHeight="1" x14ac:dyDescent="0.2">
      <c r="A314" s="111" t="s">
        <v>598</v>
      </c>
      <c r="B314" s="86" t="s">
        <v>45</v>
      </c>
      <c r="C314" s="88" t="s">
        <v>599</v>
      </c>
      <c r="D314" s="82"/>
      <c r="E314" s="83" t="s">
        <v>34</v>
      </c>
      <c r="F314" s="84">
        <v>1</v>
      </c>
      <c r="G314" s="115"/>
      <c r="H314" s="85">
        <f t="shared" ref="H314:H315" si="52">ROUND(G314*F314,2)</f>
        <v>0</v>
      </c>
    </row>
    <row r="315" spans="1:8" s="30" customFormat="1" ht="36" customHeight="1" x14ac:dyDescent="0.2">
      <c r="A315" s="122" t="s">
        <v>600</v>
      </c>
      <c r="B315" s="92" t="s">
        <v>56</v>
      </c>
      <c r="C315" s="88" t="s">
        <v>601</v>
      </c>
      <c r="D315" s="89"/>
      <c r="E315" s="93" t="s">
        <v>34</v>
      </c>
      <c r="F315" s="84">
        <v>1</v>
      </c>
      <c r="G315" s="115"/>
      <c r="H315" s="85">
        <f t="shared" si="52"/>
        <v>0</v>
      </c>
    </row>
    <row r="316" spans="1:8" s="30" customFormat="1" ht="36" customHeight="1" x14ac:dyDescent="0.2">
      <c r="A316" s="101" t="s">
        <v>204</v>
      </c>
      <c r="B316" s="42" t="s">
        <v>446</v>
      </c>
      <c r="C316" s="58" t="s">
        <v>205</v>
      </c>
      <c r="D316" s="1" t="s">
        <v>115</v>
      </c>
      <c r="E316" s="44"/>
      <c r="F316" s="45"/>
      <c r="G316" s="35"/>
      <c r="H316" s="36"/>
    </row>
    <row r="317" spans="1:8" s="30" customFormat="1" ht="36" customHeight="1" x14ac:dyDescent="0.2">
      <c r="A317" s="101" t="s">
        <v>206</v>
      </c>
      <c r="B317" s="46" t="s">
        <v>30</v>
      </c>
      <c r="C317" s="58" t="s">
        <v>208</v>
      </c>
      <c r="D317" s="1"/>
      <c r="E317" s="44" t="s">
        <v>34</v>
      </c>
      <c r="F317" s="45">
        <v>1</v>
      </c>
      <c r="G317" s="32"/>
      <c r="H317" s="33">
        <f>ROUND(G317*F317,2)</f>
        <v>0</v>
      </c>
    </row>
    <row r="318" spans="1:8" s="30" customFormat="1" ht="36" customHeight="1" x14ac:dyDescent="0.2">
      <c r="A318" s="101" t="s">
        <v>387</v>
      </c>
      <c r="B318" s="42" t="s">
        <v>447</v>
      </c>
      <c r="C318" s="58" t="s">
        <v>388</v>
      </c>
      <c r="D318" s="1" t="s">
        <v>115</v>
      </c>
      <c r="E318" s="44"/>
      <c r="F318" s="45"/>
      <c r="G318" s="35"/>
      <c r="H318" s="36"/>
    </row>
    <row r="319" spans="1:8" s="30" customFormat="1" ht="36" customHeight="1" x14ac:dyDescent="0.2">
      <c r="A319" s="101" t="s">
        <v>389</v>
      </c>
      <c r="B319" s="46" t="s">
        <v>30</v>
      </c>
      <c r="C319" s="58" t="s">
        <v>390</v>
      </c>
      <c r="D319" s="1"/>
      <c r="E319" s="44" t="s">
        <v>34</v>
      </c>
      <c r="F319" s="45">
        <v>1</v>
      </c>
      <c r="G319" s="32"/>
      <c r="H319" s="33">
        <f>ROUND(G319*F319,2)</f>
        <v>0</v>
      </c>
    </row>
    <row r="320" spans="1:8" s="30" customFormat="1" ht="36" customHeight="1" x14ac:dyDescent="0.2">
      <c r="A320" s="101" t="s">
        <v>124</v>
      </c>
      <c r="B320" s="42" t="s">
        <v>448</v>
      </c>
      <c r="C320" s="58" t="s">
        <v>126</v>
      </c>
      <c r="D320" s="1" t="s">
        <v>115</v>
      </c>
      <c r="E320" s="44"/>
      <c r="F320" s="45"/>
      <c r="G320" s="35"/>
      <c r="H320" s="36"/>
    </row>
    <row r="321" spans="1:8" s="30" customFormat="1" ht="36" customHeight="1" x14ac:dyDescent="0.2">
      <c r="A321" s="101" t="s">
        <v>127</v>
      </c>
      <c r="B321" s="46" t="s">
        <v>30</v>
      </c>
      <c r="C321" s="58" t="s">
        <v>391</v>
      </c>
      <c r="D321" s="1"/>
      <c r="E321" s="44"/>
      <c r="F321" s="45"/>
      <c r="G321" s="35"/>
      <c r="H321" s="36"/>
    </row>
    <row r="322" spans="1:8" s="30" customFormat="1" ht="36" customHeight="1" x14ac:dyDescent="0.2">
      <c r="A322" s="123" t="s">
        <v>382</v>
      </c>
      <c r="B322" s="47" t="s">
        <v>89</v>
      </c>
      <c r="C322" s="43" t="s">
        <v>586</v>
      </c>
      <c r="D322" s="1"/>
      <c r="E322" s="44" t="s">
        <v>34</v>
      </c>
      <c r="F322" s="45">
        <v>1</v>
      </c>
      <c r="G322" s="32"/>
      <c r="H322" s="33">
        <f t="shared" ref="H322:H326" si="53">ROUND(G322*F322,2)</f>
        <v>0</v>
      </c>
    </row>
    <row r="323" spans="1:8" s="30" customFormat="1" ht="36" customHeight="1" x14ac:dyDescent="0.2">
      <c r="A323" s="101" t="s">
        <v>209</v>
      </c>
      <c r="B323" s="42" t="s">
        <v>449</v>
      </c>
      <c r="C323" s="43" t="s">
        <v>210</v>
      </c>
      <c r="D323" s="1" t="s">
        <v>115</v>
      </c>
      <c r="E323" s="44" t="s">
        <v>34</v>
      </c>
      <c r="F323" s="45">
        <v>6</v>
      </c>
      <c r="G323" s="32"/>
      <c r="H323" s="33">
        <f t="shared" si="53"/>
        <v>0</v>
      </c>
    </row>
    <row r="324" spans="1:8" s="30" customFormat="1" ht="36" customHeight="1" x14ac:dyDescent="0.2">
      <c r="A324" s="101" t="s">
        <v>129</v>
      </c>
      <c r="B324" s="42" t="s">
        <v>407</v>
      </c>
      <c r="C324" s="43" t="s">
        <v>131</v>
      </c>
      <c r="D324" s="1" t="s">
        <v>115</v>
      </c>
      <c r="E324" s="44" t="s">
        <v>34</v>
      </c>
      <c r="F324" s="45">
        <v>2</v>
      </c>
      <c r="G324" s="32"/>
      <c r="H324" s="33">
        <f t="shared" si="53"/>
        <v>0</v>
      </c>
    </row>
    <row r="325" spans="1:8" s="30" customFormat="1" ht="36" customHeight="1" x14ac:dyDescent="0.2">
      <c r="A325" s="101" t="s">
        <v>241</v>
      </c>
      <c r="B325" s="42" t="s">
        <v>450</v>
      </c>
      <c r="C325" s="43" t="s">
        <v>242</v>
      </c>
      <c r="D325" s="1" t="s">
        <v>392</v>
      </c>
      <c r="E325" s="44" t="s">
        <v>34</v>
      </c>
      <c r="F325" s="45">
        <v>1</v>
      </c>
      <c r="G325" s="32"/>
      <c r="H325" s="33">
        <f t="shared" si="53"/>
        <v>0</v>
      </c>
    </row>
    <row r="326" spans="1:8" s="30" customFormat="1" ht="36" customHeight="1" x14ac:dyDescent="0.2">
      <c r="A326" s="101" t="s">
        <v>132</v>
      </c>
      <c r="B326" s="42" t="s">
        <v>451</v>
      </c>
      <c r="C326" s="43" t="s">
        <v>134</v>
      </c>
      <c r="D326" s="1" t="s">
        <v>135</v>
      </c>
      <c r="E326" s="44" t="s">
        <v>44</v>
      </c>
      <c r="F326" s="45">
        <v>36</v>
      </c>
      <c r="G326" s="32"/>
      <c r="H326" s="33">
        <f t="shared" si="53"/>
        <v>0</v>
      </c>
    </row>
    <row r="327" spans="1:8" s="30" customFormat="1" ht="36" customHeight="1" x14ac:dyDescent="0.2">
      <c r="A327" s="101" t="s">
        <v>369</v>
      </c>
      <c r="B327" s="42" t="s">
        <v>452</v>
      </c>
      <c r="C327" s="58" t="s">
        <v>370</v>
      </c>
      <c r="D327" s="1" t="s">
        <v>371</v>
      </c>
      <c r="E327" s="44"/>
      <c r="F327" s="45"/>
      <c r="G327" s="35"/>
      <c r="H327" s="36"/>
    </row>
    <row r="328" spans="1:8" s="30" customFormat="1" ht="36" customHeight="1" x14ac:dyDescent="0.2">
      <c r="A328" s="111" t="s">
        <v>587</v>
      </c>
      <c r="B328" s="46" t="s">
        <v>30</v>
      </c>
      <c r="C328" s="43" t="s">
        <v>524</v>
      </c>
      <c r="D328" s="1"/>
      <c r="E328" s="44" t="s">
        <v>44</v>
      </c>
      <c r="F328" s="45">
        <v>10</v>
      </c>
      <c r="G328" s="32"/>
      <c r="H328" s="33">
        <f t="shared" ref="H328" si="54">ROUND(G328*F328,2)</f>
        <v>0</v>
      </c>
    </row>
    <row r="329" spans="1:8" s="30" customFormat="1" ht="36" customHeight="1" x14ac:dyDescent="0.2">
      <c r="A329" s="101" t="s">
        <v>373</v>
      </c>
      <c r="B329" s="42" t="s">
        <v>453</v>
      </c>
      <c r="C329" s="58" t="s">
        <v>374</v>
      </c>
      <c r="D329" s="1" t="s">
        <v>617</v>
      </c>
      <c r="E329" s="44"/>
      <c r="F329" s="45"/>
      <c r="G329" s="35"/>
      <c r="H329" s="36"/>
    </row>
    <row r="330" spans="1:8" s="30" customFormat="1" ht="36" customHeight="1" x14ac:dyDescent="0.2">
      <c r="A330" s="111" t="s">
        <v>588</v>
      </c>
      <c r="B330" s="46" t="s">
        <v>30</v>
      </c>
      <c r="C330" s="43" t="s">
        <v>524</v>
      </c>
      <c r="D330" s="1"/>
      <c r="E330" s="44" t="s">
        <v>44</v>
      </c>
      <c r="F330" s="45">
        <v>10</v>
      </c>
      <c r="G330" s="32"/>
      <c r="H330" s="33">
        <f t="shared" ref="H330:H333" si="55">ROUND(G330*F330,2)</f>
        <v>0</v>
      </c>
    </row>
    <row r="331" spans="1:8" s="30" customFormat="1" ht="36" customHeight="1" x14ac:dyDescent="0.2">
      <c r="A331" s="101"/>
      <c r="B331" s="42" t="s">
        <v>454</v>
      </c>
      <c r="C331" s="43" t="s">
        <v>211</v>
      </c>
      <c r="D331" s="1" t="s">
        <v>115</v>
      </c>
      <c r="E331" s="44"/>
      <c r="F331" s="45"/>
      <c r="G331" s="35"/>
      <c r="H331" s="36"/>
    </row>
    <row r="332" spans="1:8" s="30" customFormat="1" ht="36" customHeight="1" x14ac:dyDescent="0.2">
      <c r="A332" s="101"/>
      <c r="B332" s="46" t="s">
        <v>30</v>
      </c>
      <c r="C332" s="43" t="s">
        <v>383</v>
      </c>
      <c r="D332" s="1"/>
      <c r="E332" s="44" t="s">
        <v>34</v>
      </c>
      <c r="F332" s="45">
        <v>6</v>
      </c>
      <c r="G332" s="32"/>
      <c r="H332" s="33">
        <f t="shared" si="55"/>
        <v>0</v>
      </c>
    </row>
    <row r="333" spans="1:8" s="30" customFormat="1" ht="36" customHeight="1" x14ac:dyDescent="0.2">
      <c r="A333" s="101" t="s">
        <v>376</v>
      </c>
      <c r="B333" s="42" t="s">
        <v>455</v>
      </c>
      <c r="C333" s="43" t="s">
        <v>377</v>
      </c>
      <c r="D333" s="1" t="s">
        <v>371</v>
      </c>
      <c r="E333" s="44" t="s">
        <v>44</v>
      </c>
      <c r="F333" s="45">
        <v>7</v>
      </c>
      <c r="G333" s="32"/>
      <c r="H333" s="33">
        <f t="shared" si="55"/>
        <v>0</v>
      </c>
    </row>
    <row r="334" spans="1:8" s="30" customFormat="1" ht="36" customHeight="1" x14ac:dyDescent="0.2">
      <c r="A334" s="31"/>
      <c r="B334" s="176" t="s">
        <v>365</v>
      </c>
      <c r="C334" s="177"/>
      <c r="D334" s="177"/>
      <c r="E334" s="177"/>
      <c r="F334" s="177"/>
      <c r="G334" s="177"/>
      <c r="H334" s="178"/>
    </row>
    <row r="335" spans="1:8" s="30" customFormat="1" ht="36" customHeight="1" x14ac:dyDescent="0.2">
      <c r="A335" s="101" t="s">
        <v>112</v>
      </c>
      <c r="B335" s="42" t="s">
        <v>456</v>
      </c>
      <c r="C335" s="43" t="s">
        <v>114</v>
      </c>
      <c r="D335" s="1" t="s">
        <v>618</v>
      </c>
      <c r="E335" s="44"/>
      <c r="F335" s="45"/>
      <c r="G335" s="35"/>
      <c r="H335" s="36"/>
    </row>
    <row r="336" spans="1:8" s="30" customFormat="1" ht="36" customHeight="1" x14ac:dyDescent="0.2">
      <c r="A336" s="101" t="s">
        <v>298</v>
      </c>
      <c r="B336" s="46" t="s">
        <v>30</v>
      </c>
      <c r="C336" s="43" t="s">
        <v>116</v>
      </c>
      <c r="D336" s="1"/>
      <c r="E336" s="44" t="s">
        <v>34</v>
      </c>
      <c r="F336" s="45">
        <v>1</v>
      </c>
      <c r="G336" s="32"/>
      <c r="H336" s="33">
        <f>ROUND(G336*F336,2)</f>
        <v>0</v>
      </c>
    </row>
    <row r="337" spans="1:8" s="30" customFormat="1" ht="36" customHeight="1" x14ac:dyDescent="0.2">
      <c r="A337" s="101"/>
      <c r="B337" s="46" t="s">
        <v>35</v>
      </c>
      <c r="C337" s="43" t="s">
        <v>574</v>
      </c>
      <c r="D337" s="1"/>
      <c r="E337" s="44" t="s">
        <v>34</v>
      </c>
      <c r="F337" s="45">
        <v>5</v>
      </c>
      <c r="G337" s="32"/>
      <c r="H337" s="33">
        <f>ROUND(G337*F337,2)</f>
        <v>0</v>
      </c>
    </row>
    <row r="338" spans="1:8" s="30" customFormat="1" ht="36" customHeight="1" x14ac:dyDescent="0.2">
      <c r="A338" s="101" t="s">
        <v>143</v>
      </c>
      <c r="B338" s="42" t="s">
        <v>457</v>
      </c>
      <c r="C338" s="43" t="s">
        <v>144</v>
      </c>
      <c r="D338" s="1" t="s">
        <v>115</v>
      </c>
      <c r="E338" s="44"/>
      <c r="F338" s="45">
        <v>1</v>
      </c>
      <c r="G338" s="32"/>
      <c r="H338" s="33">
        <f t="shared" ref="H338:H342" si="56">ROUND(G338*F338,2)</f>
        <v>0</v>
      </c>
    </row>
    <row r="339" spans="1:8" s="30" customFormat="1" ht="36" customHeight="1" x14ac:dyDescent="0.2">
      <c r="A339" s="101"/>
      <c r="B339" s="42" t="s">
        <v>458</v>
      </c>
      <c r="C339" s="43" t="s">
        <v>393</v>
      </c>
      <c r="D339" s="1" t="s">
        <v>115</v>
      </c>
      <c r="E339" s="44"/>
      <c r="F339" s="45"/>
      <c r="G339" s="35"/>
      <c r="H339" s="36"/>
    </row>
    <row r="340" spans="1:8" s="30" customFormat="1" ht="36" customHeight="1" x14ac:dyDescent="0.2">
      <c r="A340" s="101"/>
      <c r="B340" s="46" t="s">
        <v>30</v>
      </c>
      <c r="C340" s="43" t="s">
        <v>394</v>
      </c>
      <c r="D340" s="1"/>
      <c r="E340" s="44"/>
      <c r="F340" s="45"/>
      <c r="G340" s="35"/>
      <c r="H340" s="36"/>
    </row>
    <row r="341" spans="1:8" s="30" customFormat="1" ht="36" customHeight="1" x14ac:dyDescent="0.2">
      <c r="A341" s="101"/>
      <c r="B341" s="47" t="s">
        <v>89</v>
      </c>
      <c r="C341" s="43" t="s">
        <v>395</v>
      </c>
      <c r="D341" s="1"/>
      <c r="E341" s="44" t="s">
        <v>63</v>
      </c>
      <c r="F341" s="59">
        <v>2.1</v>
      </c>
      <c r="G341" s="32"/>
      <c r="H341" s="33">
        <f t="shared" si="56"/>
        <v>0</v>
      </c>
    </row>
    <row r="342" spans="1:8" s="30" customFormat="1" ht="36" customHeight="1" x14ac:dyDescent="0.2">
      <c r="A342" s="101" t="s">
        <v>145</v>
      </c>
      <c r="B342" s="42" t="s">
        <v>459</v>
      </c>
      <c r="C342" s="43" t="s">
        <v>146</v>
      </c>
      <c r="D342" s="1" t="s">
        <v>115</v>
      </c>
      <c r="E342" s="44" t="s">
        <v>44</v>
      </c>
      <c r="F342" s="45">
        <v>8</v>
      </c>
      <c r="G342" s="32"/>
      <c r="H342" s="33">
        <f t="shared" si="56"/>
        <v>0</v>
      </c>
    </row>
    <row r="343" spans="1:8" s="30" customFormat="1" ht="36" customHeight="1" x14ac:dyDescent="0.2">
      <c r="A343" s="101" t="s">
        <v>204</v>
      </c>
      <c r="B343" s="42" t="s">
        <v>460</v>
      </c>
      <c r="C343" s="58" t="s">
        <v>205</v>
      </c>
      <c r="D343" s="1" t="s">
        <v>115</v>
      </c>
      <c r="E343" s="44"/>
      <c r="F343" s="45"/>
      <c r="G343" s="35"/>
      <c r="H343" s="36"/>
    </row>
    <row r="344" spans="1:8" s="30" customFormat="1" ht="36" customHeight="1" x14ac:dyDescent="0.2">
      <c r="A344" s="101" t="s">
        <v>206</v>
      </c>
      <c r="B344" s="46" t="s">
        <v>30</v>
      </c>
      <c r="C344" s="58" t="s">
        <v>208</v>
      </c>
      <c r="D344" s="1"/>
      <c r="E344" s="44" t="s">
        <v>34</v>
      </c>
      <c r="F344" s="45">
        <v>1</v>
      </c>
      <c r="G344" s="32"/>
      <c r="H344" s="33">
        <f>ROUND(G344*F344,2)</f>
        <v>0</v>
      </c>
    </row>
    <row r="345" spans="1:8" s="30" customFormat="1" ht="36" customHeight="1" x14ac:dyDescent="0.2">
      <c r="A345" s="101" t="s">
        <v>209</v>
      </c>
      <c r="B345" s="42" t="s">
        <v>461</v>
      </c>
      <c r="C345" s="43" t="s">
        <v>210</v>
      </c>
      <c r="D345" s="1" t="s">
        <v>115</v>
      </c>
      <c r="E345" s="44" t="s">
        <v>34</v>
      </c>
      <c r="F345" s="45">
        <v>1</v>
      </c>
      <c r="G345" s="32"/>
      <c r="H345" s="33">
        <f t="shared" ref="H345:H352" si="57">ROUND(G345*F345,2)</f>
        <v>0</v>
      </c>
    </row>
    <row r="346" spans="1:8" s="30" customFormat="1" ht="36" customHeight="1" x14ac:dyDescent="0.2">
      <c r="A346" s="101" t="s">
        <v>129</v>
      </c>
      <c r="B346" s="42" t="s">
        <v>462</v>
      </c>
      <c r="C346" s="43" t="s">
        <v>131</v>
      </c>
      <c r="D346" s="1" t="s">
        <v>115</v>
      </c>
      <c r="E346" s="44" t="s">
        <v>34</v>
      </c>
      <c r="F346" s="45">
        <v>1</v>
      </c>
      <c r="G346" s="32"/>
      <c r="H346" s="33">
        <f t="shared" si="57"/>
        <v>0</v>
      </c>
    </row>
    <row r="347" spans="1:8" s="30" customFormat="1" ht="36" customHeight="1" x14ac:dyDescent="0.2">
      <c r="A347" s="101" t="s">
        <v>132</v>
      </c>
      <c r="B347" s="42" t="s">
        <v>463</v>
      </c>
      <c r="C347" s="43" t="s">
        <v>134</v>
      </c>
      <c r="D347" s="1" t="s">
        <v>135</v>
      </c>
      <c r="E347" s="44" t="s">
        <v>44</v>
      </c>
      <c r="F347" s="45">
        <v>12</v>
      </c>
      <c r="G347" s="32"/>
      <c r="H347" s="33">
        <f t="shared" si="57"/>
        <v>0</v>
      </c>
    </row>
    <row r="348" spans="1:8" s="30" customFormat="1" ht="36" customHeight="1" x14ac:dyDescent="0.2">
      <c r="A348" s="101" t="s">
        <v>634</v>
      </c>
      <c r="B348" s="42" t="s">
        <v>464</v>
      </c>
      <c r="C348" s="58" t="s">
        <v>635</v>
      </c>
      <c r="D348" s="1" t="s">
        <v>371</v>
      </c>
      <c r="E348" s="44"/>
      <c r="F348" s="45"/>
      <c r="G348" s="35"/>
      <c r="H348" s="36"/>
    </row>
    <row r="349" spans="1:8" s="30" customFormat="1" ht="36" customHeight="1" x14ac:dyDescent="0.2">
      <c r="A349" s="101" t="s">
        <v>636</v>
      </c>
      <c r="B349" s="46" t="s">
        <v>30</v>
      </c>
      <c r="C349" s="43" t="s">
        <v>640</v>
      </c>
      <c r="D349" s="1"/>
      <c r="E349" s="44" t="s">
        <v>44</v>
      </c>
      <c r="F349" s="45">
        <v>30</v>
      </c>
      <c r="G349" s="32"/>
      <c r="H349" s="33">
        <f>ROUND(G349*F349,2)</f>
        <v>0</v>
      </c>
    </row>
    <row r="350" spans="1:8" s="30" customFormat="1" ht="36" customHeight="1" x14ac:dyDescent="0.2">
      <c r="A350" s="101" t="s">
        <v>637</v>
      </c>
      <c r="B350" s="42" t="s">
        <v>465</v>
      </c>
      <c r="C350" s="58" t="s">
        <v>638</v>
      </c>
      <c r="D350" s="1" t="s">
        <v>617</v>
      </c>
      <c r="E350" s="44"/>
      <c r="F350" s="45"/>
      <c r="G350" s="35"/>
      <c r="H350" s="36"/>
    </row>
    <row r="351" spans="1:8" s="30" customFormat="1" ht="36" customHeight="1" x14ac:dyDescent="0.2">
      <c r="A351" s="101" t="s">
        <v>639</v>
      </c>
      <c r="B351" s="46" t="s">
        <v>30</v>
      </c>
      <c r="C351" s="43" t="s">
        <v>640</v>
      </c>
      <c r="D351" s="1"/>
      <c r="E351" s="44"/>
      <c r="F351" s="45"/>
      <c r="G351" s="35"/>
      <c r="H351" s="36"/>
    </row>
    <row r="352" spans="1:8" s="30" customFormat="1" ht="36" customHeight="1" x14ac:dyDescent="0.2">
      <c r="A352" s="101"/>
      <c r="B352" s="47" t="s">
        <v>89</v>
      </c>
      <c r="C352" s="43" t="s">
        <v>527</v>
      </c>
      <c r="D352" s="1"/>
      <c r="E352" s="44" t="s">
        <v>44</v>
      </c>
      <c r="F352" s="45">
        <v>30</v>
      </c>
      <c r="G352" s="32"/>
      <c r="H352" s="33">
        <f t="shared" si="57"/>
        <v>0</v>
      </c>
    </row>
    <row r="353" spans="1:8" s="30" customFormat="1" ht="36" customHeight="1" x14ac:dyDescent="0.2">
      <c r="A353" s="101" t="s">
        <v>369</v>
      </c>
      <c r="B353" s="42" t="s">
        <v>466</v>
      </c>
      <c r="C353" s="58" t="s">
        <v>370</v>
      </c>
      <c r="D353" s="1" t="s">
        <v>371</v>
      </c>
      <c r="E353" s="44"/>
      <c r="F353" s="45"/>
      <c r="G353" s="35"/>
      <c r="H353" s="33"/>
    </row>
    <row r="354" spans="1:8" s="30" customFormat="1" ht="36" customHeight="1" x14ac:dyDescent="0.2">
      <c r="A354" s="101" t="s">
        <v>372</v>
      </c>
      <c r="B354" s="46" t="s">
        <v>30</v>
      </c>
      <c r="C354" s="43" t="s">
        <v>525</v>
      </c>
      <c r="D354" s="1"/>
      <c r="E354" s="44" t="s">
        <v>44</v>
      </c>
      <c r="F354" s="45">
        <v>165</v>
      </c>
      <c r="G354" s="32"/>
      <c r="H354" s="33">
        <f t="shared" ref="H354" si="58">ROUND(G354*F354,2)</f>
        <v>0</v>
      </c>
    </row>
    <row r="355" spans="1:8" s="30" customFormat="1" ht="36" customHeight="1" x14ac:dyDescent="0.2">
      <c r="A355" s="111" t="s">
        <v>589</v>
      </c>
      <c r="B355" s="46" t="s">
        <v>35</v>
      </c>
      <c r="C355" s="43" t="s">
        <v>526</v>
      </c>
      <c r="D355" s="1"/>
      <c r="E355" s="44" t="s">
        <v>44</v>
      </c>
      <c r="F355" s="45">
        <v>20</v>
      </c>
      <c r="G355" s="32"/>
      <c r="H355" s="33">
        <f t="shared" ref="H355:H356" si="59">ROUND(G355*F355,2)</f>
        <v>0</v>
      </c>
    </row>
    <row r="356" spans="1:8" s="30" customFormat="1" ht="36" customHeight="1" x14ac:dyDescent="0.2">
      <c r="A356" s="111" t="s">
        <v>590</v>
      </c>
      <c r="B356" s="46" t="s">
        <v>45</v>
      </c>
      <c r="C356" s="43" t="s">
        <v>581</v>
      </c>
      <c r="D356" s="1"/>
      <c r="E356" s="44" t="s">
        <v>44</v>
      </c>
      <c r="F356" s="45">
        <v>125</v>
      </c>
      <c r="G356" s="32"/>
      <c r="H356" s="33">
        <f t="shared" si="59"/>
        <v>0</v>
      </c>
    </row>
    <row r="357" spans="1:8" s="30" customFormat="1" ht="36" customHeight="1" x14ac:dyDescent="0.2">
      <c r="A357" s="101" t="s">
        <v>373</v>
      </c>
      <c r="B357" s="42" t="s">
        <v>467</v>
      </c>
      <c r="C357" s="58" t="s">
        <v>374</v>
      </c>
      <c r="D357" s="1" t="s">
        <v>617</v>
      </c>
      <c r="E357" s="44"/>
      <c r="F357" s="45"/>
      <c r="G357" s="35"/>
      <c r="H357" s="36"/>
    </row>
    <row r="358" spans="1:8" s="30" customFormat="1" ht="36" customHeight="1" x14ac:dyDescent="0.2">
      <c r="A358" s="101" t="s">
        <v>375</v>
      </c>
      <c r="B358" s="46" t="s">
        <v>30</v>
      </c>
      <c r="C358" s="43" t="s">
        <v>525</v>
      </c>
      <c r="D358" s="1"/>
      <c r="E358" s="44" t="s">
        <v>44</v>
      </c>
      <c r="F358" s="45">
        <v>165</v>
      </c>
      <c r="G358" s="32"/>
      <c r="H358" s="33">
        <f t="shared" ref="H358:H362" si="60">ROUND(G358*F358,2)</f>
        <v>0</v>
      </c>
    </row>
    <row r="359" spans="1:8" s="30" customFormat="1" ht="36" customHeight="1" x14ac:dyDescent="0.2">
      <c r="A359" s="111" t="s">
        <v>591</v>
      </c>
      <c r="B359" s="46" t="s">
        <v>35</v>
      </c>
      <c r="C359" s="43" t="s">
        <v>526</v>
      </c>
      <c r="D359" s="1"/>
      <c r="E359" s="44" t="s">
        <v>44</v>
      </c>
      <c r="F359" s="45">
        <v>20</v>
      </c>
      <c r="G359" s="32"/>
      <c r="H359" s="33">
        <f t="shared" ref="H359:H360" si="61">ROUND(G359*F359,2)</f>
        <v>0</v>
      </c>
    </row>
    <row r="360" spans="1:8" s="30" customFormat="1" ht="36" customHeight="1" x14ac:dyDescent="0.2">
      <c r="A360" s="111" t="s">
        <v>592</v>
      </c>
      <c r="B360" s="46" t="s">
        <v>45</v>
      </c>
      <c r="C360" s="43" t="s">
        <v>581</v>
      </c>
      <c r="D360" s="1"/>
      <c r="E360" s="44" t="s">
        <v>44</v>
      </c>
      <c r="F360" s="45">
        <v>125</v>
      </c>
      <c r="G360" s="32"/>
      <c r="H360" s="33">
        <f t="shared" si="61"/>
        <v>0</v>
      </c>
    </row>
    <row r="361" spans="1:8" s="30" customFormat="1" ht="36" customHeight="1" x14ac:dyDescent="0.2">
      <c r="A361" s="101"/>
      <c r="B361" s="42" t="s">
        <v>468</v>
      </c>
      <c r="C361" s="43" t="s">
        <v>211</v>
      </c>
      <c r="D361" s="1"/>
      <c r="E361" s="44"/>
      <c r="F361" s="45"/>
      <c r="G361" s="35"/>
      <c r="H361" s="36"/>
    </row>
    <row r="362" spans="1:8" s="30" customFormat="1" ht="36" customHeight="1" x14ac:dyDescent="0.2">
      <c r="A362" s="101"/>
      <c r="B362" s="46" t="s">
        <v>30</v>
      </c>
      <c r="C362" s="43" t="s">
        <v>383</v>
      </c>
      <c r="D362" s="1"/>
      <c r="E362" s="44" t="s">
        <v>34</v>
      </c>
      <c r="F362" s="45">
        <v>1</v>
      </c>
      <c r="G362" s="32"/>
      <c r="H362" s="33">
        <f t="shared" si="60"/>
        <v>0</v>
      </c>
    </row>
    <row r="363" spans="1:8" s="30" customFormat="1" ht="36" customHeight="1" x14ac:dyDescent="0.2">
      <c r="A363" s="101" t="s">
        <v>376</v>
      </c>
      <c r="B363" s="80" t="s">
        <v>469</v>
      </c>
      <c r="C363" s="43" t="s">
        <v>377</v>
      </c>
      <c r="D363" s="1" t="s">
        <v>371</v>
      </c>
      <c r="E363" s="44" t="s">
        <v>44</v>
      </c>
      <c r="F363" s="45">
        <v>175</v>
      </c>
      <c r="G363" s="32"/>
      <c r="H363" s="33">
        <f>ROUND(G363*F363,2)</f>
        <v>0</v>
      </c>
    </row>
    <row r="364" spans="1:8" s="30" customFormat="1" ht="36" customHeight="1" x14ac:dyDescent="0.2">
      <c r="A364" s="111" t="s">
        <v>593</v>
      </c>
      <c r="B364" s="132" t="s">
        <v>470</v>
      </c>
      <c r="C364" s="81" t="s">
        <v>594</v>
      </c>
      <c r="D364" s="82" t="s">
        <v>371</v>
      </c>
      <c r="E364" s="83" t="s">
        <v>27</v>
      </c>
      <c r="F364" s="45">
        <v>5</v>
      </c>
      <c r="G364" s="32"/>
      <c r="H364" s="33">
        <f t="shared" ref="H364" si="62">ROUND(G364*F364,2)</f>
        <v>0</v>
      </c>
    </row>
    <row r="365" spans="1:8" s="30" customFormat="1" ht="36" customHeight="1" x14ac:dyDescent="0.2">
      <c r="A365" s="118" t="s">
        <v>595</v>
      </c>
      <c r="B365" s="132" t="s">
        <v>471</v>
      </c>
      <c r="C365" s="81" t="s">
        <v>596</v>
      </c>
      <c r="D365" s="1" t="s">
        <v>396</v>
      </c>
      <c r="E365" s="44" t="s">
        <v>27</v>
      </c>
      <c r="F365" s="45">
        <v>50</v>
      </c>
      <c r="G365" s="32"/>
      <c r="H365" s="33">
        <f t="shared" ref="H365:H366" si="63">ROUND(G365*F365,2)</f>
        <v>0</v>
      </c>
    </row>
    <row r="366" spans="1:8" s="30" customFormat="1" ht="36" customHeight="1" x14ac:dyDescent="0.2">
      <c r="A366" s="124"/>
      <c r="B366" s="42" t="s">
        <v>472</v>
      </c>
      <c r="C366" s="137" t="s">
        <v>397</v>
      </c>
      <c r="D366" s="1" t="s">
        <v>201</v>
      </c>
      <c r="E366" s="44" t="s">
        <v>44</v>
      </c>
      <c r="F366" s="45">
        <v>180</v>
      </c>
      <c r="G366" s="32"/>
      <c r="H366" s="33">
        <f t="shared" si="63"/>
        <v>0</v>
      </c>
    </row>
    <row r="367" spans="1:8" s="30" customFormat="1" ht="36" customHeight="1" x14ac:dyDescent="0.2">
      <c r="A367" s="31"/>
      <c r="B367" s="176" t="s">
        <v>367</v>
      </c>
      <c r="C367" s="177"/>
      <c r="D367" s="177"/>
      <c r="E367" s="177"/>
      <c r="F367" s="177"/>
      <c r="G367" s="177"/>
      <c r="H367" s="178"/>
    </row>
    <row r="368" spans="1:8" s="30" customFormat="1" ht="36" customHeight="1" x14ac:dyDescent="0.2">
      <c r="A368" s="101" t="s">
        <v>112</v>
      </c>
      <c r="B368" s="42" t="s">
        <v>473</v>
      </c>
      <c r="C368" s="43" t="s">
        <v>114</v>
      </c>
      <c r="D368" s="1" t="s">
        <v>618</v>
      </c>
      <c r="E368" s="44"/>
      <c r="F368" s="45"/>
      <c r="G368" s="35"/>
      <c r="H368" s="36"/>
    </row>
    <row r="369" spans="1:8" s="30" customFormat="1" ht="36" customHeight="1" x14ac:dyDescent="0.2">
      <c r="A369" s="101" t="s">
        <v>298</v>
      </c>
      <c r="B369" s="46" t="s">
        <v>30</v>
      </c>
      <c r="C369" s="43" t="s">
        <v>116</v>
      </c>
      <c r="D369" s="1"/>
      <c r="E369" s="44" t="s">
        <v>34</v>
      </c>
      <c r="F369" s="45">
        <v>4</v>
      </c>
      <c r="G369" s="32"/>
      <c r="H369" s="33">
        <f>ROUND(G369*F369,2)</f>
        <v>0</v>
      </c>
    </row>
    <row r="370" spans="1:8" s="30" customFormat="1" ht="36" customHeight="1" x14ac:dyDescent="0.2">
      <c r="A370" s="101" t="s">
        <v>368</v>
      </c>
      <c r="B370" s="46" t="s">
        <v>35</v>
      </c>
      <c r="C370" s="43" t="s">
        <v>574</v>
      </c>
      <c r="D370" s="1"/>
      <c r="E370" s="44" t="s">
        <v>34</v>
      </c>
      <c r="F370" s="45">
        <v>1</v>
      </c>
      <c r="G370" s="32"/>
      <c r="H370" s="33">
        <f>ROUND(G370*F370,2)</f>
        <v>0</v>
      </c>
    </row>
    <row r="371" spans="1:8" s="30" customFormat="1" ht="36" customHeight="1" x14ac:dyDescent="0.2">
      <c r="A371" s="101" t="s">
        <v>143</v>
      </c>
      <c r="B371" s="42" t="s">
        <v>474</v>
      </c>
      <c r="C371" s="43" t="s">
        <v>144</v>
      </c>
      <c r="D371" s="1" t="s">
        <v>115</v>
      </c>
      <c r="E371" s="44"/>
      <c r="F371" s="45">
        <v>2</v>
      </c>
      <c r="G371" s="32"/>
      <c r="H371" s="33">
        <f t="shared" ref="H371:H386" si="64">ROUND(G371*F371,2)</f>
        <v>0</v>
      </c>
    </row>
    <row r="372" spans="1:8" s="30" customFormat="1" ht="36" customHeight="1" x14ac:dyDescent="0.2">
      <c r="A372" s="101"/>
      <c r="B372" s="42" t="s">
        <v>539</v>
      </c>
      <c r="C372" s="43" t="s">
        <v>378</v>
      </c>
      <c r="D372" s="1" t="s">
        <v>115</v>
      </c>
      <c r="E372" s="44"/>
      <c r="F372" s="45"/>
      <c r="G372" s="35"/>
      <c r="H372" s="36"/>
    </row>
    <row r="373" spans="1:8" s="30" customFormat="1" ht="36" customHeight="1" x14ac:dyDescent="0.2">
      <c r="A373" s="101"/>
      <c r="B373" s="46" t="s">
        <v>30</v>
      </c>
      <c r="C373" s="43" t="s">
        <v>379</v>
      </c>
      <c r="D373" s="1"/>
      <c r="E373" s="44"/>
      <c r="F373" s="45"/>
      <c r="G373" s="35"/>
      <c r="H373" s="36"/>
    </row>
    <row r="374" spans="1:8" s="30" customFormat="1" ht="36" customHeight="1" x14ac:dyDescent="0.2">
      <c r="A374" s="101"/>
      <c r="B374" s="47" t="s">
        <v>89</v>
      </c>
      <c r="C374" s="43" t="s">
        <v>380</v>
      </c>
      <c r="D374" s="1"/>
      <c r="E374" s="44" t="s">
        <v>63</v>
      </c>
      <c r="F374" s="59">
        <v>2.5</v>
      </c>
      <c r="G374" s="32"/>
      <c r="H374" s="33">
        <f t="shared" si="64"/>
        <v>0</v>
      </c>
    </row>
    <row r="375" spans="1:8" s="30" customFormat="1" ht="36" customHeight="1" x14ac:dyDescent="0.2">
      <c r="A375" s="101"/>
      <c r="B375" s="46" t="s">
        <v>35</v>
      </c>
      <c r="C375" s="43" t="s">
        <v>379</v>
      </c>
      <c r="D375" s="1"/>
      <c r="E375" s="44"/>
      <c r="F375" s="45"/>
      <c r="G375" s="35"/>
      <c r="H375" s="36"/>
    </row>
    <row r="376" spans="1:8" s="30" customFormat="1" ht="36" customHeight="1" x14ac:dyDescent="0.2">
      <c r="A376" s="101"/>
      <c r="B376" s="47" t="s">
        <v>89</v>
      </c>
      <c r="C376" s="43" t="s">
        <v>381</v>
      </c>
      <c r="D376" s="1"/>
      <c r="E376" s="44" t="s">
        <v>63</v>
      </c>
      <c r="F376" s="59">
        <v>3.2</v>
      </c>
      <c r="G376" s="32"/>
      <c r="H376" s="33">
        <f t="shared" si="64"/>
        <v>0</v>
      </c>
    </row>
    <row r="377" spans="1:8" s="30" customFormat="1" ht="36" customHeight="1" x14ac:dyDescent="0.2">
      <c r="A377" s="101"/>
      <c r="B377" s="42" t="s">
        <v>475</v>
      </c>
      <c r="C377" s="43" t="s">
        <v>536</v>
      </c>
      <c r="D377" s="1" t="s">
        <v>619</v>
      </c>
      <c r="E377" s="44"/>
      <c r="F377" s="45"/>
      <c r="G377" s="35"/>
      <c r="H377" s="36"/>
    </row>
    <row r="378" spans="1:8" s="30" customFormat="1" ht="36" customHeight="1" x14ac:dyDescent="0.2">
      <c r="A378" s="101"/>
      <c r="B378" s="46" t="s">
        <v>30</v>
      </c>
      <c r="C378" s="43" t="s">
        <v>538</v>
      </c>
      <c r="D378" s="1"/>
      <c r="E378" s="44"/>
      <c r="F378" s="45"/>
      <c r="G378" s="35"/>
      <c r="H378" s="36"/>
    </row>
    <row r="379" spans="1:8" s="30" customFormat="1" ht="36" customHeight="1" x14ac:dyDescent="0.2">
      <c r="A379" s="101"/>
      <c r="B379" s="47" t="s">
        <v>89</v>
      </c>
      <c r="C379" s="43" t="s">
        <v>527</v>
      </c>
      <c r="D379" s="1"/>
      <c r="E379" s="44" t="s">
        <v>44</v>
      </c>
      <c r="F379" s="45">
        <v>45</v>
      </c>
      <c r="G379" s="32"/>
      <c r="H379" s="33">
        <f t="shared" si="64"/>
        <v>0</v>
      </c>
    </row>
    <row r="380" spans="1:8" s="30" customFormat="1" ht="36" customHeight="1" x14ac:dyDescent="0.2">
      <c r="A380" s="101"/>
      <c r="B380" s="47" t="s">
        <v>90</v>
      </c>
      <c r="C380" s="43" t="s">
        <v>537</v>
      </c>
      <c r="D380" s="1"/>
      <c r="E380" s="44" t="s">
        <v>44</v>
      </c>
      <c r="F380" s="45">
        <v>35</v>
      </c>
      <c r="G380" s="32"/>
      <c r="H380" s="33">
        <f t="shared" si="64"/>
        <v>0</v>
      </c>
    </row>
    <row r="381" spans="1:8" s="30" customFormat="1" ht="36" customHeight="1" x14ac:dyDescent="0.2">
      <c r="A381" s="101" t="s">
        <v>117</v>
      </c>
      <c r="B381" s="42" t="s">
        <v>476</v>
      </c>
      <c r="C381" s="43" t="s">
        <v>119</v>
      </c>
      <c r="D381" s="1" t="s">
        <v>115</v>
      </c>
      <c r="E381" s="44"/>
      <c r="F381" s="45"/>
      <c r="G381" s="35"/>
      <c r="H381" s="36"/>
    </row>
    <row r="382" spans="1:8" s="30" customFormat="1" ht="36" customHeight="1" x14ac:dyDescent="0.2">
      <c r="A382" s="101" t="s">
        <v>120</v>
      </c>
      <c r="B382" s="46" t="s">
        <v>30</v>
      </c>
      <c r="C382" s="43" t="s">
        <v>384</v>
      </c>
      <c r="D382" s="1"/>
      <c r="E382" s="44"/>
      <c r="F382" s="45"/>
      <c r="G382" s="35"/>
      <c r="H382" s="36"/>
    </row>
    <row r="383" spans="1:8" s="30" customFormat="1" ht="36" customHeight="1" x14ac:dyDescent="0.2">
      <c r="A383" s="101" t="s">
        <v>122</v>
      </c>
      <c r="B383" s="47" t="s">
        <v>89</v>
      </c>
      <c r="C383" s="43" t="s">
        <v>527</v>
      </c>
      <c r="D383" s="1"/>
      <c r="E383" s="44" t="s">
        <v>44</v>
      </c>
      <c r="F383" s="45">
        <v>32</v>
      </c>
      <c r="G383" s="32"/>
      <c r="H383" s="33">
        <f t="shared" si="64"/>
        <v>0</v>
      </c>
    </row>
    <row r="384" spans="1:8" s="30" customFormat="1" ht="36" customHeight="1" x14ac:dyDescent="0.2">
      <c r="A384" s="101" t="s">
        <v>120</v>
      </c>
      <c r="B384" s="46" t="s">
        <v>35</v>
      </c>
      <c r="C384" s="43" t="s">
        <v>528</v>
      </c>
      <c r="D384" s="1"/>
      <c r="E384" s="44"/>
      <c r="F384" s="45"/>
      <c r="G384" s="35"/>
      <c r="H384" s="36"/>
    </row>
    <row r="385" spans="1:8" s="30" customFormat="1" ht="36" customHeight="1" x14ac:dyDescent="0.2">
      <c r="A385" s="101" t="s">
        <v>122</v>
      </c>
      <c r="B385" s="47" t="s">
        <v>89</v>
      </c>
      <c r="C385" s="43" t="s">
        <v>527</v>
      </c>
      <c r="D385" s="1"/>
      <c r="E385" s="44" t="s">
        <v>44</v>
      </c>
      <c r="F385" s="45">
        <v>18</v>
      </c>
      <c r="G385" s="32"/>
      <c r="H385" s="33">
        <f t="shared" si="64"/>
        <v>0</v>
      </c>
    </row>
    <row r="386" spans="1:8" s="30" customFormat="1" ht="36" customHeight="1" x14ac:dyDescent="0.2">
      <c r="A386" s="101" t="s">
        <v>145</v>
      </c>
      <c r="B386" s="42" t="s">
        <v>477</v>
      </c>
      <c r="C386" s="43" t="s">
        <v>146</v>
      </c>
      <c r="D386" s="1" t="s">
        <v>115</v>
      </c>
      <c r="E386" s="44" t="s">
        <v>44</v>
      </c>
      <c r="F386" s="45">
        <v>5</v>
      </c>
      <c r="G386" s="32"/>
      <c r="H386" s="33">
        <f t="shared" si="64"/>
        <v>0</v>
      </c>
    </row>
    <row r="387" spans="1:8" s="30" customFormat="1" ht="36" customHeight="1" x14ac:dyDescent="0.2">
      <c r="A387" s="101" t="s">
        <v>209</v>
      </c>
      <c r="B387" s="42" t="s">
        <v>478</v>
      </c>
      <c r="C387" s="43" t="s">
        <v>210</v>
      </c>
      <c r="D387" s="1" t="s">
        <v>115</v>
      </c>
      <c r="E387" s="44" t="s">
        <v>34</v>
      </c>
      <c r="F387" s="45">
        <v>1</v>
      </c>
      <c r="G387" s="32"/>
      <c r="H387" s="33">
        <f t="shared" ref="H387" si="65">ROUND(G387*F387,2)</f>
        <v>0</v>
      </c>
    </row>
    <row r="388" spans="1:8" s="30" customFormat="1" ht="36" customHeight="1" x14ac:dyDescent="0.2">
      <c r="A388" s="101" t="s">
        <v>132</v>
      </c>
      <c r="B388" s="42" t="s">
        <v>479</v>
      </c>
      <c r="C388" s="43" t="s">
        <v>134</v>
      </c>
      <c r="D388" s="1" t="s">
        <v>135</v>
      </c>
      <c r="E388" s="44" t="s">
        <v>44</v>
      </c>
      <c r="F388" s="45">
        <v>48</v>
      </c>
      <c r="G388" s="32"/>
      <c r="H388" s="33">
        <f t="shared" ref="H388" si="66">ROUND(G388*F388,2)</f>
        <v>0</v>
      </c>
    </row>
    <row r="389" spans="1:8" s="30" customFormat="1" ht="36" customHeight="1" x14ac:dyDescent="0.2">
      <c r="A389" s="101" t="s">
        <v>369</v>
      </c>
      <c r="B389" s="42" t="s">
        <v>480</v>
      </c>
      <c r="C389" s="58" t="s">
        <v>370</v>
      </c>
      <c r="D389" s="1" t="s">
        <v>371</v>
      </c>
      <c r="E389" s="44"/>
      <c r="F389" s="45"/>
      <c r="G389" s="35"/>
      <c r="H389" s="36"/>
    </row>
    <row r="390" spans="1:8" s="30" customFormat="1" ht="36" customHeight="1" x14ac:dyDescent="0.2">
      <c r="A390" s="101" t="s">
        <v>372</v>
      </c>
      <c r="B390" s="46" t="s">
        <v>30</v>
      </c>
      <c r="C390" s="43" t="s">
        <v>525</v>
      </c>
      <c r="D390" s="1"/>
      <c r="E390" s="44" t="s">
        <v>44</v>
      </c>
      <c r="F390" s="45">
        <v>35</v>
      </c>
      <c r="G390" s="32"/>
      <c r="H390" s="33">
        <f t="shared" ref="H390" si="67">ROUND(G390*F390,2)</f>
        <v>0</v>
      </c>
    </row>
    <row r="391" spans="1:8" s="30" customFormat="1" ht="36" customHeight="1" x14ac:dyDescent="0.2">
      <c r="A391" s="101" t="s">
        <v>373</v>
      </c>
      <c r="B391" s="42" t="s">
        <v>481</v>
      </c>
      <c r="C391" s="58" t="s">
        <v>374</v>
      </c>
      <c r="D391" s="1" t="s">
        <v>617</v>
      </c>
      <c r="E391" s="44"/>
      <c r="F391" s="45"/>
      <c r="G391" s="35"/>
      <c r="H391" s="36"/>
    </row>
    <row r="392" spans="1:8" s="30" customFormat="1" ht="36" customHeight="1" x14ac:dyDescent="0.2">
      <c r="A392" s="101" t="s">
        <v>375</v>
      </c>
      <c r="B392" s="46" t="s">
        <v>30</v>
      </c>
      <c r="C392" s="43" t="s">
        <v>525</v>
      </c>
      <c r="D392" s="1"/>
      <c r="E392" s="44" t="s">
        <v>44</v>
      </c>
      <c r="F392" s="45">
        <v>35</v>
      </c>
      <c r="G392" s="32"/>
      <c r="H392" s="33">
        <f t="shared" ref="H392:H395" si="68">ROUND(G392*F392,2)</f>
        <v>0</v>
      </c>
    </row>
    <row r="393" spans="1:8" s="30" customFormat="1" ht="36" customHeight="1" x14ac:dyDescent="0.2">
      <c r="A393" s="101"/>
      <c r="B393" s="42" t="s">
        <v>482</v>
      </c>
      <c r="C393" s="43" t="s">
        <v>211</v>
      </c>
      <c r="D393" s="1"/>
      <c r="E393" s="44"/>
      <c r="F393" s="45"/>
      <c r="G393" s="35"/>
      <c r="H393" s="36"/>
    </row>
    <row r="394" spans="1:8" s="30" customFormat="1" ht="36" customHeight="1" x14ac:dyDescent="0.2">
      <c r="A394" s="101"/>
      <c r="B394" s="46" t="s">
        <v>30</v>
      </c>
      <c r="C394" s="43" t="s">
        <v>383</v>
      </c>
      <c r="D394" s="1"/>
      <c r="E394" s="44" t="s">
        <v>34</v>
      </c>
      <c r="F394" s="45">
        <v>1</v>
      </c>
      <c r="G394" s="32"/>
      <c r="H394" s="33">
        <f t="shared" si="68"/>
        <v>0</v>
      </c>
    </row>
    <row r="395" spans="1:8" s="30" customFormat="1" ht="36" customHeight="1" x14ac:dyDescent="0.2">
      <c r="A395" s="101" t="s">
        <v>376</v>
      </c>
      <c r="B395" s="42" t="s">
        <v>483</v>
      </c>
      <c r="C395" s="43" t="s">
        <v>377</v>
      </c>
      <c r="D395" s="1" t="s">
        <v>371</v>
      </c>
      <c r="E395" s="44" t="s">
        <v>44</v>
      </c>
      <c r="F395" s="45">
        <v>50</v>
      </c>
      <c r="G395" s="32"/>
      <c r="H395" s="33">
        <f t="shared" si="68"/>
        <v>0</v>
      </c>
    </row>
    <row r="396" spans="1:8" s="30" customFormat="1" ht="36" customHeight="1" x14ac:dyDescent="0.2">
      <c r="A396" s="31"/>
      <c r="B396" s="176" t="s">
        <v>366</v>
      </c>
      <c r="C396" s="195"/>
      <c r="D396" s="195"/>
      <c r="E396" s="195"/>
      <c r="F396" s="195"/>
      <c r="G396" s="195"/>
      <c r="H396" s="196"/>
    </row>
    <row r="397" spans="1:8" s="30" customFormat="1" ht="36" customHeight="1" x14ac:dyDescent="0.2">
      <c r="A397" s="101" t="s">
        <v>112</v>
      </c>
      <c r="B397" s="42" t="s">
        <v>484</v>
      </c>
      <c r="C397" s="43" t="s">
        <v>114</v>
      </c>
      <c r="D397" s="1" t="s">
        <v>618</v>
      </c>
      <c r="E397" s="44"/>
      <c r="F397" s="45"/>
      <c r="G397" s="35"/>
      <c r="H397" s="36"/>
    </row>
    <row r="398" spans="1:8" s="30" customFormat="1" ht="36" customHeight="1" x14ac:dyDescent="0.2">
      <c r="A398" s="101" t="s">
        <v>298</v>
      </c>
      <c r="B398" s="46" t="s">
        <v>30</v>
      </c>
      <c r="C398" s="43" t="s">
        <v>116</v>
      </c>
      <c r="D398" s="1"/>
      <c r="E398" s="44" t="s">
        <v>34</v>
      </c>
      <c r="F398" s="45">
        <v>3</v>
      </c>
      <c r="G398" s="32"/>
      <c r="H398" s="33">
        <f>ROUND(G398*F398,2)</f>
        <v>0</v>
      </c>
    </row>
    <row r="399" spans="1:8" s="30" customFormat="1" ht="36" customHeight="1" x14ac:dyDescent="0.2">
      <c r="A399" s="101" t="s">
        <v>368</v>
      </c>
      <c r="B399" s="46" t="s">
        <v>35</v>
      </c>
      <c r="C399" s="43" t="s">
        <v>574</v>
      </c>
      <c r="D399" s="1"/>
      <c r="E399" s="44" t="s">
        <v>34</v>
      </c>
      <c r="F399" s="45">
        <v>1</v>
      </c>
      <c r="G399" s="32"/>
      <c r="H399" s="33">
        <f>ROUND(G399*F399,2)</f>
        <v>0</v>
      </c>
    </row>
    <row r="400" spans="1:8" s="30" customFormat="1" ht="36" customHeight="1" x14ac:dyDescent="0.2">
      <c r="A400" s="101" t="s">
        <v>143</v>
      </c>
      <c r="B400" s="42" t="s">
        <v>485</v>
      </c>
      <c r="C400" s="43" t="s">
        <v>144</v>
      </c>
      <c r="D400" s="1" t="s">
        <v>115</v>
      </c>
      <c r="E400" s="44"/>
      <c r="F400" s="45">
        <v>4</v>
      </c>
      <c r="G400" s="32"/>
      <c r="H400" s="33">
        <f t="shared" ref="H400:H406" si="69">ROUND(G400*F400,2)</f>
        <v>0</v>
      </c>
    </row>
    <row r="401" spans="1:8" s="30" customFormat="1" ht="36" customHeight="1" x14ac:dyDescent="0.2">
      <c r="A401" s="101" t="s">
        <v>117</v>
      </c>
      <c r="B401" s="42" t="s">
        <v>486</v>
      </c>
      <c r="C401" s="43" t="s">
        <v>119</v>
      </c>
      <c r="D401" s="1" t="s">
        <v>115</v>
      </c>
      <c r="E401" s="44"/>
      <c r="F401" s="45"/>
      <c r="G401" s="35"/>
      <c r="H401" s="36"/>
    </row>
    <row r="402" spans="1:8" s="30" customFormat="1" ht="36" customHeight="1" x14ac:dyDescent="0.2">
      <c r="A402" s="101" t="s">
        <v>120</v>
      </c>
      <c r="B402" s="46" t="s">
        <v>30</v>
      </c>
      <c r="C402" s="43" t="s">
        <v>121</v>
      </c>
      <c r="D402" s="1"/>
      <c r="E402" s="44"/>
      <c r="F402" s="45"/>
      <c r="G402" s="35"/>
      <c r="H402" s="36"/>
    </row>
    <row r="403" spans="1:8" s="30" customFormat="1" ht="36" customHeight="1" x14ac:dyDescent="0.2">
      <c r="A403" s="101" t="s">
        <v>122</v>
      </c>
      <c r="B403" s="47" t="s">
        <v>89</v>
      </c>
      <c r="C403" s="43" t="s">
        <v>527</v>
      </c>
      <c r="D403" s="1"/>
      <c r="E403" s="44" t="s">
        <v>44</v>
      </c>
      <c r="F403" s="45">
        <v>5</v>
      </c>
      <c r="G403" s="32"/>
      <c r="H403" s="33">
        <f t="shared" si="69"/>
        <v>0</v>
      </c>
    </row>
    <row r="404" spans="1:8" s="30" customFormat="1" ht="36" customHeight="1" x14ac:dyDescent="0.2">
      <c r="A404" s="101" t="s">
        <v>120</v>
      </c>
      <c r="B404" s="46" t="s">
        <v>35</v>
      </c>
      <c r="C404" s="43" t="s">
        <v>202</v>
      </c>
      <c r="D404" s="1"/>
      <c r="E404" s="44"/>
      <c r="F404" s="45"/>
      <c r="G404" s="35"/>
      <c r="H404" s="36"/>
    </row>
    <row r="405" spans="1:8" s="30" customFormat="1" ht="36" customHeight="1" x14ac:dyDescent="0.2">
      <c r="A405" s="101" t="s">
        <v>122</v>
      </c>
      <c r="B405" s="47" t="s">
        <v>89</v>
      </c>
      <c r="C405" s="43" t="s">
        <v>527</v>
      </c>
      <c r="D405" s="1"/>
      <c r="E405" s="44" t="s">
        <v>44</v>
      </c>
      <c r="F405" s="45">
        <v>20</v>
      </c>
      <c r="G405" s="32"/>
      <c r="H405" s="33">
        <f t="shared" si="69"/>
        <v>0</v>
      </c>
    </row>
    <row r="406" spans="1:8" s="30" customFormat="1" ht="36" customHeight="1" x14ac:dyDescent="0.2">
      <c r="A406" s="101" t="s">
        <v>145</v>
      </c>
      <c r="B406" s="42" t="s">
        <v>605</v>
      </c>
      <c r="C406" s="43" t="s">
        <v>146</v>
      </c>
      <c r="D406" s="1" t="s">
        <v>115</v>
      </c>
      <c r="E406" s="44" t="s">
        <v>44</v>
      </c>
      <c r="F406" s="45">
        <v>8</v>
      </c>
      <c r="G406" s="32"/>
      <c r="H406" s="33">
        <f t="shared" si="69"/>
        <v>0</v>
      </c>
    </row>
    <row r="407" spans="1:8" s="30" customFormat="1" ht="36" customHeight="1" x14ac:dyDescent="0.2">
      <c r="A407" s="111" t="s">
        <v>68</v>
      </c>
      <c r="B407" s="80" t="s">
        <v>487</v>
      </c>
      <c r="C407" s="91" t="s">
        <v>240</v>
      </c>
      <c r="D407" s="89" t="s">
        <v>244</v>
      </c>
      <c r="E407" s="83"/>
      <c r="F407" s="45"/>
      <c r="G407" s="35"/>
      <c r="H407" s="36"/>
    </row>
    <row r="408" spans="1:8" s="30" customFormat="1" ht="36" customHeight="1" x14ac:dyDescent="0.2">
      <c r="A408" s="111" t="s">
        <v>69</v>
      </c>
      <c r="B408" s="86" t="s">
        <v>30</v>
      </c>
      <c r="C408" s="88" t="s">
        <v>289</v>
      </c>
      <c r="D408" s="82"/>
      <c r="E408" s="83" t="s">
        <v>34</v>
      </c>
      <c r="F408" s="84">
        <v>1</v>
      </c>
      <c r="G408" s="115"/>
      <c r="H408" s="85">
        <f>ROUND(G408*F408,2)</f>
        <v>0</v>
      </c>
    </row>
    <row r="409" spans="1:8" s="30" customFormat="1" ht="36" customHeight="1" x14ac:dyDescent="0.2">
      <c r="A409" s="122" t="s">
        <v>602</v>
      </c>
      <c r="B409" s="92" t="s">
        <v>35</v>
      </c>
      <c r="C409" s="88" t="s">
        <v>603</v>
      </c>
      <c r="D409" s="89"/>
      <c r="E409" s="93" t="s">
        <v>34</v>
      </c>
      <c r="F409" s="84">
        <v>1</v>
      </c>
      <c r="G409" s="115"/>
      <c r="H409" s="85">
        <f>ROUND(G409*F409,2)</f>
        <v>0</v>
      </c>
    </row>
    <row r="410" spans="1:8" s="30" customFormat="1" ht="36" customHeight="1" x14ac:dyDescent="0.2">
      <c r="A410" s="101" t="s">
        <v>204</v>
      </c>
      <c r="B410" s="42" t="s">
        <v>488</v>
      </c>
      <c r="C410" s="58" t="s">
        <v>205</v>
      </c>
      <c r="D410" s="1" t="s">
        <v>115</v>
      </c>
      <c r="E410" s="44"/>
      <c r="F410" s="45"/>
      <c r="G410" s="35"/>
      <c r="H410" s="36"/>
    </row>
    <row r="411" spans="1:8" s="30" customFormat="1" ht="36" customHeight="1" x14ac:dyDescent="0.2">
      <c r="A411" s="101" t="s">
        <v>206</v>
      </c>
      <c r="B411" s="46" t="s">
        <v>30</v>
      </c>
      <c r="C411" s="58" t="s">
        <v>207</v>
      </c>
      <c r="D411" s="1"/>
      <c r="E411" s="44" t="s">
        <v>34</v>
      </c>
      <c r="F411" s="45">
        <v>1</v>
      </c>
      <c r="G411" s="32"/>
      <c r="H411" s="33">
        <f>ROUND(G411*F411,2)</f>
        <v>0</v>
      </c>
    </row>
    <row r="412" spans="1:8" s="30" customFormat="1" ht="36" customHeight="1" x14ac:dyDescent="0.2">
      <c r="A412" s="101" t="s">
        <v>209</v>
      </c>
      <c r="B412" s="42" t="s">
        <v>489</v>
      </c>
      <c r="C412" s="43" t="s">
        <v>210</v>
      </c>
      <c r="D412" s="1" t="s">
        <v>115</v>
      </c>
      <c r="E412" s="44" t="s">
        <v>34</v>
      </c>
      <c r="F412" s="45">
        <v>1</v>
      </c>
      <c r="G412" s="32"/>
      <c r="H412" s="33">
        <f t="shared" ref="H412:H419" si="70">ROUND(G412*F412,2)</f>
        <v>0</v>
      </c>
    </row>
    <row r="413" spans="1:8" s="30" customFormat="1" ht="36" customHeight="1" x14ac:dyDescent="0.2">
      <c r="A413" s="101" t="s">
        <v>129</v>
      </c>
      <c r="B413" s="42" t="s">
        <v>490</v>
      </c>
      <c r="C413" s="43" t="s">
        <v>131</v>
      </c>
      <c r="D413" s="1" t="s">
        <v>115</v>
      </c>
      <c r="E413" s="44" t="s">
        <v>34</v>
      </c>
      <c r="F413" s="45">
        <v>1</v>
      </c>
      <c r="G413" s="32"/>
      <c r="H413" s="33">
        <f t="shared" si="70"/>
        <v>0</v>
      </c>
    </row>
    <row r="414" spans="1:8" s="30" customFormat="1" ht="36" customHeight="1" x14ac:dyDescent="0.2">
      <c r="A414" s="101" t="s">
        <v>132</v>
      </c>
      <c r="B414" s="42" t="s">
        <v>491</v>
      </c>
      <c r="C414" s="43" t="s">
        <v>134</v>
      </c>
      <c r="D414" s="1" t="s">
        <v>135</v>
      </c>
      <c r="E414" s="44" t="s">
        <v>44</v>
      </c>
      <c r="F414" s="45">
        <v>48</v>
      </c>
      <c r="G414" s="32"/>
      <c r="H414" s="33">
        <f t="shared" si="70"/>
        <v>0</v>
      </c>
    </row>
    <row r="415" spans="1:8" s="30" customFormat="1" ht="36" customHeight="1" x14ac:dyDescent="0.2">
      <c r="A415" s="101" t="s">
        <v>634</v>
      </c>
      <c r="B415" s="42" t="s">
        <v>492</v>
      </c>
      <c r="C415" s="58" t="s">
        <v>635</v>
      </c>
      <c r="D415" s="1" t="s">
        <v>371</v>
      </c>
      <c r="E415" s="44"/>
      <c r="F415" s="45"/>
      <c r="G415" s="35"/>
      <c r="H415" s="36"/>
    </row>
    <row r="416" spans="1:8" s="30" customFormat="1" ht="36" customHeight="1" x14ac:dyDescent="0.2">
      <c r="A416" s="101" t="s">
        <v>636</v>
      </c>
      <c r="B416" s="46" t="s">
        <v>30</v>
      </c>
      <c r="C416" s="43" t="s">
        <v>640</v>
      </c>
      <c r="D416" s="1"/>
      <c r="E416" s="44" t="s">
        <v>44</v>
      </c>
      <c r="F416" s="45">
        <v>40</v>
      </c>
      <c r="G416" s="32"/>
      <c r="H416" s="33">
        <f>ROUND(G416*F416,2)</f>
        <v>0</v>
      </c>
    </row>
    <row r="417" spans="1:8" s="30" customFormat="1" ht="36" customHeight="1" x14ac:dyDescent="0.2">
      <c r="A417" s="101" t="s">
        <v>637</v>
      </c>
      <c r="B417" s="42" t="s">
        <v>493</v>
      </c>
      <c r="C417" s="58" t="s">
        <v>638</v>
      </c>
      <c r="D417" s="1" t="s">
        <v>617</v>
      </c>
      <c r="E417" s="44"/>
      <c r="F417" s="45"/>
      <c r="G417" s="35"/>
      <c r="H417" s="36"/>
    </row>
    <row r="418" spans="1:8" s="30" customFormat="1" ht="36" customHeight="1" x14ac:dyDescent="0.2">
      <c r="A418" s="101" t="s">
        <v>639</v>
      </c>
      <c r="B418" s="46" t="s">
        <v>30</v>
      </c>
      <c r="C418" s="43" t="s">
        <v>640</v>
      </c>
      <c r="D418" s="1"/>
      <c r="E418" s="44"/>
      <c r="F418" s="45"/>
      <c r="G418" s="35"/>
      <c r="H418" s="36"/>
    </row>
    <row r="419" spans="1:8" s="30" customFormat="1" ht="36" customHeight="1" x14ac:dyDescent="0.2">
      <c r="A419" s="101"/>
      <c r="B419" s="47" t="s">
        <v>89</v>
      </c>
      <c r="C419" s="43" t="s">
        <v>566</v>
      </c>
      <c r="D419" s="1"/>
      <c r="E419" s="44" t="s">
        <v>44</v>
      </c>
      <c r="F419" s="45">
        <v>40</v>
      </c>
      <c r="G419" s="32"/>
      <c r="H419" s="33">
        <f t="shared" si="70"/>
        <v>0</v>
      </c>
    </row>
    <row r="420" spans="1:8" s="30" customFormat="1" ht="36" customHeight="1" x14ac:dyDescent="0.2">
      <c r="A420" s="101" t="s">
        <v>369</v>
      </c>
      <c r="B420" s="42" t="s">
        <v>494</v>
      </c>
      <c r="C420" s="58" t="s">
        <v>370</v>
      </c>
      <c r="D420" s="1" t="s">
        <v>371</v>
      </c>
      <c r="E420" s="44"/>
      <c r="F420" s="45"/>
      <c r="G420" s="35"/>
      <c r="H420" s="36"/>
    </row>
    <row r="421" spans="1:8" s="30" customFormat="1" ht="36" customHeight="1" x14ac:dyDescent="0.2">
      <c r="A421" s="111" t="s">
        <v>587</v>
      </c>
      <c r="B421" s="46" t="s">
        <v>30</v>
      </c>
      <c r="C421" s="43" t="s">
        <v>524</v>
      </c>
      <c r="D421" s="1"/>
      <c r="E421" s="44" t="s">
        <v>44</v>
      </c>
      <c r="F421" s="45">
        <v>10</v>
      </c>
      <c r="G421" s="32"/>
      <c r="H421" s="33">
        <f t="shared" ref="H421" si="71">ROUND(G421*F421,2)</f>
        <v>0</v>
      </c>
    </row>
    <row r="422" spans="1:8" s="30" customFormat="1" ht="36" customHeight="1" x14ac:dyDescent="0.2">
      <c r="A422" s="101" t="s">
        <v>373</v>
      </c>
      <c r="B422" s="42" t="s">
        <v>495</v>
      </c>
      <c r="C422" s="58" t="s">
        <v>374</v>
      </c>
      <c r="D422" s="1" t="s">
        <v>617</v>
      </c>
      <c r="E422" s="44"/>
      <c r="F422" s="45"/>
      <c r="G422" s="35"/>
      <c r="H422" s="36"/>
    </row>
    <row r="423" spans="1:8" s="30" customFormat="1" ht="36" customHeight="1" x14ac:dyDescent="0.2">
      <c r="A423" s="111" t="s">
        <v>588</v>
      </c>
      <c r="B423" s="46" t="s">
        <v>30</v>
      </c>
      <c r="C423" s="43" t="s">
        <v>524</v>
      </c>
      <c r="D423" s="1"/>
      <c r="E423" s="44" t="s">
        <v>44</v>
      </c>
      <c r="F423" s="45">
        <v>10</v>
      </c>
      <c r="G423" s="32"/>
      <c r="H423" s="33">
        <f t="shared" ref="H423:H426" si="72">ROUND(G423*F423,2)</f>
        <v>0</v>
      </c>
    </row>
    <row r="424" spans="1:8" s="30" customFormat="1" ht="36" customHeight="1" x14ac:dyDescent="0.2">
      <c r="A424" s="101"/>
      <c r="B424" s="133" t="s">
        <v>540</v>
      </c>
      <c r="C424" s="43" t="s">
        <v>211</v>
      </c>
      <c r="D424" s="1"/>
      <c r="E424" s="44"/>
      <c r="F424" s="45"/>
      <c r="G424" s="35"/>
      <c r="H424" s="36"/>
    </row>
    <row r="425" spans="1:8" s="30" customFormat="1" ht="36" customHeight="1" x14ac:dyDescent="0.2">
      <c r="A425" s="101"/>
      <c r="B425" s="46" t="s">
        <v>30</v>
      </c>
      <c r="C425" s="43" t="s">
        <v>383</v>
      </c>
      <c r="D425" s="1"/>
      <c r="E425" s="44" t="s">
        <v>34</v>
      </c>
      <c r="F425" s="45">
        <v>1</v>
      </c>
      <c r="G425" s="32"/>
      <c r="H425" s="33">
        <f t="shared" si="72"/>
        <v>0</v>
      </c>
    </row>
    <row r="426" spans="1:8" s="30" customFormat="1" ht="36" customHeight="1" x14ac:dyDescent="0.2">
      <c r="A426" s="111" t="s">
        <v>593</v>
      </c>
      <c r="B426" s="133" t="s">
        <v>541</v>
      </c>
      <c r="C426" s="81" t="s">
        <v>594</v>
      </c>
      <c r="D426" s="82" t="s">
        <v>371</v>
      </c>
      <c r="E426" s="44" t="s">
        <v>27</v>
      </c>
      <c r="F426" s="45">
        <v>8</v>
      </c>
      <c r="G426" s="32"/>
      <c r="H426" s="33">
        <f t="shared" si="72"/>
        <v>0</v>
      </c>
    </row>
    <row r="427" spans="1:8" s="30" customFormat="1" ht="36" customHeight="1" x14ac:dyDescent="0.2">
      <c r="A427" s="101" t="s">
        <v>376</v>
      </c>
      <c r="B427" s="134" t="s">
        <v>606</v>
      </c>
      <c r="C427" s="43" t="s">
        <v>377</v>
      </c>
      <c r="D427" s="1" t="s">
        <v>371</v>
      </c>
      <c r="E427" s="44" t="s">
        <v>44</v>
      </c>
      <c r="F427" s="45">
        <v>26</v>
      </c>
      <c r="G427" s="32"/>
      <c r="H427" s="33">
        <f>ROUND(G427*F427,2)</f>
        <v>0</v>
      </c>
    </row>
    <row r="428" spans="1:8" s="30" customFormat="1" ht="36" customHeight="1" x14ac:dyDescent="0.2">
      <c r="A428" s="118" t="s">
        <v>595</v>
      </c>
      <c r="B428" s="134" t="s">
        <v>641</v>
      </c>
      <c r="C428" s="81" t="s">
        <v>596</v>
      </c>
      <c r="D428" s="1" t="s">
        <v>396</v>
      </c>
      <c r="E428" s="44" t="s">
        <v>27</v>
      </c>
      <c r="F428" s="45">
        <v>35</v>
      </c>
      <c r="G428" s="32"/>
      <c r="H428" s="33">
        <f t="shared" ref="H428:H429" si="73">ROUND(G428*F428,2)</f>
        <v>0</v>
      </c>
    </row>
    <row r="429" spans="1:8" s="30" customFormat="1" ht="36" customHeight="1" x14ac:dyDescent="0.2">
      <c r="A429" s="124"/>
      <c r="B429" s="135" t="s">
        <v>656</v>
      </c>
      <c r="C429" s="136" t="s">
        <v>397</v>
      </c>
      <c r="D429" s="76" t="s">
        <v>201</v>
      </c>
      <c r="E429" s="77" t="s">
        <v>44</v>
      </c>
      <c r="F429" s="78">
        <v>150</v>
      </c>
      <c r="G429" s="125"/>
      <c r="H429" s="79">
        <f t="shared" si="73"/>
        <v>0</v>
      </c>
    </row>
    <row r="430" spans="1:8" s="30" customFormat="1" ht="48" customHeight="1" thickBot="1" x14ac:dyDescent="0.25">
      <c r="A430" s="31"/>
      <c r="B430" s="38" t="str">
        <f>B300</f>
        <v>H</v>
      </c>
      <c r="C430" s="173" t="str">
        <f>C300</f>
        <v>Underground  Works</v>
      </c>
      <c r="D430" s="174"/>
      <c r="E430" s="174"/>
      <c r="F430" s="175"/>
      <c r="G430" s="119" t="s">
        <v>17</v>
      </c>
      <c r="H430" s="119">
        <f>SUM(H302:H429)</f>
        <v>0</v>
      </c>
    </row>
    <row r="431" spans="1:8" s="30" customFormat="1" ht="48" customHeight="1" thickTop="1" x14ac:dyDescent="0.2">
      <c r="A431" s="31"/>
      <c r="B431" s="117" t="s">
        <v>316</v>
      </c>
      <c r="C431" s="170" t="s">
        <v>317</v>
      </c>
      <c r="D431" s="171"/>
      <c r="E431" s="171"/>
      <c r="F431" s="172"/>
      <c r="G431" s="28"/>
      <c r="H431" s="29"/>
    </row>
    <row r="432" spans="1:8" s="30" customFormat="1" ht="36" customHeight="1" x14ac:dyDescent="0.2">
      <c r="A432" s="31"/>
      <c r="B432" s="96"/>
      <c r="C432" s="97" t="s">
        <v>19</v>
      </c>
      <c r="D432" s="98"/>
      <c r="E432" s="99" t="s">
        <v>2</v>
      </c>
      <c r="F432" s="99" t="s">
        <v>2</v>
      </c>
      <c r="G432" s="31" t="s">
        <v>2</v>
      </c>
      <c r="H432" s="100"/>
    </row>
    <row r="433" spans="1:8" s="30" customFormat="1" ht="36" customHeight="1" x14ac:dyDescent="0.2">
      <c r="A433" s="111" t="s">
        <v>70</v>
      </c>
      <c r="B433" s="42" t="s">
        <v>496</v>
      </c>
      <c r="C433" s="43" t="s">
        <v>71</v>
      </c>
      <c r="D433" s="1" t="s">
        <v>609</v>
      </c>
      <c r="E433" s="44" t="s">
        <v>27</v>
      </c>
      <c r="F433" s="49">
        <v>975</v>
      </c>
      <c r="G433" s="32"/>
      <c r="H433" s="33">
        <f t="shared" ref="H433:H434" si="74">ROUND(G433*F433,2)</f>
        <v>0</v>
      </c>
    </row>
    <row r="434" spans="1:8" s="30" customFormat="1" ht="36" customHeight="1" x14ac:dyDescent="0.2">
      <c r="A434" s="126" t="s">
        <v>72</v>
      </c>
      <c r="B434" s="42" t="s">
        <v>497</v>
      </c>
      <c r="C434" s="43" t="s">
        <v>73</v>
      </c>
      <c r="D434" s="1" t="s">
        <v>609</v>
      </c>
      <c r="E434" s="44" t="s">
        <v>29</v>
      </c>
      <c r="F434" s="49">
        <v>1700</v>
      </c>
      <c r="G434" s="32"/>
      <c r="H434" s="33">
        <f t="shared" si="74"/>
        <v>0</v>
      </c>
    </row>
    <row r="435" spans="1:8" s="30" customFormat="1" ht="36" customHeight="1" x14ac:dyDescent="0.2">
      <c r="A435" s="126" t="s">
        <v>74</v>
      </c>
      <c r="B435" s="42" t="s">
        <v>498</v>
      </c>
      <c r="C435" s="43" t="s">
        <v>76</v>
      </c>
      <c r="D435" s="1" t="s">
        <v>609</v>
      </c>
      <c r="E435" s="44"/>
      <c r="F435" s="49"/>
      <c r="G435" s="35"/>
      <c r="H435" s="33"/>
    </row>
    <row r="436" spans="1:8" s="30" customFormat="1" ht="36" customHeight="1" x14ac:dyDescent="0.2">
      <c r="A436" s="111" t="s">
        <v>322</v>
      </c>
      <c r="B436" s="46" t="s">
        <v>30</v>
      </c>
      <c r="C436" s="43" t="s">
        <v>323</v>
      </c>
      <c r="D436" s="1" t="s">
        <v>2</v>
      </c>
      <c r="E436" s="44" t="s">
        <v>31</v>
      </c>
      <c r="F436" s="49">
        <v>1250</v>
      </c>
      <c r="G436" s="32"/>
      <c r="H436" s="33">
        <f t="shared" ref="H436" si="75">ROUND(G436*F436,2)</f>
        <v>0</v>
      </c>
    </row>
    <row r="437" spans="1:8" s="30" customFormat="1" ht="36" customHeight="1" x14ac:dyDescent="0.2">
      <c r="A437" s="126" t="s">
        <v>326</v>
      </c>
      <c r="B437" s="42" t="s">
        <v>499</v>
      </c>
      <c r="C437" s="43" t="s">
        <v>327</v>
      </c>
      <c r="D437" s="1" t="s">
        <v>609</v>
      </c>
      <c r="E437" s="44" t="s">
        <v>27</v>
      </c>
      <c r="F437" s="49">
        <v>135</v>
      </c>
      <c r="G437" s="32"/>
      <c r="H437" s="33">
        <f>ROUND(G437*F437,2)</f>
        <v>0</v>
      </c>
    </row>
    <row r="438" spans="1:8" s="30" customFormat="1" ht="36" customHeight="1" x14ac:dyDescent="0.2">
      <c r="A438" s="126" t="s">
        <v>79</v>
      </c>
      <c r="B438" s="42" t="s">
        <v>500</v>
      </c>
      <c r="C438" s="43" t="s">
        <v>562</v>
      </c>
      <c r="D438" s="1" t="s">
        <v>610</v>
      </c>
      <c r="E438" s="44" t="s">
        <v>29</v>
      </c>
      <c r="F438" s="49">
        <v>1700</v>
      </c>
      <c r="G438" s="32"/>
      <c r="H438" s="33">
        <f t="shared" ref="H438" si="76">ROUND(G438*F438,2)</f>
        <v>0</v>
      </c>
    </row>
    <row r="439" spans="1:8" s="30" customFormat="1" ht="36" customHeight="1" x14ac:dyDescent="0.2">
      <c r="A439" s="126" t="s">
        <v>81</v>
      </c>
      <c r="B439" s="42" t="s">
        <v>501</v>
      </c>
      <c r="C439" s="43" t="s">
        <v>83</v>
      </c>
      <c r="D439" s="1" t="s">
        <v>611</v>
      </c>
      <c r="E439" s="44" t="s">
        <v>29</v>
      </c>
      <c r="F439" s="49">
        <v>1700</v>
      </c>
      <c r="G439" s="32"/>
      <c r="H439" s="33">
        <f>ROUND(G439*F439,2)</f>
        <v>0</v>
      </c>
    </row>
    <row r="440" spans="1:8" s="30" customFormat="1" ht="36" customHeight="1" x14ac:dyDescent="0.2">
      <c r="A440" s="102"/>
      <c r="B440" s="96"/>
      <c r="C440" s="104" t="s">
        <v>20</v>
      </c>
      <c r="D440" s="98"/>
      <c r="E440" s="105"/>
      <c r="F440" s="98"/>
      <c r="G440" s="31"/>
      <c r="H440" s="100"/>
    </row>
    <row r="441" spans="1:8" s="30" customFormat="1" ht="36" customHeight="1" x14ac:dyDescent="0.2">
      <c r="A441" s="118" t="s">
        <v>58</v>
      </c>
      <c r="B441" s="42" t="s">
        <v>502</v>
      </c>
      <c r="C441" s="43" t="s">
        <v>59</v>
      </c>
      <c r="D441" s="1" t="s">
        <v>555</v>
      </c>
      <c r="E441" s="44"/>
      <c r="F441" s="49"/>
      <c r="G441" s="35"/>
      <c r="H441" s="33"/>
    </row>
    <row r="442" spans="1:8" s="30" customFormat="1" ht="36" customHeight="1" x14ac:dyDescent="0.2">
      <c r="A442" s="101"/>
      <c r="B442" s="46" t="s">
        <v>30</v>
      </c>
      <c r="C442" s="43" t="s">
        <v>163</v>
      </c>
      <c r="D442" s="1" t="s">
        <v>2</v>
      </c>
      <c r="E442" s="44" t="s">
        <v>29</v>
      </c>
      <c r="F442" s="49">
        <v>1700</v>
      </c>
      <c r="G442" s="32"/>
      <c r="H442" s="33">
        <f>ROUND(G442*F442,2)</f>
        <v>0</v>
      </c>
    </row>
    <row r="443" spans="1:8" s="30" customFormat="1" ht="36" customHeight="1" x14ac:dyDescent="0.2">
      <c r="A443" s="102"/>
      <c r="B443" s="110"/>
      <c r="C443" s="104" t="s">
        <v>21</v>
      </c>
      <c r="D443" s="98"/>
      <c r="E443" s="99"/>
      <c r="F443" s="99"/>
      <c r="G443" s="31"/>
      <c r="H443" s="100"/>
    </row>
    <row r="444" spans="1:8" s="30" customFormat="1" ht="36" customHeight="1" x14ac:dyDescent="0.2">
      <c r="A444" s="102"/>
      <c r="B444" s="42" t="s">
        <v>503</v>
      </c>
      <c r="C444" s="43" t="s">
        <v>658</v>
      </c>
      <c r="D444" s="1" t="s">
        <v>620</v>
      </c>
      <c r="E444" s="44" t="s">
        <v>44</v>
      </c>
      <c r="F444" s="49">
        <v>200</v>
      </c>
      <c r="G444" s="32"/>
      <c r="H444" s="33">
        <f>ROUND(G444*F444,2)</f>
        <v>0</v>
      </c>
    </row>
    <row r="445" spans="1:8" s="30" customFormat="1" ht="36" customHeight="1" x14ac:dyDescent="0.2">
      <c r="A445" s="111" t="s">
        <v>304</v>
      </c>
      <c r="B445" s="42" t="s">
        <v>522</v>
      </c>
      <c r="C445" s="43" t="s">
        <v>305</v>
      </c>
      <c r="D445" s="1" t="s">
        <v>344</v>
      </c>
      <c r="E445" s="51"/>
      <c r="F445" s="49"/>
      <c r="G445" s="35"/>
      <c r="H445" s="36"/>
    </row>
    <row r="446" spans="1:8" s="30" customFormat="1" ht="36" customHeight="1" x14ac:dyDescent="0.2">
      <c r="A446" s="111" t="s">
        <v>308</v>
      </c>
      <c r="B446" s="46" t="s">
        <v>30</v>
      </c>
      <c r="C446" s="43" t="s">
        <v>62</v>
      </c>
      <c r="D446" s="1"/>
      <c r="E446" s="44"/>
      <c r="F446" s="49"/>
      <c r="G446" s="35"/>
      <c r="H446" s="36"/>
    </row>
    <row r="447" spans="1:8" s="30" customFormat="1" ht="36" customHeight="1" x14ac:dyDescent="0.2">
      <c r="A447" s="111" t="s">
        <v>309</v>
      </c>
      <c r="B447" s="47" t="s">
        <v>89</v>
      </c>
      <c r="C447" s="43" t="s">
        <v>109</v>
      </c>
      <c r="D447" s="1"/>
      <c r="E447" s="44" t="s">
        <v>31</v>
      </c>
      <c r="F447" s="49">
        <v>310</v>
      </c>
      <c r="G447" s="32"/>
      <c r="H447" s="33">
        <f>ROUND(G447*F447,2)</f>
        <v>0</v>
      </c>
    </row>
    <row r="448" spans="1:8" s="30" customFormat="1" ht="36" customHeight="1" x14ac:dyDescent="0.2">
      <c r="A448" s="106"/>
      <c r="B448" s="127"/>
      <c r="C448" s="104" t="s">
        <v>24</v>
      </c>
      <c r="D448" s="98"/>
      <c r="E448" s="113"/>
      <c r="F448" s="99"/>
      <c r="G448" s="31"/>
      <c r="H448" s="100"/>
    </row>
    <row r="449" spans="1:8" s="30" customFormat="1" ht="36" customHeight="1" x14ac:dyDescent="0.2">
      <c r="A449" s="101"/>
      <c r="B449" s="42" t="s">
        <v>523</v>
      </c>
      <c r="C449" s="43" t="s">
        <v>552</v>
      </c>
      <c r="D449" s="1" t="s">
        <v>621</v>
      </c>
      <c r="E449" s="44" t="s">
        <v>358</v>
      </c>
      <c r="F449" s="45">
        <v>1</v>
      </c>
      <c r="G449" s="32"/>
      <c r="H449" s="33">
        <f t="shared" ref="H449" si="77">ROUND(G449*F449,2)</f>
        <v>0</v>
      </c>
    </row>
    <row r="450" spans="1:8" s="30" customFormat="1" ht="48" customHeight="1" thickBot="1" x14ac:dyDescent="0.25">
      <c r="A450" s="101"/>
      <c r="B450" s="38" t="str">
        <f>B431</f>
        <v>I</v>
      </c>
      <c r="C450" s="173" t="str">
        <f>C431</f>
        <v>Construction Staging/Temporary Works</v>
      </c>
      <c r="D450" s="174"/>
      <c r="E450" s="174"/>
      <c r="F450" s="175"/>
      <c r="G450" s="119" t="s">
        <v>17</v>
      </c>
      <c r="H450" s="119">
        <f>SUM(H432:H449)</f>
        <v>0</v>
      </c>
    </row>
    <row r="451" spans="1:8" s="30" customFormat="1" ht="48" customHeight="1" thickTop="1" x14ac:dyDescent="0.2">
      <c r="A451" s="101"/>
      <c r="B451" s="131" t="s">
        <v>318</v>
      </c>
      <c r="C451" s="170" t="s">
        <v>319</v>
      </c>
      <c r="D451" s="171"/>
      <c r="E451" s="171"/>
      <c r="F451" s="172"/>
      <c r="G451" s="28"/>
      <c r="H451" s="29"/>
    </row>
    <row r="452" spans="1:8" s="30" customFormat="1" ht="36" customHeight="1" x14ac:dyDescent="0.2">
      <c r="A452" s="31"/>
      <c r="B452" s="96"/>
      <c r="C452" s="128" t="s">
        <v>345</v>
      </c>
      <c r="D452" s="98"/>
      <c r="E452" s="99" t="s">
        <v>2</v>
      </c>
      <c r="F452" s="99" t="s">
        <v>2</v>
      </c>
      <c r="G452" s="31" t="s">
        <v>2</v>
      </c>
      <c r="H452" s="100"/>
    </row>
    <row r="453" spans="1:8" s="30" customFormat="1" ht="36" customHeight="1" x14ac:dyDescent="0.2">
      <c r="A453" s="129"/>
      <c r="B453" s="42" t="s">
        <v>347</v>
      </c>
      <c r="C453" s="43" t="s">
        <v>556</v>
      </c>
      <c r="D453" s="1" t="s">
        <v>622</v>
      </c>
      <c r="E453" s="44"/>
      <c r="F453" s="99" t="s">
        <v>2</v>
      </c>
      <c r="G453" s="31" t="s">
        <v>2</v>
      </c>
      <c r="H453" s="100"/>
    </row>
    <row r="454" spans="1:8" s="30" customFormat="1" ht="36" customHeight="1" x14ac:dyDescent="0.2">
      <c r="A454" s="129"/>
      <c r="B454" s="46" t="s">
        <v>30</v>
      </c>
      <c r="C454" s="43" t="s">
        <v>543</v>
      </c>
      <c r="D454" s="1"/>
      <c r="E454" s="44" t="s">
        <v>34</v>
      </c>
      <c r="F454" s="45">
        <v>2</v>
      </c>
      <c r="G454" s="32"/>
      <c r="H454" s="33">
        <f t="shared" ref="H454:H460" si="78">ROUND(G454*F454,2)</f>
        <v>0</v>
      </c>
    </row>
    <row r="455" spans="1:8" s="30" customFormat="1" ht="36" customHeight="1" x14ac:dyDescent="0.2">
      <c r="A455" s="129"/>
      <c r="B455" s="46" t="s">
        <v>35</v>
      </c>
      <c r="C455" s="43" t="s">
        <v>544</v>
      </c>
      <c r="D455" s="1"/>
      <c r="E455" s="44" t="s">
        <v>34</v>
      </c>
      <c r="F455" s="45">
        <v>2</v>
      </c>
      <c r="G455" s="32"/>
      <c r="H455" s="33">
        <f t="shared" si="78"/>
        <v>0</v>
      </c>
    </row>
    <row r="456" spans="1:8" s="30" customFormat="1" ht="36" customHeight="1" x14ac:dyDescent="0.2">
      <c r="A456" s="129"/>
      <c r="B456" s="46" t="s">
        <v>45</v>
      </c>
      <c r="C456" s="43" t="s">
        <v>545</v>
      </c>
      <c r="D456" s="1"/>
      <c r="E456" s="44" t="s">
        <v>34</v>
      </c>
      <c r="F456" s="45">
        <v>1</v>
      </c>
      <c r="G456" s="32"/>
      <c r="H456" s="33">
        <f t="shared" si="78"/>
        <v>0</v>
      </c>
    </row>
    <row r="457" spans="1:8" s="30" customFormat="1" ht="36" customHeight="1" x14ac:dyDescent="0.2">
      <c r="A457" s="101"/>
      <c r="B457" s="42" t="s">
        <v>348</v>
      </c>
      <c r="C457" s="43" t="s">
        <v>557</v>
      </c>
      <c r="D457" s="1" t="s">
        <v>563</v>
      </c>
      <c r="E457" s="44"/>
      <c r="F457" s="99" t="s">
        <v>2</v>
      </c>
      <c r="G457" s="31"/>
      <c r="H457" s="100"/>
    </row>
    <row r="458" spans="1:8" s="30" customFormat="1" ht="36" customHeight="1" x14ac:dyDescent="0.2">
      <c r="A458" s="129"/>
      <c r="B458" s="46" t="s">
        <v>30</v>
      </c>
      <c r="C458" s="43" t="s">
        <v>548</v>
      </c>
      <c r="D458" s="1"/>
      <c r="E458" s="44" t="s">
        <v>34</v>
      </c>
      <c r="F458" s="45">
        <v>1</v>
      </c>
      <c r="G458" s="32"/>
      <c r="H458" s="33">
        <f t="shared" si="78"/>
        <v>0</v>
      </c>
    </row>
    <row r="459" spans="1:8" s="30" customFormat="1" ht="36" customHeight="1" x14ac:dyDescent="0.2">
      <c r="A459" s="129"/>
      <c r="B459" s="46" t="s">
        <v>35</v>
      </c>
      <c r="C459" s="43" t="s">
        <v>549</v>
      </c>
      <c r="D459" s="1"/>
      <c r="E459" s="44" t="s">
        <v>34</v>
      </c>
      <c r="F459" s="45">
        <v>1</v>
      </c>
      <c r="G459" s="32"/>
      <c r="H459" s="33">
        <f t="shared" si="78"/>
        <v>0</v>
      </c>
    </row>
    <row r="460" spans="1:8" s="30" customFormat="1" ht="36" customHeight="1" x14ac:dyDescent="0.2">
      <c r="A460" s="129"/>
      <c r="B460" s="46" t="s">
        <v>45</v>
      </c>
      <c r="C460" s="43" t="s">
        <v>546</v>
      </c>
      <c r="D460" s="1"/>
      <c r="E460" s="44" t="s">
        <v>34</v>
      </c>
      <c r="F460" s="45">
        <v>1</v>
      </c>
      <c r="G460" s="32"/>
      <c r="H460" s="33">
        <f t="shared" si="78"/>
        <v>0</v>
      </c>
    </row>
    <row r="461" spans="1:8" s="30" customFormat="1" ht="36" customHeight="1" x14ac:dyDescent="0.2">
      <c r="A461" s="27"/>
      <c r="B461" s="42" t="s">
        <v>607</v>
      </c>
      <c r="C461" s="43" t="s">
        <v>547</v>
      </c>
      <c r="D461" s="1" t="s">
        <v>564</v>
      </c>
      <c r="E461" s="44"/>
      <c r="F461" s="99" t="s">
        <v>2</v>
      </c>
      <c r="G461" s="31"/>
      <c r="H461" s="100"/>
    </row>
    <row r="462" spans="1:8" s="30" customFormat="1" ht="36" customHeight="1" x14ac:dyDescent="0.2">
      <c r="A462" s="27"/>
      <c r="B462" s="46" t="s">
        <v>30</v>
      </c>
      <c r="C462" s="43" t="s">
        <v>628</v>
      </c>
      <c r="D462" s="1"/>
      <c r="E462" s="44" t="s">
        <v>34</v>
      </c>
      <c r="F462" s="45">
        <v>2</v>
      </c>
      <c r="G462" s="32"/>
      <c r="H462" s="33">
        <f t="shared" ref="H462" si="79">ROUND(G462*F462,2)</f>
        <v>0</v>
      </c>
    </row>
    <row r="463" spans="1:8" s="30" customFormat="1" ht="36" customHeight="1" x14ac:dyDescent="0.2">
      <c r="A463" s="27"/>
      <c r="B463" s="46" t="s">
        <v>35</v>
      </c>
      <c r="C463" s="43" t="s">
        <v>629</v>
      </c>
      <c r="D463" s="1"/>
      <c r="E463" s="44" t="s">
        <v>34</v>
      </c>
      <c r="F463" s="45">
        <v>4</v>
      </c>
      <c r="G463" s="32"/>
      <c r="H463" s="33">
        <f t="shared" ref="H463" si="80">ROUND(G463*F463,2)</f>
        <v>0</v>
      </c>
    </row>
    <row r="464" spans="1:8" s="30" customFormat="1" ht="36" customHeight="1" x14ac:dyDescent="0.2">
      <c r="A464" s="31"/>
      <c r="B464" s="96"/>
      <c r="C464" s="114" t="s">
        <v>346</v>
      </c>
      <c r="D464" s="98"/>
      <c r="E464" s="105"/>
      <c r="F464" s="98"/>
      <c r="G464" s="31"/>
      <c r="H464" s="100"/>
    </row>
    <row r="465" spans="1:8" s="30" customFormat="1" ht="36" customHeight="1" x14ac:dyDescent="0.2">
      <c r="A465" s="101"/>
      <c r="B465" s="42" t="s">
        <v>608</v>
      </c>
      <c r="C465" s="43" t="s">
        <v>553</v>
      </c>
      <c r="D465" s="1" t="s">
        <v>623</v>
      </c>
      <c r="E465" s="44" t="s">
        <v>34</v>
      </c>
      <c r="F465" s="45">
        <v>1</v>
      </c>
      <c r="G465" s="32"/>
      <c r="H465" s="33">
        <f t="shared" ref="H465:H466" si="81">ROUND(G465*F465,2)</f>
        <v>0</v>
      </c>
    </row>
    <row r="466" spans="1:8" s="30" customFormat="1" ht="36" customHeight="1" x14ac:dyDescent="0.2">
      <c r="A466" s="101"/>
      <c r="B466" s="42" t="s">
        <v>349</v>
      </c>
      <c r="C466" s="43" t="s">
        <v>554</v>
      </c>
      <c r="D466" s="1" t="s">
        <v>623</v>
      </c>
      <c r="E466" s="44" t="s">
        <v>34</v>
      </c>
      <c r="F466" s="45">
        <v>4</v>
      </c>
      <c r="G466" s="32"/>
      <c r="H466" s="33">
        <f t="shared" si="81"/>
        <v>0</v>
      </c>
    </row>
    <row r="467" spans="1:8" s="30" customFormat="1" ht="48" customHeight="1" thickBot="1" x14ac:dyDescent="0.25">
      <c r="A467" s="101"/>
      <c r="B467" s="38" t="str">
        <f>B451</f>
        <v>J</v>
      </c>
      <c r="C467" s="173" t="str">
        <f>C451</f>
        <v>Overhead Sign Structures/Signage and Roadside Protection</v>
      </c>
      <c r="D467" s="174"/>
      <c r="E467" s="174"/>
      <c r="F467" s="175"/>
      <c r="G467" s="119" t="s">
        <v>17</v>
      </c>
      <c r="H467" s="119">
        <f>SUM(H453:H466)</f>
        <v>0</v>
      </c>
    </row>
    <row r="468" spans="1:8" s="30" customFormat="1" ht="48" customHeight="1" thickTop="1" x14ac:dyDescent="0.2">
      <c r="A468" s="101"/>
      <c r="B468" s="131" t="s">
        <v>320</v>
      </c>
      <c r="C468" s="170" t="s">
        <v>321</v>
      </c>
      <c r="D468" s="171"/>
      <c r="E468" s="171"/>
      <c r="F468" s="172"/>
      <c r="G468" s="28"/>
      <c r="H468" s="29"/>
    </row>
    <row r="469" spans="1:8" s="30" customFormat="1" ht="36" customHeight="1" x14ac:dyDescent="0.2">
      <c r="A469" s="101"/>
      <c r="B469" s="179" t="s">
        <v>363</v>
      </c>
      <c r="C469" s="180"/>
      <c r="D469" s="180"/>
      <c r="E469" s="180"/>
      <c r="F469" s="180"/>
      <c r="G469" s="180"/>
      <c r="H469" s="181"/>
    </row>
    <row r="470" spans="1:8" s="30" customFormat="1" ht="36" customHeight="1" x14ac:dyDescent="0.2">
      <c r="A470" s="101" t="s">
        <v>32</v>
      </c>
      <c r="B470" s="42" t="s">
        <v>504</v>
      </c>
      <c r="C470" s="43" t="s">
        <v>33</v>
      </c>
      <c r="D470" s="1" t="s">
        <v>555</v>
      </c>
      <c r="E470" s="44" t="s">
        <v>29</v>
      </c>
      <c r="F470" s="49">
        <v>1500</v>
      </c>
      <c r="G470" s="32"/>
      <c r="H470" s="33">
        <f t="shared" ref="H470" si="82">ROUND(G470*F470,2)</f>
        <v>0</v>
      </c>
    </row>
    <row r="471" spans="1:8" s="30" customFormat="1" ht="36" customHeight="1" x14ac:dyDescent="0.2">
      <c r="A471" s="102" t="s">
        <v>416</v>
      </c>
      <c r="B471" s="42" t="s">
        <v>505</v>
      </c>
      <c r="C471" s="43" t="s">
        <v>417</v>
      </c>
      <c r="D471" s="1" t="s">
        <v>555</v>
      </c>
      <c r="E471" s="44" t="s">
        <v>29</v>
      </c>
      <c r="F471" s="49">
        <v>5000</v>
      </c>
      <c r="G471" s="32"/>
      <c r="H471" s="33">
        <f t="shared" ref="H471" si="83">ROUND(G471*F471,2)</f>
        <v>0</v>
      </c>
    </row>
    <row r="472" spans="1:8" s="30" customFormat="1" ht="36" customHeight="1" x14ac:dyDescent="0.2">
      <c r="A472" s="106" t="s">
        <v>418</v>
      </c>
      <c r="B472" s="42" t="s">
        <v>506</v>
      </c>
      <c r="C472" s="43" t="s">
        <v>565</v>
      </c>
      <c r="D472" s="1" t="s">
        <v>624</v>
      </c>
      <c r="E472" s="44" t="s">
        <v>29</v>
      </c>
      <c r="F472" s="49">
        <v>6500</v>
      </c>
      <c r="G472" s="32"/>
      <c r="H472" s="33">
        <f>ROUND(G472*F472,2)</f>
        <v>0</v>
      </c>
    </row>
    <row r="473" spans="1:8" s="30" customFormat="1" ht="36" customHeight="1" x14ac:dyDescent="0.2">
      <c r="A473" s="31"/>
      <c r="B473" s="176" t="s">
        <v>365</v>
      </c>
      <c r="C473" s="177"/>
      <c r="D473" s="177"/>
      <c r="E473" s="177"/>
      <c r="F473" s="177"/>
      <c r="G473" s="177"/>
      <c r="H473" s="178"/>
    </row>
    <row r="474" spans="1:8" s="30" customFormat="1" ht="36" customHeight="1" x14ac:dyDescent="0.2">
      <c r="A474" s="101" t="s">
        <v>32</v>
      </c>
      <c r="B474" s="42" t="s">
        <v>507</v>
      </c>
      <c r="C474" s="43" t="s">
        <v>33</v>
      </c>
      <c r="D474" s="1" t="s">
        <v>555</v>
      </c>
      <c r="E474" s="44" t="s">
        <v>29</v>
      </c>
      <c r="F474" s="49">
        <v>400</v>
      </c>
      <c r="G474" s="32"/>
      <c r="H474" s="33">
        <f t="shared" ref="H474" si="84">ROUND(G474*F474,2)</f>
        <v>0</v>
      </c>
    </row>
    <row r="475" spans="1:8" s="30" customFormat="1" ht="36" customHeight="1" x14ac:dyDescent="0.2">
      <c r="A475" s="102" t="s">
        <v>416</v>
      </c>
      <c r="B475" s="42" t="s">
        <v>508</v>
      </c>
      <c r="C475" s="43" t="s">
        <v>417</v>
      </c>
      <c r="D475" s="1" t="s">
        <v>555</v>
      </c>
      <c r="E475" s="44" t="s">
        <v>29</v>
      </c>
      <c r="F475" s="49">
        <v>2200</v>
      </c>
      <c r="G475" s="32"/>
      <c r="H475" s="33">
        <f t="shared" ref="H475" si="85">ROUND(G475*F475,2)</f>
        <v>0</v>
      </c>
    </row>
    <row r="476" spans="1:8" s="30" customFormat="1" ht="36" customHeight="1" x14ac:dyDescent="0.2">
      <c r="A476" s="106" t="s">
        <v>418</v>
      </c>
      <c r="B476" s="42" t="s">
        <v>509</v>
      </c>
      <c r="C476" s="43" t="s">
        <v>565</v>
      </c>
      <c r="D476" s="1" t="s">
        <v>624</v>
      </c>
      <c r="E476" s="44" t="s">
        <v>29</v>
      </c>
      <c r="F476" s="49">
        <v>45000</v>
      </c>
      <c r="G476" s="32"/>
      <c r="H476" s="33">
        <f>ROUND(G476*F476,2)</f>
        <v>0</v>
      </c>
    </row>
    <row r="477" spans="1:8" s="30" customFormat="1" ht="36" customHeight="1" thickBot="1" x14ac:dyDescent="0.25">
      <c r="A477" s="119"/>
      <c r="B477" s="176" t="s">
        <v>367</v>
      </c>
      <c r="C477" s="177"/>
      <c r="D477" s="177"/>
      <c r="E477" s="177"/>
      <c r="F477" s="177"/>
      <c r="G477" s="177"/>
      <c r="H477" s="178"/>
    </row>
    <row r="478" spans="1:8" s="30" customFormat="1" ht="36" customHeight="1" thickTop="1" x14ac:dyDescent="0.2">
      <c r="A478" s="101" t="s">
        <v>32</v>
      </c>
      <c r="B478" s="42" t="s">
        <v>510</v>
      </c>
      <c r="C478" s="43" t="s">
        <v>33</v>
      </c>
      <c r="D478" s="1" t="s">
        <v>555</v>
      </c>
      <c r="E478" s="44" t="s">
        <v>29</v>
      </c>
      <c r="F478" s="49">
        <v>3250</v>
      </c>
      <c r="G478" s="32"/>
      <c r="H478" s="33">
        <f t="shared" ref="H478" si="86">ROUND(G478*F478,2)</f>
        <v>0</v>
      </c>
    </row>
    <row r="479" spans="1:8" s="30" customFormat="1" ht="36" customHeight="1" x14ac:dyDescent="0.2">
      <c r="A479" s="102" t="s">
        <v>416</v>
      </c>
      <c r="B479" s="42" t="s">
        <v>511</v>
      </c>
      <c r="C479" s="43" t="s">
        <v>417</v>
      </c>
      <c r="D479" s="1" t="s">
        <v>555</v>
      </c>
      <c r="E479" s="44" t="s">
        <v>29</v>
      </c>
      <c r="F479" s="49">
        <v>6000</v>
      </c>
      <c r="G479" s="32"/>
      <c r="H479" s="33">
        <f t="shared" ref="H479" si="87">ROUND(G479*F479,2)</f>
        <v>0</v>
      </c>
    </row>
    <row r="480" spans="1:8" s="30" customFormat="1" ht="36" customHeight="1" x14ac:dyDescent="0.2">
      <c r="A480" s="106" t="s">
        <v>418</v>
      </c>
      <c r="B480" s="42" t="s">
        <v>512</v>
      </c>
      <c r="C480" s="43" t="s">
        <v>565</v>
      </c>
      <c r="D480" s="1" t="s">
        <v>624</v>
      </c>
      <c r="E480" s="44" t="s">
        <v>29</v>
      </c>
      <c r="F480" s="49">
        <v>9250</v>
      </c>
      <c r="G480" s="32"/>
      <c r="H480" s="33">
        <f>ROUND(G480*F480,2)</f>
        <v>0</v>
      </c>
    </row>
    <row r="481" spans="1:8" s="30" customFormat="1" ht="36" customHeight="1" x14ac:dyDescent="0.2">
      <c r="A481" s="31"/>
      <c r="B481" s="176" t="s">
        <v>366</v>
      </c>
      <c r="C481" s="195"/>
      <c r="D481" s="195"/>
      <c r="E481" s="195"/>
      <c r="F481" s="195"/>
      <c r="G481" s="195"/>
      <c r="H481" s="196"/>
    </row>
    <row r="482" spans="1:8" s="30" customFormat="1" ht="36" customHeight="1" x14ac:dyDescent="0.2">
      <c r="A482" s="101" t="s">
        <v>32</v>
      </c>
      <c r="B482" s="42" t="s">
        <v>513</v>
      </c>
      <c r="C482" s="43" t="s">
        <v>33</v>
      </c>
      <c r="D482" s="1" t="s">
        <v>555</v>
      </c>
      <c r="E482" s="44" t="s">
        <v>29</v>
      </c>
      <c r="F482" s="49">
        <v>675</v>
      </c>
      <c r="G482" s="32"/>
      <c r="H482" s="33">
        <f t="shared" ref="H482" si="88">ROUND(G482*F482,2)</f>
        <v>0</v>
      </c>
    </row>
    <row r="483" spans="1:8" s="30" customFormat="1" ht="36" customHeight="1" x14ac:dyDescent="0.2">
      <c r="A483" s="102" t="s">
        <v>416</v>
      </c>
      <c r="B483" s="42" t="s">
        <v>514</v>
      </c>
      <c r="C483" s="43" t="s">
        <v>417</v>
      </c>
      <c r="D483" s="1" t="s">
        <v>555</v>
      </c>
      <c r="E483" s="44" t="s">
        <v>29</v>
      </c>
      <c r="F483" s="49">
        <v>10500</v>
      </c>
      <c r="G483" s="32"/>
      <c r="H483" s="33">
        <f t="shared" ref="H483" si="89">ROUND(G483*F483,2)</f>
        <v>0</v>
      </c>
    </row>
    <row r="484" spans="1:8" s="30" customFormat="1" ht="36" customHeight="1" x14ac:dyDescent="0.2">
      <c r="A484" s="106" t="s">
        <v>418</v>
      </c>
      <c r="B484" s="42" t="s">
        <v>515</v>
      </c>
      <c r="C484" s="43" t="s">
        <v>565</v>
      </c>
      <c r="D484" s="1" t="s">
        <v>624</v>
      </c>
      <c r="E484" s="44" t="s">
        <v>29</v>
      </c>
      <c r="F484" s="49">
        <v>28500</v>
      </c>
      <c r="G484" s="32"/>
      <c r="H484" s="33">
        <f>ROUND(G484*F484,2)</f>
        <v>0</v>
      </c>
    </row>
    <row r="485" spans="1:8" s="30" customFormat="1" ht="36" customHeight="1" x14ac:dyDescent="0.2">
      <c r="A485" s="31"/>
      <c r="B485" s="176" t="s">
        <v>401</v>
      </c>
      <c r="C485" s="195"/>
      <c r="D485" s="195"/>
      <c r="E485" s="195"/>
      <c r="F485" s="195"/>
      <c r="G485" s="195"/>
      <c r="H485" s="196"/>
    </row>
    <row r="486" spans="1:8" s="30" customFormat="1" ht="36" customHeight="1" x14ac:dyDescent="0.2">
      <c r="A486" s="101" t="s">
        <v>32</v>
      </c>
      <c r="B486" s="42" t="s">
        <v>516</v>
      </c>
      <c r="C486" s="43" t="s">
        <v>33</v>
      </c>
      <c r="D486" s="1" t="s">
        <v>555</v>
      </c>
      <c r="E486" s="44" t="s">
        <v>29</v>
      </c>
      <c r="F486" s="49">
        <v>300</v>
      </c>
      <c r="G486" s="32"/>
      <c r="H486" s="33">
        <f t="shared" ref="H486" si="90">ROUND(G486*F486,2)</f>
        <v>0</v>
      </c>
    </row>
    <row r="487" spans="1:8" s="30" customFormat="1" ht="36" customHeight="1" x14ac:dyDescent="0.2">
      <c r="A487" s="106" t="s">
        <v>418</v>
      </c>
      <c r="B487" s="42" t="s">
        <v>517</v>
      </c>
      <c r="C487" s="43" t="s">
        <v>565</v>
      </c>
      <c r="D487" s="1" t="s">
        <v>624</v>
      </c>
      <c r="E487" s="44" t="s">
        <v>29</v>
      </c>
      <c r="F487" s="49">
        <v>300</v>
      </c>
      <c r="G487" s="32"/>
      <c r="H487" s="33">
        <f>ROUND(G487*F487,2)</f>
        <v>0</v>
      </c>
    </row>
    <row r="488" spans="1:8" s="30" customFormat="1" ht="36" customHeight="1" x14ac:dyDescent="0.2">
      <c r="A488" s="31"/>
      <c r="B488" s="176" t="s">
        <v>406</v>
      </c>
      <c r="C488" s="195"/>
      <c r="D488" s="195"/>
      <c r="E488" s="195"/>
      <c r="F488" s="195"/>
      <c r="G488" s="195"/>
      <c r="H488" s="196"/>
    </row>
    <row r="489" spans="1:8" s="30" customFormat="1" ht="36" customHeight="1" x14ac:dyDescent="0.2">
      <c r="A489" s="102" t="s">
        <v>402</v>
      </c>
      <c r="B489" s="42" t="s">
        <v>518</v>
      </c>
      <c r="C489" s="60" t="s">
        <v>403</v>
      </c>
      <c r="D489" s="1" t="s">
        <v>404</v>
      </c>
      <c r="E489" s="61" t="s">
        <v>405</v>
      </c>
      <c r="F489" s="62">
        <v>0.25</v>
      </c>
      <c r="G489" s="32"/>
      <c r="H489" s="33">
        <f t="shared" ref="H489" si="91">ROUND(G489*F489,2)</f>
        <v>0</v>
      </c>
    </row>
    <row r="490" spans="1:8" s="30" customFormat="1" ht="36" customHeight="1" x14ac:dyDescent="0.2">
      <c r="A490" s="63"/>
      <c r="B490" s="64" t="s">
        <v>519</v>
      </c>
      <c r="C490" s="65" t="s">
        <v>408</v>
      </c>
      <c r="D490" s="66" t="s">
        <v>218</v>
      </c>
      <c r="E490" s="67"/>
      <c r="F490" s="68"/>
      <c r="G490" s="69"/>
      <c r="H490" s="70"/>
    </row>
    <row r="491" spans="1:8" s="30" customFormat="1" ht="36" customHeight="1" x14ac:dyDescent="0.2">
      <c r="A491" s="63"/>
      <c r="B491" s="71" t="s">
        <v>30</v>
      </c>
      <c r="C491" s="65" t="s">
        <v>409</v>
      </c>
      <c r="D491" s="66"/>
      <c r="E491" s="67" t="s">
        <v>34</v>
      </c>
      <c r="F491" s="72">
        <v>3</v>
      </c>
      <c r="G491" s="73"/>
      <c r="H491" s="74">
        <f>ROUND(G491*F491,2)</f>
        <v>0</v>
      </c>
    </row>
    <row r="492" spans="1:8" s="30" customFormat="1" ht="36" customHeight="1" x14ac:dyDescent="0.2">
      <c r="A492" s="63"/>
      <c r="B492" s="71" t="s">
        <v>35</v>
      </c>
      <c r="C492" s="65" t="s">
        <v>410</v>
      </c>
      <c r="D492" s="66"/>
      <c r="E492" s="67" t="s">
        <v>34</v>
      </c>
      <c r="F492" s="72">
        <v>3</v>
      </c>
      <c r="G492" s="73"/>
      <c r="H492" s="74">
        <f>ROUND(G492*F492,2)</f>
        <v>0</v>
      </c>
    </row>
    <row r="493" spans="1:8" s="30" customFormat="1" ht="36" customHeight="1" x14ac:dyDescent="0.2">
      <c r="A493" s="63"/>
      <c r="B493" s="71" t="s">
        <v>45</v>
      </c>
      <c r="C493" s="65" t="s">
        <v>411</v>
      </c>
      <c r="D493" s="66"/>
      <c r="E493" s="67" t="s">
        <v>34</v>
      </c>
      <c r="F493" s="72">
        <v>1</v>
      </c>
      <c r="G493" s="73"/>
      <c r="H493" s="74">
        <f>ROUND(G493*F493,2)</f>
        <v>0</v>
      </c>
    </row>
    <row r="494" spans="1:8" s="30" customFormat="1" ht="48" customHeight="1" thickBot="1" x14ac:dyDescent="0.25">
      <c r="A494" s="31"/>
      <c r="B494" s="38" t="str">
        <f>B468</f>
        <v>K</v>
      </c>
      <c r="C494" s="173" t="str">
        <f>C468</f>
        <v>Landscaping</v>
      </c>
      <c r="D494" s="174"/>
      <c r="E494" s="174"/>
      <c r="F494" s="175"/>
      <c r="G494" s="119" t="s">
        <v>17</v>
      </c>
      <c r="H494" s="119">
        <f>SUM(H470:H493)</f>
        <v>0</v>
      </c>
    </row>
    <row r="495" spans="1:8" s="30" customFormat="1" ht="48" customHeight="1" thickTop="1" x14ac:dyDescent="0.2">
      <c r="A495" s="154"/>
      <c r="B495" s="192" t="s">
        <v>642</v>
      </c>
      <c r="C495" s="193"/>
      <c r="D495" s="193"/>
      <c r="E495" s="193"/>
      <c r="F495" s="193"/>
      <c r="G495" s="194"/>
      <c r="H495" s="157"/>
    </row>
    <row r="496" spans="1:8" s="30" customFormat="1" ht="48" customHeight="1" x14ac:dyDescent="0.2">
      <c r="A496" s="101"/>
      <c r="B496" s="140" t="s">
        <v>357</v>
      </c>
      <c r="C496" s="182" t="s">
        <v>650</v>
      </c>
      <c r="D496" s="183"/>
      <c r="E496" s="183"/>
      <c r="F496" s="184"/>
      <c r="G496" s="138"/>
      <c r="H496" s="139"/>
    </row>
    <row r="497" spans="1:8" s="30" customFormat="1" ht="36" customHeight="1" x14ac:dyDescent="0.2">
      <c r="A497" s="31"/>
      <c r="B497" s="176" t="s">
        <v>651</v>
      </c>
      <c r="C497" s="177"/>
      <c r="D497" s="177"/>
      <c r="E497" s="177"/>
      <c r="F497" s="177"/>
      <c r="G497" s="177"/>
      <c r="H497" s="178"/>
    </row>
    <row r="498" spans="1:8" s="30" customFormat="1" ht="36" customHeight="1" x14ac:dyDescent="0.2">
      <c r="A498" s="102" t="s">
        <v>156</v>
      </c>
      <c r="B498" s="42" t="s">
        <v>529</v>
      </c>
      <c r="C498" s="43" t="s">
        <v>157</v>
      </c>
      <c r="D498" s="1" t="s">
        <v>555</v>
      </c>
      <c r="E498" s="44"/>
      <c r="F498" s="49"/>
      <c r="G498" s="35"/>
      <c r="H498" s="33"/>
    </row>
    <row r="499" spans="1:8" s="30" customFormat="1" ht="36" customHeight="1" x14ac:dyDescent="0.2">
      <c r="A499" s="101" t="s">
        <v>158</v>
      </c>
      <c r="B499" s="46" t="s">
        <v>30</v>
      </c>
      <c r="C499" s="43" t="s">
        <v>159</v>
      </c>
      <c r="D499" s="1" t="s">
        <v>2</v>
      </c>
      <c r="E499" s="44" t="s">
        <v>34</v>
      </c>
      <c r="F499" s="49">
        <v>46</v>
      </c>
      <c r="G499" s="32"/>
      <c r="H499" s="33">
        <f t="shared" ref="H499:H505" si="92">ROUND(G499*F499,2)</f>
        <v>0</v>
      </c>
    </row>
    <row r="500" spans="1:8" s="30" customFormat="1" ht="36" customHeight="1" x14ac:dyDescent="0.2">
      <c r="A500" s="111"/>
      <c r="B500" s="80" t="s">
        <v>530</v>
      </c>
      <c r="C500" s="81" t="s">
        <v>644</v>
      </c>
      <c r="D500" s="82" t="s">
        <v>652</v>
      </c>
      <c r="E500" s="83" t="s">
        <v>34</v>
      </c>
      <c r="F500" s="87">
        <v>8</v>
      </c>
      <c r="G500" s="115"/>
      <c r="H500" s="33">
        <f t="shared" si="92"/>
        <v>0</v>
      </c>
    </row>
    <row r="501" spans="1:8" s="30" customFormat="1" ht="36" customHeight="1" x14ac:dyDescent="0.2">
      <c r="A501" s="111"/>
      <c r="B501" s="80" t="s">
        <v>531</v>
      </c>
      <c r="C501" s="81" t="s">
        <v>645</v>
      </c>
      <c r="D501" s="82" t="s">
        <v>652</v>
      </c>
      <c r="E501" s="83" t="s">
        <v>34</v>
      </c>
      <c r="F501" s="87">
        <v>3</v>
      </c>
      <c r="G501" s="115"/>
      <c r="H501" s="33">
        <f t="shared" si="92"/>
        <v>0</v>
      </c>
    </row>
    <row r="502" spans="1:8" s="30" customFormat="1" ht="36" customHeight="1" x14ac:dyDescent="0.2">
      <c r="A502" s="111"/>
      <c r="B502" s="80" t="s">
        <v>532</v>
      </c>
      <c r="C502" s="81" t="s">
        <v>646</v>
      </c>
      <c r="D502" s="82" t="s">
        <v>652</v>
      </c>
      <c r="E502" s="83" t="s">
        <v>34</v>
      </c>
      <c r="F502" s="87">
        <v>50</v>
      </c>
      <c r="G502" s="115"/>
      <c r="H502" s="33">
        <f t="shared" si="92"/>
        <v>0</v>
      </c>
    </row>
    <row r="503" spans="1:8" s="30" customFormat="1" ht="36" customHeight="1" x14ac:dyDescent="0.2">
      <c r="A503" s="111"/>
      <c r="B503" s="80" t="s">
        <v>533</v>
      </c>
      <c r="C503" s="81" t="s">
        <v>647</v>
      </c>
      <c r="D503" s="82" t="s">
        <v>652</v>
      </c>
      <c r="E503" s="83" t="s">
        <v>34</v>
      </c>
      <c r="F503" s="87">
        <v>2</v>
      </c>
      <c r="G503" s="115"/>
      <c r="H503" s="33">
        <f t="shared" si="92"/>
        <v>0</v>
      </c>
    </row>
    <row r="504" spans="1:8" s="30" customFormat="1" ht="36" customHeight="1" x14ac:dyDescent="0.2">
      <c r="A504" s="111"/>
      <c r="B504" s="80" t="s">
        <v>534</v>
      </c>
      <c r="C504" s="81" t="s">
        <v>648</v>
      </c>
      <c r="D504" s="82" t="s">
        <v>652</v>
      </c>
      <c r="E504" s="83" t="s">
        <v>643</v>
      </c>
      <c r="F504" s="87">
        <v>4100</v>
      </c>
      <c r="G504" s="115"/>
      <c r="H504" s="33">
        <f t="shared" si="92"/>
        <v>0</v>
      </c>
    </row>
    <row r="505" spans="1:8" s="30" customFormat="1" ht="108" customHeight="1" x14ac:dyDescent="0.2">
      <c r="A505" s="111"/>
      <c r="B505" s="80" t="s">
        <v>535</v>
      </c>
      <c r="C505" s="81" t="s">
        <v>649</v>
      </c>
      <c r="D505" s="82" t="s">
        <v>652</v>
      </c>
      <c r="E505" s="83" t="s">
        <v>34</v>
      </c>
      <c r="F505" s="87">
        <v>25</v>
      </c>
      <c r="G505" s="115"/>
      <c r="H505" s="33">
        <f t="shared" si="92"/>
        <v>0</v>
      </c>
    </row>
    <row r="506" spans="1:8" s="30" customFormat="1" ht="48" customHeight="1" thickBot="1" x14ac:dyDescent="0.25">
      <c r="A506" s="102"/>
      <c r="B506" s="38" t="str">
        <f>B496</f>
        <v>L</v>
      </c>
      <c r="C506" s="173" t="str">
        <f>C496</f>
        <v>Installation of Street Light Concrete Bases, 50 mm Conduit, Ground Rods</v>
      </c>
      <c r="D506" s="174"/>
      <c r="E506" s="174"/>
      <c r="F506" s="175"/>
      <c r="G506" s="119" t="s">
        <v>17</v>
      </c>
      <c r="H506" s="119">
        <f>SUM(H498:H505)</f>
        <v>0</v>
      </c>
    </row>
    <row r="507" spans="1:8" s="30" customFormat="1" ht="45" customHeight="1" thickTop="1" x14ac:dyDescent="0.2">
      <c r="A507" s="31"/>
      <c r="B507" s="186" t="s">
        <v>18</v>
      </c>
      <c r="C507" s="187"/>
      <c r="D507" s="187"/>
      <c r="E507" s="187"/>
      <c r="F507" s="187"/>
      <c r="G507" s="187"/>
      <c r="H507" s="188"/>
    </row>
    <row r="508" spans="1:8" s="30" customFormat="1" ht="45" customHeight="1" x14ac:dyDescent="0.2">
      <c r="A508" s="141"/>
      <c r="B508" s="162" t="str">
        <f>B6</f>
        <v>PART 1      CITY FUNDED WORK</v>
      </c>
      <c r="C508" s="163"/>
      <c r="D508" s="163"/>
      <c r="E508" s="163"/>
      <c r="F508" s="163"/>
      <c r="G508" s="142"/>
      <c r="H508" s="143"/>
    </row>
    <row r="509" spans="1:8" s="30" customFormat="1" ht="45" customHeight="1" thickBot="1" x14ac:dyDescent="0.25">
      <c r="A509" s="101"/>
      <c r="B509" s="38" t="str">
        <f>B7</f>
        <v>A</v>
      </c>
      <c r="C509" s="185" t="str">
        <f>C7</f>
        <v>Fermor Avenue - West of Lagimodiere Boulevard up to and including Lagimodiere Boulevard Intersection (Rehabilitation and Widening)</v>
      </c>
      <c r="D509" s="174"/>
      <c r="E509" s="174"/>
      <c r="F509" s="175"/>
      <c r="G509" s="37" t="s">
        <v>17</v>
      </c>
      <c r="H509" s="37">
        <f>H82</f>
        <v>0</v>
      </c>
    </row>
    <row r="510" spans="1:8" s="30" customFormat="1" ht="45" customHeight="1" thickTop="1" thickBot="1" x14ac:dyDescent="0.25">
      <c r="A510" s="101"/>
      <c r="B510" s="38" t="str">
        <f>B83</f>
        <v>B</v>
      </c>
      <c r="C510" s="167" t="str">
        <f>C83</f>
        <v>E/B Fermor Avenue - East of Lagimodiere Boulevard (Asphalt Reconstruction and Widening)</v>
      </c>
      <c r="D510" s="168"/>
      <c r="E510" s="168"/>
      <c r="F510" s="169"/>
      <c r="G510" s="37" t="s">
        <v>17</v>
      </c>
      <c r="H510" s="37">
        <f>H130</f>
        <v>0</v>
      </c>
    </row>
    <row r="511" spans="1:8" s="30" customFormat="1" ht="45" customHeight="1" thickTop="1" thickBot="1" x14ac:dyDescent="0.25">
      <c r="A511" s="101"/>
      <c r="B511" s="38" t="str">
        <f>B131</f>
        <v>C</v>
      </c>
      <c r="C511" s="167" t="str">
        <f>C131</f>
        <v>W/B Fermor Avenue - East of Lagimodiere Boulevard (Asphalt Reconstruction)</v>
      </c>
      <c r="D511" s="168"/>
      <c r="E511" s="168"/>
      <c r="F511" s="169"/>
      <c r="G511" s="37" t="s">
        <v>17</v>
      </c>
      <c r="H511" s="37">
        <f>H196</f>
        <v>0</v>
      </c>
    </row>
    <row r="512" spans="1:8" s="30" customFormat="1" ht="45" customHeight="1" thickTop="1" thickBot="1" x14ac:dyDescent="0.25">
      <c r="A512" s="101"/>
      <c r="B512" s="38" t="s">
        <v>15</v>
      </c>
      <c r="C512" s="167" t="str">
        <f>C197</f>
        <v>Royal Mint Drive Extension (Concrete Construction)</v>
      </c>
      <c r="D512" s="168"/>
      <c r="E512" s="168"/>
      <c r="F512" s="169"/>
      <c r="G512" s="37" t="s">
        <v>17</v>
      </c>
      <c r="H512" s="37">
        <f>H228</f>
        <v>0</v>
      </c>
    </row>
    <row r="513" spans="1:10" s="30" customFormat="1" ht="45" customHeight="1" thickTop="1" thickBot="1" x14ac:dyDescent="0.25">
      <c r="A513" s="119"/>
      <c r="B513" s="38" t="s">
        <v>16</v>
      </c>
      <c r="C513" s="167" t="str">
        <f>C229</f>
        <v>Dawson Road South (Concrete Construction)</v>
      </c>
      <c r="D513" s="168"/>
      <c r="E513" s="168"/>
      <c r="F513" s="169"/>
      <c r="G513" s="37" t="s">
        <v>17</v>
      </c>
      <c r="H513" s="37">
        <f>H255</f>
        <v>0</v>
      </c>
      <c r="I513" s="11"/>
      <c r="J513" s="11"/>
    </row>
    <row r="514" spans="1:10" ht="45" customHeight="1" thickTop="1" thickBot="1" x14ac:dyDescent="0.25">
      <c r="A514" s="130"/>
      <c r="B514" s="38" t="s">
        <v>228</v>
      </c>
      <c r="C514" s="167" t="str">
        <f>C256</f>
        <v>Easterly Entrance to Development (Concrete Construction)</v>
      </c>
      <c r="D514" s="168"/>
      <c r="E514" s="168"/>
      <c r="F514" s="169"/>
      <c r="G514" s="37" t="s">
        <v>17</v>
      </c>
      <c r="H514" s="37">
        <f>H280</f>
        <v>0</v>
      </c>
      <c r="I514" s="11"/>
      <c r="J514" s="11"/>
    </row>
    <row r="515" spans="1:10" ht="45" customHeight="1" thickTop="1" thickBot="1" x14ac:dyDescent="0.25">
      <c r="A515" s="37"/>
      <c r="B515" s="38" t="s">
        <v>312</v>
      </c>
      <c r="C515" s="167" t="str">
        <f>C281</f>
        <v>Multi-use Path (Asphalt Construction)</v>
      </c>
      <c r="D515" s="168"/>
      <c r="E515" s="168"/>
      <c r="F515" s="169"/>
      <c r="G515" s="37" t="s">
        <v>17</v>
      </c>
      <c r="H515" s="37">
        <f>H299</f>
        <v>0</v>
      </c>
      <c r="I515" s="11"/>
      <c r="J515" s="11"/>
    </row>
    <row r="516" spans="1:10" ht="45" customHeight="1" thickTop="1" thickBot="1" x14ac:dyDescent="0.25">
      <c r="A516" s="37"/>
      <c r="B516" s="38" t="s">
        <v>315</v>
      </c>
      <c r="C516" s="167" t="str">
        <f>C300</f>
        <v>Underground  Works</v>
      </c>
      <c r="D516" s="168"/>
      <c r="E516" s="168"/>
      <c r="F516" s="169"/>
      <c r="G516" s="37" t="s">
        <v>17</v>
      </c>
      <c r="H516" s="37">
        <f>H430</f>
        <v>0</v>
      </c>
      <c r="I516" s="11"/>
      <c r="J516" s="11"/>
    </row>
    <row r="517" spans="1:10" s="11" customFormat="1" ht="45" customHeight="1" thickTop="1" thickBot="1" x14ac:dyDescent="0.25">
      <c r="A517" s="37"/>
      <c r="B517" s="38" t="s">
        <v>316</v>
      </c>
      <c r="C517" s="167" t="str">
        <f>C431</f>
        <v>Construction Staging/Temporary Works</v>
      </c>
      <c r="D517" s="168"/>
      <c r="E517" s="168"/>
      <c r="F517" s="169"/>
      <c r="G517" s="37" t="s">
        <v>17</v>
      </c>
      <c r="H517" s="37">
        <f>H450</f>
        <v>0</v>
      </c>
    </row>
    <row r="518" spans="1:10" s="11" customFormat="1" ht="45" customHeight="1" thickTop="1" thickBot="1" x14ac:dyDescent="0.25">
      <c r="A518" s="37"/>
      <c r="B518" s="38" t="s">
        <v>318</v>
      </c>
      <c r="C518" s="167" t="str">
        <f>C451</f>
        <v>Overhead Sign Structures/Signage and Roadside Protection</v>
      </c>
      <c r="D518" s="168"/>
      <c r="E518" s="168"/>
      <c r="F518" s="169"/>
      <c r="G518" s="37" t="s">
        <v>17</v>
      </c>
      <c r="H518" s="37">
        <f>H467</f>
        <v>0</v>
      </c>
    </row>
    <row r="519" spans="1:10" s="11" customFormat="1" ht="45" customHeight="1" thickTop="1" thickBot="1" x14ac:dyDescent="0.25">
      <c r="A519" s="37"/>
      <c r="B519" s="38" t="s">
        <v>320</v>
      </c>
      <c r="C519" s="167" t="str">
        <f>C468</f>
        <v>Landscaping</v>
      </c>
      <c r="D519" s="168"/>
      <c r="E519" s="168"/>
      <c r="F519" s="169"/>
      <c r="G519" s="37" t="s">
        <v>17</v>
      </c>
      <c r="H519" s="37">
        <f>H494</f>
        <v>0</v>
      </c>
    </row>
    <row r="520" spans="1:10" s="11" customFormat="1" ht="45" customHeight="1" thickTop="1" thickBot="1" x14ac:dyDescent="0.3">
      <c r="A520" s="37"/>
      <c r="B520" s="144"/>
      <c r="C520" s="145"/>
      <c r="D520" s="146"/>
      <c r="E520" s="147"/>
      <c r="F520" s="147"/>
      <c r="G520" s="148" t="s">
        <v>626</v>
      </c>
      <c r="H520" s="149">
        <f>SUM(H509:H519)</f>
        <v>0</v>
      </c>
    </row>
    <row r="521" spans="1:10" s="11" customFormat="1" ht="45" customHeight="1" thickTop="1" thickBot="1" x14ac:dyDescent="0.25">
      <c r="A521" s="141"/>
      <c r="B521" s="162" t="str">
        <f>B495</f>
        <v>PART 2      MANITOBA HYDRO/PROVINCIALLY FUNDED WORK
                 (See B9.5, B17.2.1, B18.5, D2, D14.2-3, D15.5)</v>
      </c>
      <c r="C521" s="163"/>
      <c r="D521" s="163"/>
      <c r="E521" s="163"/>
      <c r="F521" s="163"/>
      <c r="G521" s="150"/>
      <c r="H521" s="143"/>
    </row>
    <row r="522" spans="1:10" s="11" customFormat="1" ht="45" customHeight="1" thickTop="1" thickBot="1" x14ac:dyDescent="0.25">
      <c r="A522" s="151"/>
      <c r="B522" s="152" t="str">
        <f>B506</f>
        <v>L</v>
      </c>
      <c r="C522" s="164" t="str">
        <f>C506</f>
        <v>Installation of Street Light Concrete Bases, 50 mm Conduit, Ground Rods</v>
      </c>
      <c r="D522" s="165"/>
      <c r="E522" s="165"/>
      <c r="F522" s="166"/>
      <c r="G522" s="153" t="s">
        <v>17</v>
      </c>
      <c r="H522" s="153">
        <f>H506</f>
        <v>0</v>
      </c>
    </row>
    <row r="523" spans="1:10" s="11" customFormat="1" ht="45" customHeight="1" thickTop="1" thickBot="1" x14ac:dyDescent="0.3">
      <c r="A523" s="37"/>
      <c r="B523" s="144"/>
      <c r="C523" s="145"/>
      <c r="D523" s="146"/>
      <c r="E523" s="147"/>
      <c r="F523" s="147"/>
      <c r="G523" s="148" t="s">
        <v>627</v>
      </c>
      <c r="H523" s="149">
        <f>SUM(H522:H522)</f>
        <v>0</v>
      </c>
    </row>
    <row r="524" spans="1:10" s="11" customFormat="1" ht="48" customHeight="1" thickTop="1" thickBot="1" x14ac:dyDescent="0.25">
      <c r="A524" s="37"/>
      <c r="B524" s="158" t="s">
        <v>26</v>
      </c>
      <c r="C524" s="159"/>
      <c r="D524" s="159"/>
      <c r="E524" s="159"/>
      <c r="F524" s="159"/>
      <c r="G524" s="160">
        <f>H520+H523</f>
        <v>0</v>
      </c>
      <c r="H524" s="161"/>
      <c r="I524" s="5"/>
      <c r="J524" s="5"/>
    </row>
    <row r="525" spans="1:10" s="11" customFormat="1" ht="39.75" customHeight="1" thickTop="1" x14ac:dyDescent="0.2">
      <c r="A525" s="31"/>
      <c r="B525" s="10"/>
      <c r="C525" s="5"/>
      <c r="D525" s="41"/>
      <c r="E525" s="5"/>
      <c r="F525" s="5"/>
      <c r="G525" s="40"/>
      <c r="H525" s="40"/>
      <c r="I525" s="5"/>
      <c r="J525" s="5"/>
    </row>
    <row r="526" spans="1:10" s="11" customFormat="1" ht="39.75" customHeight="1" x14ac:dyDescent="0.2">
      <c r="A526" s="31"/>
      <c r="B526" s="10"/>
      <c r="C526" s="5"/>
      <c r="D526" s="41"/>
      <c r="E526" s="5"/>
      <c r="F526" s="5"/>
      <c r="G526" s="40"/>
      <c r="H526" s="40"/>
      <c r="I526" s="5"/>
      <c r="J526" s="5"/>
    </row>
    <row r="527" spans="1:10" ht="39.75" customHeight="1" x14ac:dyDescent="0.2">
      <c r="A527" s="31"/>
    </row>
    <row r="528" spans="1:10" ht="39.75" customHeight="1" x14ac:dyDescent="0.2">
      <c r="A528" s="39"/>
    </row>
  </sheetData>
  <sheetProtection password="CC3D" sheet="1" objects="1" scenarios="1" selectLockedCells="1"/>
  <mergeCells count="54">
    <mergeCell ref="B6:F6"/>
    <mergeCell ref="B495:G495"/>
    <mergeCell ref="B497:H497"/>
    <mergeCell ref="C496:F496"/>
    <mergeCell ref="B481:H481"/>
    <mergeCell ref="B485:H485"/>
    <mergeCell ref="B488:H488"/>
    <mergeCell ref="C451:F451"/>
    <mergeCell ref="C299:F299"/>
    <mergeCell ref="C300:F300"/>
    <mergeCell ref="C430:F430"/>
    <mergeCell ref="C431:F431"/>
    <mergeCell ref="C450:F450"/>
    <mergeCell ref="B301:H301"/>
    <mergeCell ref="B334:H334"/>
    <mergeCell ref="B396:H396"/>
    <mergeCell ref="B508:F508"/>
    <mergeCell ref="C467:F467"/>
    <mergeCell ref="C468:F468"/>
    <mergeCell ref="C494:F494"/>
    <mergeCell ref="C515:F515"/>
    <mergeCell ref="C509:F509"/>
    <mergeCell ref="C510:F510"/>
    <mergeCell ref="C511:F511"/>
    <mergeCell ref="B477:H477"/>
    <mergeCell ref="C506:F506"/>
    <mergeCell ref="B507:H507"/>
    <mergeCell ref="C512:F512"/>
    <mergeCell ref="C513:F513"/>
    <mergeCell ref="C514:F514"/>
    <mergeCell ref="C131:F131"/>
    <mergeCell ref="C7:F7"/>
    <mergeCell ref="C196:F196"/>
    <mergeCell ref="C83:F83"/>
    <mergeCell ref="C82:F82"/>
    <mergeCell ref="C130:F130"/>
    <mergeCell ref="C197:F197"/>
    <mergeCell ref="C228:F228"/>
    <mergeCell ref="B367:H367"/>
    <mergeCell ref="B469:H469"/>
    <mergeCell ref="B473:H473"/>
    <mergeCell ref="C229:F229"/>
    <mergeCell ref="C255:F255"/>
    <mergeCell ref="C256:F256"/>
    <mergeCell ref="C280:F280"/>
    <mergeCell ref="C281:F281"/>
    <mergeCell ref="B524:F524"/>
    <mergeCell ref="G524:H524"/>
    <mergeCell ref="B521:F521"/>
    <mergeCell ref="C522:F522"/>
    <mergeCell ref="C516:F516"/>
    <mergeCell ref="C517:F517"/>
    <mergeCell ref="C518:F518"/>
    <mergeCell ref="C519:F519"/>
  </mergeCells>
  <phoneticPr fontId="0" type="noConversion"/>
  <conditionalFormatting sqref="D12 D449 D461:D462 D251">
    <cfRule type="cellIs" dxfId="996" priority="2124" stopIfTrue="1" operator="equal">
      <formula>"CW 2130-R11"</formula>
    </cfRule>
    <cfRule type="cellIs" dxfId="995" priority="2125" stopIfTrue="1" operator="equal">
      <formula>"CW 3120-R2"</formula>
    </cfRule>
    <cfRule type="cellIs" dxfId="994" priority="2126" stopIfTrue="1" operator="equal">
      <formula>"CW 3240-R7"</formula>
    </cfRule>
  </conditionalFormatting>
  <conditionalFormatting sqref="D9">
    <cfRule type="cellIs" dxfId="993" priority="2136" stopIfTrue="1" operator="equal">
      <formula>"CW 2130-R11"</formula>
    </cfRule>
    <cfRule type="cellIs" dxfId="992" priority="2137" stopIfTrue="1" operator="equal">
      <formula>"CW 3120-R2"</formula>
    </cfRule>
    <cfRule type="cellIs" dxfId="991" priority="2138" stopIfTrue="1" operator="equal">
      <formula>"CW 3240-R7"</formula>
    </cfRule>
  </conditionalFormatting>
  <conditionalFormatting sqref="D17 D21">
    <cfRule type="cellIs" dxfId="990" priority="2112" stopIfTrue="1" operator="equal">
      <formula>"CW 2130-R11"</formula>
    </cfRule>
    <cfRule type="cellIs" dxfId="989" priority="2113" stopIfTrue="1" operator="equal">
      <formula>"CW 3120-R2"</formula>
    </cfRule>
    <cfRule type="cellIs" dxfId="988" priority="2114" stopIfTrue="1" operator="equal">
      <formula>"CW 3240-R7"</formula>
    </cfRule>
  </conditionalFormatting>
  <conditionalFormatting sqref="D24:D25">
    <cfRule type="cellIs" dxfId="987" priority="2103" stopIfTrue="1" operator="equal">
      <formula>"CW 2130-R11"</formula>
    </cfRule>
    <cfRule type="cellIs" dxfId="986" priority="2104" stopIfTrue="1" operator="equal">
      <formula>"CW 3120-R2"</formula>
    </cfRule>
    <cfRule type="cellIs" dxfId="985" priority="2105" stopIfTrue="1" operator="equal">
      <formula>"CW 3240-R7"</formula>
    </cfRule>
  </conditionalFormatting>
  <conditionalFormatting sqref="D26">
    <cfRule type="cellIs" dxfId="984" priority="2100" stopIfTrue="1" operator="equal">
      <formula>"CW 2130-R11"</formula>
    </cfRule>
    <cfRule type="cellIs" dxfId="983" priority="2101" stopIfTrue="1" operator="equal">
      <formula>"CW 3120-R2"</formula>
    </cfRule>
    <cfRule type="cellIs" dxfId="982" priority="2102" stopIfTrue="1" operator="equal">
      <formula>"CW 3240-R7"</formula>
    </cfRule>
  </conditionalFormatting>
  <conditionalFormatting sqref="D31:D32">
    <cfRule type="cellIs" dxfId="981" priority="2094" stopIfTrue="1" operator="equal">
      <formula>"CW 2130-R11"</formula>
    </cfRule>
    <cfRule type="cellIs" dxfId="980" priority="2095" stopIfTrue="1" operator="equal">
      <formula>"CW 3120-R2"</formula>
    </cfRule>
    <cfRule type="cellIs" dxfId="979" priority="2096" stopIfTrue="1" operator="equal">
      <formula>"CW 3240-R7"</formula>
    </cfRule>
  </conditionalFormatting>
  <conditionalFormatting sqref="D27:D28">
    <cfRule type="cellIs" dxfId="978" priority="2097" stopIfTrue="1" operator="equal">
      <formula>"CW 2130-R11"</formula>
    </cfRule>
    <cfRule type="cellIs" dxfId="977" priority="2098" stopIfTrue="1" operator="equal">
      <formula>"CW 3120-R2"</formula>
    </cfRule>
    <cfRule type="cellIs" dxfId="976" priority="2099" stopIfTrue="1" operator="equal">
      <formula>"CW 3240-R7"</formula>
    </cfRule>
  </conditionalFormatting>
  <conditionalFormatting sqref="D33 D35">
    <cfRule type="cellIs" dxfId="975" priority="2091" stopIfTrue="1" operator="equal">
      <formula>"CW 2130-R11"</formula>
    </cfRule>
    <cfRule type="cellIs" dxfId="974" priority="2092" stopIfTrue="1" operator="equal">
      <formula>"CW 3120-R2"</formula>
    </cfRule>
    <cfRule type="cellIs" dxfId="973" priority="2093" stopIfTrue="1" operator="equal">
      <formula>"CW 3240-R7"</formula>
    </cfRule>
  </conditionalFormatting>
  <conditionalFormatting sqref="D34">
    <cfRule type="cellIs" dxfId="972" priority="2088" stopIfTrue="1" operator="equal">
      <formula>"CW 2130-R11"</formula>
    </cfRule>
    <cfRule type="cellIs" dxfId="971" priority="2089" stopIfTrue="1" operator="equal">
      <formula>"CW 3120-R2"</formula>
    </cfRule>
    <cfRule type="cellIs" dxfId="970" priority="2090" stopIfTrue="1" operator="equal">
      <formula>"CW 3240-R7"</formula>
    </cfRule>
  </conditionalFormatting>
  <conditionalFormatting sqref="D36">
    <cfRule type="cellIs" dxfId="969" priority="2085" stopIfTrue="1" operator="equal">
      <formula>"CW 2130-R11"</formula>
    </cfRule>
    <cfRule type="cellIs" dxfId="968" priority="2086" stopIfTrue="1" operator="equal">
      <formula>"CW 3120-R2"</formula>
    </cfRule>
    <cfRule type="cellIs" dxfId="967" priority="2087" stopIfTrue="1" operator="equal">
      <formula>"CW 3240-R7"</formula>
    </cfRule>
  </conditionalFormatting>
  <conditionalFormatting sqref="D37">
    <cfRule type="cellIs" dxfId="966" priority="2082" stopIfTrue="1" operator="equal">
      <formula>"CW 2130-R11"</formula>
    </cfRule>
    <cfRule type="cellIs" dxfId="965" priority="2083" stopIfTrue="1" operator="equal">
      <formula>"CW 3120-R2"</formula>
    </cfRule>
    <cfRule type="cellIs" dxfId="964" priority="2084" stopIfTrue="1" operator="equal">
      <formula>"CW 3240-R7"</formula>
    </cfRule>
  </conditionalFormatting>
  <conditionalFormatting sqref="D38">
    <cfRule type="cellIs" dxfId="963" priority="2079" stopIfTrue="1" operator="equal">
      <formula>"CW 2130-R11"</formula>
    </cfRule>
    <cfRule type="cellIs" dxfId="962" priority="2080" stopIfTrue="1" operator="equal">
      <formula>"CW 3120-R2"</formula>
    </cfRule>
    <cfRule type="cellIs" dxfId="961" priority="2081" stopIfTrue="1" operator="equal">
      <formula>"CW 3240-R7"</formula>
    </cfRule>
  </conditionalFormatting>
  <conditionalFormatting sqref="D42">
    <cfRule type="cellIs" dxfId="960" priority="2061" stopIfTrue="1" operator="equal">
      <formula>"CW 2130-R11"</formula>
    </cfRule>
    <cfRule type="cellIs" dxfId="959" priority="2062" stopIfTrue="1" operator="equal">
      <formula>"CW 3120-R2"</formula>
    </cfRule>
    <cfRule type="cellIs" dxfId="958" priority="2063" stopIfTrue="1" operator="equal">
      <formula>"CW 3240-R7"</formula>
    </cfRule>
  </conditionalFormatting>
  <conditionalFormatting sqref="D39">
    <cfRule type="cellIs" dxfId="957" priority="2073" stopIfTrue="1" operator="equal">
      <formula>"CW 2130-R11"</formula>
    </cfRule>
    <cfRule type="cellIs" dxfId="956" priority="2074" stopIfTrue="1" operator="equal">
      <formula>"CW 3120-R2"</formula>
    </cfRule>
    <cfRule type="cellIs" dxfId="955" priority="2075" stopIfTrue="1" operator="equal">
      <formula>"CW 3240-R7"</formula>
    </cfRule>
  </conditionalFormatting>
  <conditionalFormatting sqref="D40">
    <cfRule type="cellIs" dxfId="954" priority="2070" stopIfTrue="1" operator="equal">
      <formula>"CW 2130-R11"</formula>
    </cfRule>
    <cfRule type="cellIs" dxfId="953" priority="2071" stopIfTrue="1" operator="equal">
      <formula>"CW 3120-R2"</formula>
    </cfRule>
    <cfRule type="cellIs" dxfId="952" priority="2072" stopIfTrue="1" operator="equal">
      <formula>"CW 3240-R7"</formula>
    </cfRule>
  </conditionalFormatting>
  <conditionalFormatting sqref="D41">
    <cfRule type="cellIs" dxfId="951" priority="2064" stopIfTrue="1" operator="equal">
      <formula>"CW 2130-R11"</formula>
    </cfRule>
    <cfRule type="cellIs" dxfId="950" priority="2065" stopIfTrue="1" operator="equal">
      <formula>"CW 3120-R2"</formula>
    </cfRule>
    <cfRule type="cellIs" dxfId="949" priority="2066" stopIfTrue="1" operator="equal">
      <formula>"CW 3240-R7"</formula>
    </cfRule>
  </conditionalFormatting>
  <conditionalFormatting sqref="D48">
    <cfRule type="cellIs" dxfId="948" priority="2058" stopIfTrue="1" operator="equal">
      <formula>"CW 2130-R11"</formula>
    </cfRule>
    <cfRule type="cellIs" dxfId="947" priority="2059" stopIfTrue="1" operator="equal">
      <formula>"CW 3120-R2"</formula>
    </cfRule>
    <cfRule type="cellIs" dxfId="946" priority="2060" stopIfTrue="1" operator="equal">
      <formula>"CW 3240-R7"</formula>
    </cfRule>
  </conditionalFormatting>
  <conditionalFormatting sqref="D49">
    <cfRule type="cellIs" dxfId="945" priority="2055" stopIfTrue="1" operator="equal">
      <formula>"CW 2130-R11"</formula>
    </cfRule>
    <cfRule type="cellIs" dxfId="944" priority="2056" stopIfTrue="1" operator="equal">
      <formula>"CW 3120-R2"</formula>
    </cfRule>
    <cfRule type="cellIs" dxfId="943" priority="2057" stopIfTrue="1" operator="equal">
      <formula>"CW 3240-R7"</formula>
    </cfRule>
  </conditionalFormatting>
  <conditionalFormatting sqref="D50">
    <cfRule type="cellIs" dxfId="942" priority="2049" stopIfTrue="1" operator="equal">
      <formula>"CW 2130-R11"</formula>
    </cfRule>
    <cfRule type="cellIs" dxfId="941" priority="2050" stopIfTrue="1" operator="equal">
      <formula>"CW 3120-R2"</formula>
    </cfRule>
    <cfRule type="cellIs" dxfId="940" priority="2051" stopIfTrue="1" operator="equal">
      <formula>"CW 3240-R7"</formula>
    </cfRule>
  </conditionalFormatting>
  <conditionalFormatting sqref="D51">
    <cfRule type="cellIs" dxfId="939" priority="2046" stopIfTrue="1" operator="equal">
      <formula>"CW 2130-R11"</formula>
    </cfRule>
    <cfRule type="cellIs" dxfId="938" priority="2047" stopIfTrue="1" operator="equal">
      <formula>"CW 3120-R2"</formula>
    </cfRule>
    <cfRule type="cellIs" dxfId="937" priority="2048" stopIfTrue="1" operator="equal">
      <formula>"CW 3240-R7"</formula>
    </cfRule>
  </conditionalFormatting>
  <conditionalFormatting sqref="D52">
    <cfRule type="cellIs" dxfId="936" priority="2043" stopIfTrue="1" operator="equal">
      <formula>"CW 2130-R11"</formula>
    </cfRule>
    <cfRule type="cellIs" dxfId="935" priority="2044" stopIfTrue="1" operator="equal">
      <formula>"CW 3120-R2"</formula>
    </cfRule>
    <cfRule type="cellIs" dxfId="934" priority="2045" stopIfTrue="1" operator="equal">
      <formula>"CW 3240-R7"</formula>
    </cfRule>
  </conditionalFormatting>
  <conditionalFormatting sqref="D53">
    <cfRule type="cellIs" dxfId="933" priority="2040" stopIfTrue="1" operator="equal">
      <formula>"CW 2130-R11"</formula>
    </cfRule>
    <cfRule type="cellIs" dxfId="932" priority="2041" stopIfTrue="1" operator="equal">
      <formula>"CW 3120-R2"</formula>
    </cfRule>
    <cfRule type="cellIs" dxfId="931" priority="2042" stopIfTrue="1" operator="equal">
      <formula>"CW 3240-R7"</formula>
    </cfRule>
  </conditionalFormatting>
  <conditionalFormatting sqref="D67:D68">
    <cfRule type="cellIs" dxfId="930" priority="2016" stopIfTrue="1" operator="equal">
      <formula>"CW 2130-R11"</formula>
    </cfRule>
    <cfRule type="cellIs" dxfId="929" priority="2017" stopIfTrue="1" operator="equal">
      <formula>"CW 3120-R2"</formula>
    </cfRule>
    <cfRule type="cellIs" dxfId="928" priority="2018" stopIfTrue="1" operator="equal">
      <formula>"CW 3240-R7"</formula>
    </cfRule>
  </conditionalFormatting>
  <conditionalFormatting sqref="D69:D70">
    <cfRule type="cellIs" dxfId="927" priority="2013" stopIfTrue="1" operator="equal">
      <formula>"CW 2130-R11"</formula>
    </cfRule>
    <cfRule type="cellIs" dxfId="926" priority="2014" stopIfTrue="1" operator="equal">
      <formula>"CW 3120-R2"</formula>
    </cfRule>
    <cfRule type="cellIs" dxfId="925" priority="2015" stopIfTrue="1" operator="equal">
      <formula>"CW 3240-R7"</formula>
    </cfRule>
  </conditionalFormatting>
  <conditionalFormatting sqref="D43:D45">
    <cfRule type="cellIs" dxfId="924" priority="2010" stopIfTrue="1" operator="equal">
      <formula>"CW 2130-R11"</formula>
    </cfRule>
    <cfRule type="cellIs" dxfId="923" priority="2011" stopIfTrue="1" operator="equal">
      <formula>"CW 3120-R2"</formula>
    </cfRule>
    <cfRule type="cellIs" dxfId="922" priority="2012" stopIfTrue="1" operator="equal">
      <formula>"CW 3240-R7"</formula>
    </cfRule>
  </conditionalFormatting>
  <conditionalFormatting sqref="D89">
    <cfRule type="cellIs" dxfId="921" priority="1995" stopIfTrue="1" operator="equal">
      <formula>"CW 2130-R11"</formula>
    </cfRule>
    <cfRule type="cellIs" dxfId="920" priority="1996" stopIfTrue="1" operator="equal">
      <formula>"CW 3120-R2"</formula>
    </cfRule>
    <cfRule type="cellIs" dxfId="919" priority="1997" stopIfTrue="1" operator="equal">
      <formula>"CW 3240-R7"</formula>
    </cfRule>
  </conditionalFormatting>
  <conditionalFormatting sqref="D90">
    <cfRule type="cellIs" dxfId="918" priority="1992" stopIfTrue="1" operator="equal">
      <formula>"CW 2130-R11"</formula>
    </cfRule>
    <cfRule type="cellIs" dxfId="917" priority="1993" stopIfTrue="1" operator="equal">
      <formula>"CW 3120-R2"</formula>
    </cfRule>
    <cfRule type="cellIs" dxfId="916" priority="1994" stopIfTrue="1" operator="equal">
      <formula>"CW 3240-R7"</formula>
    </cfRule>
  </conditionalFormatting>
  <conditionalFormatting sqref="D95">
    <cfRule type="cellIs" dxfId="915" priority="1980" stopIfTrue="1" operator="equal">
      <formula>"CW 2130-R11"</formula>
    </cfRule>
    <cfRule type="cellIs" dxfId="914" priority="1981" stopIfTrue="1" operator="equal">
      <formula>"CW 3120-R2"</formula>
    </cfRule>
    <cfRule type="cellIs" dxfId="913" priority="1982" stopIfTrue="1" operator="equal">
      <formula>"CW 3240-R7"</formula>
    </cfRule>
  </conditionalFormatting>
  <conditionalFormatting sqref="D99:D100">
    <cfRule type="cellIs" dxfId="912" priority="1974" stopIfTrue="1" operator="equal">
      <formula>"CW 2130-R11"</formula>
    </cfRule>
    <cfRule type="cellIs" dxfId="911" priority="1975" stopIfTrue="1" operator="equal">
      <formula>"CW 3120-R2"</formula>
    </cfRule>
    <cfRule type="cellIs" dxfId="910" priority="1976" stopIfTrue="1" operator="equal">
      <formula>"CW 3240-R7"</formula>
    </cfRule>
  </conditionalFormatting>
  <conditionalFormatting sqref="D107">
    <cfRule type="cellIs" dxfId="909" priority="1956" stopIfTrue="1" operator="equal">
      <formula>"CW 2130-R11"</formula>
    </cfRule>
    <cfRule type="cellIs" dxfId="908" priority="1957" stopIfTrue="1" operator="equal">
      <formula>"CW 3120-R2"</formula>
    </cfRule>
    <cfRule type="cellIs" dxfId="907" priority="1958" stopIfTrue="1" operator="equal">
      <formula>"CW 3240-R7"</formula>
    </cfRule>
  </conditionalFormatting>
  <conditionalFormatting sqref="D106">
    <cfRule type="cellIs" dxfId="906" priority="1959" stopIfTrue="1" operator="equal">
      <formula>"CW 2130-R11"</formula>
    </cfRule>
    <cfRule type="cellIs" dxfId="905" priority="1960" stopIfTrue="1" operator="equal">
      <formula>"CW 3120-R2"</formula>
    </cfRule>
    <cfRule type="cellIs" dxfId="904" priority="1961" stopIfTrue="1" operator="equal">
      <formula>"CW 3240-R7"</formula>
    </cfRule>
  </conditionalFormatting>
  <conditionalFormatting sqref="D108:D109">
    <cfRule type="cellIs" dxfId="903" priority="1941" stopIfTrue="1" operator="equal">
      <formula>"CW 2130-R11"</formula>
    </cfRule>
    <cfRule type="cellIs" dxfId="902" priority="1942" stopIfTrue="1" operator="equal">
      <formula>"CW 3120-R2"</formula>
    </cfRule>
    <cfRule type="cellIs" dxfId="901" priority="1943" stopIfTrue="1" operator="equal">
      <formula>"CW 3240-R7"</formula>
    </cfRule>
  </conditionalFormatting>
  <conditionalFormatting sqref="D46">
    <cfRule type="cellIs" dxfId="900" priority="1938" stopIfTrue="1" operator="equal">
      <formula>"CW 2130-R11"</formula>
    </cfRule>
    <cfRule type="cellIs" dxfId="899" priority="1939" stopIfTrue="1" operator="equal">
      <formula>"CW 3120-R2"</formula>
    </cfRule>
    <cfRule type="cellIs" dxfId="898" priority="1940" stopIfTrue="1" operator="equal">
      <formula>"CW 3240-R7"</formula>
    </cfRule>
  </conditionalFormatting>
  <conditionalFormatting sqref="D111">
    <cfRule type="cellIs" dxfId="897" priority="1950" stopIfTrue="1" operator="equal">
      <formula>"CW 2130-R11"</formula>
    </cfRule>
    <cfRule type="cellIs" dxfId="896" priority="1951" stopIfTrue="1" operator="equal">
      <formula>"CW 3120-R2"</formula>
    </cfRule>
    <cfRule type="cellIs" dxfId="895" priority="1952" stopIfTrue="1" operator="equal">
      <formula>"CW 3240-R7"</formula>
    </cfRule>
  </conditionalFormatting>
  <conditionalFormatting sqref="D113">
    <cfRule type="cellIs" dxfId="894" priority="1932" stopIfTrue="1" operator="equal">
      <formula>"CW 2130-R11"</formula>
    </cfRule>
    <cfRule type="cellIs" dxfId="893" priority="1933" stopIfTrue="1" operator="equal">
      <formula>"CW 3120-R2"</formula>
    </cfRule>
    <cfRule type="cellIs" dxfId="892" priority="1934" stopIfTrue="1" operator="equal">
      <formula>"CW 3240-R7"</formula>
    </cfRule>
  </conditionalFormatting>
  <conditionalFormatting sqref="D114">
    <cfRule type="cellIs" dxfId="891" priority="1929" stopIfTrue="1" operator="equal">
      <formula>"CW 2130-R11"</formula>
    </cfRule>
    <cfRule type="cellIs" dxfId="890" priority="1930" stopIfTrue="1" operator="equal">
      <formula>"CW 3120-R2"</formula>
    </cfRule>
    <cfRule type="cellIs" dxfId="889" priority="1931" stopIfTrue="1" operator="equal">
      <formula>"CW 3240-R7"</formula>
    </cfRule>
  </conditionalFormatting>
  <conditionalFormatting sqref="D129">
    <cfRule type="cellIs" dxfId="888" priority="1905" stopIfTrue="1" operator="equal">
      <formula>"CW 2130-R11"</formula>
    </cfRule>
    <cfRule type="cellIs" dxfId="887" priority="1906" stopIfTrue="1" operator="equal">
      <formula>"CW 3120-R2"</formula>
    </cfRule>
    <cfRule type="cellIs" dxfId="886" priority="1907" stopIfTrue="1" operator="equal">
      <formula>"CW 3240-R7"</formula>
    </cfRule>
  </conditionalFormatting>
  <conditionalFormatting sqref="D120">
    <cfRule type="cellIs" dxfId="885" priority="1914" stopIfTrue="1" operator="equal">
      <formula>"CW 2130-R11"</formula>
    </cfRule>
    <cfRule type="cellIs" dxfId="884" priority="1915" stopIfTrue="1" operator="equal">
      <formula>"CW 3120-R2"</formula>
    </cfRule>
    <cfRule type="cellIs" dxfId="883" priority="1916" stopIfTrue="1" operator="equal">
      <formula>"CW 3240-R7"</formula>
    </cfRule>
  </conditionalFormatting>
  <conditionalFormatting sqref="D137">
    <cfRule type="cellIs" dxfId="882" priority="1893" stopIfTrue="1" operator="equal">
      <formula>"CW 2130-R11"</formula>
    </cfRule>
    <cfRule type="cellIs" dxfId="881" priority="1894" stopIfTrue="1" operator="equal">
      <formula>"CW 3120-R2"</formula>
    </cfRule>
    <cfRule type="cellIs" dxfId="880" priority="1895" stopIfTrue="1" operator="equal">
      <formula>"CW 3240-R7"</formula>
    </cfRule>
  </conditionalFormatting>
  <conditionalFormatting sqref="D138">
    <cfRule type="cellIs" dxfId="879" priority="1890" stopIfTrue="1" operator="equal">
      <formula>"CW 2130-R11"</formula>
    </cfRule>
    <cfRule type="cellIs" dxfId="878" priority="1891" stopIfTrue="1" operator="equal">
      <formula>"CW 3120-R2"</formula>
    </cfRule>
    <cfRule type="cellIs" dxfId="877" priority="1892" stopIfTrue="1" operator="equal">
      <formula>"CW 3240-R7"</formula>
    </cfRule>
  </conditionalFormatting>
  <conditionalFormatting sqref="D147:D148">
    <cfRule type="cellIs" dxfId="876" priority="1872" stopIfTrue="1" operator="equal">
      <formula>"CW 2130-R11"</formula>
    </cfRule>
    <cfRule type="cellIs" dxfId="875" priority="1873" stopIfTrue="1" operator="equal">
      <formula>"CW 3120-R2"</formula>
    </cfRule>
    <cfRule type="cellIs" dxfId="874" priority="1874" stopIfTrue="1" operator="equal">
      <formula>"CW 3240-R7"</formula>
    </cfRule>
  </conditionalFormatting>
  <conditionalFormatting sqref="D155">
    <cfRule type="cellIs" dxfId="873" priority="1854" stopIfTrue="1" operator="equal">
      <formula>"CW 2130-R11"</formula>
    </cfRule>
    <cfRule type="cellIs" dxfId="872" priority="1855" stopIfTrue="1" operator="equal">
      <formula>"CW 3120-R2"</formula>
    </cfRule>
    <cfRule type="cellIs" dxfId="871" priority="1856" stopIfTrue="1" operator="equal">
      <formula>"CW 3240-R7"</formula>
    </cfRule>
  </conditionalFormatting>
  <conditionalFormatting sqref="D154">
    <cfRule type="cellIs" dxfId="870" priority="1857" stopIfTrue="1" operator="equal">
      <formula>"CW 2130-R11"</formula>
    </cfRule>
    <cfRule type="cellIs" dxfId="869" priority="1858" stopIfTrue="1" operator="equal">
      <formula>"CW 3120-R2"</formula>
    </cfRule>
    <cfRule type="cellIs" dxfId="868" priority="1859" stopIfTrue="1" operator="equal">
      <formula>"CW 3240-R7"</formula>
    </cfRule>
  </conditionalFormatting>
  <conditionalFormatting sqref="D161:D162">
    <cfRule type="cellIs" dxfId="867" priority="1851" stopIfTrue="1" operator="equal">
      <formula>"CW 2130-R11"</formula>
    </cfRule>
    <cfRule type="cellIs" dxfId="866" priority="1852" stopIfTrue="1" operator="equal">
      <formula>"CW 3120-R2"</formula>
    </cfRule>
    <cfRule type="cellIs" dxfId="865" priority="1853" stopIfTrue="1" operator="equal">
      <formula>"CW 3240-R7"</formula>
    </cfRule>
  </conditionalFormatting>
  <conditionalFormatting sqref="D167">
    <cfRule type="cellIs" dxfId="864" priority="1836" stopIfTrue="1" operator="equal">
      <formula>"CW 2130-R11"</formula>
    </cfRule>
    <cfRule type="cellIs" dxfId="863" priority="1837" stopIfTrue="1" operator="equal">
      <formula>"CW 3120-R2"</formula>
    </cfRule>
    <cfRule type="cellIs" dxfId="862" priority="1838" stopIfTrue="1" operator="equal">
      <formula>"CW 3240-R7"</formula>
    </cfRule>
  </conditionalFormatting>
  <conditionalFormatting sqref="D169">
    <cfRule type="cellIs" dxfId="861" priority="1833" stopIfTrue="1" operator="equal">
      <formula>"CW 2130-R11"</formula>
    </cfRule>
    <cfRule type="cellIs" dxfId="860" priority="1834" stopIfTrue="1" operator="equal">
      <formula>"CW 3120-R2"</formula>
    </cfRule>
    <cfRule type="cellIs" dxfId="859" priority="1835" stopIfTrue="1" operator="equal">
      <formula>"CW 3240-R7"</formula>
    </cfRule>
  </conditionalFormatting>
  <conditionalFormatting sqref="D170">
    <cfRule type="cellIs" dxfId="858" priority="1830" stopIfTrue="1" operator="equal">
      <formula>"CW 2130-R11"</formula>
    </cfRule>
    <cfRule type="cellIs" dxfId="857" priority="1831" stopIfTrue="1" operator="equal">
      <formula>"CW 3120-R2"</formula>
    </cfRule>
    <cfRule type="cellIs" dxfId="856" priority="1832" stopIfTrue="1" operator="equal">
      <formula>"CW 3240-R7"</formula>
    </cfRule>
  </conditionalFormatting>
  <conditionalFormatting sqref="D163">
    <cfRule type="cellIs" dxfId="855" priority="1848" stopIfTrue="1" operator="equal">
      <formula>"CW 2130-R11"</formula>
    </cfRule>
    <cfRule type="cellIs" dxfId="854" priority="1849" stopIfTrue="1" operator="equal">
      <formula>"CW 3120-R2"</formula>
    </cfRule>
    <cfRule type="cellIs" dxfId="853" priority="1850" stopIfTrue="1" operator="equal">
      <formula>"CW 3240-R7"</formula>
    </cfRule>
  </conditionalFormatting>
  <conditionalFormatting sqref="D165">
    <cfRule type="cellIs" dxfId="852" priority="1845" stopIfTrue="1" operator="equal">
      <formula>"CW 2130-R11"</formula>
    </cfRule>
    <cfRule type="cellIs" dxfId="851" priority="1846" stopIfTrue="1" operator="equal">
      <formula>"CW 3120-R2"</formula>
    </cfRule>
    <cfRule type="cellIs" dxfId="850" priority="1847" stopIfTrue="1" operator="equal">
      <formula>"CW 3240-R7"</formula>
    </cfRule>
  </conditionalFormatting>
  <conditionalFormatting sqref="D178">
    <cfRule type="cellIs" dxfId="849" priority="1815" stopIfTrue="1" operator="equal">
      <formula>"CW 2130-R11"</formula>
    </cfRule>
    <cfRule type="cellIs" dxfId="848" priority="1816" stopIfTrue="1" operator="equal">
      <formula>"CW 3120-R2"</formula>
    </cfRule>
    <cfRule type="cellIs" dxfId="847" priority="1817" stopIfTrue="1" operator="equal">
      <formula>"CW 3240-R7"</formula>
    </cfRule>
  </conditionalFormatting>
  <conditionalFormatting sqref="D166">
    <cfRule type="cellIs" dxfId="846" priority="1803" stopIfTrue="1" operator="equal">
      <formula>"CW 2130-R11"</formula>
    </cfRule>
    <cfRule type="cellIs" dxfId="845" priority="1804" stopIfTrue="1" operator="equal">
      <formula>"CW 3120-R2"</formula>
    </cfRule>
    <cfRule type="cellIs" dxfId="844" priority="1805" stopIfTrue="1" operator="equal">
      <formula>"CW 3240-R7"</formula>
    </cfRule>
  </conditionalFormatting>
  <conditionalFormatting sqref="D224">
    <cfRule type="cellIs" dxfId="843" priority="1746" stopIfTrue="1" operator="equal">
      <formula>"CW 2130-R11"</formula>
    </cfRule>
    <cfRule type="cellIs" dxfId="842" priority="1747" stopIfTrue="1" operator="equal">
      <formula>"CW 3120-R2"</formula>
    </cfRule>
    <cfRule type="cellIs" dxfId="841" priority="1748" stopIfTrue="1" operator="equal">
      <formula>"CW 3240-R7"</formula>
    </cfRule>
  </conditionalFormatting>
  <conditionalFormatting sqref="D202">
    <cfRule type="cellIs" dxfId="840" priority="1773" stopIfTrue="1" operator="equal">
      <formula>"CW 2130-R11"</formula>
    </cfRule>
    <cfRule type="cellIs" dxfId="839" priority="1774" stopIfTrue="1" operator="equal">
      <formula>"CW 3120-R2"</formula>
    </cfRule>
    <cfRule type="cellIs" dxfId="838" priority="1775" stopIfTrue="1" operator="equal">
      <formula>"CW 3240-R7"</formula>
    </cfRule>
  </conditionalFormatting>
  <conditionalFormatting sqref="D219">
    <cfRule type="cellIs" dxfId="837" priority="1752" stopIfTrue="1" operator="equal">
      <formula>"CW 2130-R11"</formula>
    </cfRule>
    <cfRule type="cellIs" dxfId="836" priority="1753" stopIfTrue="1" operator="equal">
      <formula>"CW 3120-R2"</formula>
    </cfRule>
    <cfRule type="cellIs" dxfId="835" priority="1754" stopIfTrue="1" operator="equal">
      <formula>"CW 3240-R7"</formula>
    </cfRule>
  </conditionalFormatting>
  <conditionalFormatting sqref="D220">
    <cfRule type="cellIs" dxfId="834" priority="1749" stopIfTrue="1" operator="equal">
      <formula>"CW 2130-R11"</formula>
    </cfRule>
    <cfRule type="cellIs" dxfId="833" priority="1750" stopIfTrue="1" operator="equal">
      <formula>"CW 3120-R2"</formula>
    </cfRule>
    <cfRule type="cellIs" dxfId="832" priority="1751" stopIfTrue="1" operator="equal">
      <formula>"CW 3240-R7"</formula>
    </cfRule>
  </conditionalFormatting>
  <conditionalFormatting sqref="D225">
    <cfRule type="cellIs" dxfId="831" priority="1743" stopIfTrue="1" operator="equal">
      <formula>"CW 2130-R11"</formula>
    </cfRule>
    <cfRule type="cellIs" dxfId="830" priority="1744" stopIfTrue="1" operator="equal">
      <formula>"CW 3120-R2"</formula>
    </cfRule>
    <cfRule type="cellIs" dxfId="829" priority="1745" stopIfTrue="1" operator="equal">
      <formula>"CW 3240-R7"</formula>
    </cfRule>
  </conditionalFormatting>
  <conditionalFormatting sqref="D221">
    <cfRule type="cellIs" dxfId="828" priority="1740" stopIfTrue="1" operator="equal">
      <formula>"CW 2130-R11"</formula>
    </cfRule>
    <cfRule type="cellIs" dxfId="827" priority="1741" stopIfTrue="1" operator="equal">
      <formula>"CW 3120-R2"</formula>
    </cfRule>
    <cfRule type="cellIs" dxfId="826" priority="1742" stopIfTrue="1" operator="equal">
      <formula>"CW 3240-R7"</formula>
    </cfRule>
  </conditionalFormatting>
  <conditionalFormatting sqref="D226">
    <cfRule type="cellIs" dxfId="825" priority="1737" stopIfTrue="1" operator="equal">
      <formula>"CW 2130-R11"</formula>
    </cfRule>
    <cfRule type="cellIs" dxfId="824" priority="1738" stopIfTrue="1" operator="equal">
      <formula>"CW 3120-R2"</formula>
    </cfRule>
    <cfRule type="cellIs" dxfId="823" priority="1739" stopIfTrue="1" operator="equal">
      <formula>"CW 3240-R7"</formula>
    </cfRule>
  </conditionalFormatting>
  <conditionalFormatting sqref="D227">
    <cfRule type="cellIs" dxfId="822" priority="1734" stopIfTrue="1" operator="equal">
      <formula>"CW 2130-R11"</formula>
    </cfRule>
    <cfRule type="cellIs" dxfId="821" priority="1735" stopIfTrue="1" operator="equal">
      <formula>"CW 3120-R2"</formula>
    </cfRule>
    <cfRule type="cellIs" dxfId="820" priority="1736" stopIfTrue="1" operator="equal">
      <formula>"CW 3240-R7"</formula>
    </cfRule>
  </conditionalFormatting>
  <conditionalFormatting sqref="D234">
    <cfRule type="cellIs" dxfId="819" priority="1722" stopIfTrue="1" operator="equal">
      <formula>"CW 2130-R11"</formula>
    </cfRule>
    <cfRule type="cellIs" dxfId="818" priority="1723" stopIfTrue="1" operator="equal">
      <formula>"CW 3120-R2"</formula>
    </cfRule>
    <cfRule type="cellIs" dxfId="817" priority="1724" stopIfTrue="1" operator="equal">
      <formula>"CW 3240-R7"</formula>
    </cfRule>
  </conditionalFormatting>
  <conditionalFormatting sqref="D239:D240">
    <cfRule type="cellIs" dxfId="816" priority="1704" stopIfTrue="1" operator="equal">
      <formula>"CW 2130-R11"</formula>
    </cfRule>
    <cfRule type="cellIs" dxfId="815" priority="1705" stopIfTrue="1" operator="equal">
      <formula>"CW 3120-R2"</formula>
    </cfRule>
    <cfRule type="cellIs" dxfId="814" priority="1706" stopIfTrue="1" operator="equal">
      <formula>"CW 3240-R7"</formula>
    </cfRule>
  </conditionalFormatting>
  <conditionalFormatting sqref="D247">
    <cfRule type="cellIs" dxfId="813" priority="1692" stopIfTrue="1" operator="equal">
      <formula>"CW 2130-R11"</formula>
    </cfRule>
    <cfRule type="cellIs" dxfId="812" priority="1693" stopIfTrue="1" operator="equal">
      <formula>"CW 3120-R2"</formula>
    </cfRule>
    <cfRule type="cellIs" dxfId="811" priority="1694" stopIfTrue="1" operator="equal">
      <formula>"CW 3240-R7"</formula>
    </cfRule>
  </conditionalFormatting>
  <conditionalFormatting sqref="D241:D242">
    <cfRule type="cellIs" dxfId="810" priority="1698" stopIfTrue="1" operator="equal">
      <formula>"CW 2130-R11"</formula>
    </cfRule>
    <cfRule type="cellIs" dxfId="809" priority="1699" stopIfTrue="1" operator="equal">
      <formula>"CW 3120-R2"</formula>
    </cfRule>
    <cfRule type="cellIs" dxfId="808" priority="1700" stopIfTrue="1" operator="equal">
      <formula>"CW 3240-R7"</formula>
    </cfRule>
  </conditionalFormatting>
  <conditionalFormatting sqref="D248">
    <cfRule type="cellIs" dxfId="807" priority="1689" stopIfTrue="1" operator="equal">
      <formula>"CW 2130-R11"</formula>
    </cfRule>
    <cfRule type="cellIs" dxfId="806" priority="1690" stopIfTrue="1" operator="equal">
      <formula>"CW 3120-R2"</formula>
    </cfRule>
    <cfRule type="cellIs" dxfId="805" priority="1691" stopIfTrue="1" operator="equal">
      <formula>"CW 3240-R7"</formula>
    </cfRule>
  </conditionalFormatting>
  <conditionalFormatting sqref="D253">
    <cfRule type="cellIs" dxfId="804" priority="1677" stopIfTrue="1" operator="equal">
      <formula>"CW 2130-R11"</formula>
    </cfRule>
    <cfRule type="cellIs" dxfId="803" priority="1678" stopIfTrue="1" operator="equal">
      <formula>"CW 3120-R2"</formula>
    </cfRule>
    <cfRule type="cellIs" dxfId="802" priority="1679" stopIfTrue="1" operator="equal">
      <formula>"CW 3240-R7"</formula>
    </cfRule>
  </conditionalFormatting>
  <conditionalFormatting sqref="D252">
    <cfRule type="cellIs" dxfId="801" priority="1686" stopIfTrue="1" operator="equal">
      <formula>"CW 2130-R11"</formula>
    </cfRule>
    <cfRule type="cellIs" dxfId="800" priority="1687" stopIfTrue="1" operator="equal">
      <formula>"CW 3120-R2"</formula>
    </cfRule>
    <cfRule type="cellIs" dxfId="799" priority="1688" stopIfTrue="1" operator="equal">
      <formula>"CW 3240-R7"</formula>
    </cfRule>
  </conditionalFormatting>
  <conditionalFormatting sqref="D254">
    <cfRule type="cellIs" dxfId="798" priority="1674" stopIfTrue="1" operator="equal">
      <formula>"CW 2130-R11"</formula>
    </cfRule>
    <cfRule type="cellIs" dxfId="797" priority="1675" stopIfTrue="1" operator="equal">
      <formula>"CW 3120-R2"</formula>
    </cfRule>
    <cfRule type="cellIs" dxfId="796" priority="1676" stopIfTrue="1" operator="equal">
      <formula>"CW 3240-R7"</formula>
    </cfRule>
  </conditionalFormatting>
  <conditionalFormatting sqref="D268:D269">
    <cfRule type="cellIs" dxfId="795" priority="1638" stopIfTrue="1" operator="equal">
      <formula>"CW 2130-R11"</formula>
    </cfRule>
    <cfRule type="cellIs" dxfId="794" priority="1639" stopIfTrue="1" operator="equal">
      <formula>"CW 3120-R2"</formula>
    </cfRule>
    <cfRule type="cellIs" dxfId="793" priority="1640" stopIfTrue="1" operator="equal">
      <formula>"CW 3240-R7"</formula>
    </cfRule>
  </conditionalFormatting>
  <conditionalFormatting sqref="D261">
    <cfRule type="cellIs" dxfId="792" priority="1659" stopIfTrue="1" operator="equal">
      <formula>"CW 2130-R11"</formula>
    </cfRule>
    <cfRule type="cellIs" dxfId="791" priority="1660" stopIfTrue="1" operator="equal">
      <formula>"CW 3120-R2"</formula>
    </cfRule>
    <cfRule type="cellIs" dxfId="790" priority="1661" stopIfTrue="1" operator="equal">
      <formula>"CW 3240-R7"</formula>
    </cfRule>
  </conditionalFormatting>
  <conditionalFormatting sqref="D274">
    <cfRule type="cellIs" dxfId="789" priority="1632" stopIfTrue="1" operator="equal">
      <formula>"CW 2130-R11"</formula>
    </cfRule>
    <cfRule type="cellIs" dxfId="788" priority="1633" stopIfTrue="1" operator="equal">
      <formula>"CW 3120-R2"</formula>
    </cfRule>
    <cfRule type="cellIs" dxfId="787" priority="1634" stopIfTrue="1" operator="equal">
      <formula>"CW 3240-R7"</formula>
    </cfRule>
  </conditionalFormatting>
  <conditionalFormatting sqref="D266:D267">
    <cfRule type="cellIs" dxfId="786" priority="1641" stopIfTrue="1" operator="equal">
      <formula>"CW 2130-R11"</formula>
    </cfRule>
    <cfRule type="cellIs" dxfId="785" priority="1642" stopIfTrue="1" operator="equal">
      <formula>"CW 3120-R2"</formula>
    </cfRule>
    <cfRule type="cellIs" dxfId="784" priority="1643" stopIfTrue="1" operator="equal">
      <formula>"CW 3240-R7"</formula>
    </cfRule>
  </conditionalFormatting>
  <conditionalFormatting sqref="D275">
    <cfRule type="cellIs" dxfId="783" priority="1629" stopIfTrue="1" operator="equal">
      <formula>"CW 2130-R11"</formula>
    </cfRule>
    <cfRule type="cellIs" dxfId="782" priority="1630" stopIfTrue="1" operator="equal">
      <formula>"CW 3120-R2"</formula>
    </cfRule>
    <cfRule type="cellIs" dxfId="781" priority="1631" stopIfTrue="1" operator="equal">
      <formula>"CW 3240-R7"</formula>
    </cfRule>
  </conditionalFormatting>
  <conditionalFormatting sqref="D276">
    <cfRule type="cellIs" dxfId="780" priority="1626" stopIfTrue="1" operator="equal">
      <formula>"CW 2130-R11"</formula>
    </cfRule>
    <cfRule type="cellIs" dxfId="779" priority="1627" stopIfTrue="1" operator="equal">
      <formula>"CW 3120-R2"</formula>
    </cfRule>
    <cfRule type="cellIs" dxfId="778" priority="1628" stopIfTrue="1" operator="equal">
      <formula>"CW 3240-R7"</formula>
    </cfRule>
  </conditionalFormatting>
  <conditionalFormatting sqref="D277">
    <cfRule type="cellIs" dxfId="777" priority="1623" stopIfTrue="1" operator="equal">
      <formula>"CW 2130-R11"</formula>
    </cfRule>
    <cfRule type="cellIs" dxfId="776" priority="1624" stopIfTrue="1" operator="equal">
      <formula>"CW 3120-R2"</formula>
    </cfRule>
    <cfRule type="cellIs" dxfId="775" priority="1625" stopIfTrue="1" operator="equal">
      <formula>"CW 3240-R7"</formula>
    </cfRule>
  </conditionalFormatting>
  <conditionalFormatting sqref="D278">
    <cfRule type="cellIs" dxfId="774" priority="1620" stopIfTrue="1" operator="equal">
      <formula>"CW 2130-R11"</formula>
    </cfRule>
    <cfRule type="cellIs" dxfId="773" priority="1621" stopIfTrue="1" operator="equal">
      <formula>"CW 3120-R2"</formula>
    </cfRule>
    <cfRule type="cellIs" dxfId="772" priority="1622" stopIfTrue="1" operator="equal">
      <formula>"CW 3240-R7"</formula>
    </cfRule>
  </conditionalFormatting>
  <conditionalFormatting sqref="D279">
    <cfRule type="cellIs" dxfId="771" priority="1608" stopIfTrue="1" operator="equal">
      <formula>"CW 2130-R11"</formula>
    </cfRule>
    <cfRule type="cellIs" dxfId="770" priority="1609" stopIfTrue="1" operator="equal">
      <formula>"CW 3120-R2"</formula>
    </cfRule>
    <cfRule type="cellIs" dxfId="769" priority="1610" stopIfTrue="1" operator="equal">
      <formula>"CW 3240-R7"</formula>
    </cfRule>
  </conditionalFormatting>
  <conditionalFormatting sqref="D290:D291">
    <cfRule type="cellIs" dxfId="768" priority="1578" stopIfTrue="1" operator="equal">
      <formula>"CW 2130-R11"</formula>
    </cfRule>
    <cfRule type="cellIs" dxfId="767" priority="1579" stopIfTrue="1" operator="equal">
      <formula>"CW 3120-R2"</formula>
    </cfRule>
    <cfRule type="cellIs" dxfId="766" priority="1580" stopIfTrue="1" operator="equal">
      <formula>"CW 3240-R7"</formula>
    </cfRule>
  </conditionalFormatting>
  <conditionalFormatting sqref="D286">
    <cfRule type="cellIs" dxfId="765" priority="1596" stopIfTrue="1" operator="equal">
      <formula>"CW 2130-R11"</formula>
    </cfRule>
    <cfRule type="cellIs" dxfId="764" priority="1597" stopIfTrue="1" operator="equal">
      <formula>"CW 3120-R2"</formula>
    </cfRule>
    <cfRule type="cellIs" dxfId="763" priority="1598" stopIfTrue="1" operator="equal">
      <formula>"CW 3240-R7"</formula>
    </cfRule>
  </conditionalFormatting>
  <conditionalFormatting sqref="D294:D296">
    <cfRule type="cellIs" dxfId="762" priority="1575" stopIfTrue="1" operator="equal">
      <formula>"CW 2130-R11"</formula>
    </cfRule>
    <cfRule type="cellIs" dxfId="761" priority="1576" stopIfTrue="1" operator="equal">
      <formula>"CW 3120-R2"</formula>
    </cfRule>
    <cfRule type="cellIs" dxfId="760" priority="1577" stopIfTrue="1" operator="equal">
      <formula>"CW 3240-R7"</formula>
    </cfRule>
  </conditionalFormatting>
  <conditionalFormatting sqref="D293">
    <cfRule type="cellIs" dxfId="759" priority="1569" stopIfTrue="1" operator="equal">
      <formula>"CW 2130-R11"</formula>
    </cfRule>
    <cfRule type="cellIs" dxfId="758" priority="1570" stopIfTrue="1" operator="equal">
      <formula>"CW 3120-R2"</formula>
    </cfRule>
    <cfRule type="cellIs" dxfId="757" priority="1571" stopIfTrue="1" operator="equal">
      <formula>"CW 3240-R7"</formula>
    </cfRule>
  </conditionalFormatting>
  <conditionalFormatting sqref="D453:D456 D458:D460">
    <cfRule type="cellIs" dxfId="756" priority="1563" stopIfTrue="1" operator="equal">
      <formula>"CW 2130-R11"</formula>
    </cfRule>
    <cfRule type="cellIs" dxfId="755" priority="1564" stopIfTrue="1" operator="equal">
      <formula>"CW 3120-R2"</formula>
    </cfRule>
    <cfRule type="cellIs" dxfId="754" priority="1565" stopIfTrue="1" operator="equal">
      <formula>"CW 3240-R7"</formula>
    </cfRule>
  </conditionalFormatting>
  <conditionalFormatting sqref="D457">
    <cfRule type="cellIs" dxfId="753" priority="1560" stopIfTrue="1" operator="equal">
      <formula>"CW 2130-R11"</formula>
    </cfRule>
    <cfRule type="cellIs" dxfId="752" priority="1561" stopIfTrue="1" operator="equal">
      <formula>"CW 3120-R2"</formula>
    </cfRule>
    <cfRule type="cellIs" dxfId="751" priority="1562" stopIfTrue="1" operator="equal">
      <formula>"CW 3240-R7"</formula>
    </cfRule>
  </conditionalFormatting>
  <conditionalFormatting sqref="D210">
    <cfRule type="cellIs" dxfId="750" priority="1545" stopIfTrue="1" operator="equal">
      <formula>"CW 2130-R11"</formula>
    </cfRule>
    <cfRule type="cellIs" dxfId="749" priority="1546" stopIfTrue="1" operator="equal">
      <formula>"CW 3120-R2"</formula>
    </cfRule>
    <cfRule type="cellIs" dxfId="748" priority="1547" stopIfTrue="1" operator="equal">
      <formula>"CW 3240-R7"</formula>
    </cfRule>
  </conditionalFormatting>
  <conditionalFormatting sqref="D215">
    <cfRule type="cellIs" dxfId="747" priority="1542" stopIfTrue="1" operator="equal">
      <formula>"CW 2130-R11"</formula>
    </cfRule>
    <cfRule type="cellIs" dxfId="746" priority="1543" stopIfTrue="1" operator="equal">
      <formula>"CW 3120-R2"</formula>
    </cfRule>
    <cfRule type="cellIs" dxfId="745" priority="1544" stopIfTrue="1" operator="equal">
      <formula>"CW 3240-R7"</formula>
    </cfRule>
  </conditionalFormatting>
  <conditionalFormatting sqref="D216">
    <cfRule type="cellIs" dxfId="744" priority="1539" stopIfTrue="1" operator="equal">
      <formula>"CW 2130-R11"</formula>
    </cfRule>
    <cfRule type="cellIs" dxfId="743" priority="1540" stopIfTrue="1" operator="equal">
      <formula>"CW 3120-R2"</formula>
    </cfRule>
    <cfRule type="cellIs" dxfId="742" priority="1541" stopIfTrue="1" operator="equal">
      <formula>"CW 3240-R7"</formula>
    </cfRule>
  </conditionalFormatting>
  <conditionalFormatting sqref="D112">
    <cfRule type="cellIs" dxfId="741" priority="1533" stopIfTrue="1" operator="equal">
      <formula>"CW 2130-R11"</formula>
    </cfRule>
    <cfRule type="cellIs" dxfId="740" priority="1534" stopIfTrue="1" operator="equal">
      <formula>"CW 3120-R2"</formula>
    </cfRule>
    <cfRule type="cellIs" dxfId="739" priority="1535" stopIfTrue="1" operator="equal">
      <formula>"CW 3240-R7"</formula>
    </cfRule>
  </conditionalFormatting>
  <conditionalFormatting sqref="D116">
    <cfRule type="cellIs" dxfId="738" priority="1530" stopIfTrue="1" operator="equal">
      <formula>"CW 2130-R11"</formula>
    </cfRule>
    <cfRule type="cellIs" dxfId="737" priority="1531" stopIfTrue="1" operator="equal">
      <formula>"CW 3120-R2"</formula>
    </cfRule>
    <cfRule type="cellIs" dxfId="736" priority="1532" stopIfTrue="1" operator="equal">
      <formula>"CW 3240-R7"</formula>
    </cfRule>
  </conditionalFormatting>
  <conditionalFormatting sqref="D123">
    <cfRule type="cellIs" dxfId="735" priority="1521" stopIfTrue="1" operator="equal">
      <formula>"CW 2130-R11"</formula>
    </cfRule>
    <cfRule type="cellIs" dxfId="734" priority="1522" stopIfTrue="1" operator="equal">
      <formula>"CW 3120-R2"</formula>
    </cfRule>
    <cfRule type="cellIs" dxfId="733" priority="1523" stopIfTrue="1" operator="equal">
      <formula>"CW 3240-R7"</formula>
    </cfRule>
  </conditionalFormatting>
  <conditionalFormatting sqref="D122">
    <cfRule type="cellIs" dxfId="732" priority="1524" stopIfTrue="1" operator="equal">
      <formula>"CW 2130-R11"</formula>
    </cfRule>
    <cfRule type="cellIs" dxfId="731" priority="1525" stopIfTrue="1" operator="equal">
      <formula>"CW 3120-R2"</formula>
    </cfRule>
    <cfRule type="cellIs" dxfId="730" priority="1526" stopIfTrue="1" operator="equal">
      <formula>"CW 3240-R7"</formula>
    </cfRule>
  </conditionalFormatting>
  <conditionalFormatting sqref="D124">
    <cfRule type="cellIs" dxfId="729" priority="1518" stopIfTrue="1" operator="equal">
      <formula>"CW 2130-R11"</formula>
    </cfRule>
    <cfRule type="cellIs" dxfId="728" priority="1519" stopIfTrue="1" operator="equal">
      <formula>"CW 3120-R2"</formula>
    </cfRule>
    <cfRule type="cellIs" dxfId="727" priority="1520" stopIfTrue="1" operator="equal">
      <formula>"CW 3240-R7"</formula>
    </cfRule>
  </conditionalFormatting>
  <conditionalFormatting sqref="D125">
    <cfRule type="cellIs" dxfId="726" priority="1512" stopIfTrue="1" operator="equal">
      <formula>"CW 2130-R11"</formula>
    </cfRule>
    <cfRule type="cellIs" dxfId="725" priority="1513" stopIfTrue="1" operator="equal">
      <formula>"CW 3120-R2"</formula>
    </cfRule>
    <cfRule type="cellIs" dxfId="724" priority="1514" stopIfTrue="1" operator="equal">
      <formula>"CW 3240-R7"</formula>
    </cfRule>
  </conditionalFormatting>
  <conditionalFormatting sqref="D126">
    <cfRule type="cellIs" dxfId="723" priority="1509" stopIfTrue="1" operator="equal">
      <formula>"CW 2130-R11"</formula>
    </cfRule>
    <cfRule type="cellIs" dxfId="722" priority="1510" stopIfTrue="1" operator="equal">
      <formula>"CW 3120-R2"</formula>
    </cfRule>
    <cfRule type="cellIs" dxfId="721" priority="1511" stopIfTrue="1" operator="equal">
      <formula>"CW 3240-R7"</formula>
    </cfRule>
  </conditionalFormatting>
  <conditionalFormatting sqref="D142:D143">
    <cfRule type="cellIs" dxfId="720" priority="1503" stopIfTrue="1" operator="equal">
      <formula>"CW 2130-R11"</formula>
    </cfRule>
    <cfRule type="cellIs" dxfId="719" priority="1504" stopIfTrue="1" operator="equal">
      <formula>"CW 3120-R2"</formula>
    </cfRule>
    <cfRule type="cellIs" dxfId="718" priority="1505" stopIfTrue="1" operator="equal">
      <formula>"CW 3240-R7"</formula>
    </cfRule>
  </conditionalFormatting>
  <conditionalFormatting sqref="D171">
    <cfRule type="cellIs" dxfId="717" priority="1491" stopIfTrue="1" operator="equal">
      <formula>"CW 2130-R11"</formula>
    </cfRule>
    <cfRule type="cellIs" dxfId="716" priority="1492" stopIfTrue="1" operator="equal">
      <formula>"CW 3120-R2"</formula>
    </cfRule>
    <cfRule type="cellIs" dxfId="715" priority="1493" stopIfTrue="1" operator="equal">
      <formula>"CW 3240-R7"</formula>
    </cfRule>
  </conditionalFormatting>
  <conditionalFormatting sqref="D172:D173">
    <cfRule type="cellIs" dxfId="714" priority="1497" stopIfTrue="1" operator="equal">
      <formula>"CW 2130-R11"</formula>
    </cfRule>
    <cfRule type="cellIs" dxfId="713" priority="1498" stopIfTrue="1" operator="equal">
      <formula>"CW 3120-R2"</formula>
    </cfRule>
    <cfRule type="cellIs" dxfId="712" priority="1499" stopIfTrue="1" operator="equal">
      <formula>"CW 3240-R7"</formula>
    </cfRule>
  </conditionalFormatting>
  <conditionalFormatting sqref="D297:D298">
    <cfRule type="cellIs" dxfId="711" priority="1467" stopIfTrue="1" operator="equal">
      <formula>"CW 2130-R11"</formula>
    </cfRule>
    <cfRule type="cellIs" dxfId="710" priority="1468" stopIfTrue="1" operator="equal">
      <formula>"CW 3120-R2"</formula>
    </cfRule>
    <cfRule type="cellIs" dxfId="709" priority="1469" stopIfTrue="1" operator="equal">
      <formula>"CW 3240-R7"</formula>
    </cfRule>
  </conditionalFormatting>
  <conditionalFormatting sqref="D187">
    <cfRule type="cellIs" dxfId="708" priority="1485" stopIfTrue="1" operator="equal">
      <formula>"CW 2130-R11"</formula>
    </cfRule>
    <cfRule type="cellIs" dxfId="707" priority="1486" stopIfTrue="1" operator="equal">
      <formula>"CW 3120-R2"</formula>
    </cfRule>
    <cfRule type="cellIs" dxfId="706" priority="1487" stopIfTrue="1" operator="equal">
      <formula>"CW 3240-R7"</formula>
    </cfRule>
  </conditionalFormatting>
  <conditionalFormatting sqref="D186">
    <cfRule type="cellIs" dxfId="705" priority="1488" stopIfTrue="1" operator="equal">
      <formula>"CW 2130-R11"</formula>
    </cfRule>
    <cfRule type="cellIs" dxfId="704" priority="1489" stopIfTrue="1" operator="equal">
      <formula>"CW 3120-R2"</formula>
    </cfRule>
    <cfRule type="cellIs" dxfId="703" priority="1490" stopIfTrue="1" operator="equal">
      <formula>"CW 3240-R7"</formula>
    </cfRule>
  </conditionalFormatting>
  <conditionalFormatting sqref="D188">
    <cfRule type="cellIs" dxfId="702" priority="1482" stopIfTrue="1" operator="equal">
      <formula>"CW 2130-R11"</formula>
    </cfRule>
    <cfRule type="cellIs" dxfId="701" priority="1483" stopIfTrue="1" operator="equal">
      <formula>"CW 3120-R2"</formula>
    </cfRule>
    <cfRule type="cellIs" dxfId="700" priority="1484" stopIfTrue="1" operator="equal">
      <formula>"CW 3240-R7"</formula>
    </cfRule>
  </conditionalFormatting>
  <conditionalFormatting sqref="D189">
    <cfRule type="cellIs" dxfId="699" priority="1476" stopIfTrue="1" operator="equal">
      <formula>"CW 2130-R11"</formula>
    </cfRule>
    <cfRule type="cellIs" dxfId="698" priority="1477" stopIfTrue="1" operator="equal">
      <formula>"CW 3120-R2"</formula>
    </cfRule>
    <cfRule type="cellIs" dxfId="697" priority="1478" stopIfTrue="1" operator="equal">
      <formula>"CW 3240-R7"</formula>
    </cfRule>
  </conditionalFormatting>
  <conditionalFormatting sqref="D190">
    <cfRule type="cellIs" dxfId="696" priority="1473" stopIfTrue="1" operator="equal">
      <formula>"CW 2130-R11"</formula>
    </cfRule>
    <cfRule type="cellIs" dxfId="695" priority="1474" stopIfTrue="1" operator="equal">
      <formula>"CW 3120-R2"</formula>
    </cfRule>
    <cfRule type="cellIs" dxfId="694" priority="1475" stopIfTrue="1" operator="equal">
      <formula>"CW 3240-R7"</formula>
    </cfRule>
  </conditionalFormatting>
  <conditionalFormatting sqref="D446">
    <cfRule type="cellIs" dxfId="693" priority="1428" stopIfTrue="1" operator="equal">
      <formula>"CW 2130-R11"</formula>
    </cfRule>
    <cfRule type="cellIs" dxfId="692" priority="1429" stopIfTrue="1" operator="equal">
      <formula>"CW 3120-R2"</formula>
    </cfRule>
    <cfRule type="cellIs" dxfId="691" priority="1430" stopIfTrue="1" operator="equal">
      <formula>"CW 3240-R7"</formula>
    </cfRule>
  </conditionalFormatting>
  <conditionalFormatting sqref="D436">
    <cfRule type="cellIs" dxfId="690" priority="1449" stopIfTrue="1" operator="equal">
      <formula>"CW 2130-R11"</formula>
    </cfRule>
    <cfRule type="cellIs" dxfId="689" priority="1450" stopIfTrue="1" operator="equal">
      <formula>"CW 3120-R2"</formula>
    </cfRule>
    <cfRule type="cellIs" dxfId="688" priority="1451" stopIfTrue="1" operator="equal">
      <formula>"CW 3240-R7"</formula>
    </cfRule>
  </conditionalFormatting>
  <conditionalFormatting sqref="D445">
    <cfRule type="cellIs" dxfId="687" priority="1434" stopIfTrue="1" operator="equal">
      <formula>"CW 2130-R11"</formula>
    </cfRule>
    <cfRule type="cellIs" dxfId="686" priority="1435" stopIfTrue="1" operator="equal">
      <formula>"CW 3120-R2"</formula>
    </cfRule>
    <cfRule type="cellIs" dxfId="685" priority="1436" stopIfTrue="1" operator="equal">
      <formula>"CW 3240-R7"</formula>
    </cfRule>
  </conditionalFormatting>
  <conditionalFormatting sqref="D447">
    <cfRule type="cellIs" dxfId="684" priority="1425" stopIfTrue="1" operator="equal">
      <formula>"CW 2130-R11"</formula>
    </cfRule>
    <cfRule type="cellIs" dxfId="683" priority="1426" stopIfTrue="1" operator="equal">
      <formula>"CW 3120-R2"</formula>
    </cfRule>
    <cfRule type="cellIs" dxfId="682" priority="1427" stopIfTrue="1" operator="equal">
      <formula>"CW 3240-R7"</formula>
    </cfRule>
  </conditionalFormatting>
  <conditionalFormatting sqref="D442">
    <cfRule type="cellIs" dxfId="681" priority="1416" stopIfTrue="1" operator="equal">
      <formula>"CW 2130-R11"</formula>
    </cfRule>
    <cfRule type="cellIs" dxfId="680" priority="1417" stopIfTrue="1" operator="equal">
      <formula>"CW 3120-R2"</formula>
    </cfRule>
    <cfRule type="cellIs" dxfId="679" priority="1418" stopIfTrue="1" operator="equal">
      <formula>"CW 3240-R7"</formula>
    </cfRule>
  </conditionalFormatting>
  <conditionalFormatting sqref="D444">
    <cfRule type="cellIs" dxfId="678" priority="1422" stopIfTrue="1" operator="equal">
      <formula>"CW 2130-R11"</formula>
    </cfRule>
    <cfRule type="cellIs" dxfId="677" priority="1423" stopIfTrue="1" operator="equal">
      <formula>"CW 3120-R2"</formula>
    </cfRule>
    <cfRule type="cellIs" dxfId="676" priority="1424" stopIfTrue="1" operator="equal">
      <formula>"CW 3240-R7"</formula>
    </cfRule>
  </conditionalFormatting>
  <conditionalFormatting sqref="D159:D160">
    <cfRule type="cellIs" dxfId="675" priority="1410" stopIfTrue="1" operator="equal">
      <formula>"CW 2130-R11"</formula>
    </cfRule>
    <cfRule type="cellIs" dxfId="674" priority="1411" stopIfTrue="1" operator="equal">
      <formula>"CW 3120-R2"</formula>
    </cfRule>
    <cfRule type="cellIs" dxfId="673" priority="1412" stopIfTrue="1" operator="equal">
      <formula>"CW 3240-R7"</formula>
    </cfRule>
  </conditionalFormatting>
  <conditionalFormatting sqref="D156:D158">
    <cfRule type="cellIs" dxfId="672" priority="1413" stopIfTrue="1" operator="equal">
      <formula>"CW 2130-R11"</formula>
    </cfRule>
    <cfRule type="cellIs" dxfId="671" priority="1414" stopIfTrue="1" operator="equal">
      <formula>"CW 3120-R2"</formula>
    </cfRule>
    <cfRule type="cellIs" dxfId="670" priority="1415" stopIfTrue="1" operator="equal">
      <formula>"CW 3240-R7"</formula>
    </cfRule>
  </conditionalFormatting>
  <conditionalFormatting sqref="D270">
    <cfRule type="cellIs" dxfId="669" priority="1404" stopIfTrue="1" operator="equal">
      <formula>"CW 2130-R11"</formula>
    </cfRule>
    <cfRule type="cellIs" dxfId="668" priority="1405" stopIfTrue="1" operator="equal">
      <formula>"CW 3120-R2"</formula>
    </cfRule>
    <cfRule type="cellIs" dxfId="667" priority="1406" stopIfTrue="1" operator="equal">
      <formula>"CW 3240-R7"</formula>
    </cfRule>
  </conditionalFormatting>
  <conditionalFormatting sqref="D271">
    <cfRule type="cellIs" dxfId="666" priority="1401" stopIfTrue="1" operator="equal">
      <formula>"CW 2130-R11"</formula>
    </cfRule>
    <cfRule type="cellIs" dxfId="665" priority="1402" stopIfTrue="1" operator="equal">
      <formula>"CW 3120-R2"</formula>
    </cfRule>
    <cfRule type="cellIs" dxfId="664" priority="1403" stopIfTrue="1" operator="equal">
      <formula>"CW 3240-R7"</formula>
    </cfRule>
  </conditionalFormatting>
  <conditionalFormatting sqref="D272">
    <cfRule type="cellIs" dxfId="663" priority="1398" stopIfTrue="1" operator="equal">
      <formula>"CW 2130-R11"</formula>
    </cfRule>
    <cfRule type="cellIs" dxfId="662" priority="1399" stopIfTrue="1" operator="equal">
      <formula>"CW 3120-R2"</formula>
    </cfRule>
    <cfRule type="cellIs" dxfId="661" priority="1400" stopIfTrue="1" operator="equal">
      <formula>"CW 3240-R7"</formula>
    </cfRule>
  </conditionalFormatting>
  <conditionalFormatting sqref="D174">
    <cfRule type="cellIs" dxfId="660" priority="1209" stopIfTrue="1" operator="equal">
      <formula>"CW 2130-R11"</formula>
    </cfRule>
    <cfRule type="cellIs" dxfId="659" priority="1210" stopIfTrue="1" operator="equal">
      <formula>"CW 3120-R2"</formula>
    </cfRule>
    <cfRule type="cellIs" dxfId="658" priority="1211" stopIfTrue="1" operator="equal">
      <formula>"CW 3240-R7"</formula>
    </cfRule>
  </conditionalFormatting>
  <conditionalFormatting sqref="D13">
    <cfRule type="cellIs" dxfId="657" priority="1125" stopIfTrue="1" operator="equal">
      <formula>"CW 2130-R11"</formula>
    </cfRule>
    <cfRule type="cellIs" dxfId="656" priority="1126" stopIfTrue="1" operator="equal">
      <formula>"CW 3120-R2"</formula>
    </cfRule>
    <cfRule type="cellIs" dxfId="655" priority="1127" stopIfTrue="1" operator="equal">
      <formula>"CW 3240-R7"</formula>
    </cfRule>
  </conditionalFormatting>
  <conditionalFormatting sqref="D115">
    <cfRule type="cellIs" dxfId="654" priority="1089" stopIfTrue="1" operator="equal">
      <formula>"CW 2130-R11"</formula>
    </cfRule>
    <cfRule type="cellIs" dxfId="653" priority="1090" stopIfTrue="1" operator="equal">
      <formula>"CW 3120-R2"</formula>
    </cfRule>
    <cfRule type="cellIs" dxfId="652" priority="1091" stopIfTrue="1" operator="equal">
      <formula>"CW 3240-R7"</formula>
    </cfRule>
  </conditionalFormatting>
  <conditionalFormatting sqref="D119">
    <cfRule type="cellIs" dxfId="651" priority="1086" stopIfTrue="1" operator="equal">
      <formula>"CW 2130-R11"</formula>
    </cfRule>
    <cfRule type="cellIs" dxfId="650" priority="1087" stopIfTrue="1" operator="equal">
      <formula>"CW 3120-R2"</formula>
    </cfRule>
    <cfRule type="cellIs" dxfId="649" priority="1088" stopIfTrue="1" operator="equal">
      <formula>"CW 3240-R7"</formula>
    </cfRule>
  </conditionalFormatting>
  <conditionalFormatting sqref="D177">
    <cfRule type="cellIs" dxfId="648" priority="1083" stopIfTrue="1" operator="equal">
      <formula>"CW 2130-R11"</formula>
    </cfRule>
    <cfRule type="cellIs" dxfId="647" priority="1084" stopIfTrue="1" operator="equal">
      <formula>"CW 3120-R2"</formula>
    </cfRule>
    <cfRule type="cellIs" dxfId="646" priority="1085" stopIfTrue="1" operator="equal">
      <formula>"CW 3240-R7"</formula>
    </cfRule>
  </conditionalFormatting>
  <conditionalFormatting sqref="D96">
    <cfRule type="cellIs" dxfId="645" priority="1080" stopIfTrue="1" operator="equal">
      <formula>"CW 2130-R11"</formula>
    </cfRule>
    <cfRule type="cellIs" dxfId="644" priority="1081" stopIfTrue="1" operator="equal">
      <formula>"CW 3120-R2"</formula>
    </cfRule>
    <cfRule type="cellIs" dxfId="643" priority="1082" stopIfTrue="1" operator="equal">
      <formula>"CW 3240-R7"</formula>
    </cfRule>
  </conditionalFormatting>
  <conditionalFormatting sqref="D144">
    <cfRule type="cellIs" dxfId="642" priority="1077" stopIfTrue="1" operator="equal">
      <formula>"CW 2130-R11"</formula>
    </cfRule>
    <cfRule type="cellIs" dxfId="641" priority="1078" stopIfTrue="1" operator="equal">
      <formula>"CW 3120-R2"</formula>
    </cfRule>
    <cfRule type="cellIs" dxfId="640" priority="1079" stopIfTrue="1" operator="equal">
      <formula>"CW 3240-R7"</formula>
    </cfRule>
  </conditionalFormatting>
  <conditionalFormatting sqref="D387 D380">
    <cfRule type="cellIs" dxfId="639" priority="1028" stopIfTrue="1" operator="equal">
      <formula>"CW 3120-R2"</formula>
    </cfRule>
    <cfRule type="cellIs" dxfId="638" priority="1029" stopIfTrue="1" operator="equal">
      <formula>"CW 3240-R7"</formula>
    </cfRule>
  </conditionalFormatting>
  <conditionalFormatting sqref="D368">
    <cfRule type="cellIs" dxfId="637" priority="1075" stopIfTrue="1" operator="equal">
      <formula>"CW 3120-R2"</formula>
    </cfRule>
    <cfRule type="cellIs" dxfId="636" priority="1076" stopIfTrue="1" operator="equal">
      <formula>"CW 3240-R7"</formula>
    </cfRule>
  </conditionalFormatting>
  <conditionalFormatting sqref="D302">
    <cfRule type="cellIs" dxfId="635" priority="1012" stopIfTrue="1" operator="equal">
      <formula>"CW 3120-R2"</formula>
    </cfRule>
    <cfRule type="cellIs" dxfId="634" priority="1013" stopIfTrue="1" operator="equal">
      <formula>"CW 3240-R7"</formula>
    </cfRule>
  </conditionalFormatting>
  <conditionalFormatting sqref="D369">
    <cfRule type="cellIs" dxfId="633" priority="1070" stopIfTrue="1" operator="equal">
      <formula>"CW 2130-R11"</formula>
    </cfRule>
    <cfRule type="cellIs" dxfId="632" priority="1071" stopIfTrue="1" operator="equal">
      <formula>"CW 3120-R2"</formula>
    </cfRule>
    <cfRule type="cellIs" dxfId="631" priority="1072" stopIfTrue="1" operator="equal">
      <formula>"CW 3240-R7"</formula>
    </cfRule>
  </conditionalFormatting>
  <conditionalFormatting sqref="D370">
    <cfRule type="cellIs" dxfId="630" priority="1067" stopIfTrue="1" operator="equal">
      <formula>"CW 2130-R11"</formula>
    </cfRule>
    <cfRule type="cellIs" dxfId="629" priority="1068" stopIfTrue="1" operator="equal">
      <formula>"CW 3120-R2"</formula>
    </cfRule>
    <cfRule type="cellIs" dxfId="628" priority="1069" stopIfTrue="1" operator="equal">
      <formula>"CW 3240-R7"</formula>
    </cfRule>
  </conditionalFormatting>
  <conditionalFormatting sqref="D371:D374">
    <cfRule type="cellIs" dxfId="627" priority="1065" stopIfTrue="1" operator="equal">
      <formula>"CW 3120-R2"</formula>
    </cfRule>
    <cfRule type="cellIs" dxfId="626" priority="1066" stopIfTrue="1" operator="equal">
      <formula>"CW 3240-R7"</formula>
    </cfRule>
  </conditionalFormatting>
  <conditionalFormatting sqref="D381">
    <cfRule type="cellIs" dxfId="625" priority="1063" stopIfTrue="1" operator="equal">
      <formula>"CW 3120-R2"</formula>
    </cfRule>
    <cfRule type="cellIs" dxfId="624" priority="1064" stopIfTrue="1" operator="equal">
      <formula>"CW 3240-R7"</formula>
    </cfRule>
  </conditionalFormatting>
  <conditionalFormatting sqref="D382">
    <cfRule type="cellIs" dxfId="623" priority="1061" stopIfTrue="1" operator="equal">
      <formula>"CW 3120-R2"</formula>
    </cfRule>
    <cfRule type="cellIs" dxfId="622" priority="1062" stopIfTrue="1" operator="equal">
      <formula>"CW 3240-R7"</formula>
    </cfRule>
  </conditionalFormatting>
  <conditionalFormatting sqref="D383">
    <cfRule type="cellIs" dxfId="621" priority="1059" stopIfTrue="1" operator="equal">
      <formula>"CW 3120-R2"</formula>
    </cfRule>
    <cfRule type="cellIs" dxfId="620" priority="1060" stopIfTrue="1" operator="equal">
      <formula>"CW 3240-R7"</formula>
    </cfRule>
  </conditionalFormatting>
  <conditionalFormatting sqref="D344">
    <cfRule type="cellIs" dxfId="619" priority="891" stopIfTrue="1" operator="equal">
      <formula>"CW 3120-R2"</formula>
    </cfRule>
    <cfRule type="cellIs" dxfId="618" priority="892" stopIfTrue="1" operator="equal">
      <formula>"CW 3240-R7"</formula>
    </cfRule>
  </conditionalFormatting>
  <conditionalFormatting sqref="D384">
    <cfRule type="cellIs" dxfId="617" priority="1055" stopIfTrue="1" operator="equal">
      <formula>"CW 3120-R2"</formula>
    </cfRule>
    <cfRule type="cellIs" dxfId="616" priority="1056" stopIfTrue="1" operator="equal">
      <formula>"CW 3240-R7"</formula>
    </cfRule>
  </conditionalFormatting>
  <conditionalFormatting sqref="D385">
    <cfRule type="cellIs" dxfId="615" priority="1053" stopIfTrue="1" operator="equal">
      <formula>"CW 3120-R2"</formula>
    </cfRule>
    <cfRule type="cellIs" dxfId="614" priority="1054" stopIfTrue="1" operator="equal">
      <formula>"CW 3240-R7"</formula>
    </cfRule>
  </conditionalFormatting>
  <conditionalFormatting sqref="D345">
    <cfRule type="cellIs" dxfId="613" priority="905" stopIfTrue="1" operator="equal">
      <formula>"CW 3120-R2"</formula>
    </cfRule>
    <cfRule type="cellIs" dxfId="612" priority="906" stopIfTrue="1" operator="equal">
      <formula>"CW 3240-R7"</formula>
    </cfRule>
  </conditionalFormatting>
  <conditionalFormatting sqref="D386">
    <cfRule type="cellIs" dxfId="611" priority="1049" stopIfTrue="1" operator="equal">
      <formula>"CW 3120-R2"</formula>
    </cfRule>
    <cfRule type="cellIs" dxfId="610" priority="1050" stopIfTrue="1" operator="equal">
      <formula>"CW 3240-R7"</formula>
    </cfRule>
  </conditionalFormatting>
  <conditionalFormatting sqref="D388 D352 D419">
    <cfRule type="cellIs" dxfId="609" priority="1047" stopIfTrue="1" operator="equal">
      <formula>"CW 2130-R11"</formula>
    </cfRule>
    <cfRule type="cellIs" dxfId="608" priority="1048" stopIfTrue="1" operator="equal">
      <formula>"CW 3240-R7"</formula>
    </cfRule>
  </conditionalFormatting>
  <conditionalFormatting sqref="D389">
    <cfRule type="cellIs" dxfId="607" priority="1044" stopIfTrue="1" operator="equal">
      <formula>"CW 2130-R11"</formula>
    </cfRule>
    <cfRule type="cellIs" dxfId="606" priority="1045" stopIfTrue="1" operator="equal">
      <formula>"CW 3120-R2"</formula>
    </cfRule>
    <cfRule type="cellIs" dxfId="605" priority="1046" stopIfTrue="1" operator="equal">
      <formula>"CW 3240-R7"</formula>
    </cfRule>
  </conditionalFormatting>
  <conditionalFormatting sqref="D390">
    <cfRule type="cellIs" dxfId="604" priority="1041" stopIfTrue="1" operator="equal">
      <formula>"CW 2130-R11"</formula>
    </cfRule>
    <cfRule type="cellIs" dxfId="603" priority="1042" stopIfTrue="1" operator="equal">
      <formula>"CW 3120-R2"</formula>
    </cfRule>
    <cfRule type="cellIs" dxfId="602" priority="1043" stopIfTrue="1" operator="equal">
      <formula>"CW 3240-R7"</formula>
    </cfRule>
  </conditionalFormatting>
  <conditionalFormatting sqref="D391">
    <cfRule type="cellIs" dxfId="601" priority="1038" stopIfTrue="1" operator="equal">
      <formula>"CW 2130-R11"</formula>
    </cfRule>
    <cfRule type="cellIs" dxfId="600" priority="1039" stopIfTrue="1" operator="equal">
      <formula>"CW 3120-R2"</formula>
    </cfRule>
    <cfRule type="cellIs" dxfId="599" priority="1040" stopIfTrue="1" operator="equal">
      <formula>"CW 3240-R7"</formula>
    </cfRule>
  </conditionalFormatting>
  <conditionalFormatting sqref="D392:D394">
    <cfRule type="cellIs" dxfId="598" priority="1035" stopIfTrue="1" operator="equal">
      <formula>"CW 2130-R11"</formula>
    </cfRule>
    <cfRule type="cellIs" dxfId="597" priority="1036" stopIfTrue="1" operator="equal">
      <formula>"CW 3120-R2"</formula>
    </cfRule>
    <cfRule type="cellIs" dxfId="596" priority="1037" stopIfTrue="1" operator="equal">
      <formula>"CW 3240-R7"</formula>
    </cfRule>
  </conditionalFormatting>
  <conditionalFormatting sqref="D395">
    <cfRule type="cellIs" dxfId="595" priority="1032" stopIfTrue="1" operator="equal">
      <formula>"CW 2130-R11"</formula>
    </cfRule>
    <cfRule type="cellIs" dxfId="594" priority="1033" stopIfTrue="1" operator="equal">
      <formula>"CW 3120-R2"</formula>
    </cfRule>
    <cfRule type="cellIs" dxfId="593" priority="1034" stopIfTrue="1" operator="equal">
      <formula>"CW 3240-R7"</formula>
    </cfRule>
  </conditionalFormatting>
  <conditionalFormatting sqref="D375:D376">
    <cfRule type="cellIs" dxfId="592" priority="1030" stopIfTrue="1" operator="equal">
      <formula>"CW 3120-R2"</formula>
    </cfRule>
    <cfRule type="cellIs" dxfId="591" priority="1031" stopIfTrue="1" operator="equal">
      <formula>"CW 3240-R7"</formula>
    </cfRule>
  </conditionalFormatting>
  <conditionalFormatting sqref="D319">
    <cfRule type="cellIs" dxfId="590" priority="947" stopIfTrue="1" operator="equal">
      <formula>"CW 3120-R2"</formula>
    </cfRule>
    <cfRule type="cellIs" dxfId="589" priority="948" stopIfTrue="1" operator="equal">
      <formula>"CW 3240-R7"</formula>
    </cfRule>
  </conditionalFormatting>
  <conditionalFormatting sqref="D324">
    <cfRule type="cellIs" dxfId="588" priority="945" stopIfTrue="1" operator="equal">
      <formula>"CW 3120-R2"</formula>
    </cfRule>
    <cfRule type="cellIs" dxfId="587" priority="946" stopIfTrue="1" operator="equal">
      <formula>"CW 3240-R7"</formula>
    </cfRule>
  </conditionalFormatting>
  <conditionalFormatting sqref="D321">
    <cfRule type="cellIs" dxfId="586" priority="957" stopIfTrue="1" operator="equal">
      <formula>"CW 2130-R11"</formula>
    </cfRule>
    <cfRule type="cellIs" dxfId="585" priority="958" stopIfTrue="1" operator="equal">
      <formula>"CW 3120-R2"</formula>
    </cfRule>
    <cfRule type="cellIs" dxfId="584" priority="959" stopIfTrue="1" operator="equal">
      <formula>"CW 3240-R7"</formula>
    </cfRule>
  </conditionalFormatting>
  <conditionalFormatting sqref="D337">
    <cfRule type="cellIs" dxfId="583" priority="882" stopIfTrue="1" operator="equal">
      <formula>"CW 2130-R11"</formula>
    </cfRule>
    <cfRule type="cellIs" dxfId="582" priority="883" stopIfTrue="1" operator="equal">
      <formula>"CW 3120-R2"</formula>
    </cfRule>
    <cfRule type="cellIs" dxfId="581" priority="884" stopIfTrue="1" operator="equal">
      <formula>"CW 3240-R7"</formula>
    </cfRule>
  </conditionalFormatting>
  <conditionalFormatting sqref="D339:D341">
    <cfRule type="cellIs" dxfId="580" priority="862" stopIfTrue="1" operator="equal">
      <formula>"CW 3120-R2"</formula>
    </cfRule>
    <cfRule type="cellIs" dxfId="579" priority="863" stopIfTrue="1" operator="equal">
      <formula>"CW 3240-R7"</formula>
    </cfRule>
  </conditionalFormatting>
  <conditionalFormatting sqref="D365:D366">
    <cfRule type="cellIs" dxfId="578" priority="858" stopIfTrue="1" operator="equal">
      <formula>"CW 3120-R2"</formula>
    </cfRule>
    <cfRule type="cellIs" dxfId="577" priority="859" stopIfTrue="1" operator="equal">
      <formula>"CW 3240-R7"</formula>
    </cfRule>
  </conditionalFormatting>
  <conditionalFormatting sqref="D428:D429">
    <cfRule type="cellIs" dxfId="576" priority="797" stopIfTrue="1" operator="equal">
      <formula>"CW 3120-R2"</formula>
    </cfRule>
    <cfRule type="cellIs" dxfId="575" priority="798" stopIfTrue="1" operator="equal">
      <formula>"CW 3240-R7"</formula>
    </cfRule>
  </conditionalFormatting>
  <conditionalFormatting sqref="D406">
    <cfRule type="cellIs" dxfId="574" priority="847" stopIfTrue="1" operator="equal">
      <formula>"CW 3120-R2"</formula>
    </cfRule>
    <cfRule type="cellIs" dxfId="573" priority="848" stopIfTrue="1" operator="equal">
      <formula>"CW 3240-R7"</formula>
    </cfRule>
  </conditionalFormatting>
  <conditionalFormatting sqref="D403">
    <cfRule type="cellIs" dxfId="572" priority="789" stopIfTrue="1" operator="equal">
      <formula>"CW 3120-R2"</formula>
    </cfRule>
    <cfRule type="cellIs" dxfId="571" priority="790" stopIfTrue="1" operator="equal">
      <formula>"CW 3240-R7"</formula>
    </cfRule>
  </conditionalFormatting>
  <conditionalFormatting sqref="D405">
    <cfRule type="cellIs" dxfId="570" priority="785" stopIfTrue="1" operator="equal">
      <formula>"CW 3120-R2"</formula>
    </cfRule>
    <cfRule type="cellIs" dxfId="569" priority="786" stopIfTrue="1" operator="equal">
      <formula>"CW 3240-R7"</formula>
    </cfRule>
  </conditionalFormatting>
  <conditionalFormatting sqref="D410">
    <cfRule type="cellIs" dxfId="568" priority="783" stopIfTrue="1" operator="equal">
      <formula>"CW 3120-R2"</formula>
    </cfRule>
    <cfRule type="cellIs" dxfId="567" priority="784" stopIfTrue="1" operator="equal">
      <formula>"CW 3240-R7"</formula>
    </cfRule>
  </conditionalFormatting>
  <conditionalFormatting sqref="D356">
    <cfRule type="cellIs" dxfId="566" priority="873" stopIfTrue="1" operator="equal">
      <formula>"CW 2130-R11"</formula>
    </cfRule>
    <cfRule type="cellIs" dxfId="565" priority="874" stopIfTrue="1" operator="equal">
      <formula>"CW 3120-R2"</formula>
    </cfRule>
    <cfRule type="cellIs" dxfId="564" priority="875" stopIfTrue="1" operator="equal">
      <formula>"CW 3240-R7"</formula>
    </cfRule>
  </conditionalFormatting>
  <conditionalFormatting sqref="D360">
    <cfRule type="cellIs" dxfId="563" priority="864" stopIfTrue="1" operator="equal">
      <formula>"CW 2130-R11"</formula>
    </cfRule>
    <cfRule type="cellIs" dxfId="562" priority="865" stopIfTrue="1" operator="equal">
      <formula>"CW 3120-R2"</formula>
    </cfRule>
    <cfRule type="cellIs" dxfId="561" priority="866" stopIfTrue="1" operator="equal">
      <formula>"CW 3240-R7"</formula>
    </cfRule>
  </conditionalFormatting>
  <conditionalFormatting sqref="D18">
    <cfRule type="cellIs" dxfId="560" priority="778" stopIfTrue="1" operator="equal">
      <formula>"CW 2130-R11"</formula>
    </cfRule>
    <cfRule type="cellIs" dxfId="559" priority="779" stopIfTrue="1" operator="equal">
      <formula>"CW 3120-R2"</formula>
    </cfRule>
    <cfRule type="cellIs" dxfId="558" priority="780" stopIfTrue="1" operator="equal">
      <formula>"CW 3240-R7"</formula>
    </cfRule>
  </conditionalFormatting>
  <conditionalFormatting sqref="D66">
    <cfRule type="cellIs" dxfId="557" priority="775" stopIfTrue="1" operator="equal">
      <formula>"CW 2130-R11"</formula>
    </cfRule>
    <cfRule type="cellIs" dxfId="556" priority="776" stopIfTrue="1" operator="equal">
      <formula>"CW 3120-R2"</formula>
    </cfRule>
    <cfRule type="cellIs" dxfId="555" priority="777" stopIfTrue="1" operator="equal">
      <formula>"CW 3240-R7"</formula>
    </cfRule>
  </conditionalFormatting>
  <conditionalFormatting sqref="D71">
    <cfRule type="cellIs" dxfId="554" priority="772" stopIfTrue="1" operator="equal">
      <formula>"CW 2130-R11"</formula>
    </cfRule>
    <cfRule type="cellIs" dxfId="553" priority="773" stopIfTrue="1" operator="equal">
      <formula>"CW 3120-R2"</formula>
    </cfRule>
    <cfRule type="cellIs" dxfId="552" priority="774" stopIfTrue="1" operator="equal">
      <formula>"CW 3240-R7"</formula>
    </cfRule>
  </conditionalFormatting>
  <conditionalFormatting sqref="D411">
    <cfRule type="cellIs" dxfId="551" priority="781" stopIfTrue="1" operator="equal">
      <formula>"CW 3120-R2"</formula>
    </cfRule>
    <cfRule type="cellIs" dxfId="550" priority="782" stopIfTrue="1" operator="equal">
      <formula>"CW 3240-R7"</formula>
    </cfRule>
  </conditionalFormatting>
  <conditionalFormatting sqref="D127">
    <cfRule type="cellIs" dxfId="549" priority="769" stopIfTrue="1" operator="equal">
      <formula>"CW 2130-R11"</formula>
    </cfRule>
    <cfRule type="cellIs" dxfId="548" priority="770" stopIfTrue="1" operator="equal">
      <formula>"CW 3120-R2"</formula>
    </cfRule>
    <cfRule type="cellIs" dxfId="547" priority="771" stopIfTrue="1" operator="equal">
      <formula>"CW 3240-R7"</formula>
    </cfRule>
  </conditionalFormatting>
  <conditionalFormatting sqref="D191">
    <cfRule type="cellIs" dxfId="546" priority="766" stopIfTrue="1" operator="equal">
      <formula>"CW 2130-R11"</formula>
    </cfRule>
    <cfRule type="cellIs" dxfId="545" priority="767" stopIfTrue="1" operator="equal">
      <formula>"CW 3120-R2"</formula>
    </cfRule>
    <cfRule type="cellIs" dxfId="544" priority="768" stopIfTrue="1" operator="equal">
      <formula>"CW 3240-R7"</formula>
    </cfRule>
  </conditionalFormatting>
  <conditionalFormatting sqref="D493">
    <cfRule type="cellIs" dxfId="543" priority="733" stopIfTrue="1" operator="equal">
      <formula>"CW 2130-R11"</formula>
    </cfRule>
    <cfRule type="cellIs" dxfId="542" priority="734" stopIfTrue="1" operator="equal">
      <formula>"CW 3120-R2"</formula>
    </cfRule>
    <cfRule type="cellIs" dxfId="541" priority="735" stopIfTrue="1" operator="equal">
      <formula>"CW 3240-R7"</formula>
    </cfRule>
  </conditionalFormatting>
  <conditionalFormatting sqref="D323">
    <cfRule type="cellIs" dxfId="540" priority="971" stopIfTrue="1" operator="equal">
      <formula>"CW 3120-R2"</formula>
    </cfRule>
    <cfRule type="cellIs" dxfId="539" priority="972" stopIfTrue="1" operator="equal">
      <formula>"CW 3240-R7"</formula>
    </cfRule>
  </conditionalFormatting>
  <conditionalFormatting sqref="D309">
    <cfRule type="cellIs" dxfId="538" priority="994" stopIfTrue="1" operator="equal">
      <formula>"CW 3120-R2"</formula>
    </cfRule>
    <cfRule type="cellIs" dxfId="537" priority="995" stopIfTrue="1" operator="equal">
      <formula>"CW 3240-R7"</formula>
    </cfRule>
  </conditionalFormatting>
  <conditionalFormatting sqref="D303">
    <cfRule type="cellIs" dxfId="536" priority="1009" stopIfTrue="1" operator="equal">
      <formula>"CW 2130-R11"</formula>
    </cfRule>
    <cfRule type="cellIs" dxfId="535" priority="1010" stopIfTrue="1" operator="equal">
      <formula>"CW 3120-R2"</formula>
    </cfRule>
    <cfRule type="cellIs" dxfId="534" priority="1011" stopIfTrue="1" operator="equal">
      <formula>"CW 3240-R7"</formula>
    </cfRule>
  </conditionalFormatting>
  <conditionalFormatting sqref="D357">
    <cfRule type="cellIs" dxfId="533" priority="913" stopIfTrue="1" operator="equal">
      <formula>"CW 2130-R11"</formula>
    </cfRule>
    <cfRule type="cellIs" dxfId="532" priority="914" stopIfTrue="1" operator="equal">
      <formula>"CW 3120-R2"</formula>
    </cfRule>
    <cfRule type="cellIs" dxfId="531" priority="915" stopIfTrue="1" operator="equal">
      <formula>"CW 3240-R7"</formula>
    </cfRule>
  </conditionalFormatting>
  <conditionalFormatting sqref="D304">
    <cfRule type="cellIs" dxfId="530" priority="1004" stopIfTrue="1" operator="equal">
      <formula>"CW 3120-R2"</formula>
    </cfRule>
    <cfRule type="cellIs" dxfId="529" priority="1005" stopIfTrue="1" operator="equal">
      <formula>"CW 3240-R7"</formula>
    </cfRule>
  </conditionalFormatting>
  <conditionalFormatting sqref="D305">
    <cfRule type="cellIs" dxfId="528" priority="1002" stopIfTrue="1" operator="equal">
      <formula>"CW 3120-R2"</formula>
    </cfRule>
    <cfRule type="cellIs" dxfId="527" priority="1003" stopIfTrue="1" operator="equal">
      <formula>"CW 3240-R7"</formula>
    </cfRule>
  </conditionalFormatting>
  <conditionalFormatting sqref="D306">
    <cfRule type="cellIs" dxfId="526" priority="1000" stopIfTrue="1" operator="equal">
      <formula>"CW 3120-R2"</formula>
    </cfRule>
    <cfRule type="cellIs" dxfId="525" priority="1001" stopIfTrue="1" operator="equal">
      <formula>"CW 3240-R7"</formula>
    </cfRule>
  </conditionalFormatting>
  <conditionalFormatting sqref="D307">
    <cfRule type="cellIs" dxfId="524" priority="998" stopIfTrue="1" operator="equal">
      <formula>"CW 3120-R2"</formula>
    </cfRule>
    <cfRule type="cellIs" dxfId="523" priority="999" stopIfTrue="1" operator="equal">
      <formula>"CW 3240-R7"</formula>
    </cfRule>
  </conditionalFormatting>
  <conditionalFormatting sqref="D308">
    <cfRule type="cellIs" dxfId="522" priority="996" stopIfTrue="1" operator="equal">
      <formula>"CW 3120-R2"</formula>
    </cfRule>
    <cfRule type="cellIs" dxfId="521" priority="997" stopIfTrue="1" operator="equal">
      <formula>"CW 3240-R7"</formula>
    </cfRule>
  </conditionalFormatting>
  <conditionalFormatting sqref="D310">
    <cfRule type="cellIs" dxfId="520" priority="992" stopIfTrue="1" operator="equal">
      <formula>"CW 3120-R2"</formula>
    </cfRule>
    <cfRule type="cellIs" dxfId="519" priority="993" stopIfTrue="1" operator="equal">
      <formula>"CW 3240-R7"</formula>
    </cfRule>
  </conditionalFormatting>
  <conditionalFormatting sqref="D346">
    <cfRule type="cellIs" dxfId="518" priority="887" stopIfTrue="1" operator="equal">
      <formula>"CW 3120-R2"</formula>
    </cfRule>
    <cfRule type="cellIs" dxfId="517" priority="888" stopIfTrue="1" operator="equal">
      <formula>"CW 3240-R7"</formula>
    </cfRule>
  </conditionalFormatting>
  <conditionalFormatting sqref="D326">
    <cfRule type="cellIs" dxfId="516" priority="990" stopIfTrue="1" operator="equal">
      <formula>"CW 2130-R11"</formula>
    </cfRule>
    <cfRule type="cellIs" dxfId="515" priority="991" stopIfTrue="1" operator="equal">
      <formula>"CW 3240-R7"</formula>
    </cfRule>
  </conditionalFormatting>
  <conditionalFormatting sqref="D327">
    <cfRule type="cellIs" dxfId="514" priority="987" stopIfTrue="1" operator="equal">
      <formula>"CW 2130-R11"</formula>
    </cfRule>
    <cfRule type="cellIs" dxfId="513" priority="988" stopIfTrue="1" operator="equal">
      <formula>"CW 3120-R2"</formula>
    </cfRule>
    <cfRule type="cellIs" dxfId="512" priority="989" stopIfTrue="1" operator="equal">
      <formula>"CW 3240-R7"</formula>
    </cfRule>
  </conditionalFormatting>
  <conditionalFormatting sqref="D328">
    <cfRule type="cellIs" dxfId="511" priority="984" stopIfTrue="1" operator="equal">
      <formula>"CW 2130-R11"</formula>
    </cfRule>
    <cfRule type="cellIs" dxfId="510" priority="985" stopIfTrue="1" operator="equal">
      <formula>"CW 3120-R2"</formula>
    </cfRule>
    <cfRule type="cellIs" dxfId="509" priority="986" stopIfTrue="1" operator="equal">
      <formula>"CW 3240-R7"</formula>
    </cfRule>
  </conditionalFormatting>
  <conditionalFormatting sqref="D329">
    <cfRule type="cellIs" dxfId="508" priority="981" stopIfTrue="1" operator="equal">
      <formula>"CW 2130-R11"</formula>
    </cfRule>
    <cfRule type="cellIs" dxfId="507" priority="982" stopIfTrue="1" operator="equal">
      <formula>"CW 3120-R2"</formula>
    </cfRule>
    <cfRule type="cellIs" dxfId="506" priority="983" stopIfTrue="1" operator="equal">
      <formula>"CW 3240-R7"</formula>
    </cfRule>
  </conditionalFormatting>
  <conditionalFormatting sqref="D330:D332">
    <cfRule type="cellIs" dxfId="505" priority="978" stopIfTrue="1" operator="equal">
      <formula>"CW 2130-R11"</formula>
    </cfRule>
    <cfRule type="cellIs" dxfId="504" priority="979" stopIfTrue="1" operator="equal">
      <formula>"CW 3120-R2"</formula>
    </cfRule>
    <cfRule type="cellIs" dxfId="503" priority="980" stopIfTrue="1" operator="equal">
      <formula>"CW 3240-R7"</formula>
    </cfRule>
  </conditionalFormatting>
  <conditionalFormatting sqref="D333">
    <cfRule type="cellIs" dxfId="502" priority="975" stopIfTrue="1" operator="equal">
      <formula>"CW 2130-R11"</formula>
    </cfRule>
    <cfRule type="cellIs" dxfId="501" priority="976" stopIfTrue="1" operator="equal">
      <formula>"CW 3120-R2"</formula>
    </cfRule>
    <cfRule type="cellIs" dxfId="500" priority="977" stopIfTrue="1" operator="equal">
      <formula>"CW 3240-R7"</formula>
    </cfRule>
  </conditionalFormatting>
  <conditionalFormatting sqref="D402">
    <cfRule type="cellIs" dxfId="499" priority="791" stopIfTrue="1" operator="equal">
      <formula>"CW 3120-R2"</formula>
    </cfRule>
    <cfRule type="cellIs" dxfId="498" priority="792" stopIfTrue="1" operator="equal">
      <formula>"CW 3240-R7"</formula>
    </cfRule>
  </conditionalFormatting>
  <conditionalFormatting sqref="D320">
    <cfRule type="cellIs" dxfId="497" priority="969" stopIfTrue="1" operator="equal">
      <formula>"CW 3120-R2"</formula>
    </cfRule>
    <cfRule type="cellIs" dxfId="496" priority="970" stopIfTrue="1" operator="equal">
      <formula>"CW 3240-R7"</formula>
    </cfRule>
  </conditionalFormatting>
  <conditionalFormatting sqref="D322">
    <cfRule type="cellIs" dxfId="495" priority="966" stopIfTrue="1" operator="equal">
      <formula>"CW 2130-R11"</formula>
    </cfRule>
    <cfRule type="cellIs" dxfId="494" priority="967" stopIfTrue="1" operator="equal">
      <formula>"CW 3120-R2"</formula>
    </cfRule>
    <cfRule type="cellIs" dxfId="493" priority="968" stopIfTrue="1" operator="equal">
      <formula>"CW 3240-R7"</formula>
    </cfRule>
  </conditionalFormatting>
  <conditionalFormatting sqref="D317">
    <cfRule type="cellIs" dxfId="492" priority="949" stopIfTrue="1" operator="equal">
      <formula>"CW 3120-R2"</formula>
    </cfRule>
    <cfRule type="cellIs" dxfId="491" priority="950" stopIfTrue="1" operator="equal">
      <formula>"CW 3240-R7"</formula>
    </cfRule>
  </conditionalFormatting>
  <conditionalFormatting sqref="D316">
    <cfRule type="cellIs" dxfId="490" priority="953" stopIfTrue="1" operator="equal">
      <formula>"CW 3120-R2"</formula>
    </cfRule>
    <cfRule type="cellIs" dxfId="489" priority="954" stopIfTrue="1" operator="equal">
      <formula>"CW 3240-R7"</formula>
    </cfRule>
  </conditionalFormatting>
  <conditionalFormatting sqref="D318">
    <cfRule type="cellIs" dxfId="488" priority="951" stopIfTrue="1" operator="equal">
      <formula>"CW 3120-R2"</formula>
    </cfRule>
    <cfRule type="cellIs" dxfId="487" priority="952" stopIfTrue="1" operator="equal">
      <formula>"CW 3240-R7"</formula>
    </cfRule>
  </conditionalFormatting>
  <conditionalFormatting sqref="D413">
    <cfRule type="cellIs" dxfId="486" priority="822" stopIfTrue="1" operator="equal">
      <formula>"CW 3120-R2"</formula>
    </cfRule>
    <cfRule type="cellIs" dxfId="485" priority="823" stopIfTrue="1" operator="equal">
      <formula>"CW 3240-R7"</formula>
    </cfRule>
  </conditionalFormatting>
  <conditionalFormatting sqref="D404">
    <cfRule type="cellIs" dxfId="484" priority="787" stopIfTrue="1" operator="equal">
      <formula>"CW 3120-R2"</formula>
    </cfRule>
    <cfRule type="cellIs" dxfId="483" priority="788" stopIfTrue="1" operator="equal">
      <formula>"CW 3240-R7"</formula>
    </cfRule>
  </conditionalFormatting>
  <conditionalFormatting sqref="D427">
    <cfRule type="cellIs" dxfId="482" priority="830" stopIfTrue="1" operator="equal">
      <formula>"CW 2130-R11"</formula>
    </cfRule>
    <cfRule type="cellIs" dxfId="481" priority="831" stopIfTrue="1" operator="equal">
      <formula>"CW 3120-R2"</formula>
    </cfRule>
    <cfRule type="cellIs" dxfId="480" priority="832" stopIfTrue="1" operator="equal">
      <formula>"CW 3240-R7"</formula>
    </cfRule>
  </conditionalFormatting>
  <conditionalFormatting sqref="D335">
    <cfRule type="cellIs" dxfId="479" priority="941" stopIfTrue="1" operator="equal">
      <formula>"CW 3120-R2"</formula>
    </cfRule>
    <cfRule type="cellIs" dxfId="478" priority="942" stopIfTrue="1" operator="equal">
      <formula>"CW 3240-R7"</formula>
    </cfRule>
  </conditionalFormatting>
  <conditionalFormatting sqref="D336">
    <cfRule type="cellIs" dxfId="477" priority="938" stopIfTrue="1" operator="equal">
      <formula>"CW 2130-R11"</formula>
    </cfRule>
    <cfRule type="cellIs" dxfId="476" priority="939" stopIfTrue="1" operator="equal">
      <formula>"CW 3120-R2"</formula>
    </cfRule>
    <cfRule type="cellIs" dxfId="475" priority="940" stopIfTrue="1" operator="equal">
      <formula>"CW 3240-R7"</formula>
    </cfRule>
  </conditionalFormatting>
  <conditionalFormatting sqref="D338">
    <cfRule type="cellIs" dxfId="474" priority="936" stopIfTrue="1" operator="equal">
      <formula>"CW 3120-R2"</formula>
    </cfRule>
    <cfRule type="cellIs" dxfId="473" priority="937" stopIfTrue="1" operator="equal">
      <formula>"CW 3240-R7"</formula>
    </cfRule>
  </conditionalFormatting>
  <conditionalFormatting sqref="D342">
    <cfRule type="cellIs" dxfId="472" priority="924" stopIfTrue="1" operator="equal">
      <formula>"CW 3120-R2"</formula>
    </cfRule>
    <cfRule type="cellIs" dxfId="471" priority="925" stopIfTrue="1" operator="equal">
      <formula>"CW 3240-R7"</formula>
    </cfRule>
  </conditionalFormatting>
  <conditionalFormatting sqref="D400">
    <cfRule type="cellIs" dxfId="470" priority="849" stopIfTrue="1" operator="equal">
      <formula>"CW 3120-R2"</formula>
    </cfRule>
    <cfRule type="cellIs" dxfId="469" priority="850" stopIfTrue="1" operator="equal">
      <formula>"CW 3240-R7"</formula>
    </cfRule>
  </conditionalFormatting>
  <conditionalFormatting sqref="D412">
    <cfRule type="cellIs" dxfId="468" priority="828" stopIfTrue="1" operator="equal">
      <formula>"CW 3120-R2"</formula>
    </cfRule>
    <cfRule type="cellIs" dxfId="467" priority="829" stopIfTrue="1" operator="equal">
      <formula>"CW 3240-R7"</formula>
    </cfRule>
  </conditionalFormatting>
  <conditionalFormatting sqref="D347">
    <cfRule type="cellIs" dxfId="466" priority="922" stopIfTrue="1" operator="equal">
      <formula>"CW 2130-R11"</formula>
    </cfRule>
    <cfRule type="cellIs" dxfId="465" priority="923" stopIfTrue="1" operator="equal">
      <formula>"CW 3240-R7"</formula>
    </cfRule>
  </conditionalFormatting>
  <conditionalFormatting sqref="D353">
    <cfRule type="cellIs" dxfId="464" priority="919" stopIfTrue="1" operator="equal">
      <formula>"CW 2130-R11"</formula>
    </cfRule>
    <cfRule type="cellIs" dxfId="463" priority="920" stopIfTrue="1" operator="equal">
      <formula>"CW 3120-R2"</formula>
    </cfRule>
    <cfRule type="cellIs" dxfId="462" priority="921" stopIfTrue="1" operator="equal">
      <formula>"CW 3240-R7"</formula>
    </cfRule>
  </conditionalFormatting>
  <conditionalFormatting sqref="D354">
    <cfRule type="cellIs" dxfId="461" priority="916" stopIfTrue="1" operator="equal">
      <formula>"CW 2130-R11"</formula>
    </cfRule>
    <cfRule type="cellIs" dxfId="460" priority="917" stopIfTrue="1" operator="equal">
      <formula>"CW 3120-R2"</formula>
    </cfRule>
    <cfRule type="cellIs" dxfId="459" priority="918" stopIfTrue="1" operator="equal">
      <formula>"CW 3240-R7"</formula>
    </cfRule>
  </conditionalFormatting>
  <conditionalFormatting sqref="D363">
    <cfRule type="cellIs" dxfId="458" priority="907" stopIfTrue="1" operator="equal">
      <formula>"CW 2130-R11"</formula>
    </cfRule>
    <cfRule type="cellIs" dxfId="457" priority="908" stopIfTrue="1" operator="equal">
      <formula>"CW 3120-R2"</formula>
    </cfRule>
    <cfRule type="cellIs" dxfId="456" priority="909" stopIfTrue="1" operator="equal">
      <formula>"CW 3240-R7"</formula>
    </cfRule>
  </conditionalFormatting>
  <conditionalFormatting sqref="D358 D361:D362">
    <cfRule type="cellIs" dxfId="455" priority="910" stopIfTrue="1" operator="equal">
      <formula>"CW 2130-R11"</formula>
    </cfRule>
    <cfRule type="cellIs" dxfId="454" priority="911" stopIfTrue="1" operator="equal">
      <formula>"CW 3120-R2"</formula>
    </cfRule>
    <cfRule type="cellIs" dxfId="453" priority="912" stopIfTrue="1" operator="equal">
      <formula>"CW 3240-R7"</formula>
    </cfRule>
  </conditionalFormatting>
  <conditionalFormatting sqref="D423:D425">
    <cfRule type="cellIs" dxfId="452" priority="833" stopIfTrue="1" operator="equal">
      <formula>"CW 2130-R11"</formula>
    </cfRule>
    <cfRule type="cellIs" dxfId="451" priority="834" stopIfTrue="1" operator="equal">
      <formula>"CW 3120-R2"</formula>
    </cfRule>
    <cfRule type="cellIs" dxfId="450" priority="835" stopIfTrue="1" operator="equal">
      <formula>"CW 3240-R7"</formula>
    </cfRule>
  </conditionalFormatting>
  <conditionalFormatting sqref="D343">
    <cfRule type="cellIs" dxfId="449" priority="895" stopIfTrue="1" operator="equal">
      <formula>"CW 3120-R2"</formula>
    </cfRule>
    <cfRule type="cellIs" dxfId="448" priority="896" stopIfTrue="1" operator="equal">
      <formula>"CW 3240-R7"</formula>
    </cfRule>
  </conditionalFormatting>
  <conditionalFormatting sqref="D355">
    <cfRule type="cellIs" dxfId="447" priority="879" stopIfTrue="1" operator="equal">
      <formula>"CW 2130-R11"</formula>
    </cfRule>
    <cfRule type="cellIs" dxfId="446" priority="880" stopIfTrue="1" operator="equal">
      <formula>"CW 3120-R2"</formula>
    </cfRule>
    <cfRule type="cellIs" dxfId="445" priority="881" stopIfTrue="1" operator="equal">
      <formula>"CW 3240-R7"</formula>
    </cfRule>
  </conditionalFormatting>
  <conditionalFormatting sqref="D359">
    <cfRule type="cellIs" dxfId="444" priority="870" stopIfTrue="1" operator="equal">
      <formula>"CW 2130-R11"</formula>
    </cfRule>
    <cfRule type="cellIs" dxfId="443" priority="871" stopIfTrue="1" operator="equal">
      <formula>"CW 3120-R2"</formula>
    </cfRule>
    <cfRule type="cellIs" dxfId="442" priority="872" stopIfTrue="1" operator="equal">
      <formula>"CW 3240-R7"</formula>
    </cfRule>
  </conditionalFormatting>
  <conditionalFormatting sqref="D399">
    <cfRule type="cellIs" dxfId="441" priority="819" stopIfTrue="1" operator="equal">
      <formula>"CW 2130-R11"</formula>
    </cfRule>
    <cfRule type="cellIs" dxfId="440" priority="820" stopIfTrue="1" operator="equal">
      <formula>"CW 3120-R2"</formula>
    </cfRule>
    <cfRule type="cellIs" dxfId="439" priority="821" stopIfTrue="1" operator="equal">
      <formula>"CW 3240-R7"</formula>
    </cfRule>
  </conditionalFormatting>
  <conditionalFormatting sqref="D422">
    <cfRule type="cellIs" dxfId="438" priority="836" stopIfTrue="1" operator="equal">
      <formula>"CW 2130-R11"</formula>
    </cfRule>
    <cfRule type="cellIs" dxfId="437" priority="837" stopIfTrue="1" operator="equal">
      <formula>"CW 3120-R2"</formula>
    </cfRule>
    <cfRule type="cellIs" dxfId="436" priority="838" stopIfTrue="1" operator="equal">
      <formula>"CW 3240-R7"</formula>
    </cfRule>
  </conditionalFormatting>
  <conditionalFormatting sqref="D401">
    <cfRule type="cellIs" dxfId="435" priority="793" stopIfTrue="1" operator="equal">
      <formula>"CW 3120-R2"</formula>
    </cfRule>
    <cfRule type="cellIs" dxfId="434" priority="794" stopIfTrue="1" operator="equal">
      <formula>"CW 3240-R7"</formula>
    </cfRule>
  </conditionalFormatting>
  <conditionalFormatting sqref="D397">
    <cfRule type="cellIs" dxfId="433" priority="854" stopIfTrue="1" operator="equal">
      <formula>"CW 3120-R2"</formula>
    </cfRule>
    <cfRule type="cellIs" dxfId="432" priority="855" stopIfTrue="1" operator="equal">
      <formula>"CW 3240-R7"</formula>
    </cfRule>
  </conditionalFormatting>
  <conditionalFormatting sqref="D398">
    <cfRule type="cellIs" dxfId="431" priority="851" stopIfTrue="1" operator="equal">
      <formula>"CW 2130-R11"</formula>
    </cfRule>
    <cfRule type="cellIs" dxfId="430" priority="852" stopIfTrue="1" operator="equal">
      <formula>"CW 3120-R2"</formula>
    </cfRule>
    <cfRule type="cellIs" dxfId="429" priority="853" stopIfTrue="1" operator="equal">
      <formula>"CW 3240-R7"</formula>
    </cfRule>
  </conditionalFormatting>
  <conditionalFormatting sqref="D414">
    <cfRule type="cellIs" dxfId="428" priority="845" stopIfTrue="1" operator="equal">
      <formula>"CW 2130-R11"</formula>
    </cfRule>
    <cfRule type="cellIs" dxfId="427" priority="846" stopIfTrue="1" operator="equal">
      <formula>"CW 3240-R7"</formula>
    </cfRule>
  </conditionalFormatting>
  <conditionalFormatting sqref="D420">
    <cfRule type="cellIs" dxfId="426" priority="842" stopIfTrue="1" operator="equal">
      <formula>"CW 2130-R11"</formula>
    </cfRule>
    <cfRule type="cellIs" dxfId="425" priority="843" stopIfTrue="1" operator="equal">
      <formula>"CW 3120-R2"</formula>
    </cfRule>
    <cfRule type="cellIs" dxfId="424" priority="844" stopIfTrue="1" operator="equal">
      <formula>"CW 3240-R7"</formula>
    </cfRule>
  </conditionalFormatting>
  <conditionalFormatting sqref="D421">
    <cfRule type="cellIs" dxfId="423" priority="839" stopIfTrue="1" operator="equal">
      <formula>"CW 2130-R11"</formula>
    </cfRule>
    <cfRule type="cellIs" dxfId="422" priority="840" stopIfTrue="1" operator="equal">
      <formula>"CW 3120-R2"</formula>
    </cfRule>
    <cfRule type="cellIs" dxfId="421" priority="841" stopIfTrue="1" operator="equal">
      <formula>"CW 3240-R7"</formula>
    </cfRule>
  </conditionalFormatting>
  <conditionalFormatting sqref="D489">
    <cfRule type="cellIs" dxfId="420" priority="745" stopIfTrue="1" operator="equal">
      <formula>"CW 2130-R11"</formula>
    </cfRule>
    <cfRule type="cellIs" dxfId="419" priority="746" stopIfTrue="1" operator="equal">
      <formula>"CW 3120-R2"</formula>
    </cfRule>
    <cfRule type="cellIs" dxfId="418" priority="747" stopIfTrue="1" operator="equal">
      <formula>"CW 3240-R7"</formula>
    </cfRule>
  </conditionalFormatting>
  <conditionalFormatting sqref="D490">
    <cfRule type="cellIs" dxfId="417" priority="742" stopIfTrue="1" operator="equal">
      <formula>"CW 2130-R11"</formula>
    </cfRule>
    <cfRule type="cellIs" dxfId="416" priority="743" stopIfTrue="1" operator="equal">
      <formula>"CW 3120-R2"</formula>
    </cfRule>
    <cfRule type="cellIs" dxfId="415" priority="744" stopIfTrue="1" operator="equal">
      <formula>"CW 3240-R7"</formula>
    </cfRule>
  </conditionalFormatting>
  <conditionalFormatting sqref="D491">
    <cfRule type="cellIs" dxfId="414" priority="739" stopIfTrue="1" operator="equal">
      <formula>"CW 2130-R11"</formula>
    </cfRule>
    <cfRule type="cellIs" dxfId="413" priority="740" stopIfTrue="1" operator="equal">
      <formula>"CW 3120-R2"</formula>
    </cfRule>
    <cfRule type="cellIs" dxfId="412" priority="741" stopIfTrue="1" operator="equal">
      <formula>"CW 3240-R7"</formula>
    </cfRule>
  </conditionalFormatting>
  <conditionalFormatting sqref="D492">
    <cfRule type="cellIs" dxfId="411" priority="736" stopIfTrue="1" operator="equal">
      <formula>"CW 2130-R11"</formula>
    </cfRule>
    <cfRule type="cellIs" dxfId="410" priority="737" stopIfTrue="1" operator="equal">
      <formula>"CW 3120-R2"</formula>
    </cfRule>
    <cfRule type="cellIs" dxfId="409" priority="738" stopIfTrue="1" operator="equal">
      <formula>"CW 3240-R7"</formula>
    </cfRule>
  </conditionalFormatting>
  <conditionalFormatting sqref="D29:D30">
    <cfRule type="cellIs" dxfId="408" priority="727" stopIfTrue="1" operator="equal">
      <formula>"CW 2130-R11"</formula>
    </cfRule>
    <cfRule type="cellIs" dxfId="407" priority="728" stopIfTrue="1" operator="equal">
      <formula>"CW 3120-R2"</formula>
    </cfRule>
    <cfRule type="cellIs" dxfId="406" priority="729" stopIfTrue="1" operator="equal">
      <formula>"CW 3240-R7"</formula>
    </cfRule>
  </conditionalFormatting>
  <conditionalFormatting sqref="D184">
    <cfRule type="cellIs" dxfId="405" priority="661" stopIfTrue="1" operator="equal">
      <formula>"CW 2130-R11"</formula>
    </cfRule>
    <cfRule type="cellIs" dxfId="404" priority="662" stopIfTrue="1" operator="equal">
      <formula>"CW 3120-R2"</formula>
    </cfRule>
    <cfRule type="cellIs" dxfId="403" priority="663" stopIfTrue="1" operator="equal">
      <formula>"CW 3240-R7"</formula>
    </cfRule>
  </conditionalFormatting>
  <conditionalFormatting sqref="D121">
    <cfRule type="cellIs" dxfId="402" priority="667" stopIfTrue="1" operator="equal">
      <formula>"CW 2130-R11"</formula>
    </cfRule>
    <cfRule type="cellIs" dxfId="401" priority="668" stopIfTrue="1" operator="equal">
      <formula>"CW 3120-R2"</formula>
    </cfRule>
    <cfRule type="cellIs" dxfId="400" priority="669" stopIfTrue="1" operator="equal">
      <formula>"CW 3240-R7"</formula>
    </cfRule>
  </conditionalFormatting>
  <conditionalFormatting sqref="D185">
    <cfRule type="cellIs" dxfId="399" priority="658" stopIfTrue="1" operator="equal">
      <formula>"CW 2130-R11"</formula>
    </cfRule>
    <cfRule type="cellIs" dxfId="398" priority="659" stopIfTrue="1" operator="equal">
      <formula>"CW 3120-R2"</formula>
    </cfRule>
    <cfRule type="cellIs" dxfId="397" priority="660" stopIfTrue="1" operator="equal">
      <formula>"CW 3240-R7"</formula>
    </cfRule>
  </conditionalFormatting>
  <conditionalFormatting sqref="D183">
    <cfRule type="cellIs" dxfId="396" priority="664" stopIfTrue="1" operator="equal">
      <formula>"CW 2130-R11"</formula>
    </cfRule>
    <cfRule type="cellIs" dxfId="395" priority="665" stopIfTrue="1" operator="equal">
      <formula>"CW 3120-R2"</formula>
    </cfRule>
    <cfRule type="cellIs" dxfId="394" priority="666" stopIfTrue="1" operator="equal">
      <formula>"CW 3240-R7"</formula>
    </cfRule>
  </conditionalFormatting>
  <conditionalFormatting sqref="D182">
    <cfRule type="cellIs" dxfId="393" priority="655" stopIfTrue="1" operator="equal">
      <formula>"CW 2130-R11"</formula>
    </cfRule>
    <cfRule type="cellIs" dxfId="392" priority="656" stopIfTrue="1" operator="equal">
      <formula>"CW 3120-R2"</formula>
    </cfRule>
    <cfRule type="cellIs" dxfId="391" priority="657" stopIfTrue="1" operator="equal">
      <formula>"CW 3240-R7"</formula>
    </cfRule>
  </conditionalFormatting>
  <conditionalFormatting sqref="D149:D150">
    <cfRule type="cellIs" dxfId="390" priority="640" stopIfTrue="1" operator="equal">
      <formula>"CW 2130-R11"</formula>
    </cfRule>
    <cfRule type="cellIs" dxfId="389" priority="641" stopIfTrue="1" operator="equal">
      <formula>"CW 3120-R2"</formula>
    </cfRule>
    <cfRule type="cellIs" dxfId="388" priority="642" stopIfTrue="1" operator="equal">
      <formula>"CW 3240-R7"</formula>
    </cfRule>
  </conditionalFormatting>
  <conditionalFormatting sqref="D472">
    <cfRule type="cellIs" dxfId="387" priority="643" stopIfTrue="1" operator="equal">
      <formula>"CW 2130-R11"</formula>
    </cfRule>
    <cfRule type="cellIs" dxfId="386" priority="644" stopIfTrue="1" operator="equal">
      <formula>"CW 3120-R2"</formula>
    </cfRule>
    <cfRule type="cellIs" dxfId="385" priority="645" stopIfTrue="1" operator="equal">
      <formula>"CW 3240-R7"</formula>
    </cfRule>
  </conditionalFormatting>
  <conditionalFormatting sqref="D151 D153">
    <cfRule type="cellIs" dxfId="384" priority="637" stopIfTrue="1" operator="equal">
      <formula>"CW 2130-R11"</formula>
    </cfRule>
    <cfRule type="cellIs" dxfId="383" priority="638" stopIfTrue="1" operator="equal">
      <formula>"CW 3120-R2"</formula>
    </cfRule>
    <cfRule type="cellIs" dxfId="382" priority="639" stopIfTrue="1" operator="equal">
      <formula>"CW 3240-R7"</formula>
    </cfRule>
  </conditionalFormatting>
  <conditionalFormatting sqref="D152">
    <cfRule type="cellIs" dxfId="381" priority="634" stopIfTrue="1" operator="equal">
      <formula>"CW 2130-R11"</formula>
    </cfRule>
    <cfRule type="cellIs" dxfId="380" priority="635" stopIfTrue="1" operator="equal">
      <formula>"CW 3120-R2"</formula>
    </cfRule>
    <cfRule type="cellIs" dxfId="379" priority="636" stopIfTrue="1" operator="equal">
      <formula>"CW 3240-R7"</formula>
    </cfRule>
  </conditionalFormatting>
  <conditionalFormatting sqref="D211:D212">
    <cfRule type="cellIs" dxfId="378" priority="631" stopIfTrue="1" operator="equal">
      <formula>"CW 2130-R11"</formula>
    </cfRule>
    <cfRule type="cellIs" dxfId="377" priority="632" stopIfTrue="1" operator="equal">
      <formula>"CW 3120-R2"</formula>
    </cfRule>
    <cfRule type="cellIs" dxfId="376" priority="633" stopIfTrue="1" operator="equal">
      <formula>"CW 3240-R7"</formula>
    </cfRule>
  </conditionalFormatting>
  <conditionalFormatting sqref="D213">
    <cfRule type="cellIs" dxfId="375" priority="628" stopIfTrue="1" operator="equal">
      <formula>"CW 2130-R11"</formula>
    </cfRule>
    <cfRule type="cellIs" dxfId="374" priority="629" stopIfTrue="1" operator="equal">
      <formula>"CW 3120-R2"</formula>
    </cfRule>
    <cfRule type="cellIs" dxfId="373" priority="630" stopIfTrue="1" operator="equal">
      <formula>"CW 3240-R7"</formula>
    </cfRule>
  </conditionalFormatting>
  <conditionalFormatting sqref="D214">
    <cfRule type="cellIs" dxfId="372" priority="625" stopIfTrue="1" operator="equal">
      <formula>"CW 2130-R11"</formula>
    </cfRule>
    <cfRule type="cellIs" dxfId="371" priority="626" stopIfTrue="1" operator="equal">
      <formula>"CW 3120-R2"</formula>
    </cfRule>
    <cfRule type="cellIs" dxfId="370" priority="627" stopIfTrue="1" operator="equal">
      <formula>"CW 3240-R7"</formula>
    </cfRule>
  </conditionalFormatting>
  <conditionalFormatting sqref="D104">
    <cfRule type="cellIs" dxfId="369" priority="616" stopIfTrue="1" operator="equal">
      <formula>"CW 2130-R11"</formula>
    </cfRule>
    <cfRule type="cellIs" dxfId="368" priority="617" stopIfTrue="1" operator="equal">
      <formula>"CW 3120-R2"</formula>
    </cfRule>
    <cfRule type="cellIs" dxfId="367" priority="618" stopIfTrue="1" operator="equal">
      <formula>"CW 3240-R7"</formula>
    </cfRule>
  </conditionalFormatting>
  <conditionalFormatting sqref="D101:D102">
    <cfRule type="cellIs" dxfId="366" priority="622" stopIfTrue="1" operator="equal">
      <formula>"CW 2130-R11"</formula>
    </cfRule>
    <cfRule type="cellIs" dxfId="365" priority="623" stopIfTrue="1" operator="equal">
      <formula>"CW 3120-R2"</formula>
    </cfRule>
    <cfRule type="cellIs" dxfId="364" priority="624" stopIfTrue="1" operator="equal">
      <formula>"CW 3240-R7"</formula>
    </cfRule>
  </conditionalFormatting>
  <conditionalFormatting sqref="D103 D105">
    <cfRule type="cellIs" dxfId="363" priority="619" stopIfTrue="1" operator="equal">
      <formula>"CW 2130-R11"</formula>
    </cfRule>
    <cfRule type="cellIs" dxfId="362" priority="620" stopIfTrue="1" operator="equal">
      <formula>"CW 3120-R2"</formula>
    </cfRule>
    <cfRule type="cellIs" dxfId="361" priority="621" stopIfTrue="1" operator="equal">
      <formula>"CW 3240-R7"</formula>
    </cfRule>
  </conditionalFormatting>
  <conditionalFormatting sqref="D19:D20">
    <cfRule type="cellIs" dxfId="360" priority="613" stopIfTrue="1" operator="equal">
      <formula>"CW 2130-R11"</formula>
    </cfRule>
    <cfRule type="cellIs" dxfId="359" priority="614" stopIfTrue="1" operator="equal">
      <formula>"CW 3120-R2"</formula>
    </cfRule>
    <cfRule type="cellIs" dxfId="358" priority="615" stopIfTrue="1" operator="equal">
      <formula>"CW 3240-R7"</formula>
    </cfRule>
  </conditionalFormatting>
  <conditionalFormatting sqref="D175">
    <cfRule type="cellIs" dxfId="357" priority="598" stopIfTrue="1" operator="equal">
      <formula>"CW 2130-R11"</formula>
    </cfRule>
    <cfRule type="cellIs" dxfId="356" priority="599" stopIfTrue="1" operator="equal">
      <formula>"CW 3120-R2"</formula>
    </cfRule>
    <cfRule type="cellIs" dxfId="355" priority="600" stopIfTrue="1" operator="equal">
      <formula>"CW 3240-R7"</formula>
    </cfRule>
  </conditionalFormatting>
  <conditionalFormatting sqref="D117">
    <cfRule type="cellIs" dxfId="354" priority="595" stopIfTrue="1" operator="equal">
      <formula>"CW 2130-R11"</formula>
    </cfRule>
    <cfRule type="cellIs" dxfId="353" priority="596" stopIfTrue="1" operator="equal">
      <formula>"CW 3120-R2"</formula>
    </cfRule>
    <cfRule type="cellIs" dxfId="352" priority="597" stopIfTrue="1" operator="equal">
      <formula>"CW 3240-R7"</formula>
    </cfRule>
  </conditionalFormatting>
  <conditionalFormatting sqref="D16">
    <cfRule type="cellIs" dxfId="351" priority="583" stopIfTrue="1" operator="equal">
      <formula>"CW 2130-R11"</formula>
    </cfRule>
    <cfRule type="cellIs" dxfId="350" priority="584" stopIfTrue="1" operator="equal">
      <formula>"CW 3120-R2"</formula>
    </cfRule>
    <cfRule type="cellIs" dxfId="349" priority="585" stopIfTrue="1" operator="equal">
      <formula>"CW 3240-R7"</formula>
    </cfRule>
  </conditionalFormatting>
  <conditionalFormatting sqref="D378:D379">
    <cfRule type="cellIs" dxfId="348" priority="529" stopIfTrue="1" operator="equal">
      <formula>"CW 2130-R11"</formula>
    </cfRule>
    <cfRule type="cellIs" dxfId="347" priority="530" stopIfTrue="1" operator="equal">
      <formula>"CW 3240-R7"</formula>
    </cfRule>
  </conditionalFormatting>
  <conditionalFormatting sqref="D377">
    <cfRule type="cellIs" dxfId="346" priority="527" stopIfTrue="1" operator="equal">
      <formula>"CW 3120-R2"</formula>
    </cfRule>
    <cfRule type="cellIs" dxfId="345" priority="528" stopIfTrue="1" operator="equal">
      <formula>"CW 3240-R7"</formula>
    </cfRule>
  </conditionalFormatting>
  <conditionalFormatting sqref="D179:D181">
    <cfRule type="cellIs" dxfId="344" priority="524" stopIfTrue="1" operator="equal">
      <formula>"CW 2130-R11"</formula>
    </cfRule>
    <cfRule type="cellIs" dxfId="343" priority="525" stopIfTrue="1" operator="equal">
      <formula>"CW 3120-R2"</formula>
    </cfRule>
    <cfRule type="cellIs" dxfId="342" priority="526" stopIfTrue="1" operator="equal">
      <formula>"CW 3240-R7"</formula>
    </cfRule>
  </conditionalFormatting>
  <conditionalFormatting sqref="D217">
    <cfRule type="cellIs" dxfId="341" priority="517" stopIfTrue="1" operator="equal">
      <formula>"CW 2130-R11"</formula>
    </cfRule>
    <cfRule type="cellIs" dxfId="340" priority="518" stopIfTrue="1" operator="equal">
      <formula>"CW 3120-R2"</formula>
    </cfRule>
    <cfRule type="cellIs" dxfId="339" priority="519" stopIfTrue="1" operator="equal">
      <formula>"CW 3240-R7"</formula>
    </cfRule>
  </conditionalFormatting>
  <conditionalFormatting sqref="D465">
    <cfRule type="cellIs" dxfId="338" priority="484" stopIfTrue="1" operator="equal">
      <formula>"CW 2130-R11"</formula>
    </cfRule>
    <cfRule type="cellIs" dxfId="337" priority="485" stopIfTrue="1" operator="equal">
      <formula>"CW 3120-R2"</formula>
    </cfRule>
    <cfRule type="cellIs" dxfId="336" priority="486" stopIfTrue="1" operator="equal">
      <formula>"CW 3240-R7"</formula>
    </cfRule>
  </conditionalFormatting>
  <conditionalFormatting sqref="D466">
    <cfRule type="cellIs" dxfId="335" priority="481" stopIfTrue="1" operator="equal">
      <formula>"CW 2130-R11"</formula>
    </cfRule>
    <cfRule type="cellIs" dxfId="334" priority="482" stopIfTrue="1" operator="equal">
      <formula>"CW 3120-R2"</formula>
    </cfRule>
    <cfRule type="cellIs" dxfId="333" priority="483" stopIfTrue="1" operator="equal">
      <formula>"CW 3240-R7"</formula>
    </cfRule>
  </conditionalFormatting>
  <conditionalFormatting sqref="D10">
    <cfRule type="cellIs" dxfId="332" priority="478" stopIfTrue="1" operator="equal">
      <formula>"CW 2130-R11"</formula>
    </cfRule>
    <cfRule type="cellIs" dxfId="331" priority="479" stopIfTrue="1" operator="equal">
      <formula>"CW 3120-R2"</formula>
    </cfRule>
    <cfRule type="cellIs" dxfId="330" priority="480" stopIfTrue="1" operator="equal">
      <formula>"CW 3240-R7"</formula>
    </cfRule>
  </conditionalFormatting>
  <conditionalFormatting sqref="D11">
    <cfRule type="cellIs" dxfId="329" priority="475" stopIfTrue="1" operator="equal">
      <formula>"CW 2130-R11"</formula>
    </cfRule>
    <cfRule type="cellIs" dxfId="328" priority="476" stopIfTrue="1" operator="equal">
      <formula>"CW 3120-R2"</formula>
    </cfRule>
    <cfRule type="cellIs" dxfId="327" priority="477" stopIfTrue="1" operator="equal">
      <formula>"CW 3240-R7"</formula>
    </cfRule>
  </conditionalFormatting>
  <conditionalFormatting sqref="D14">
    <cfRule type="cellIs" dxfId="326" priority="469" stopIfTrue="1" operator="equal">
      <formula>"CW 2130-R11"</formula>
    </cfRule>
    <cfRule type="cellIs" dxfId="325" priority="470" stopIfTrue="1" operator="equal">
      <formula>"CW 3120-R2"</formula>
    </cfRule>
    <cfRule type="cellIs" dxfId="324" priority="471" stopIfTrue="1" operator="equal">
      <formula>"CW 3240-R7"</formula>
    </cfRule>
  </conditionalFormatting>
  <conditionalFormatting sqref="D15">
    <cfRule type="cellIs" dxfId="323" priority="466" stopIfTrue="1" operator="equal">
      <formula>"CW 2130-R11"</formula>
    </cfRule>
    <cfRule type="cellIs" dxfId="322" priority="467" stopIfTrue="1" operator="equal">
      <formula>"CW 3120-R2"</formula>
    </cfRule>
    <cfRule type="cellIs" dxfId="321" priority="468" stopIfTrue="1" operator="equal">
      <formula>"CW 3240-R7"</formula>
    </cfRule>
  </conditionalFormatting>
  <conditionalFormatting sqref="D23">
    <cfRule type="cellIs" dxfId="320" priority="463" stopIfTrue="1" operator="equal">
      <formula>"CW 2130-R11"</formula>
    </cfRule>
    <cfRule type="cellIs" dxfId="319" priority="464" stopIfTrue="1" operator="equal">
      <formula>"CW 3120-R2"</formula>
    </cfRule>
    <cfRule type="cellIs" dxfId="318" priority="465" stopIfTrue="1" operator="equal">
      <formula>"CW 3240-R7"</formula>
    </cfRule>
  </conditionalFormatting>
  <conditionalFormatting sqref="D85:D86">
    <cfRule type="cellIs" dxfId="317" priority="460" stopIfTrue="1" operator="equal">
      <formula>"CW 2130-R11"</formula>
    </cfRule>
    <cfRule type="cellIs" dxfId="316" priority="461" stopIfTrue="1" operator="equal">
      <formula>"CW 3120-R2"</formula>
    </cfRule>
    <cfRule type="cellIs" dxfId="315" priority="462" stopIfTrue="1" operator="equal">
      <formula>"CW 3240-R7"</formula>
    </cfRule>
  </conditionalFormatting>
  <conditionalFormatting sqref="D87">
    <cfRule type="cellIs" dxfId="314" priority="457" stopIfTrue="1" operator="equal">
      <formula>"CW 2130-R11"</formula>
    </cfRule>
    <cfRule type="cellIs" dxfId="313" priority="458" stopIfTrue="1" operator="equal">
      <formula>"CW 3120-R2"</formula>
    </cfRule>
    <cfRule type="cellIs" dxfId="312" priority="459" stopIfTrue="1" operator="equal">
      <formula>"CW 3240-R7"</formula>
    </cfRule>
  </conditionalFormatting>
  <conditionalFormatting sqref="D88">
    <cfRule type="cellIs" dxfId="311" priority="454" stopIfTrue="1" operator="equal">
      <formula>"CW 2130-R11"</formula>
    </cfRule>
    <cfRule type="cellIs" dxfId="310" priority="455" stopIfTrue="1" operator="equal">
      <formula>"CW 3120-R2"</formula>
    </cfRule>
    <cfRule type="cellIs" dxfId="309" priority="456" stopIfTrue="1" operator="equal">
      <formula>"CW 3240-R7"</formula>
    </cfRule>
  </conditionalFormatting>
  <conditionalFormatting sqref="D91">
    <cfRule type="cellIs" dxfId="308" priority="451" stopIfTrue="1" operator="equal">
      <formula>"CW 2130-R11"</formula>
    </cfRule>
    <cfRule type="cellIs" dxfId="307" priority="452" stopIfTrue="1" operator="equal">
      <formula>"CW 3120-R2"</formula>
    </cfRule>
    <cfRule type="cellIs" dxfId="306" priority="453" stopIfTrue="1" operator="equal">
      <formula>"CW 3240-R7"</formula>
    </cfRule>
  </conditionalFormatting>
  <conditionalFormatting sqref="D92">
    <cfRule type="cellIs" dxfId="305" priority="445" stopIfTrue="1" operator="equal">
      <formula>"CW 2130-R11"</formula>
    </cfRule>
    <cfRule type="cellIs" dxfId="304" priority="446" stopIfTrue="1" operator="equal">
      <formula>"CW 3120-R2"</formula>
    </cfRule>
    <cfRule type="cellIs" dxfId="303" priority="447" stopIfTrue="1" operator="equal">
      <formula>"CW 3240-R7"</formula>
    </cfRule>
  </conditionalFormatting>
  <conditionalFormatting sqref="D98">
    <cfRule type="cellIs" dxfId="302" priority="442" stopIfTrue="1" operator="equal">
      <formula>"CW 2130-R11"</formula>
    </cfRule>
    <cfRule type="cellIs" dxfId="301" priority="443" stopIfTrue="1" operator="equal">
      <formula>"CW 3120-R2"</formula>
    </cfRule>
    <cfRule type="cellIs" dxfId="300" priority="444" stopIfTrue="1" operator="equal">
      <formula>"CW 3240-R7"</formula>
    </cfRule>
  </conditionalFormatting>
  <conditionalFormatting sqref="D133">
    <cfRule type="cellIs" dxfId="299" priority="439" stopIfTrue="1" operator="equal">
      <formula>"CW 2130-R11"</formula>
    </cfRule>
    <cfRule type="cellIs" dxfId="298" priority="440" stopIfTrue="1" operator="equal">
      <formula>"CW 3120-R2"</formula>
    </cfRule>
    <cfRule type="cellIs" dxfId="297" priority="441" stopIfTrue="1" operator="equal">
      <formula>"CW 3240-R7"</formula>
    </cfRule>
  </conditionalFormatting>
  <conditionalFormatting sqref="D135">
    <cfRule type="cellIs" dxfId="296" priority="436" stopIfTrue="1" operator="equal">
      <formula>"CW 2130-R11"</formula>
    </cfRule>
    <cfRule type="cellIs" dxfId="295" priority="437" stopIfTrue="1" operator="equal">
      <formula>"CW 3120-R2"</formula>
    </cfRule>
    <cfRule type="cellIs" dxfId="294" priority="438" stopIfTrue="1" operator="equal">
      <formula>"CW 3240-R7"</formula>
    </cfRule>
  </conditionalFormatting>
  <conditionalFormatting sqref="D136">
    <cfRule type="cellIs" dxfId="293" priority="433" stopIfTrue="1" operator="equal">
      <formula>"CW 2130-R11"</formula>
    </cfRule>
    <cfRule type="cellIs" dxfId="292" priority="434" stopIfTrue="1" operator="equal">
      <formula>"CW 3120-R2"</formula>
    </cfRule>
    <cfRule type="cellIs" dxfId="291" priority="435" stopIfTrue="1" operator="equal">
      <formula>"CW 3240-R7"</formula>
    </cfRule>
  </conditionalFormatting>
  <conditionalFormatting sqref="D139">
    <cfRule type="cellIs" dxfId="290" priority="430" stopIfTrue="1" operator="equal">
      <formula>"CW 2130-R11"</formula>
    </cfRule>
    <cfRule type="cellIs" dxfId="289" priority="431" stopIfTrue="1" operator="equal">
      <formula>"CW 3120-R2"</formula>
    </cfRule>
    <cfRule type="cellIs" dxfId="288" priority="432" stopIfTrue="1" operator="equal">
      <formula>"CW 3240-R7"</formula>
    </cfRule>
  </conditionalFormatting>
  <conditionalFormatting sqref="D146">
    <cfRule type="cellIs" dxfId="287" priority="424" stopIfTrue="1" operator="equal">
      <formula>"CW 2130-R11"</formula>
    </cfRule>
    <cfRule type="cellIs" dxfId="286" priority="425" stopIfTrue="1" operator="equal">
      <formula>"CW 3120-R2"</formula>
    </cfRule>
    <cfRule type="cellIs" dxfId="285" priority="426" stopIfTrue="1" operator="equal">
      <formula>"CW 3240-R7"</formula>
    </cfRule>
  </conditionalFormatting>
  <conditionalFormatting sqref="D199">
    <cfRule type="cellIs" dxfId="284" priority="421" stopIfTrue="1" operator="equal">
      <formula>"CW 2130-R11"</formula>
    </cfRule>
    <cfRule type="cellIs" dxfId="283" priority="422" stopIfTrue="1" operator="equal">
      <formula>"CW 3120-R2"</formula>
    </cfRule>
    <cfRule type="cellIs" dxfId="282" priority="423" stopIfTrue="1" operator="equal">
      <formula>"CW 3240-R7"</formula>
    </cfRule>
  </conditionalFormatting>
  <conditionalFormatting sqref="D200">
    <cfRule type="cellIs" dxfId="281" priority="418" stopIfTrue="1" operator="equal">
      <formula>"CW 2130-R11"</formula>
    </cfRule>
    <cfRule type="cellIs" dxfId="280" priority="419" stopIfTrue="1" operator="equal">
      <formula>"CW 3120-R2"</formula>
    </cfRule>
    <cfRule type="cellIs" dxfId="279" priority="420" stopIfTrue="1" operator="equal">
      <formula>"CW 3240-R7"</formula>
    </cfRule>
  </conditionalFormatting>
  <conditionalFormatting sqref="D201">
    <cfRule type="cellIs" dxfId="278" priority="415" stopIfTrue="1" operator="equal">
      <formula>"CW 2130-R11"</formula>
    </cfRule>
    <cfRule type="cellIs" dxfId="277" priority="416" stopIfTrue="1" operator="equal">
      <formula>"CW 3120-R2"</formula>
    </cfRule>
    <cfRule type="cellIs" dxfId="276" priority="417" stopIfTrue="1" operator="equal">
      <formula>"CW 3240-R7"</formula>
    </cfRule>
  </conditionalFormatting>
  <conditionalFormatting sqref="D203">
    <cfRule type="cellIs" dxfId="275" priority="412" stopIfTrue="1" operator="equal">
      <formula>"CW 2130-R11"</formula>
    </cfRule>
    <cfRule type="cellIs" dxfId="274" priority="413" stopIfTrue="1" operator="equal">
      <formula>"CW 3120-R2"</formula>
    </cfRule>
    <cfRule type="cellIs" dxfId="273" priority="414" stopIfTrue="1" operator="equal">
      <formula>"CW 3240-R7"</formula>
    </cfRule>
  </conditionalFormatting>
  <conditionalFormatting sqref="D204">
    <cfRule type="cellIs" dxfId="272" priority="409" stopIfTrue="1" operator="equal">
      <formula>"CW 2130-R11"</formula>
    </cfRule>
    <cfRule type="cellIs" dxfId="271" priority="410" stopIfTrue="1" operator="equal">
      <formula>"CW 3120-R2"</formula>
    </cfRule>
    <cfRule type="cellIs" dxfId="270" priority="411" stopIfTrue="1" operator="equal">
      <formula>"CW 3240-R7"</formula>
    </cfRule>
  </conditionalFormatting>
  <conditionalFormatting sqref="D231">
    <cfRule type="cellIs" dxfId="269" priority="406" stopIfTrue="1" operator="equal">
      <formula>"CW 2130-R11"</formula>
    </cfRule>
    <cfRule type="cellIs" dxfId="268" priority="407" stopIfTrue="1" operator="equal">
      <formula>"CW 3120-R2"</formula>
    </cfRule>
    <cfRule type="cellIs" dxfId="267" priority="408" stopIfTrue="1" operator="equal">
      <formula>"CW 3240-R7"</formula>
    </cfRule>
  </conditionalFormatting>
  <conditionalFormatting sqref="D232">
    <cfRule type="cellIs" dxfId="266" priority="403" stopIfTrue="1" operator="equal">
      <formula>"CW 2130-R11"</formula>
    </cfRule>
    <cfRule type="cellIs" dxfId="265" priority="404" stopIfTrue="1" operator="equal">
      <formula>"CW 3120-R2"</formula>
    </cfRule>
    <cfRule type="cellIs" dxfId="264" priority="405" stopIfTrue="1" operator="equal">
      <formula>"CW 3240-R7"</formula>
    </cfRule>
  </conditionalFormatting>
  <conditionalFormatting sqref="D233">
    <cfRule type="cellIs" dxfId="263" priority="400" stopIfTrue="1" operator="equal">
      <formula>"CW 2130-R11"</formula>
    </cfRule>
    <cfRule type="cellIs" dxfId="262" priority="401" stopIfTrue="1" operator="equal">
      <formula>"CW 3120-R2"</formula>
    </cfRule>
    <cfRule type="cellIs" dxfId="261" priority="402" stopIfTrue="1" operator="equal">
      <formula>"CW 3240-R7"</formula>
    </cfRule>
  </conditionalFormatting>
  <conditionalFormatting sqref="D235">
    <cfRule type="cellIs" dxfId="260" priority="397" stopIfTrue="1" operator="equal">
      <formula>"CW 2130-R11"</formula>
    </cfRule>
    <cfRule type="cellIs" dxfId="259" priority="398" stopIfTrue="1" operator="equal">
      <formula>"CW 3120-R2"</formula>
    </cfRule>
    <cfRule type="cellIs" dxfId="258" priority="399" stopIfTrue="1" operator="equal">
      <formula>"CW 3240-R7"</formula>
    </cfRule>
  </conditionalFormatting>
  <conditionalFormatting sqref="D236">
    <cfRule type="cellIs" dxfId="257" priority="394" stopIfTrue="1" operator="equal">
      <formula>"CW 2130-R11"</formula>
    </cfRule>
    <cfRule type="cellIs" dxfId="256" priority="395" stopIfTrue="1" operator="equal">
      <formula>"CW 3120-R2"</formula>
    </cfRule>
    <cfRule type="cellIs" dxfId="255" priority="396" stopIfTrue="1" operator="equal">
      <formula>"CW 3240-R7"</formula>
    </cfRule>
  </conditionalFormatting>
  <conditionalFormatting sqref="D258">
    <cfRule type="cellIs" dxfId="254" priority="391" stopIfTrue="1" operator="equal">
      <formula>"CW 2130-R11"</formula>
    </cfRule>
    <cfRule type="cellIs" dxfId="253" priority="392" stopIfTrue="1" operator="equal">
      <formula>"CW 3120-R2"</formula>
    </cfRule>
    <cfRule type="cellIs" dxfId="252" priority="393" stopIfTrue="1" operator="equal">
      <formula>"CW 3240-R7"</formula>
    </cfRule>
  </conditionalFormatting>
  <conditionalFormatting sqref="D259">
    <cfRule type="cellIs" dxfId="251" priority="388" stopIfTrue="1" operator="equal">
      <formula>"CW 2130-R11"</formula>
    </cfRule>
    <cfRule type="cellIs" dxfId="250" priority="389" stopIfTrue="1" operator="equal">
      <formula>"CW 3120-R2"</formula>
    </cfRule>
    <cfRule type="cellIs" dxfId="249" priority="390" stopIfTrue="1" operator="equal">
      <formula>"CW 3240-R7"</formula>
    </cfRule>
  </conditionalFormatting>
  <conditionalFormatting sqref="D260">
    <cfRule type="cellIs" dxfId="248" priority="385" stopIfTrue="1" operator="equal">
      <formula>"CW 2130-R11"</formula>
    </cfRule>
    <cfRule type="cellIs" dxfId="247" priority="386" stopIfTrue="1" operator="equal">
      <formula>"CW 3120-R2"</formula>
    </cfRule>
    <cfRule type="cellIs" dxfId="246" priority="387" stopIfTrue="1" operator="equal">
      <formula>"CW 3240-R7"</formula>
    </cfRule>
  </conditionalFormatting>
  <conditionalFormatting sqref="D262">
    <cfRule type="cellIs" dxfId="245" priority="382" stopIfTrue="1" operator="equal">
      <formula>"CW 2130-R11"</formula>
    </cfRule>
    <cfRule type="cellIs" dxfId="244" priority="383" stopIfTrue="1" operator="equal">
      <formula>"CW 3120-R2"</formula>
    </cfRule>
    <cfRule type="cellIs" dxfId="243" priority="384" stopIfTrue="1" operator="equal">
      <formula>"CW 3240-R7"</formula>
    </cfRule>
  </conditionalFormatting>
  <conditionalFormatting sqref="D263">
    <cfRule type="cellIs" dxfId="242" priority="379" stopIfTrue="1" operator="equal">
      <formula>"CW 2130-R11"</formula>
    </cfRule>
    <cfRule type="cellIs" dxfId="241" priority="380" stopIfTrue="1" operator="equal">
      <formula>"CW 3120-R2"</formula>
    </cfRule>
    <cfRule type="cellIs" dxfId="240" priority="381" stopIfTrue="1" operator="equal">
      <formula>"CW 3240-R7"</formula>
    </cfRule>
  </conditionalFormatting>
  <conditionalFormatting sqref="D283">
    <cfRule type="cellIs" dxfId="239" priority="376" stopIfTrue="1" operator="equal">
      <formula>"CW 2130-R11"</formula>
    </cfRule>
    <cfRule type="cellIs" dxfId="238" priority="377" stopIfTrue="1" operator="equal">
      <formula>"CW 3120-R2"</formula>
    </cfRule>
    <cfRule type="cellIs" dxfId="237" priority="378" stopIfTrue="1" operator="equal">
      <formula>"CW 3240-R7"</formula>
    </cfRule>
  </conditionalFormatting>
  <conditionalFormatting sqref="D284">
    <cfRule type="cellIs" dxfId="236" priority="373" stopIfTrue="1" operator="equal">
      <formula>"CW 2130-R11"</formula>
    </cfRule>
    <cfRule type="cellIs" dxfId="235" priority="374" stopIfTrue="1" operator="equal">
      <formula>"CW 3120-R2"</formula>
    </cfRule>
    <cfRule type="cellIs" dxfId="234" priority="375" stopIfTrue="1" operator="equal">
      <formula>"CW 3240-R7"</formula>
    </cfRule>
  </conditionalFormatting>
  <conditionalFormatting sqref="D285">
    <cfRule type="cellIs" dxfId="233" priority="370" stopIfTrue="1" operator="equal">
      <formula>"CW 2130-R11"</formula>
    </cfRule>
    <cfRule type="cellIs" dxfId="232" priority="371" stopIfTrue="1" operator="equal">
      <formula>"CW 3120-R2"</formula>
    </cfRule>
    <cfRule type="cellIs" dxfId="231" priority="372" stopIfTrue="1" operator="equal">
      <formula>"CW 3240-R7"</formula>
    </cfRule>
  </conditionalFormatting>
  <conditionalFormatting sqref="D287">
    <cfRule type="cellIs" dxfId="230" priority="367" stopIfTrue="1" operator="equal">
      <formula>"CW 2130-R11"</formula>
    </cfRule>
    <cfRule type="cellIs" dxfId="229" priority="368" stopIfTrue="1" operator="equal">
      <formula>"CW 3120-R2"</formula>
    </cfRule>
    <cfRule type="cellIs" dxfId="228" priority="369" stopIfTrue="1" operator="equal">
      <formula>"CW 3240-R7"</formula>
    </cfRule>
  </conditionalFormatting>
  <conditionalFormatting sqref="D433">
    <cfRule type="cellIs" dxfId="227" priority="364" stopIfTrue="1" operator="equal">
      <formula>"CW 2130-R11"</formula>
    </cfRule>
    <cfRule type="cellIs" dxfId="226" priority="365" stopIfTrue="1" operator="equal">
      <formula>"CW 3120-R2"</formula>
    </cfRule>
    <cfRule type="cellIs" dxfId="225" priority="366" stopIfTrue="1" operator="equal">
      <formula>"CW 3240-R7"</formula>
    </cfRule>
  </conditionalFormatting>
  <conditionalFormatting sqref="D434">
    <cfRule type="cellIs" dxfId="224" priority="361" stopIfTrue="1" operator="equal">
      <formula>"CW 2130-R11"</formula>
    </cfRule>
    <cfRule type="cellIs" dxfId="223" priority="362" stopIfTrue="1" operator="equal">
      <formula>"CW 3120-R2"</formula>
    </cfRule>
    <cfRule type="cellIs" dxfId="222" priority="363" stopIfTrue="1" operator="equal">
      <formula>"CW 3240-R7"</formula>
    </cfRule>
  </conditionalFormatting>
  <conditionalFormatting sqref="D435">
    <cfRule type="cellIs" dxfId="221" priority="358" stopIfTrue="1" operator="equal">
      <formula>"CW 2130-R11"</formula>
    </cfRule>
    <cfRule type="cellIs" dxfId="220" priority="359" stopIfTrue="1" operator="equal">
      <formula>"CW 3120-R2"</formula>
    </cfRule>
    <cfRule type="cellIs" dxfId="219" priority="360" stopIfTrue="1" operator="equal">
      <formula>"CW 3240-R7"</formula>
    </cfRule>
  </conditionalFormatting>
  <conditionalFormatting sqref="D437">
    <cfRule type="cellIs" dxfId="218" priority="355" stopIfTrue="1" operator="equal">
      <formula>"CW 2130-R11"</formula>
    </cfRule>
    <cfRule type="cellIs" dxfId="217" priority="356" stopIfTrue="1" operator="equal">
      <formula>"CW 3120-R2"</formula>
    </cfRule>
    <cfRule type="cellIs" dxfId="216" priority="357" stopIfTrue="1" operator="equal">
      <formula>"CW 3240-R7"</formula>
    </cfRule>
  </conditionalFormatting>
  <conditionalFormatting sqref="D441">
    <cfRule type="cellIs" dxfId="215" priority="349" stopIfTrue="1" operator="equal">
      <formula>"CW 2130-R11"</formula>
    </cfRule>
    <cfRule type="cellIs" dxfId="214" priority="350" stopIfTrue="1" operator="equal">
      <formula>"CW 3120-R2"</formula>
    </cfRule>
    <cfRule type="cellIs" dxfId="213" priority="351" stopIfTrue="1" operator="equal">
      <formula>"CW 3240-R7"</formula>
    </cfRule>
  </conditionalFormatting>
  <conditionalFormatting sqref="D470">
    <cfRule type="cellIs" dxfId="212" priority="346" stopIfTrue="1" operator="equal">
      <formula>"CW 2130-R11"</formula>
    </cfRule>
    <cfRule type="cellIs" dxfId="211" priority="347" stopIfTrue="1" operator="equal">
      <formula>"CW 3120-R2"</formula>
    </cfRule>
    <cfRule type="cellIs" dxfId="210" priority="348" stopIfTrue="1" operator="equal">
      <formula>"CW 3240-R7"</formula>
    </cfRule>
  </conditionalFormatting>
  <conditionalFormatting sqref="D471">
    <cfRule type="cellIs" dxfId="209" priority="343" stopIfTrue="1" operator="equal">
      <formula>"CW 2130-R11"</formula>
    </cfRule>
    <cfRule type="cellIs" dxfId="208" priority="344" stopIfTrue="1" operator="equal">
      <formula>"CW 3120-R2"</formula>
    </cfRule>
    <cfRule type="cellIs" dxfId="207" priority="345" stopIfTrue="1" operator="equal">
      <formula>"CW 3240-R7"</formula>
    </cfRule>
  </conditionalFormatting>
  <conditionalFormatting sqref="D474">
    <cfRule type="cellIs" dxfId="206" priority="340" stopIfTrue="1" operator="equal">
      <formula>"CW 2130-R11"</formula>
    </cfRule>
    <cfRule type="cellIs" dxfId="205" priority="341" stopIfTrue="1" operator="equal">
      <formula>"CW 3120-R2"</formula>
    </cfRule>
    <cfRule type="cellIs" dxfId="204" priority="342" stopIfTrue="1" operator="equal">
      <formula>"CW 3240-R7"</formula>
    </cfRule>
  </conditionalFormatting>
  <conditionalFormatting sqref="D475">
    <cfRule type="cellIs" dxfId="203" priority="337" stopIfTrue="1" operator="equal">
      <formula>"CW 2130-R11"</formula>
    </cfRule>
    <cfRule type="cellIs" dxfId="202" priority="338" stopIfTrue="1" operator="equal">
      <formula>"CW 3120-R2"</formula>
    </cfRule>
    <cfRule type="cellIs" dxfId="201" priority="339" stopIfTrue="1" operator="equal">
      <formula>"CW 3240-R7"</formula>
    </cfRule>
  </conditionalFormatting>
  <conditionalFormatting sqref="D478">
    <cfRule type="cellIs" dxfId="200" priority="334" stopIfTrue="1" operator="equal">
      <formula>"CW 2130-R11"</formula>
    </cfRule>
    <cfRule type="cellIs" dxfId="199" priority="335" stopIfTrue="1" operator="equal">
      <formula>"CW 3120-R2"</formula>
    </cfRule>
    <cfRule type="cellIs" dxfId="198" priority="336" stopIfTrue="1" operator="equal">
      <formula>"CW 3240-R7"</formula>
    </cfRule>
  </conditionalFormatting>
  <conditionalFormatting sqref="D479">
    <cfRule type="cellIs" dxfId="197" priority="331" stopIfTrue="1" operator="equal">
      <formula>"CW 2130-R11"</formula>
    </cfRule>
    <cfRule type="cellIs" dxfId="196" priority="332" stopIfTrue="1" operator="equal">
      <formula>"CW 3120-R2"</formula>
    </cfRule>
    <cfRule type="cellIs" dxfId="195" priority="333" stopIfTrue="1" operator="equal">
      <formula>"CW 3240-R7"</formula>
    </cfRule>
  </conditionalFormatting>
  <conditionalFormatting sqref="D482">
    <cfRule type="cellIs" dxfId="194" priority="328" stopIfTrue="1" operator="equal">
      <formula>"CW 2130-R11"</formula>
    </cfRule>
    <cfRule type="cellIs" dxfId="193" priority="329" stopIfTrue="1" operator="equal">
      <formula>"CW 3120-R2"</formula>
    </cfRule>
    <cfRule type="cellIs" dxfId="192" priority="330" stopIfTrue="1" operator="equal">
      <formula>"CW 3240-R7"</formula>
    </cfRule>
  </conditionalFormatting>
  <conditionalFormatting sqref="D483">
    <cfRule type="cellIs" dxfId="191" priority="325" stopIfTrue="1" operator="equal">
      <formula>"CW 2130-R11"</formula>
    </cfRule>
    <cfRule type="cellIs" dxfId="190" priority="326" stopIfTrue="1" operator="equal">
      <formula>"CW 3120-R2"</formula>
    </cfRule>
    <cfRule type="cellIs" dxfId="189" priority="327" stopIfTrue="1" operator="equal">
      <formula>"CW 3240-R7"</formula>
    </cfRule>
  </conditionalFormatting>
  <conditionalFormatting sqref="D486">
    <cfRule type="cellIs" dxfId="188" priority="322" stopIfTrue="1" operator="equal">
      <formula>"CW 2130-R11"</formula>
    </cfRule>
    <cfRule type="cellIs" dxfId="187" priority="323" stopIfTrue="1" operator="equal">
      <formula>"CW 3120-R2"</formula>
    </cfRule>
    <cfRule type="cellIs" dxfId="186" priority="324" stopIfTrue="1" operator="equal">
      <formula>"CW 3240-R7"</formula>
    </cfRule>
  </conditionalFormatting>
  <conditionalFormatting sqref="D93">
    <cfRule type="cellIs" dxfId="185" priority="247" stopIfTrue="1" operator="equal">
      <formula>"CW 2130-R11"</formula>
    </cfRule>
    <cfRule type="cellIs" dxfId="184" priority="248" stopIfTrue="1" operator="equal">
      <formula>"CW 3120-R2"</formula>
    </cfRule>
    <cfRule type="cellIs" dxfId="183" priority="249" stopIfTrue="1" operator="equal">
      <formula>"CW 3240-R7"</formula>
    </cfRule>
  </conditionalFormatting>
  <conditionalFormatting sqref="D140">
    <cfRule type="cellIs" dxfId="182" priority="244" stopIfTrue="1" operator="equal">
      <formula>"CW 2130-R11"</formula>
    </cfRule>
    <cfRule type="cellIs" dxfId="181" priority="245" stopIfTrue="1" operator="equal">
      <formula>"CW 3120-R2"</formula>
    </cfRule>
    <cfRule type="cellIs" dxfId="180" priority="246" stopIfTrue="1" operator="equal">
      <formula>"CW 3240-R7"</formula>
    </cfRule>
  </conditionalFormatting>
  <conditionalFormatting sqref="D205">
    <cfRule type="cellIs" dxfId="179" priority="241" stopIfTrue="1" operator="equal">
      <formula>"CW 2130-R11"</formula>
    </cfRule>
    <cfRule type="cellIs" dxfId="178" priority="242" stopIfTrue="1" operator="equal">
      <formula>"CW 3120-R2"</formula>
    </cfRule>
    <cfRule type="cellIs" dxfId="177" priority="243" stopIfTrue="1" operator="equal">
      <formula>"CW 3240-R7"</formula>
    </cfRule>
  </conditionalFormatting>
  <conditionalFormatting sqref="D237">
    <cfRule type="cellIs" dxfId="176" priority="238" stopIfTrue="1" operator="equal">
      <formula>"CW 2130-R11"</formula>
    </cfRule>
    <cfRule type="cellIs" dxfId="175" priority="239" stopIfTrue="1" operator="equal">
      <formula>"CW 3120-R2"</formula>
    </cfRule>
    <cfRule type="cellIs" dxfId="174" priority="240" stopIfTrue="1" operator="equal">
      <formula>"CW 3240-R7"</formula>
    </cfRule>
  </conditionalFormatting>
  <conditionalFormatting sqref="D264">
    <cfRule type="cellIs" dxfId="173" priority="235" stopIfTrue="1" operator="equal">
      <formula>"CW 2130-R11"</formula>
    </cfRule>
    <cfRule type="cellIs" dxfId="172" priority="236" stopIfTrue="1" operator="equal">
      <formula>"CW 3120-R2"</formula>
    </cfRule>
    <cfRule type="cellIs" dxfId="171" priority="237" stopIfTrue="1" operator="equal">
      <formula>"CW 3240-R7"</formula>
    </cfRule>
  </conditionalFormatting>
  <conditionalFormatting sqref="D288">
    <cfRule type="cellIs" dxfId="170" priority="232" stopIfTrue="1" operator="equal">
      <formula>"CW 2130-R11"</formula>
    </cfRule>
    <cfRule type="cellIs" dxfId="169" priority="233" stopIfTrue="1" operator="equal">
      <formula>"CW 3120-R2"</formula>
    </cfRule>
    <cfRule type="cellIs" dxfId="168" priority="234" stopIfTrue="1" operator="equal">
      <formula>"CW 3240-R7"</formula>
    </cfRule>
  </conditionalFormatting>
  <conditionalFormatting sqref="D438">
    <cfRule type="cellIs" dxfId="167" priority="229" stopIfTrue="1" operator="equal">
      <formula>"CW 2130-R11"</formula>
    </cfRule>
    <cfRule type="cellIs" dxfId="166" priority="230" stopIfTrue="1" operator="equal">
      <formula>"CW 3120-R2"</formula>
    </cfRule>
    <cfRule type="cellIs" dxfId="165" priority="231" stopIfTrue="1" operator="equal">
      <formula>"CW 3240-R7"</formula>
    </cfRule>
  </conditionalFormatting>
  <conditionalFormatting sqref="D94">
    <cfRule type="cellIs" dxfId="164" priority="211" stopIfTrue="1" operator="equal">
      <formula>"CW 2130-R11"</formula>
    </cfRule>
    <cfRule type="cellIs" dxfId="163" priority="212" stopIfTrue="1" operator="equal">
      <formula>"CW 3120-R2"</formula>
    </cfRule>
    <cfRule type="cellIs" dxfId="162" priority="213" stopIfTrue="1" operator="equal">
      <formula>"CW 3240-R7"</formula>
    </cfRule>
  </conditionalFormatting>
  <conditionalFormatting sqref="D141">
    <cfRule type="cellIs" dxfId="161" priority="208" stopIfTrue="1" operator="equal">
      <formula>"CW 2130-R11"</formula>
    </cfRule>
    <cfRule type="cellIs" dxfId="160" priority="209" stopIfTrue="1" operator="equal">
      <formula>"CW 3120-R2"</formula>
    </cfRule>
    <cfRule type="cellIs" dxfId="159" priority="210" stopIfTrue="1" operator="equal">
      <formula>"CW 3240-R7"</formula>
    </cfRule>
  </conditionalFormatting>
  <conditionalFormatting sqref="D206">
    <cfRule type="cellIs" dxfId="158" priority="205" stopIfTrue="1" operator="equal">
      <formula>"CW 2130-R11"</formula>
    </cfRule>
    <cfRule type="cellIs" dxfId="157" priority="206" stopIfTrue="1" operator="equal">
      <formula>"CW 3120-R2"</formula>
    </cfRule>
    <cfRule type="cellIs" dxfId="156" priority="207" stopIfTrue="1" operator="equal">
      <formula>"CW 3240-R7"</formula>
    </cfRule>
  </conditionalFormatting>
  <conditionalFormatting sqref="D439">
    <cfRule type="cellIs" dxfId="155" priority="202" stopIfTrue="1" operator="equal">
      <formula>"CW 2130-R11"</formula>
    </cfRule>
    <cfRule type="cellIs" dxfId="154" priority="203" stopIfTrue="1" operator="equal">
      <formula>"CW 3120-R2"</formula>
    </cfRule>
    <cfRule type="cellIs" dxfId="153" priority="204" stopIfTrue="1" operator="equal">
      <formula>"CW 3240-R7"</formula>
    </cfRule>
  </conditionalFormatting>
  <conditionalFormatting sqref="D64">
    <cfRule type="cellIs" dxfId="152" priority="187" stopIfTrue="1" operator="equal">
      <formula>"CW 2130-R11"</formula>
    </cfRule>
    <cfRule type="cellIs" dxfId="151" priority="188" stopIfTrue="1" operator="equal">
      <formula>"CW 3120-R2"</formula>
    </cfRule>
    <cfRule type="cellIs" dxfId="150" priority="189" stopIfTrue="1" operator="equal">
      <formula>"CW 3240-R7"</formula>
    </cfRule>
  </conditionalFormatting>
  <conditionalFormatting sqref="D65">
    <cfRule type="cellIs" dxfId="149" priority="184" stopIfTrue="1" operator="equal">
      <formula>"CW 2130-R11"</formula>
    </cfRule>
    <cfRule type="cellIs" dxfId="148" priority="185" stopIfTrue="1" operator="equal">
      <formula>"CW 3120-R2"</formula>
    </cfRule>
    <cfRule type="cellIs" dxfId="147" priority="186" stopIfTrue="1" operator="equal">
      <formula>"CW 3240-R7"</formula>
    </cfRule>
  </conditionalFormatting>
  <conditionalFormatting sqref="D63">
    <cfRule type="cellIs" dxfId="146" priority="190" stopIfTrue="1" operator="equal">
      <formula>"CW 2130-R11"</formula>
    </cfRule>
    <cfRule type="cellIs" dxfId="145" priority="191" stopIfTrue="1" operator="equal">
      <formula>"CW 3120-R2"</formula>
    </cfRule>
    <cfRule type="cellIs" dxfId="144" priority="192" stopIfTrue="1" operator="equal">
      <formula>"CW 3240-R7"</formula>
    </cfRule>
  </conditionalFormatting>
  <conditionalFormatting sqref="D55">
    <cfRule type="cellIs" dxfId="143" priority="178" stopIfTrue="1" operator="equal">
      <formula>"CW 2130-R11"</formula>
    </cfRule>
    <cfRule type="cellIs" dxfId="142" priority="179" stopIfTrue="1" operator="equal">
      <formula>"CW 3120-R2"</formula>
    </cfRule>
    <cfRule type="cellIs" dxfId="141" priority="180" stopIfTrue="1" operator="equal">
      <formula>"CW 3240-R7"</formula>
    </cfRule>
  </conditionalFormatting>
  <conditionalFormatting sqref="D56">
    <cfRule type="cellIs" dxfId="140" priority="175" stopIfTrue="1" operator="equal">
      <formula>"CW 2130-R11"</formula>
    </cfRule>
    <cfRule type="cellIs" dxfId="139" priority="176" stopIfTrue="1" operator="equal">
      <formula>"CW 3120-R2"</formula>
    </cfRule>
    <cfRule type="cellIs" dxfId="138" priority="177" stopIfTrue="1" operator="equal">
      <formula>"CW 3240-R7"</formula>
    </cfRule>
  </conditionalFormatting>
  <conditionalFormatting sqref="D57">
    <cfRule type="cellIs" dxfId="137" priority="172" stopIfTrue="1" operator="equal">
      <formula>"CW 2130-R11"</formula>
    </cfRule>
    <cfRule type="cellIs" dxfId="136" priority="173" stopIfTrue="1" operator="equal">
      <formula>"CW 3120-R2"</formula>
    </cfRule>
    <cfRule type="cellIs" dxfId="135" priority="174" stopIfTrue="1" operator="equal">
      <formula>"CW 3240-R7"</formula>
    </cfRule>
  </conditionalFormatting>
  <conditionalFormatting sqref="D61">
    <cfRule type="cellIs" dxfId="134" priority="166" stopIfTrue="1" operator="equal">
      <formula>"CW 2130-R11"</formula>
    </cfRule>
    <cfRule type="cellIs" dxfId="133" priority="167" stopIfTrue="1" operator="equal">
      <formula>"CW 3120-R2"</formula>
    </cfRule>
    <cfRule type="cellIs" dxfId="132" priority="168" stopIfTrue="1" operator="equal">
      <formula>"CW 3240-R7"</formula>
    </cfRule>
  </conditionalFormatting>
  <conditionalFormatting sqref="D62">
    <cfRule type="cellIs" dxfId="131" priority="163" stopIfTrue="1" operator="equal">
      <formula>"CW 2130-R11"</formula>
    </cfRule>
    <cfRule type="cellIs" dxfId="130" priority="164" stopIfTrue="1" operator="equal">
      <formula>"CW 3120-R2"</formula>
    </cfRule>
    <cfRule type="cellIs" dxfId="129" priority="165" stopIfTrue="1" operator="equal">
      <formula>"CW 3240-R7"</formula>
    </cfRule>
  </conditionalFormatting>
  <conditionalFormatting sqref="D58">
    <cfRule type="cellIs" dxfId="128" priority="157" stopIfTrue="1" operator="equal">
      <formula>"CW 2130-R11"</formula>
    </cfRule>
    <cfRule type="cellIs" dxfId="127" priority="158" stopIfTrue="1" operator="equal">
      <formula>"CW 3120-R2"</formula>
    </cfRule>
    <cfRule type="cellIs" dxfId="126" priority="159" stopIfTrue="1" operator="equal">
      <formula>"CW 3240-R7"</formula>
    </cfRule>
  </conditionalFormatting>
  <conditionalFormatting sqref="D60">
    <cfRule type="cellIs" dxfId="125" priority="160" stopIfTrue="1" operator="equal">
      <formula>"CW 2130-R11"</formula>
    </cfRule>
    <cfRule type="cellIs" dxfId="124" priority="161" stopIfTrue="1" operator="equal">
      <formula>"CW 3120-R2"</formula>
    </cfRule>
    <cfRule type="cellIs" dxfId="123" priority="162" stopIfTrue="1" operator="equal">
      <formula>"CW 3240-R7"</formula>
    </cfRule>
  </conditionalFormatting>
  <conditionalFormatting sqref="D54">
    <cfRule type="cellIs" dxfId="122" priority="154" stopIfTrue="1" operator="equal">
      <formula>"CW 2130-R11"</formula>
    </cfRule>
    <cfRule type="cellIs" dxfId="121" priority="155" stopIfTrue="1" operator="equal">
      <formula>"CW 3120-R2"</formula>
    </cfRule>
    <cfRule type="cellIs" dxfId="120" priority="156" stopIfTrue="1" operator="equal">
      <formula>"CW 3240-R7"</formula>
    </cfRule>
  </conditionalFormatting>
  <conditionalFormatting sqref="D476">
    <cfRule type="cellIs" dxfId="119" priority="151" stopIfTrue="1" operator="equal">
      <formula>"CW 2130-R11"</formula>
    </cfRule>
    <cfRule type="cellIs" dxfId="118" priority="152" stopIfTrue="1" operator="equal">
      <formula>"CW 3120-R2"</formula>
    </cfRule>
    <cfRule type="cellIs" dxfId="117" priority="153" stopIfTrue="1" operator="equal">
      <formula>"CW 3240-R7"</formula>
    </cfRule>
  </conditionalFormatting>
  <conditionalFormatting sqref="D480">
    <cfRule type="cellIs" dxfId="116" priority="148" stopIfTrue="1" operator="equal">
      <formula>"CW 2130-R11"</formula>
    </cfRule>
    <cfRule type="cellIs" dxfId="115" priority="149" stopIfTrue="1" operator="equal">
      <formula>"CW 3120-R2"</formula>
    </cfRule>
    <cfRule type="cellIs" dxfId="114" priority="150" stopIfTrue="1" operator="equal">
      <formula>"CW 3240-R7"</formula>
    </cfRule>
  </conditionalFormatting>
  <conditionalFormatting sqref="D484">
    <cfRule type="cellIs" dxfId="113" priority="145" stopIfTrue="1" operator="equal">
      <formula>"CW 2130-R11"</formula>
    </cfRule>
    <cfRule type="cellIs" dxfId="112" priority="146" stopIfTrue="1" operator="equal">
      <formula>"CW 3120-R2"</formula>
    </cfRule>
    <cfRule type="cellIs" dxfId="111" priority="147" stopIfTrue="1" operator="equal">
      <formula>"CW 3240-R7"</formula>
    </cfRule>
  </conditionalFormatting>
  <conditionalFormatting sqref="D487">
    <cfRule type="cellIs" dxfId="110" priority="142" stopIfTrue="1" operator="equal">
      <formula>"CW 2130-R11"</formula>
    </cfRule>
    <cfRule type="cellIs" dxfId="109" priority="143" stopIfTrue="1" operator="equal">
      <formula>"CW 3120-R2"</formula>
    </cfRule>
    <cfRule type="cellIs" dxfId="108" priority="144" stopIfTrue="1" operator="equal">
      <formula>"CW 3240-R7"</formula>
    </cfRule>
  </conditionalFormatting>
  <conditionalFormatting sqref="D118">
    <cfRule type="cellIs" dxfId="107" priority="133" stopIfTrue="1" operator="equal">
      <formula>"CW 2130-R11"</formula>
    </cfRule>
    <cfRule type="cellIs" dxfId="106" priority="134" stopIfTrue="1" operator="equal">
      <formula>"CW 3120-R2"</formula>
    </cfRule>
    <cfRule type="cellIs" dxfId="105" priority="135" stopIfTrue="1" operator="equal">
      <formula>"CW 3240-R7"</formula>
    </cfRule>
  </conditionalFormatting>
  <conditionalFormatting sqref="D59">
    <cfRule type="cellIs" dxfId="104" priority="130" stopIfTrue="1" operator="equal">
      <formula>"CW 2130-R11"</formula>
    </cfRule>
    <cfRule type="cellIs" dxfId="103" priority="131" stopIfTrue="1" operator="equal">
      <formula>"CW 3120-R2"</formula>
    </cfRule>
    <cfRule type="cellIs" dxfId="102" priority="132" stopIfTrue="1" operator="equal">
      <formula>"CW 3240-R7"</formula>
    </cfRule>
  </conditionalFormatting>
  <conditionalFormatting sqref="D134">
    <cfRule type="cellIs" dxfId="101" priority="127" stopIfTrue="1" operator="equal">
      <formula>"CW 2130-R11"</formula>
    </cfRule>
    <cfRule type="cellIs" dxfId="100" priority="128" stopIfTrue="1" operator="equal">
      <formula>"CW 3120-R2"</formula>
    </cfRule>
    <cfRule type="cellIs" dxfId="99" priority="129" stopIfTrue="1" operator="equal">
      <formula>"CW 3240-R7"</formula>
    </cfRule>
  </conditionalFormatting>
  <conditionalFormatting sqref="D249">
    <cfRule type="cellIs" dxfId="98" priority="124" stopIfTrue="1" operator="equal">
      <formula>"CW 2130-R11"</formula>
    </cfRule>
    <cfRule type="cellIs" dxfId="97" priority="125" stopIfTrue="1" operator="equal">
      <formula>"CW 3120-R2"</formula>
    </cfRule>
    <cfRule type="cellIs" dxfId="96" priority="126" stopIfTrue="1" operator="equal">
      <formula>"CW 3240-R7"</formula>
    </cfRule>
  </conditionalFormatting>
  <conditionalFormatting sqref="D250">
    <cfRule type="cellIs" dxfId="95" priority="121" stopIfTrue="1" operator="equal">
      <formula>"CW 2130-R11"</formula>
    </cfRule>
    <cfRule type="cellIs" dxfId="94" priority="122" stopIfTrue="1" operator="equal">
      <formula>"CW 3120-R2"</formula>
    </cfRule>
    <cfRule type="cellIs" dxfId="93" priority="123" stopIfTrue="1" operator="equal">
      <formula>"CW 3240-R7"</formula>
    </cfRule>
  </conditionalFormatting>
  <conditionalFormatting sqref="D176">
    <cfRule type="cellIs" dxfId="92" priority="112" stopIfTrue="1" operator="equal">
      <formula>"CW 2130-R11"</formula>
    </cfRule>
    <cfRule type="cellIs" dxfId="91" priority="113" stopIfTrue="1" operator="equal">
      <formula>"CW 3120-R2"</formula>
    </cfRule>
    <cfRule type="cellIs" dxfId="90" priority="114" stopIfTrue="1" operator="equal">
      <formula>"CW 3240-R7"</formula>
    </cfRule>
  </conditionalFormatting>
  <conditionalFormatting sqref="D209">
    <cfRule type="cellIs" dxfId="89" priority="106" stopIfTrue="1" operator="equal">
      <formula>"CW 2130-R11"</formula>
    </cfRule>
    <cfRule type="cellIs" dxfId="88" priority="107" stopIfTrue="1" operator="equal">
      <formula>"CW 3120-R2"</formula>
    </cfRule>
    <cfRule type="cellIs" dxfId="87" priority="108" stopIfTrue="1" operator="equal">
      <formula>"CW 3240-R7"</formula>
    </cfRule>
  </conditionalFormatting>
  <conditionalFormatting sqref="D207:D208">
    <cfRule type="cellIs" dxfId="86" priority="109" stopIfTrue="1" operator="equal">
      <formula>"CW 2130-R11"</formula>
    </cfRule>
    <cfRule type="cellIs" dxfId="85" priority="110" stopIfTrue="1" operator="equal">
      <formula>"CW 3120-R2"</formula>
    </cfRule>
    <cfRule type="cellIs" dxfId="84" priority="111" stopIfTrue="1" operator="equal">
      <formula>"CW 3240-R7"</formula>
    </cfRule>
  </conditionalFormatting>
  <conditionalFormatting sqref="D364">
    <cfRule type="cellIs" dxfId="83" priority="101" stopIfTrue="1" operator="equal">
      <formula>"CW 2130-R11"</formula>
    </cfRule>
    <cfRule type="cellIs" dxfId="82" priority="102" stopIfTrue="1" operator="equal">
      <formula>"CW 3120-R2"</formula>
    </cfRule>
    <cfRule type="cellIs" dxfId="81" priority="103" stopIfTrue="1" operator="equal">
      <formula>"CW 3240-R7"</formula>
    </cfRule>
  </conditionalFormatting>
  <conditionalFormatting sqref="D325">
    <cfRule type="cellIs" dxfId="80" priority="104" stopIfTrue="1" operator="equal">
      <formula>"CW 2130-R11"</formula>
    </cfRule>
    <cfRule type="cellIs" dxfId="79" priority="105" stopIfTrue="1" operator="equal">
      <formula>"CW 3240-R7"</formula>
    </cfRule>
  </conditionalFormatting>
  <conditionalFormatting sqref="D426">
    <cfRule type="cellIs" dxfId="78" priority="95" stopIfTrue="1" operator="equal">
      <formula>"CW 2130-R11"</formula>
    </cfRule>
    <cfRule type="cellIs" dxfId="77" priority="96" stopIfTrue="1" operator="equal">
      <formula>"CW 3120-R2"</formula>
    </cfRule>
    <cfRule type="cellIs" dxfId="76" priority="97" stopIfTrue="1" operator="equal">
      <formula>"CW 3240-R7"</formula>
    </cfRule>
  </conditionalFormatting>
  <conditionalFormatting sqref="D73">
    <cfRule type="cellIs" dxfId="75" priority="89" stopIfTrue="1" operator="equal">
      <formula>"CW 2130-R11"</formula>
    </cfRule>
    <cfRule type="cellIs" dxfId="74" priority="90" stopIfTrue="1" operator="equal">
      <formula>"CW 3120-R2"</formula>
    </cfRule>
    <cfRule type="cellIs" dxfId="73" priority="91" stopIfTrue="1" operator="equal">
      <formula>"CW 3240-R7"</formula>
    </cfRule>
  </conditionalFormatting>
  <conditionalFormatting sqref="D75">
    <cfRule type="cellIs" dxfId="72" priority="86" stopIfTrue="1" operator="equal">
      <formula>"CW 2130-R11"</formula>
    </cfRule>
    <cfRule type="cellIs" dxfId="71" priority="87" stopIfTrue="1" operator="equal">
      <formula>"CW 3120-R2"</formula>
    </cfRule>
    <cfRule type="cellIs" dxfId="70" priority="88" stopIfTrue="1" operator="equal">
      <formula>"CW 3240-R7"</formula>
    </cfRule>
  </conditionalFormatting>
  <conditionalFormatting sqref="D78:D81">
    <cfRule type="cellIs" dxfId="69" priority="83" stopIfTrue="1" operator="equal">
      <formula>"CW 2130-R11"</formula>
    </cfRule>
    <cfRule type="cellIs" dxfId="68" priority="84" stopIfTrue="1" operator="equal">
      <formula>"CW 3120-R2"</formula>
    </cfRule>
    <cfRule type="cellIs" dxfId="67" priority="85" stopIfTrue="1" operator="equal">
      <formula>"CW 3240-R7"</formula>
    </cfRule>
  </conditionalFormatting>
  <conditionalFormatting sqref="D77">
    <cfRule type="cellIs" dxfId="66" priority="80" stopIfTrue="1" operator="equal">
      <formula>"CW 2130-R11"</formula>
    </cfRule>
    <cfRule type="cellIs" dxfId="65" priority="81" stopIfTrue="1" operator="equal">
      <formula>"CW 3120-R2"</formula>
    </cfRule>
    <cfRule type="cellIs" dxfId="64" priority="82" stopIfTrue="1" operator="equal">
      <formula>"CW 3240-R7"</formula>
    </cfRule>
  </conditionalFormatting>
  <conditionalFormatting sqref="D76">
    <cfRule type="cellIs" dxfId="63" priority="77" stopIfTrue="1" operator="equal">
      <formula>"CW 2130-R11"</formula>
    </cfRule>
    <cfRule type="cellIs" dxfId="62" priority="78" stopIfTrue="1" operator="equal">
      <formula>"CW 3120-R2"</formula>
    </cfRule>
    <cfRule type="cellIs" dxfId="61" priority="79" stopIfTrue="1" operator="equal">
      <formula>"CW 3240-R7"</formula>
    </cfRule>
  </conditionalFormatting>
  <conditionalFormatting sqref="D193">
    <cfRule type="cellIs" dxfId="60" priority="74" stopIfTrue="1" operator="equal">
      <formula>"CW 2130-R11"</formula>
    </cfRule>
    <cfRule type="cellIs" dxfId="59" priority="75" stopIfTrue="1" operator="equal">
      <formula>"CW 3120-R2"</formula>
    </cfRule>
    <cfRule type="cellIs" dxfId="58" priority="76" stopIfTrue="1" operator="equal">
      <formula>"CW 3240-R7"</formula>
    </cfRule>
  </conditionalFormatting>
  <conditionalFormatting sqref="D195">
    <cfRule type="cellIs" dxfId="57" priority="71" stopIfTrue="1" operator="equal">
      <formula>"CW 2130-R11"</formula>
    </cfRule>
    <cfRule type="cellIs" dxfId="56" priority="72" stopIfTrue="1" operator="equal">
      <formula>"CW 3120-R2"</formula>
    </cfRule>
    <cfRule type="cellIs" dxfId="55" priority="73" stopIfTrue="1" operator="equal">
      <formula>"CW 3240-R7"</formula>
    </cfRule>
  </conditionalFormatting>
  <conditionalFormatting sqref="D311">
    <cfRule type="cellIs" dxfId="54" priority="69" stopIfTrue="1" operator="equal">
      <formula>"CW 3120-R2"</formula>
    </cfRule>
    <cfRule type="cellIs" dxfId="53" priority="70" stopIfTrue="1" operator="equal">
      <formula>"CW 3240-R7"</formula>
    </cfRule>
  </conditionalFormatting>
  <conditionalFormatting sqref="D312">
    <cfRule type="cellIs" dxfId="52" priority="66" stopIfTrue="1" operator="equal">
      <formula>"CW 2130-R11"</formula>
    </cfRule>
    <cfRule type="cellIs" dxfId="51" priority="67" stopIfTrue="1" operator="equal">
      <formula>"CW 3120-R2"</formula>
    </cfRule>
    <cfRule type="cellIs" dxfId="50" priority="68" stopIfTrue="1" operator="equal">
      <formula>"CW 3240-R7"</formula>
    </cfRule>
  </conditionalFormatting>
  <conditionalFormatting sqref="D313">
    <cfRule type="cellIs" dxfId="49" priority="63" stopIfTrue="1" operator="equal">
      <formula>"CW 2130-R11"</formula>
    </cfRule>
    <cfRule type="cellIs" dxfId="48" priority="64" stopIfTrue="1" operator="equal">
      <formula>"CW 3120-R2"</formula>
    </cfRule>
    <cfRule type="cellIs" dxfId="47" priority="65" stopIfTrue="1" operator="equal">
      <formula>"CW 3240-R7"</formula>
    </cfRule>
  </conditionalFormatting>
  <conditionalFormatting sqref="D314">
    <cfRule type="cellIs" dxfId="46" priority="60" stopIfTrue="1" operator="equal">
      <formula>"CW 2130-R11"</formula>
    </cfRule>
    <cfRule type="cellIs" dxfId="45" priority="61" stopIfTrue="1" operator="equal">
      <formula>"CW 3120-R2"</formula>
    </cfRule>
    <cfRule type="cellIs" dxfId="44" priority="62" stopIfTrue="1" operator="equal">
      <formula>"CW 3240-R7"</formula>
    </cfRule>
  </conditionalFormatting>
  <conditionalFormatting sqref="D315">
    <cfRule type="cellIs" dxfId="43" priority="57" stopIfTrue="1" operator="equal">
      <formula>"CW 2130-R11"</formula>
    </cfRule>
    <cfRule type="cellIs" dxfId="42" priority="58" stopIfTrue="1" operator="equal">
      <formula>"CW 3120-R2"</formula>
    </cfRule>
    <cfRule type="cellIs" dxfId="41" priority="59" stopIfTrue="1" operator="equal">
      <formula>"CW 3240-R7"</formula>
    </cfRule>
  </conditionalFormatting>
  <conditionalFormatting sqref="D407">
    <cfRule type="cellIs" dxfId="40" priority="55" stopIfTrue="1" operator="equal">
      <formula>"CW 3120-R2"</formula>
    </cfRule>
    <cfRule type="cellIs" dxfId="39" priority="56" stopIfTrue="1" operator="equal">
      <formula>"CW 3240-R7"</formula>
    </cfRule>
  </conditionalFormatting>
  <conditionalFormatting sqref="D408">
    <cfRule type="cellIs" dxfId="38" priority="52" stopIfTrue="1" operator="equal">
      <formula>"CW 2130-R11"</formula>
    </cfRule>
    <cfRule type="cellIs" dxfId="37" priority="53" stopIfTrue="1" operator="equal">
      <formula>"CW 3120-R2"</formula>
    </cfRule>
    <cfRule type="cellIs" dxfId="36" priority="54" stopIfTrue="1" operator="equal">
      <formula>"CW 3240-R7"</formula>
    </cfRule>
  </conditionalFormatting>
  <conditionalFormatting sqref="D409">
    <cfRule type="cellIs" dxfId="35" priority="49" stopIfTrue="1" operator="equal">
      <formula>"CW 2130-R11"</formula>
    </cfRule>
    <cfRule type="cellIs" dxfId="34" priority="50" stopIfTrue="1" operator="equal">
      <formula>"CW 3120-R2"</formula>
    </cfRule>
    <cfRule type="cellIs" dxfId="33" priority="51" stopIfTrue="1" operator="equal">
      <formula>"CW 3240-R7"</formula>
    </cfRule>
  </conditionalFormatting>
  <conditionalFormatting sqref="D222">
    <cfRule type="cellIs" dxfId="32" priority="46" stopIfTrue="1" operator="equal">
      <formula>"CW 2130-R11"</formula>
    </cfRule>
    <cfRule type="cellIs" dxfId="31" priority="47" stopIfTrue="1" operator="equal">
      <formula>"CW 3120-R2"</formula>
    </cfRule>
    <cfRule type="cellIs" dxfId="30" priority="48" stopIfTrue="1" operator="equal">
      <formula>"CW 3240-R7"</formula>
    </cfRule>
  </conditionalFormatting>
  <conditionalFormatting sqref="D223">
    <cfRule type="cellIs" dxfId="29" priority="43" stopIfTrue="1" operator="equal">
      <formula>"CW 2130-R11"</formula>
    </cfRule>
    <cfRule type="cellIs" dxfId="28" priority="44" stopIfTrue="1" operator="equal">
      <formula>"CW 3120-R2"</formula>
    </cfRule>
    <cfRule type="cellIs" dxfId="27" priority="45" stopIfTrue="1" operator="equal">
      <formula>"CW 3240-R7"</formula>
    </cfRule>
  </conditionalFormatting>
  <conditionalFormatting sqref="D244">
    <cfRule type="cellIs" dxfId="26" priority="37" stopIfTrue="1" operator="equal">
      <formula>"CW 2130-R11"</formula>
    </cfRule>
    <cfRule type="cellIs" dxfId="25" priority="38" stopIfTrue="1" operator="equal">
      <formula>"CW 3120-R2"</formula>
    </cfRule>
    <cfRule type="cellIs" dxfId="24" priority="39" stopIfTrue="1" operator="equal">
      <formula>"CW 3240-R7"</formula>
    </cfRule>
  </conditionalFormatting>
  <conditionalFormatting sqref="D243">
    <cfRule type="cellIs" dxfId="23" priority="40" stopIfTrue="1" operator="equal">
      <formula>"CW 2130-R11"</formula>
    </cfRule>
    <cfRule type="cellIs" dxfId="22" priority="41" stopIfTrue="1" operator="equal">
      <formula>"CW 3120-R2"</formula>
    </cfRule>
    <cfRule type="cellIs" dxfId="21" priority="42" stopIfTrue="1" operator="equal">
      <formula>"CW 3240-R7"</formula>
    </cfRule>
  </conditionalFormatting>
  <conditionalFormatting sqref="D245">
    <cfRule type="cellIs" dxfId="20" priority="34" stopIfTrue="1" operator="equal">
      <formula>"CW 2130-R11"</formula>
    </cfRule>
    <cfRule type="cellIs" dxfId="19" priority="35" stopIfTrue="1" operator="equal">
      <formula>"CW 3120-R2"</formula>
    </cfRule>
    <cfRule type="cellIs" dxfId="18" priority="36" stopIfTrue="1" operator="equal">
      <formula>"CW 3240-R7"</formula>
    </cfRule>
  </conditionalFormatting>
  <conditionalFormatting sqref="D499:D505">
    <cfRule type="cellIs" dxfId="17" priority="31" stopIfTrue="1" operator="equal">
      <formula>"CW 2130-R11"</formula>
    </cfRule>
    <cfRule type="cellIs" dxfId="16" priority="32" stopIfTrue="1" operator="equal">
      <formula>"CW 3120-R2"</formula>
    </cfRule>
    <cfRule type="cellIs" dxfId="15" priority="33" stopIfTrue="1" operator="equal">
      <formula>"CW 3240-R7"</formula>
    </cfRule>
  </conditionalFormatting>
  <conditionalFormatting sqref="D498">
    <cfRule type="cellIs" dxfId="14" priority="28" stopIfTrue="1" operator="equal">
      <formula>"CW 2130-R11"</formula>
    </cfRule>
    <cfRule type="cellIs" dxfId="13" priority="29" stopIfTrue="1" operator="equal">
      <formula>"CW 3120-R2"</formula>
    </cfRule>
    <cfRule type="cellIs" dxfId="12" priority="30" stopIfTrue="1" operator="equal">
      <formula>"CW 3240-R7"</formula>
    </cfRule>
  </conditionalFormatting>
  <conditionalFormatting sqref="D463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348:D351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415:D418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16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15" yWindow="529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24:G25 G449 G32 G34:G35 G37:G38 G40:G42 G137:G141 G49:G51 G78:G81 G85:G87 G115:G121 G107:G109 G214 G416 G44:G46 G112:G113 G129 G70:G71 G162:G163 G486:G487 G489 G195 G160 G199:G200 G225:G227 G408:G409 G231:G232 G240 G223 G133:G135 G258:G259 G234:G237 G267 G275:G276 G254 G278:G279 G283:G284 G290:G291 G286:G288 G293 G124 G126:G127 G188 G296 G298 G433:G434 G436:G439 G447 G444 G155 G158 G269 G272 G261:G264 G248:G252 G190:G191 G419 G68 G143:G144 G390 G405:G406 G319 G328 G341:G342 G317 G209 G193 G166:G169 G362:G366 G180:G183 G421 G312:G315 G442 G27:G30 G470:G472 G474:G476 G478:G480 G482:G484 G491:G493 G394:G395 G147:G148 G150 G152:G153 G212 G99:G100 G102 G104:G105 G307 G20:G21 G16:G18 G12:G14 G354:G356 G374 G465:G466 G53 G217 G202:G207 G322:G326 G462:G463 G73 G75:G76 G332:G333 G425:G429 G220:G221 G242 G245 G499:G505 G89:G96 G344:G347 G349 G411:G414 G352 G454:G456 G458:G460 G423 G398:G400 G403 G392 G385:G388 G383 G379:G380 G376 G369:G371 G358:G360 G336:G338 G330 G309:G310 G303:G304 G185 G171:G178 G55:G63 G65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23 G26 G31 G33 G36 G39 G48 G64 G66:G67 G69 G43 G88 G98 G106 G111 G151 G136 G146 G154 G161 G165 G142 G170 G201 G219 G224 G233 G239 G241 G247 G260 G266 G268 G274 G285 G189 G122:G123 G125 G186:G187 G294:G295 G297 G435 G445:G446 G441 G156:G157 G159 G270:G271 G114 G368 G318 G391 G389 G302 G329 G327 G320:G321 G316 G335 G357 G353 G343 G397 G422 G420 G410 G490 G149 G210:G211 G213 G101 G103 G19 G15 G215:G216 G54 G208 G77 G311 G404 G222 G243:G244 G498 G350:G351 G348 G417:G418 G415 G424 G401:G402 G407 G393 G384 G381:G382 G377:G378 G375 G372:G373 G361 G339:G340 G331 G308 G305:G306 G184 G179 G52">
      <formula1>"isblank(G3)"</formula1>
    </dataValidation>
  </dataValidations>
  <pageMargins left="0.5" right="0.5" top="0.75" bottom="0.75" header="0.25" footer="0.25"/>
  <pageSetup scale="76" orientation="portrait" r:id="rId1"/>
  <headerFooter alignWithMargins="0">
    <oddHeader>&amp;L&amp;10The City of Winnipeg
Bid Opportunity No. 8-2019 
&amp;XTemplate Version: C420190115-RW&amp;R&amp;10Bid Submission
Page &amp;P+3 of 35</oddHeader>
    <oddFooter xml:space="preserve">&amp;R__________________
Name of Bidder                    </oddFooter>
  </headerFooter>
  <rowBreaks count="23" manualBreakCount="23">
    <brk id="25" min="1" max="7" man="1"/>
    <brk id="46" min="1" max="7" man="1"/>
    <brk id="65" min="1" max="7" man="1"/>
    <brk id="82" max="16383" man="1"/>
    <brk id="127" min="1" max="7" man="1"/>
    <brk id="130" max="16383" man="1"/>
    <brk id="169" min="1" max="7" man="1"/>
    <brk id="196" max="16383" man="1"/>
    <brk id="217" min="1" max="7" man="1"/>
    <brk id="228" max="16383" man="1"/>
    <brk id="245" min="1" max="7" man="1"/>
    <brk id="255" max="16383" man="1"/>
    <brk id="272" min="1" max="7" man="1"/>
    <brk id="280" max="16383" man="1"/>
    <brk id="299" max="16383" man="1"/>
    <brk id="366" min="1" max="7" man="1"/>
    <brk id="388" min="1" max="7" man="1"/>
    <brk id="430" max="16383" man="1"/>
    <brk id="450" min="1" max="7" man="1"/>
    <brk id="467" min="1" max="7" man="1"/>
    <brk id="487" min="1" max="7" man="1"/>
    <brk id="494" max="16383" man="1"/>
    <brk id="5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Mark Delmo_x000d_
Date: March 22, 2019_x000d_
_x000d_
_x000d_
_x000d_
_x000d_
_x000d_
File Size 72,843 bytes</dc:description>
  <cp:lastModifiedBy>Windows User</cp:lastModifiedBy>
  <cp:lastPrinted>2019-03-22T16:48:26Z</cp:lastPrinted>
  <dcterms:created xsi:type="dcterms:W3CDTF">1999-03-31T15:44:33Z</dcterms:created>
  <dcterms:modified xsi:type="dcterms:W3CDTF">2019-03-22T16:50:27Z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