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3708020\1200_specification\Form B\"/>
    </mc:Choice>
  </mc:AlternateContent>
  <xr:revisionPtr revIDLastSave="0" documentId="13_ncr:1_{AC5C9158-3971-4391-A81E-40731D7288A3}" xr6:coauthVersionLast="45" xr6:coauthVersionMax="45" xr10:uidLastSave="{00000000-0000-0000-0000-000000000000}"/>
  <bookViews>
    <workbookView xWindow="-28920" yWindow="-1980" windowWidth="29040" windowHeight="176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PRICES'!$B$6:$H$865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PRICES'!$B$1:$IT$748</definedName>
    <definedName name="XITEMS">'FORM B - PRICES'!$B$7:$IT$748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59" i="1" l="1"/>
  <c r="B847" i="1"/>
  <c r="H710" i="1" l="1"/>
  <c r="H711" i="1"/>
  <c r="H712" i="1"/>
  <c r="H714" i="1"/>
  <c r="H715" i="1"/>
  <c r="H716" i="1"/>
  <c r="H718" i="1"/>
  <c r="H720" i="1"/>
  <c r="H721" i="1"/>
  <c r="H724" i="1"/>
  <c r="H726" i="1"/>
  <c r="H730" i="1"/>
  <c r="H731" i="1"/>
  <c r="H732" i="1"/>
  <c r="H733" i="1"/>
  <c r="H735" i="1"/>
  <c r="H736" i="1"/>
  <c r="H737" i="1"/>
  <c r="H739" i="1"/>
  <c r="H741" i="1"/>
  <c r="H742" i="1"/>
  <c r="H744" i="1"/>
  <c r="H746" i="1"/>
  <c r="H709" i="1"/>
  <c r="H666" i="1"/>
  <c r="H645" i="1"/>
  <c r="H647" i="1"/>
  <c r="H650" i="1"/>
  <c r="H654" i="1"/>
  <c r="H655" i="1"/>
  <c r="H657" i="1"/>
  <c r="H658" i="1"/>
  <c r="H660" i="1"/>
  <c r="H662" i="1"/>
  <c r="H667" i="1"/>
  <c r="H669" i="1"/>
  <c r="H670" i="1"/>
  <c r="H671" i="1"/>
  <c r="H672" i="1"/>
  <c r="H674" i="1"/>
  <c r="H675" i="1"/>
  <c r="H677" i="1"/>
  <c r="H678" i="1"/>
  <c r="H681" i="1"/>
  <c r="H683" i="1"/>
  <c r="H687" i="1"/>
  <c r="H688" i="1"/>
  <c r="H690" i="1"/>
  <c r="H691" i="1"/>
  <c r="H692" i="1"/>
  <c r="H694" i="1"/>
  <c r="H695" i="1"/>
  <c r="H697" i="1"/>
  <c r="H698" i="1"/>
  <c r="H701" i="1"/>
  <c r="H703" i="1"/>
  <c r="H644" i="1"/>
  <c r="H833" i="1"/>
  <c r="H834" i="1"/>
  <c r="H835" i="1"/>
  <c r="H836" i="1"/>
  <c r="H837" i="1"/>
  <c r="H838" i="1"/>
  <c r="H839" i="1"/>
  <c r="H840" i="1"/>
  <c r="H841" i="1"/>
  <c r="H832" i="1"/>
  <c r="H819" i="1"/>
  <c r="H820" i="1"/>
  <c r="H821" i="1"/>
  <c r="H822" i="1"/>
  <c r="H823" i="1"/>
  <c r="H824" i="1"/>
  <c r="H825" i="1"/>
  <c r="H826" i="1"/>
  <c r="H827" i="1"/>
  <c r="H828" i="1"/>
  <c r="H818" i="1"/>
  <c r="H311" i="1" l="1"/>
  <c r="H222" i="1" l="1"/>
  <c r="H50" i="1" l="1"/>
  <c r="H167" i="1"/>
  <c r="H441" i="1"/>
  <c r="H597" i="1"/>
  <c r="H596" i="1"/>
  <c r="H595" i="1"/>
  <c r="H366" i="1"/>
  <c r="H229" i="1"/>
  <c r="H583" i="1" l="1"/>
  <c r="H582" i="1"/>
  <c r="H375" i="1"/>
  <c r="H383" i="1"/>
  <c r="H381" i="1"/>
  <c r="H335" i="1"/>
  <c r="H299" i="1"/>
  <c r="H197" i="1"/>
  <c r="H114" i="1"/>
  <c r="H107" i="1"/>
  <c r="H112" i="1"/>
  <c r="H36" i="1"/>
  <c r="H440" i="1" l="1"/>
  <c r="H442" i="1"/>
  <c r="H303" i="1" l="1"/>
  <c r="H304" i="1"/>
  <c r="H168" i="1"/>
  <c r="H51" i="1"/>
  <c r="H290" i="1" l="1"/>
  <c r="H158" i="1"/>
  <c r="H105" i="1"/>
  <c r="H96" i="1"/>
  <c r="H130" i="1"/>
  <c r="H446" i="1" l="1"/>
  <c r="H438" i="1"/>
  <c r="H487" i="1" l="1"/>
  <c r="H359" i="1"/>
  <c r="H221" i="1"/>
  <c r="H91" i="1"/>
  <c r="H90" i="1"/>
  <c r="H220" i="1"/>
  <c r="H358" i="1"/>
  <c r="H486" i="1"/>
  <c r="H813" i="1"/>
  <c r="H812" i="1"/>
  <c r="H809" i="1"/>
  <c r="H808" i="1"/>
  <c r="H805" i="1"/>
  <c r="H803" i="1"/>
  <c r="H398" i="1"/>
  <c r="H799" i="1"/>
  <c r="H796" i="1"/>
  <c r="H795" i="1"/>
  <c r="H792" i="1"/>
  <c r="H791" i="1"/>
  <c r="H788" i="1"/>
  <c r="H787" i="1"/>
  <c r="H785" i="1"/>
  <c r="H784" i="1"/>
  <c r="H783" i="1"/>
  <c r="H780" i="1"/>
  <c r="H778" i="1"/>
  <c r="H777" i="1"/>
  <c r="H776" i="1"/>
  <c r="H760" i="1"/>
  <c r="H773" i="1"/>
  <c r="H772" i="1"/>
  <c r="H771" i="1"/>
  <c r="H770" i="1"/>
  <c r="H769" i="1"/>
  <c r="H765" i="1"/>
  <c r="H766" i="1"/>
  <c r="H762" i="1"/>
  <c r="H758" i="1"/>
  <c r="H754" i="1"/>
  <c r="H752" i="1"/>
  <c r="H751" i="1"/>
  <c r="C856" i="1"/>
  <c r="B856" i="1"/>
  <c r="C747" i="1"/>
  <c r="B747" i="1"/>
  <c r="C855" i="1"/>
  <c r="B855" i="1"/>
  <c r="C704" i="1"/>
  <c r="B704" i="1"/>
  <c r="H337" i="1"/>
  <c r="H325" i="1"/>
  <c r="H243" i="1"/>
  <c r="H814" i="1" l="1"/>
  <c r="H747" i="1"/>
  <c r="H856" i="1" s="1"/>
  <c r="H704" i="1"/>
  <c r="H855" i="1" s="1"/>
  <c r="H360" i="1" l="1"/>
  <c r="H357" i="1"/>
  <c r="H356" i="1"/>
  <c r="H354" i="1"/>
  <c r="H352" i="1"/>
  <c r="H350" i="1"/>
  <c r="H349" i="1"/>
  <c r="H347" i="1"/>
  <c r="H346" i="1"/>
  <c r="H345" i="1"/>
  <c r="H344" i="1"/>
  <c r="H343" i="1"/>
  <c r="H342" i="1"/>
  <c r="H340" i="1"/>
  <c r="H334" i="1"/>
  <c r="H332" i="1"/>
  <c r="H329" i="1"/>
  <c r="H326" i="1"/>
  <c r="H211" i="1"/>
  <c r="H196" i="1"/>
  <c r="H223" i="1"/>
  <c r="H202" i="1"/>
  <c r="H201" i="1"/>
  <c r="H78" i="1"/>
  <c r="H205" i="1"/>
  <c r="H204" i="1"/>
  <c r="H216" i="1"/>
  <c r="H194" i="1"/>
  <c r="H218" i="1"/>
  <c r="H219" i="1"/>
  <c r="H214" i="1"/>
  <c r="H212" i="1"/>
  <c r="H209" i="1"/>
  <c r="H208" i="1"/>
  <c r="H207" i="1"/>
  <c r="H206" i="1"/>
  <c r="H200" i="1"/>
  <c r="H191" i="1"/>
  <c r="H188" i="1"/>
  <c r="H88" i="1"/>
  <c r="H89" i="1"/>
  <c r="H86" i="1"/>
  <c r="H75" i="1"/>
  <c r="H76" i="1"/>
  <c r="H72" i="1" l="1"/>
  <c r="H79" i="1"/>
  <c r="H81" i="1"/>
  <c r="H80" i="1"/>
  <c r="H82" i="1"/>
  <c r="H84" i="1"/>
  <c r="H69" i="1"/>
  <c r="H248" i="1"/>
  <c r="H389" i="1"/>
  <c r="H829" i="1"/>
  <c r="H638" i="1" l="1"/>
  <c r="H635" i="1"/>
  <c r="H632" i="1"/>
  <c r="H630" i="1"/>
  <c r="H627" i="1"/>
  <c r="H625" i="1"/>
  <c r="H623" i="1"/>
  <c r="H619" i="1"/>
  <c r="H616" i="1"/>
  <c r="H615" i="1"/>
  <c r="H613" i="1"/>
  <c r="H612" i="1"/>
  <c r="H611" i="1"/>
  <c r="H610" i="1"/>
  <c r="H607" i="1"/>
  <c r="H605" i="1"/>
  <c r="H603" i="1"/>
  <c r="H601" i="1"/>
  <c r="H598" i="1"/>
  <c r="H594" i="1"/>
  <c r="H592" i="1"/>
  <c r="H589" i="1"/>
  <c r="H588" i="1"/>
  <c r="H586" i="1"/>
  <c r="H580" i="1"/>
  <c r="H577" i="1"/>
  <c r="H575" i="1"/>
  <c r="H574" i="1"/>
  <c r="H572" i="1"/>
  <c r="H570" i="1"/>
  <c r="H569" i="1"/>
  <c r="H566" i="1"/>
  <c r="H564" i="1"/>
  <c r="H560" i="1"/>
  <c r="H559" i="1"/>
  <c r="H563" i="1"/>
  <c r="H562" i="1"/>
  <c r="H558" i="1"/>
  <c r="H556" i="1"/>
  <c r="H554" i="1"/>
  <c r="H553" i="1"/>
  <c r="H549" i="1"/>
  <c r="H547" i="1"/>
  <c r="H546" i="1"/>
  <c r="H544" i="1"/>
  <c r="H542" i="1"/>
  <c r="H541" i="1"/>
  <c r="H540" i="1"/>
  <c r="H539" i="1"/>
  <c r="H536" i="1"/>
  <c r="H534" i="1"/>
  <c r="H532" i="1"/>
  <c r="H529" i="1"/>
  <c r="H527" i="1"/>
  <c r="H525" i="1"/>
  <c r="H523" i="1"/>
  <c r="H522" i="1"/>
  <c r="H520" i="1"/>
  <c r="H519" i="1"/>
  <c r="H515" i="1"/>
  <c r="H514" i="1"/>
  <c r="H390" i="1"/>
  <c r="H388" i="1"/>
  <c r="H507" i="1"/>
  <c r="H512" i="1"/>
  <c r="H503" i="1"/>
  <c r="H501" i="1"/>
  <c r="H510" i="1"/>
  <c r="H505" i="1"/>
  <c r="H500" i="1"/>
  <c r="H498" i="1"/>
  <c r="H496" i="1"/>
  <c r="H494" i="1"/>
  <c r="H492" i="1"/>
  <c r="H489" i="1"/>
  <c r="H488" i="1"/>
  <c r="H485" i="1"/>
  <c r="H484" i="1"/>
  <c r="H482" i="1"/>
  <c r="H480" i="1"/>
  <c r="H478" i="1"/>
  <c r="H476" i="1"/>
  <c r="H473" i="1"/>
  <c r="H474" i="1"/>
  <c r="H472" i="1"/>
  <c r="H471" i="1"/>
  <c r="H469" i="1"/>
  <c r="H466" i="1"/>
  <c r="H463" i="1"/>
  <c r="H461" i="1"/>
  <c r="H459" i="1"/>
  <c r="H452" i="1"/>
  <c r="H456" i="1"/>
  <c r="H455" i="1"/>
  <c r="H454" i="1"/>
  <c r="H451" i="1"/>
  <c r="H450" i="1"/>
  <c r="H449" i="1"/>
  <c r="H448" i="1"/>
  <c r="H447" i="1"/>
  <c r="H445" i="1"/>
  <c r="H444" i="1"/>
  <c r="H437" i="1"/>
  <c r="H436" i="1"/>
  <c r="H435" i="1"/>
  <c r="H432" i="1"/>
  <c r="H431" i="1"/>
  <c r="H429" i="1"/>
  <c r="H426" i="1"/>
  <c r="H424" i="1"/>
  <c r="H421" i="1"/>
  <c r="H420" i="1"/>
  <c r="H418" i="1"/>
  <c r="H417" i="1"/>
  <c r="H415" i="1"/>
  <c r="H413" i="1"/>
  <c r="H412" i="1"/>
  <c r="H409" i="1"/>
  <c r="H408" i="1"/>
  <c r="H406" i="1"/>
  <c r="H405" i="1"/>
  <c r="H403" i="1"/>
  <c r="H402" i="1"/>
  <c r="H401" i="1"/>
  <c r="H399" i="1"/>
  <c r="H397" i="1"/>
  <c r="H395" i="1"/>
  <c r="H394" i="1"/>
  <c r="H386" i="1"/>
  <c r="H379" i="1"/>
  <c r="H377" i="1"/>
  <c r="H373" i="1"/>
  <c r="H371" i="1"/>
  <c r="H369" i="1"/>
  <c r="H367" i="1"/>
  <c r="H363" i="1"/>
  <c r="H322" i="1"/>
  <c r="H320" i="1"/>
  <c r="H317" i="1"/>
  <c r="H316" i="1"/>
  <c r="H315" i="1"/>
  <c r="H313" i="1"/>
  <c r="H312" i="1"/>
  <c r="H310" i="1"/>
  <c r="H309" i="1"/>
  <c r="H308" i="1"/>
  <c r="H307" i="1"/>
  <c r="H306" i="1"/>
  <c r="H302" i="1"/>
  <c r="H301" i="1"/>
  <c r="H298" i="1"/>
  <c r="H297" i="1"/>
  <c r="H296" i="1"/>
  <c r="H295" i="1"/>
  <c r="H294" i="1"/>
  <c r="H291" i="1"/>
  <c r="H289" i="1"/>
  <c r="H288" i="1"/>
  <c r="H286" i="1"/>
  <c r="H283" i="1"/>
  <c r="H280" i="1"/>
  <c r="H278" i="1"/>
  <c r="H277" i="1"/>
  <c r="H275" i="1"/>
  <c r="H273" i="1"/>
  <c r="H272" i="1"/>
  <c r="H269" i="1"/>
  <c r="H267" i="1"/>
  <c r="H265" i="1"/>
  <c r="H263" i="1"/>
  <c r="H262" i="1"/>
  <c r="H261" i="1"/>
  <c r="H259" i="1"/>
  <c r="H258" i="1"/>
  <c r="H550" i="1" l="1"/>
  <c r="H639" i="1"/>
  <c r="H516" i="1"/>
  <c r="H252" i="1" l="1"/>
  <c r="H251" i="1"/>
  <c r="H250" i="1"/>
  <c r="H249" i="1"/>
  <c r="H247" i="1"/>
  <c r="H238" i="1"/>
  <c r="H230" i="1"/>
  <c r="H245" i="1"/>
  <c r="H240" i="1"/>
  <c r="H236" i="1"/>
  <c r="H234" i="1"/>
  <c r="H232" i="1"/>
  <c r="H226" i="1"/>
  <c r="H185" i="1"/>
  <c r="H183" i="1"/>
  <c r="H58" i="1"/>
  <c r="H176" i="1"/>
  <c r="H178" i="1"/>
  <c r="H180" i="1"/>
  <c r="H179" i="1"/>
  <c r="H175" i="1"/>
  <c r="H174" i="1"/>
  <c r="H173" i="1"/>
  <c r="H172" i="1"/>
  <c r="H171" i="1"/>
  <c r="H170" i="1"/>
  <c r="H166" i="1"/>
  <c r="H164" i="1"/>
  <c r="H161" i="1"/>
  <c r="H160" i="1"/>
  <c r="H157" i="1"/>
  <c r="H156" i="1"/>
  <c r="H155" i="1"/>
  <c r="H153" i="1"/>
  <c r="H150" i="1"/>
  <c r="H147" i="1"/>
  <c r="H145" i="1"/>
  <c r="H144" i="1"/>
  <c r="H142" i="1"/>
  <c r="H140" i="1"/>
  <c r="H139" i="1"/>
  <c r="H136" i="1"/>
  <c r="H134" i="1"/>
  <c r="H132" i="1"/>
  <c r="H129" i="1"/>
  <c r="H128" i="1"/>
  <c r="H126" i="1"/>
  <c r="H125" i="1"/>
  <c r="H111" i="1" l="1"/>
  <c r="H103" i="1"/>
  <c r="H117" i="1"/>
  <c r="H109" i="1"/>
  <c r="H119" i="1"/>
  <c r="H101" i="1"/>
  <c r="H99" i="1"/>
  <c r="H97" i="1"/>
  <c r="H94" i="1"/>
  <c r="H66" i="1"/>
  <c r="H64" i="1"/>
  <c r="H61" i="1"/>
  <c r="H60" i="1"/>
  <c r="H59" i="1"/>
  <c r="H57" i="1"/>
  <c r="H56" i="1"/>
  <c r="H55" i="1"/>
  <c r="H54" i="1"/>
  <c r="H53" i="1"/>
  <c r="H48" i="1"/>
  <c r="H47" i="1"/>
  <c r="H46" i="1"/>
  <c r="H43" i="1"/>
  <c r="H42" i="1"/>
  <c r="H41" i="1"/>
  <c r="H38" i="1"/>
  <c r="H37" i="1"/>
  <c r="H33" i="1"/>
  <c r="H32" i="1"/>
  <c r="H30" i="1"/>
  <c r="H28" i="1"/>
  <c r="H26" i="1"/>
  <c r="H25" i="1"/>
  <c r="H22" i="1"/>
  <c r="H20" i="1"/>
  <c r="H18" i="1"/>
  <c r="H16" i="1"/>
  <c r="H15" i="1"/>
  <c r="H13" i="1"/>
  <c r="H12" i="1"/>
  <c r="H10" i="1"/>
  <c r="H256" i="1"/>
  <c r="H391" i="1" s="1"/>
  <c r="H123" i="1"/>
  <c r="H253" i="1" s="1"/>
  <c r="H9" i="1"/>
  <c r="H120" i="1" l="1"/>
  <c r="C857" i="1"/>
  <c r="B857" i="1"/>
  <c r="C861" i="1"/>
  <c r="B861" i="1"/>
  <c r="C860" i="1"/>
  <c r="B860" i="1"/>
  <c r="C854" i="1"/>
  <c r="B854" i="1"/>
  <c r="C853" i="1"/>
  <c r="B853" i="1"/>
  <c r="C852" i="1"/>
  <c r="B852" i="1"/>
  <c r="C851" i="1"/>
  <c r="B851" i="1"/>
  <c r="H842" i="1"/>
  <c r="H861" i="1" s="1"/>
  <c r="C842" i="1"/>
  <c r="B842" i="1"/>
  <c r="C829" i="1"/>
  <c r="B829" i="1"/>
  <c r="H854" i="1"/>
  <c r="C639" i="1"/>
  <c r="B639" i="1"/>
  <c r="H620" i="1"/>
  <c r="H853" i="1" s="1"/>
  <c r="C620" i="1"/>
  <c r="B620" i="1"/>
  <c r="H852" i="1"/>
  <c r="C550" i="1"/>
  <c r="B550" i="1"/>
  <c r="H851" i="1"/>
  <c r="C516" i="1"/>
  <c r="B516" i="1"/>
  <c r="C863" i="1" l="1"/>
  <c r="B863" i="1"/>
  <c r="C845" i="1"/>
  <c r="B845" i="1"/>
  <c r="H844" i="1"/>
  <c r="H845" i="1" l="1"/>
  <c r="H863" i="1" s="1"/>
  <c r="H857" i="1"/>
  <c r="H850" i="1"/>
  <c r="H849" i="1"/>
  <c r="B850" i="1"/>
  <c r="B849" i="1"/>
  <c r="B848" i="1"/>
  <c r="B814" i="1"/>
  <c r="B391" i="1"/>
  <c r="B253" i="1"/>
  <c r="B120" i="1"/>
  <c r="C850" i="1"/>
  <c r="C849" i="1"/>
  <c r="C848" i="1"/>
  <c r="C814" i="1"/>
  <c r="C391" i="1"/>
  <c r="C253" i="1"/>
  <c r="C120" i="1"/>
  <c r="H848" i="1" l="1"/>
  <c r="H858" i="1" s="1"/>
  <c r="H860" i="1" l="1"/>
  <c r="H862" i="1" l="1"/>
  <c r="G864" i="1" s="1"/>
</calcChain>
</file>

<file path=xl/sharedStrings.xml><?xml version="1.0" encoding="utf-8"?>
<sst xmlns="http://schemas.openxmlformats.org/spreadsheetml/2006/main" count="3154" uniqueCount="902">
  <si>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</si>
  <si>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</si>
  <si>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</si>
  <si>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</si>
  <si>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</si>
  <si>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</si>
  <si>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</si>
  <si>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</si>
  <si>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</si>
  <si>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</si>
  <si>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</si>
  <si>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</si>
  <si>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</si>
  <si>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</si>
  <si>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</si>
  <si>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</si>
  <si>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</si>
  <si>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</si>
  <si>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</si>
  <si>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</si>
  <si>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</si>
  <si>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</si>
  <si>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</si>
  <si>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</si>
  <si>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</si>
  <si>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</si>
  <si>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</si>
  <si>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</si>
  <si>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</si>
  <si>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</si>
  <si>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</si>
  <si>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</si>
  <si>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</si>
  <si>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</si>
  <si>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</si>
  <si>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</si>
  <si>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</si>
  <si>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</si>
  <si>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</si>
  <si>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</si>
  <si>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</si>
  <si>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</si>
  <si>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</si>
  <si>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</si>
  <si>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</si>
  <si>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</si>
  <si>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</si>
  <si>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</si>
  <si>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</si>
  <si>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</si>
  <si>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</si>
  <si>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</si>
  <si>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</si>
  <si>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</si>
  <si>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</si>
  <si>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</si>
  <si>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</si>
  <si>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</si>
  <si>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</si>
  <si>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</si>
  <si>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</si>
  <si>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</si>
  <si>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</si>
  <si>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</si>
  <si>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</si>
  <si>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</si>
  <si>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</si>
  <si>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</si>
  <si>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</si>
  <si>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</si>
  <si>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</si>
  <si>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</si>
  <si>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</si>
  <si>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</si>
  <si>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</si>
  <si>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</si>
  <si>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</si>
  <si>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</si>
  <si>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</si>
  <si>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</si>
  <si>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</si>
  <si>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</si>
  <si>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</si>
  <si>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</si>
  <si>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</si>
  <si>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</si>
  <si>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</si>
  <si>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</si>
  <si>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</si>
  <si>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</si>
  <si>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</si>
  <si>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</si>
  <si>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</si>
  <si>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</si>
  <si>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</si>
  <si>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</si>
  <si>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</si>
  <si>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</si>
  <si>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</si>
  <si>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</si>
  <si>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</si>
  <si>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</si>
  <si>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</si>
  <si>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</si>
  <si>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</si>
  <si>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</si>
  <si>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</si>
  <si>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</si>
  <si>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</si>
  <si>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</si>
  <si>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</si>
  <si>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</si>
  <si>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</si>
  <si>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</si>
  <si>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</si>
  <si>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</si>
  <si>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</si>
  <si>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</si>
  <si>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</si>
  <si>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</si>
  <si>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</si>
  <si>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</si>
  <si>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Construction of Modified Barrier (180 mm ht, Dowelled)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</si>
  <si>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</si>
  <si>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</si>
  <si>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</si>
  <si>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</si>
  <si>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</si>
  <si>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</si>
  <si>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</si>
  <si>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</si>
  <si>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</si>
  <si>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</si>
  <si>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</si>
  <si>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</si>
  <si>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</si>
  <si>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</si>
  <si>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</si>
  <si>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</si>
  <si>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</si>
  <si>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</si>
  <si>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</si>
  <si>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</si>
  <si>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</si>
  <si>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</si>
  <si>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</si>
  <si>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</si>
  <si>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</si>
  <si>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</si>
  <si>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</si>
  <si>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</si>
  <si>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</si>
  <si>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</si>
  <si>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</si>
  <si>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</si>
  <si>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</si>
  <si>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</si>
  <si>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</si>
  <si>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</si>
  <si>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</si>
  <si>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</si>
  <si>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Construction of  Modified Barrier  (180 mm ht, Integral)</t>
  </si>
  <si>
    <t>E038</t>
  </si>
  <si>
    <t>B100r</t>
  </si>
  <si>
    <t>Miscellaneous Concrete Slab Removal</t>
  </si>
  <si>
    <t>B104r</t>
  </si>
  <si>
    <t xml:space="preserve">250 mm </t>
  </si>
  <si>
    <t>E039</t>
  </si>
  <si>
    <t>C051</t>
  </si>
  <si>
    <t>100 mm Concrete Sidewalk</t>
  </si>
  <si>
    <t xml:space="preserve">CW 3325-R5  </t>
  </si>
  <si>
    <t>(SEE B9)</t>
  </si>
  <si>
    <t>A.1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</si>
  <si>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</si>
  <si>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</si>
  <si>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</si>
  <si>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</si>
  <si>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</si>
  <si>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</si>
  <si>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</si>
  <si>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</si>
  <si>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</si>
  <si>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</si>
  <si>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</si>
  <si>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</si>
  <si>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</si>
  <si>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B184rlA</t>
  </si>
  <si>
    <t>B199</t>
  </si>
  <si>
    <t>Construction of Asphalt Patches</t>
  </si>
  <si>
    <t>CW 3326-R3</t>
  </si>
  <si>
    <t>C007</t>
  </si>
  <si>
    <t>Construction of 200 mm Concrete Pavement (Reinforced)</t>
  </si>
  <si>
    <t>C014</t>
  </si>
  <si>
    <t>Construction of Concrete Median Slabs</t>
  </si>
  <si>
    <t>SD-227A</t>
  </si>
  <si>
    <t>C015</t>
  </si>
  <si>
    <t>Construction of Monolithic Concrete Median Slabs</t>
  </si>
  <si>
    <t>SD-226A</t>
  </si>
  <si>
    <t>C018</t>
  </si>
  <si>
    <t>Construction of Monolithic Concrete Bull-noses</t>
  </si>
  <si>
    <t>SD-227C</t>
  </si>
  <si>
    <t>Construction of  Barrier (180 mm ht, Dowelled)</t>
  </si>
  <si>
    <t>Construction of Barrier (180 mm ht, Integral)</t>
  </si>
  <si>
    <t>SD-204</t>
  </si>
  <si>
    <t>C047C</t>
  </si>
  <si>
    <t>SD-223B</t>
  </si>
  <si>
    <t>C050</t>
  </si>
  <si>
    <t>Supply and Installation of Dowel Assemblies</t>
  </si>
  <si>
    <t>CW 3310-R17</t>
  </si>
  <si>
    <t>E22</t>
  </si>
  <si>
    <t>E011</t>
  </si>
  <si>
    <t>E013</t>
  </si>
  <si>
    <t>A.33</t>
  </si>
  <si>
    <t>Sewer Service Risers</t>
  </si>
  <si>
    <t>E014</t>
  </si>
  <si>
    <t>E016</t>
  </si>
  <si>
    <t>SD-015</t>
  </si>
  <si>
    <t xml:space="preserve">300 mm 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</si>
  <si>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</si>
  <si>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</si>
  <si>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</si>
  <si>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</si>
  <si>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</si>
  <si>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</si>
  <si>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</si>
  <si>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</si>
  <si>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</si>
  <si>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</si>
  <si>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</si>
  <si>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</si>
  <si>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</si>
  <si>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</si>
  <si>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</si>
  <si>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</si>
  <si>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</si>
  <si>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</si>
  <si>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</si>
  <si>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</si>
  <si>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</si>
  <si>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</si>
  <si>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</si>
  <si>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</si>
  <si>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</si>
  <si>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</si>
  <si>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</si>
  <si>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A.47</t>
  </si>
  <si>
    <t>A.48</t>
  </si>
  <si>
    <t>A.49</t>
  </si>
  <si>
    <t>A.50</t>
  </si>
  <si>
    <t>E23</t>
  </si>
  <si>
    <t>CW 2110-R11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</si>
  <si>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</si>
  <si>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</si>
  <si>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</si>
  <si>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</si>
  <si>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</si>
  <si>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</si>
  <si>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</si>
  <si>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</si>
  <si>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</si>
  <si>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</si>
  <si>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</si>
  <si>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</si>
  <si>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</si>
  <si>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</si>
  <si>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</si>
  <si>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</si>
  <si>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</si>
  <si>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</si>
  <si>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</si>
  <si>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</si>
  <si>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</si>
  <si>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</si>
  <si>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</si>
  <si>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</si>
  <si>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</si>
  <si>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</si>
  <si>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</si>
  <si>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</si>
  <si>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</si>
  <si>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</si>
  <si>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</si>
  <si>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</si>
  <si>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</si>
  <si>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</si>
  <si>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</si>
  <si>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</si>
  <si>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</si>
  <si>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</si>
  <si>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</si>
  <si>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</si>
  <si>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</si>
  <si>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</si>
  <si>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</si>
  <si>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</si>
  <si>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</si>
  <si>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</si>
  <si>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</si>
  <si>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</si>
  <si>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</si>
  <si>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</si>
  <si>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</si>
  <si>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</si>
  <si>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</si>
  <si>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</si>
  <si>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</si>
  <si>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</si>
  <si>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</si>
  <si>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</si>
  <si>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</si>
  <si>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</si>
  <si>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</si>
  <si>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</si>
  <si>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</si>
  <si>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</si>
  <si>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</si>
  <si>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</si>
  <si>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</si>
  <si>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</si>
  <si>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</si>
  <si>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</si>
  <si>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</si>
  <si>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</si>
  <si>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</si>
  <si>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</si>
  <si>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</si>
  <si>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</si>
  <si>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</si>
  <si>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</si>
  <si>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</si>
  <si>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</si>
  <si>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</si>
  <si>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</si>
  <si>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</si>
  <si>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</si>
  <si>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</si>
  <si>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</si>
  <si>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</si>
  <si>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</si>
  <si>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</si>
  <si>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</si>
  <si>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</si>
  <si>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</si>
  <si>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</si>
  <si>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</si>
  <si>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</si>
  <si>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</si>
  <si>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</si>
  <si>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</si>
  <si>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</si>
  <si>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</si>
  <si>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</si>
  <si>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</si>
  <si>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</si>
  <si>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</si>
  <si>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</si>
  <si>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</si>
  <si>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</si>
  <si>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</si>
  <si>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</si>
  <si>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</si>
  <si>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</si>
  <si>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hr</t>
  </si>
  <si>
    <t>C038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</si>
  <si>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</si>
  <si>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</si>
  <si>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</si>
  <si>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</si>
  <si>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</si>
  <si>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</si>
  <si>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</si>
  <si>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</si>
  <si>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</si>
  <si>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</si>
  <si>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</si>
  <si>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</si>
  <si>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</si>
  <si>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</si>
  <si>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</si>
  <si>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</si>
  <si>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</si>
  <si>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</si>
  <si>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</si>
  <si>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</si>
  <si>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</si>
  <si>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</si>
  <si>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</si>
  <si>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H</t>
  </si>
  <si>
    <t>CORYDON AVE. - STREETLIGHT WORKS</t>
  </si>
  <si>
    <t>TAYLOR AVE. - STREETLIGHT WORKS</t>
  </si>
  <si>
    <t>I</t>
  </si>
  <si>
    <t>J</t>
  </si>
  <si>
    <t>K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</si>
  <si>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</si>
  <si>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</si>
  <si>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</si>
  <si>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</si>
  <si>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</si>
  <si>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</si>
  <si>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</si>
  <si>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</si>
  <si>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</si>
  <si>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A022A1</t>
  </si>
  <si>
    <t>Separation Fabric</t>
  </si>
  <si>
    <t>A022A2</t>
  </si>
  <si>
    <t>Separation/Filtration Fabric</t>
  </si>
  <si>
    <t>A022A4</t>
  </si>
  <si>
    <t>CW 3135-R2</t>
  </si>
  <si>
    <t>A022A5</t>
  </si>
  <si>
    <t>Class A Geogrid</t>
  </si>
  <si>
    <t>B034-24</t>
  </si>
  <si>
    <t>Slab Replacement - Early Opening (24 hour)</t>
  </si>
  <si>
    <t>B040-24</t>
  </si>
  <si>
    <t>230 mm Concrete Pavement (Plain-Dowelled)</t>
  </si>
  <si>
    <t>B155rlA</t>
  </si>
  <si>
    <t>Barrier (150 mm reveal ht, Dowelled)</t>
  </si>
  <si>
    <t>3 m to 30 m</t>
  </si>
  <si>
    <t>C004</t>
  </si>
  <si>
    <t>Construction of 240 mm Concrete Pavement, Slip Form Paving (Plain-Dowelled)</t>
  </si>
  <si>
    <t>Construction of 240 mm Concrete Pavement, (Plain-Dowelled)</t>
  </si>
  <si>
    <t>C035B</t>
  </si>
  <si>
    <t>C037B</t>
  </si>
  <si>
    <t>Construction of Splash Strip, ( Separate, 600 mm width)</t>
  </si>
  <si>
    <t>CW 3335-R1, E27</t>
  </si>
  <si>
    <t>Holland Stone - Blue - Transit Stop Pavers (210mm x 105mm x 60mm)</t>
  </si>
  <si>
    <t>Holland Stone - Natural - Transit Stop Pavers (210mm x 105mm x 60mm)</t>
  </si>
  <si>
    <t>CW 3410-R12</t>
  </si>
  <si>
    <t>TEMPORARY WORKS</t>
  </si>
  <si>
    <t>A030</t>
  </si>
  <si>
    <t xml:space="preserve">A.28 </t>
  </si>
  <si>
    <t>Fill Material</t>
  </si>
  <si>
    <t>CW 3170-R3</t>
  </si>
  <si>
    <t>A031</t>
  </si>
  <si>
    <t>Placing Suitable Site Material</t>
  </si>
  <si>
    <t>B127rA</t>
  </si>
  <si>
    <t>Barrier Integral</t>
  </si>
  <si>
    <t>A028</t>
  </si>
  <si>
    <t>Common Excavation- Suitable site material</t>
  </si>
  <si>
    <t>B136iB</t>
  </si>
  <si>
    <t>Barrier (180 mm reveal ht, Dowelled)</t>
  </si>
  <si>
    <t>Private Walks</t>
  </si>
  <si>
    <t>100mm Concrete</t>
  </si>
  <si>
    <t>Paving Stones</t>
  </si>
  <si>
    <t>100mm Exposed Aggregate Concrete</t>
  </si>
  <si>
    <t>E28</t>
  </si>
  <si>
    <t>Construction of 240 mm Concrete Pavement, Slip Form Paving (Reinforced, Dowel Jointed)</t>
  </si>
  <si>
    <t>Construction of 240 mm Concrete Pavement for Early Opening 24 Hour  (Reinforced, Dowel Jointed)</t>
  </si>
  <si>
    <t>Construction of Retaining Curb (Up to 200mm ht, Separate)</t>
  </si>
  <si>
    <t>E39</t>
  </si>
  <si>
    <t>Construction of Retaining Curb (200 To 400mm ht, Separate)</t>
  </si>
  <si>
    <t>Holland Stone - Charcoal - Sidewalk Pavers (210mm x 210mm x 60mm)</t>
  </si>
  <si>
    <t>Supply and Installation of Interlocking Paving Stones</t>
  </si>
  <si>
    <t>100 mm Concrete Sidewalk With Blockouts for Paving Stones</t>
  </si>
  <si>
    <t>Tree Removal</t>
  </si>
  <si>
    <t>E25</t>
  </si>
  <si>
    <t>E29</t>
  </si>
  <si>
    <t>Sawcutting</t>
  </si>
  <si>
    <t>E34</t>
  </si>
  <si>
    <t>Removal of Existing Street Car Track Bedding</t>
  </si>
  <si>
    <r>
      <t>m</t>
    </r>
    <r>
      <rPr>
        <vertAlign val="superscript"/>
        <sz val="12"/>
        <rFont val="Arial"/>
        <family val="2"/>
      </rPr>
      <t>3</t>
    </r>
  </si>
  <si>
    <t>Removal of Existing Street Car Track Rails</t>
  </si>
  <si>
    <t>A010A2</t>
  </si>
  <si>
    <t>E35</t>
  </si>
  <si>
    <t>Base Course Material - Granular 'A'  Base</t>
  </si>
  <si>
    <t>Construction of 250 mm Concrete Pavement (Plain-Dowelled)</t>
  </si>
  <si>
    <t>Construction of 240 mm Concrete Pavement (Plain-Dowelled)</t>
  </si>
  <si>
    <t>Construction of 240 mm Concrete Pavement (Reinforced, Dowel Jointed)</t>
  </si>
  <si>
    <t>CW 3310-R17, E13</t>
  </si>
  <si>
    <t>Construction of 240 mm Concrete Pavement for Early Opening 72 Hour  (Reinforced, Dowel Jointed)</t>
  </si>
  <si>
    <t>A010B2</t>
  </si>
  <si>
    <t>Base Course Material - Granular B Recycled Concrete</t>
  </si>
  <si>
    <t>Construction of 250 mm Concrete Pavement, Slip Form Paving (Plain-Dowelled)</t>
  </si>
  <si>
    <t>100 mm Concrete Sidewalk With Blockouts for Asphalt</t>
  </si>
  <si>
    <t>Asphalt Path and Sidewalk</t>
  </si>
  <si>
    <t>In a Trench, Class B Sand  Bedding, Class 3 Backfill</t>
  </si>
  <si>
    <t>E.15</t>
  </si>
  <si>
    <t>250 mm PVC Connecting Pipe</t>
  </si>
  <si>
    <t>E041B</t>
  </si>
  <si>
    <t>E042</t>
  </si>
  <si>
    <t>Connecting New Sewer Service to Existing Sewer Service</t>
  </si>
  <si>
    <t>E043</t>
  </si>
  <si>
    <t>Removal of Existing Catch Basins Leads</t>
  </si>
  <si>
    <t>E.9</t>
  </si>
  <si>
    <t>CW 2145-R4</t>
  </si>
  <si>
    <t>E022E</t>
  </si>
  <si>
    <t>300 mm, Concrete Combined Sewer</t>
  </si>
  <si>
    <t>F.2</t>
  </si>
  <si>
    <t>F.3</t>
  </si>
  <si>
    <t>F.4</t>
  </si>
  <si>
    <t>F.15</t>
  </si>
  <si>
    <t>Remove and Replace Existing Hydrant</t>
  </si>
  <si>
    <t>F025</t>
  </si>
  <si>
    <t>F.17</t>
  </si>
  <si>
    <t>Installing New Flat Top Reducer</t>
  </si>
  <si>
    <t>Outfront Media Shelter</t>
  </si>
  <si>
    <t>E17</t>
  </si>
  <si>
    <t>l.s.</t>
  </si>
  <si>
    <t>Install Benching in Existing Manhole</t>
  </si>
  <si>
    <t>B155rlB</t>
  </si>
  <si>
    <t>C033B</t>
  </si>
  <si>
    <t>C036B</t>
  </si>
  <si>
    <t xml:space="preserve">Asphalt Path </t>
  </si>
  <si>
    <t>AP-008 - Standard Grated Cover for Standard Frame</t>
  </si>
  <si>
    <t>E.10</t>
  </si>
  <si>
    <t>NEW STREETLIGHT INSTALLATION</t>
  </si>
  <si>
    <t>E30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</si>
  <si>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</si>
  <si>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</si>
  <si>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>Installation of cable(s) (#4 AL C/N or 1/0 AL Triplex) by boring method.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</si>
  <si>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</si>
  <si>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</si>
  <si>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</si>
  <si>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</si>
  <si>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</si>
  <si>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</si>
  <si>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</si>
  <si>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</si>
  <si>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H.1</t>
  </si>
  <si>
    <t>H.3</t>
  </si>
  <si>
    <t>H.4</t>
  </si>
  <si>
    <t>H.5</t>
  </si>
  <si>
    <t>H.6</t>
  </si>
  <si>
    <t>H.8</t>
  </si>
  <si>
    <t>H.9</t>
  </si>
  <si>
    <t>H.10</t>
  </si>
  <si>
    <t>H.11</t>
  </si>
  <si>
    <t>E37</t>
  </si>
  <si>
    <t>E38</t>
  </si>
  <si>
    <t>set</t>
  </si>
  <si>
    <t>per 
span</t>
  </si>
  <si>
    <t>I.1</t>
  </si>
  <si>
    <t>I.3</t>
  </si>
  <si>
    <t>I.4</t>
  </si>
  <si>
    <t>I.5</t>
  </si>
  <si>
    <t>I.6</t>
  </si>
  <si>
    <t>I.8</t>
  </si>
  <si>
    <t>I.9</t>
  </si>
  <si>
    <t>I.10</t>
  </si>
  <si>
    <t>Temporary Wooden Transit Stop Ramps</t>
  </si>
  <si>
    <t>SD-024, 1500 mm deep</t>
  </si>
  <si>
    <t>Catch Basin Insulation</t>
  </si>
  <si>
    <t>Abandoning  Existing Catch Basin Leads</t>
  </si>
  <si>
    <t>Trenchless Installation, Class B Sand Bedding, Class 3 Backfill</t>
  </si>
  <si>
    <t>Supply and Install Sewer Service Outlet Restrictor</t>
  </si>
  <si>
    <t>Connecting to 250 mm Sewer</t>
  </si>
  <si>
    <t>Connecting to 300 mm Sewer</t>
  </si>
  <si>
    <t>150mm</t>
  </si>
  <si>
    <t>200mm</t>
  </si>
  <si>
    <t>Connecting to 375 mm Sewer</t>
  </si>
  <si>
    <t>Connecting to 450 mm Sewer</t>
  </si>
  <si>
    <t>E.11</t>
  </si>
  <si>
    <t>Installation of Conduit in Open Trench -Single</t>
  </si>
  <si>
    <t>CW 3620</t>
  </si>
  <si>
    <t>Installation of Conduit in Open Trench - Double</t>
  </si>
  <si>
    <t>Installation of Conduit by Directional Boring - Single</t>
  </si>
  <si>
    <t>Installation of Conduit by Directional Boring - Double</t>
  </si>
  <si>
    <t xml:space="preserve">Installation of Concrete Bases </t>
  </si>
  <si>
    <t>Signal Pole Base – Type G (Light Duty – 32 Dia. Bolts)</t>
  </si>
  <si>
    <t>SD-313</t>
  </si>
  <si>
    <t>Ea.</t>
  </si>
  <si>
    <t>Signal Pole Base  - Type OD (Medium Duty – 32 Dia. Bolts)</t>
  </si>
  <si>
    <t>SD-312A</t>
  </si>
  <si>
    <t>Pedestal Base</t>
  </si>
  <si>
    <t>SD-302</t>
  </si>
  <si>
    <t>Controller Base</t>
  </si>
  <si>
    <t>SD-300</t>
  </si>
  <si>
    <t>Ground Rods (Electrodes)</t>
  </si>
  <si>
    <t>Installation of Service Boxes</t>
  </si>
  <si>
    <t>Service Box – Cast in Place</t>
  </si>
  <si>
    <t>SD-320</t>
  </si>
  <si>
    <t>Service Box – Pre-Cast</t>
  </si>
  <si>
    <t>SD-322</t>
  </si>
  <si>
    <t>Installation of Conduit into Existing Utility Manholes and Service Boxes</t>
  </si>
  <si>
    <t>Installation of Conduit into Traffic Signal Service Boxes</t>
  </si>
  <si>
    <t>Installation of Conduit into Existing Concrete Base</t>
  </si>
  <si>
    <t>REMOVALS</t>
  </si>
  <si>
    <t>Removal of Existing Bases and Service Boxes</t>
  </si>
  <si>
    <t xml:space="preserve">Signal Pole Base, Controller, Terminal Base, Service Box </t>
  </si>
  <si>
    <t>Cutovers</t>
  </si>
  <si>
    <t>INSTALLATIONS</t>
  </si>
  <si>
    <t>Installation of Conduit</t>
  </si>
  <si>
    <t>Corydon &amp; Elm</t>
  </si>
  <si>
    <t>Corydon &amp; Rockwood</t>
  </si>
  <si>
    <t>Corydon &amp; Wilton</t>
  </si>
  <si>
    <t>Corydon &amp; Harrow</t>
  </si>
  <si>
    <t>L</t>
  </si>
  <si>
    <t>M</t>
  </si>
  <si>
    <t>Cambridge &amp; Corydon</t>
  </si>
  <si>
    <t>Harrow &amp; Taylor</t>
  </si>
  <si>
    <t>Hydro Excavation For 50mm Gas Main</t>
  </si>
  <si>
    <t>CORYDON AVE. - MH REPAIR (S-MH60009430)</t>
  </si>
  <si>
    <t>Grout Existing Concrete Risers</t>
  </si>
  <si>
    <t>CORYDON AVE. - MH REPAIR (S-MH 60009462)</t>
  </si>
  <si>
    <t>Install Concrete Risers</t>
  </si>
  <si>
    <t>Install Steps</t>
  </si>
  <si>
    <t>CORYDON - SEWER REPAIR (S-MA 60010071)</t>
  </si>
  <si>
    <t>E017G</t>
  </si>
  <si>
    <t>E017H</t>
  </si>
  <si>
    <t>CORYDON - MANHOLE (S-MH 60008426)</t>
  </si>
  <si>
    <t>CORYDON - MANHOLE (S-MH 60008535)</t>
  </si>
  <si>
    <t>CORYDON - MANHOLE (S-MH 60008530)</t>
  </si>
  <si>
    <t>300 mm</t>
  </si>
  <si>
    <t>CORYDON - MANHOLE (S-MH 60008527)</t>
  </si>
  <si>
    <t>CORYDON - MANHOLE (S-MH 60008731)</t>
  </si>
  <si>
    <t>CORYDON - MANHOLE (S-MH 60008727)</t>
  </si>
  <si>
    <t>CORYDON - MANHOLE (S-MH 60008798)</t>
  </si>
  <si>
    <t>CORYDON - MANHOLE (S-MH 60008856 )</t>
  </si>
  <si>
    <t>CORYDON - MANHOLE (S-MH 60008889)</t>
  </si>
  <si>
    <t>CORYDON - MANHOLE (S-MH 60008884)</t>
  </si>
  <si>
    <t>A007B2</t>
  </si>
  <si>
    <t>50 mm Granular B  Recycled Concrete</t>
  </si>
  <si>
    <t>CORYDON - SEWER REPAIR (S-MA 60009515)</t>
  </si>
  <si>
    <t>CORYDON - MANHOLE (S-MH 60007897)</t>
  </si>
  <si>
    <t>CORYDON - MANHOLE (S-MH 60007966)</t>
  </si>
  <si>
    <t>E19, E20</t>
  </si>
  <si>
    <t>Valve Cleaning</t>
  </si>
  <si>
    <t>E24</t>
  </si>
  <si>
    <t>F.5</t>
  </si>
  <si>
    <t xml:space="preserve">CW 3325-R5, E26  </t>
  </si>
  <si>
    <t>E32</t>
  </si>
  <si>
    <t>CW 2130-R12, E33</t>
  </si>
  <si>
    <t>Construction of Curb and Gutter (75mm ht, Barrier, Integral, 600 mm width, 150 mm Plain Concrete Pavement)</t>
  </si>
  <si>
    <t>A014</t>
  </si>
  <si>
    <t>Boulevard Excavation</t>
  </si>
  <si>
    <t>A033</t>
  </si>
  <si>
    <t>Supplying and Placing Imported Material</t>
  </si>
  <si>
    <t>C026-72</t>
  </si>
  <si>
    <t>Construction of 200 mm Concrete Pavement for Early Opening 72 Hour (Reinforced)</t>
  </si>
  <si>
    <t>Construction of 240 mm Concrete Pavement for Early Opening 72 Hour  (Reinforced, Dowel Jointed, Red Tinted)</t>
  </si>
  <si>
    <t>C022-72</t>
  </si>
  <si>
    <t>Construction of 250 mm Concrete Pavement for Early Opening 72 Hour (Plain-Dowelled)</t>
  </si>
  <si>
    <t>CORYDON AVE. RECONSTRUCTION - WATERLOO ST. TO 1+570 (2020)</t>
  </si>
  <si>
    <t>CORYDON AVE. RECONSTRUCTION - 2+070 TO STAFFORD ST. (2020)</t>
  </si>
  <si>
    <t>CORYDON AVE. RECONSTRUCTION - 1+570 TO 2+070 (2021)</t>
  </si>
  <si>
    <t>TAYLOR AVE. - WILTON ST. TO HARROW ST. (2021)</t>
  </si>
  <si>
    <t>HARROW ST. - ASPHALT PATH AND GEOMETRIC IMPROVEMENTS (2021)</t>
  </si>
  <si>
    <t>TAYLOR AVE. - TRANSIT LOOP DECOMMISSIONING (2021)</t>
  </si>
  <si>
    <t>TRAFFIC SIGNALS (2021)</t>
  </si>
  <si>
    <t>TRAFFIC SIGNALS (2020)</t>
  </si>
  <si>
    <t>Concrete Pavement (Up To 410mm Thick)</t>
  </si>
  <si>
    <t>B153D</t>
  </si>
  <si>
    <t>Splash Strip, (Separate, 600 mm width)</t>
  </si>
  <si>
    <t>Construction of 230 mm Concrete Pavement (Plain-Dowelled)</t>
  </si>
  <si>
    <t>C005</t>
  </si>
  <si>
    <t>Construction of 230 mm Concrete Pavement (Reinforced)</t>
  </si>
  <si>
    <t>C047A</t>
  </si>
  <si>
    <t>Construction of Splash Strip (180 mm ht, Monolithic Barrier Curb,  750 mm width)</t>
  </si>
  <si>
    <t>SD-223A</t>
  </si>
  <si>
    <t>Concrete Pavement (up To 350mm Thick)</t>
  </si>
  <si>
    <t>Supply and Install Green Paint</t>
  </si>
  <si>
    <t>TAYLOR AVE. - WESTBOUND LEFT TURN LANE AT WILTON ST. (2021)</t>
  </si>
  <si>
    <t>B127rB</t>
  </si>
  <si>
    <t>Barrier Separate</t>
  </si>
  <si>
    <t>B132r</t>
  </si>
  <si>
    <t>Curb Ramp</t>
  </si>
  <si>
    <t>C034A</t>
  </si>
  <si>
    <t>Construction of Barrier (150 mm ht, Separate)</t>
  </si>
  <si>
    <t>C026-24</t>
  </si>
  <si>
    <t>Construction of 200 mm Concrete Pavement for Early Opening 24 Hour (Reinforced)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</si>
  <si>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</si>
  <si>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</si>
  <si>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</si>
  <si>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</si>
  <si>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</si>
  <si>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</si>
  <si>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</si>
  <si>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</si>
  <si>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</si>
  <si>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</si>
  <si>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</si>
  <si>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</si>
  <si>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</si>
  <si>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</si>
  <si>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</si>
  <si>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</si>
  <si>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</si>
  <si>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</si>
  <si>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</si>
  <si>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</si>
  <si>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</si>
  <si>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</si>
  <si>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</si>
  <si>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</si>
  <si>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</si>
  <si>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B.57</t>
  </si>
  <si>
    <t>B.58</t>
  </si>
  <si>
    <t>B.59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</si>
  <si>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</si>
  <si>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</si>
  <si>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</si>
  <si>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</si>
  <si>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</si>
  <si>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</si>
  <si>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</si>
  <si>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</si>
  <si>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</si>
  <si>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</si>
  <si>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</si>
  <si>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</si>
  <si>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</si>
  <si>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</si>
  <si>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</si>
  <si>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</si>
  <si>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</si>
  <si>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</si>
  <si>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</si>
  <si>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</si>
  <si>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</si>
  <si>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</si>
  <si>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</si>
  <si>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</si>
  <si>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</si>
  <si>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</si>
  <si>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</si>
  <si>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</si>
  <si>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</si>
  <si>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</si>
  <si>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</si>
  <si>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</si>
  <si>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</si>
  <si>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</si>
  <si>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</si>
  <si>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</si>
  <si>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</si>
  <si>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</si>
  <si>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</si>
  <si>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</si>
  <si>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</si>
  <si>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</si>
  <si>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</si>
  <si>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</si>
  <si>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</si>
  <si>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i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</si>
  <si>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</si>
  <si>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</si>
  <si>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</si>
  <si>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</si>
  <si>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</si>
  <si>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</si>
  <si>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</si>
  <si>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</si>
  <si>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</si>
  <si>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</si>
  <si>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</si>
  <si>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</si>
  <si>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</si>
  <si>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</si>
  <si>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</si>
  <si>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</si>
  <si>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</si>
  <si>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</si>
  <si>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D.44</t>
  </si>
  <si>
    <t>D.45</t>
  </si>
  <si>
    <t>D.46</t>
  </si>
  <si>
    <t>D.47</t>
  </si>
  <si>
    <t>D.48</t>
  </si>
  <si>
    <t>D.49</t>
  </si>
  <si>
    <t>D.50</t>
  </si>
  <si>
    <t>D.51</t>
  </si>
  <si>
    <t>D.52</t>
  </si>
  <si>
    <t>D.53</t>
  </si>
  <si>
    <t>D.54</t>
  </si>
  <si>
    <t>D.55</t>
  </si>
  <si>
    <t>D.56</t>
  </si>
  <si>
    <t>E.12</t>
  </si>
  <si>
    <t>E.13</t>
  </si>
  <si>
    <t>E.14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</si>
  <si>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</si>
  <si>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</si>
  <si>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</si>
  <si>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</si>
  <si>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</si>
  <si>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</si>
  <si>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</si>
  <si>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</si>
  <si>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</si>
  <si>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F.16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</si>
  <si>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</si>
  <si>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</si>
  <si>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</si>
  <si>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</si>
  <si>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</si>
  <si>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</si>
  <si>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</si>
  <si>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</si>
  <si>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</si>
  <si>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G.2</t>
  </si>
  <si>
    <t>G.3</t>
  </si>
  <si>
    <t>G.4</t>
  </si>
  <si>
    <t>G.5</t>
  </si>
  <si>
    <t>G.6</t>
  </si>
  <si>
    <t>G.7</t>
  </si>
  <si>
    <t>H.2</t>
  </si>
  <si>
    <t>H.7</t>
  </si>
  <si>
    <t>I.2</t>
  </si>
  <si>
    <t>I.7</t>
  </si>
  <si>
    <t>J.1</t>
  </si>
  <si>
    <t>J.3</t>
  </si>
  <si>
    <t>J.4</t>
  </si>
  <si>
    <t>J.5</t>
  </si>
  <si>
    <t>J.6</t>
  </si>
  <si>
    <t>J.7</t>
  </si>
  <si>
    <t>J.8</t>
  </si>
  <si>
    <t>J.9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</si>
  <si>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</si>
  <si>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</si>
  <si>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</si>
  <si>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</si>
  <si>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</si>
  <si>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</si>
  <si>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</si>
  <si>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</si>
  <si>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</si>
  <si>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</si>
  <si>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M.1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</si>
  <si>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</si>
  <si>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</si>
  <si>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</si>
  <si>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</si>
  <si>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</si>
  <si>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</si>
  <si>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</si>
  <si>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</si>
  <si>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</si>
  <si>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</si>
  <si>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</si>
  <si>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</si>
  <si>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</si>
  <si>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</si>
  <si>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</si>
  <si>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</si>
  <si>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</si>
  <si>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</si>
  <si>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</si>
  <si>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J.30</t>
  </si>
  <si>
    <t>J.31</t>
  </si>
  <si>
    <t>J.32</t>
  </si>
  <si>
    <t>J.33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</si>
  <si>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</si>
  <si>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</si>
  <si>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</si>
  <si>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</si>
  <si>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</si>
  <si>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</si>
  <si>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</si>
  <si>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</si>
  <si>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</si>
  <si>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</si>
  <si>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</si>
  <si>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B.60</t>
  </si>
  <si>
    <t>Supply and Installation of Dowel Assemblies (Skewed)</t>
  </si>
  <si>
    <t>B157rlA</t>
  </si>
  <si>
    <t>vi)</t>
  </si>
  <si>
    <t>Sewer Inspection (following repair)</t>
  </si>
  <si>
    <t>B157rlB</t>
  </si>
  <si>
    <t>J.29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</si>
  <si>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</si>
  <si>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 (total price) PART 1</t>
  </si>
  <si>
    <t xml:space="preserve"> (total price) PART 2</t>
  </si>
  <si>
    <t>Total: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</si>
  <si>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</si>
  <si>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</si>
  <si>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</si>
  <si>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</si>
  <si>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</si>
  <si>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</si>
  <si>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</si>
  <si>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</si>
  <si>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</si>
  <si>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</si>
  <si>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</si>
  <si>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</si>
  <si>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</si>
  <si>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</si>
  <si>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</si>
  <si>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</si>
  <si>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</si>
  <si>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</si>
  <si>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</si>
  <si>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</si>
  <si>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</si>
  <si>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</si>
  <si>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</si>
  <si>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</si>
  <si>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</si>
  <si>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</si>
  <si>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</si>
  <si>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</si>
  <si>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</si>
  <si>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</si>
  <si>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</si>
  <si>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</si>
  <si>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</si>
  <si>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</si>
  <si>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</si>
  <si>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</si>
  <si>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</si>
  <si>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JJ.2</t>
  </si>
  <si>
    <t>FORM B (R1): PRICES</t>
  </si>
  <si>
    <t>CW 3110-R21</t>
  </si>
  <si>
    <t>C.60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</si>
  <si>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B18.5, D2.1, D14.2-3)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</si>
</sst>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1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1" fillId="0" borderId="2" applyFill="0">
      <alignment horizontal="right" vertical="top"/>
    </xf>
    <xf numFmtId="169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1" fillId="0" borderId="1" applyFill="0"/>
    <xf numFmtId="174" fontId="40" fillId="0" borderId="1" applyFill="0"/>
    <xf numFmtId="174" fontId="40" fillId="0" borderId="1" applyFill="0"/>
    <xf numFmtId="170" fontId="11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1" fillId="0" borderId="1" applyFill="0"/>
    <xf numFmtId="168" fontId="40" fillId="0" borderId="1" applyFill="0"/>
    <xf numFmtId="168" fontId="40" fillId="0" borderId="1" applyFill="0"/>
    <xf numFmtId="168" fontId="11" fillId="0" borderId="3" applyFill="0">
      <alignment horizontal="right"/>
    </xf>
    <xf numFmtId="168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0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71" fontId="19" fillId="0" borderId="0" applyFill="0">
      <alignment horizontal="left"/>
    </xf>
    <xf numFmtId="171" fontId="48" fillId="0" borderId="0" applyFill="0">
      <alignment horizontal="left"/>
    </xf>
    <xf numFmtId="172" fontId="20" fillId="0" borderId="0" applyFill="0">
      <alignment horizontal="right"/>
    </xf>
    <xf numFmtId="172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44" fontId="57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45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2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1" xfId="0" applyNumberFormat="1" applyBorder="1" applyAlignment="1">
      <alignment horizontal="right" vertical="center"/>
    </xf>
    <xf numFmtId="0" fontId="0" fillId="2" borderId="26" xfId="0" applyNumberFormat="1" applyBorder="1" applyAlignment="1">
      <alignment vertical="top"/>
    </xf>
    <xf numFmtId="7" fontId="0" fillId="2" borderId="16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/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20" xfId="0" applyNumberFormat="1" applyFill="1" applyBorder="1" applyAlignment="1">
      <alignment horizontal="right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166" fontId="51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166" fontId="51" fillId="25" borderId="1" xfId="0" applyNumberFormat="1" applyFont="1" applyFill="1" applyBorder="1" applyAlignment="1" applyProtection="1">
      <alignment vertical="top"/>
      <protection locked="0"/>
    </xf>
    <xf numFmtId="166" fontId="51" fillId="25" borderId="1" xfId="0" applyNumberFormat="1" applyFont="1" applyFill="1" applyBorder="1" applyAlignment="1" applyProtection="1">
      <alignment vertical="top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4" xfId="81" applyNumberFormat="1" applyFont="1" applyBorder="1" applyAlignment="1">
      <alignment horizontal="center" vertical="center"/>
    </xf>
    <xf numFmtId="7" fontId="8" fillId="2" borderId="45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5" borderId="29" xfId="81" applyNumberFormat="1" applyFont="1" applyFill="1" applyBorder="1" applyAlignment="1" applyProtection="1">
      <alignment horizontal="center" vertical="top" wrapText="1"/>
    </xf>
    <xf numFmtId="7" fontId="8" fillId="2" borderId="34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7" fontId="8" fillId="2" borderId="21" xfId="81" applyNumberFormat="1" applyBorder="1" applyAlignment="1">
      <alignment horizontal="right" vertical="center"/>
    </xf>
    <xf numFmtId="7" fontId="8" fillId="2" borderId="47" xfId="81" applyNumberFormat="1" applyBorder="1" applyAlignment="1">
      <alignment horizontal="right" vertical="center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center" vertical="top" wrapText="1"/>
    </xf>
    <xf numFmtId="1" fontId="51" fillId="0" borderId="1" xfId="0" applyNumberFormat="1" applyFont="1" applyFill="1" applyBorder="1" applyAlignment="1">
      <alignment horizontal="right" vertical="top"/>
    </xf>
    <xf numFmtId="166" fontId="51" fillId="0" borderId="1" xfId="0" applyNumberFormat="1" applyFont="1" applyFill="1" applyBorder="1" applyAlignment="1">
      <alignment vertical="top"/>
    </xf>
    <xf numFmtId="0" fontId="52" fillId="25" borderId="0" xfId="0" applyFont="1" applyFill="1"/>
    <xf numFmtId="0" fontId="51" fillId="25" borderId="1" xfId="0" applyFont="1" applyFill="1" applyBorder="1" applyAlignment="1">
      <alignment vertical="center"/>
    </xf>
    <xf numFmtId="165" fontId="51" fillId="0" borderId="1" xfId="0" applyNumberFormat="1" applyFont="1" applyFill="1" applyBorder="1" applyAlignment="1">
      <alignment horizontal="center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166" fontId="51" fillId="25" borderId="1" xfId="0" applyNumberFormat="1" applyFont="1" applyFill="1" applyBorder="1" applyAlignment="1">
      <alignment vertical="top"/>
    </xf>
    <xf numFmtId="177" fontId="51" fillId="25" borderId="1" xfId="0" applyNumberFormat="1" applyFont="1" applyFill="1" applyBorder="1" applyAlignment="1">
      <alignment horizontal="center" vertical="top" wrapText="1"/>
    </xf>
    <xf numFmtId="165" fontId="51" fillId="0" borderId="1" xfId="0" applyNumberFormat="1" applyFont="1" applyFill="1" applyBorder="1" applyAlignment="1">
      <alignment horizontal="right" vertical="top" wrapText="1"/>
    </xf>
    <xf numFmtId="165" fontId="51" fillId="25" borderId="1" xfId="0" applyNumberFormat="1" applyFont="1" applyFill="1" applyBorder="1" applyAlignment="1">
      <alignment horizontal="right" vertical="top" wrapText="1"/>
    </xf>
    <xf numFmtId="0" fontId="55" fillId="25" borderId="0" xfId="0" applyFont="1" applyFill="1"/>
    <xf numFmtId="1" fontId="51" fillId="0" borderId="1" xfId="0" applyNumberFormat="1" applyFont="1" applyFill="1" applyBorder="1" applyAlignment="1">
      <alignment horizontal="right" vertical="top" wrapText="1"/>
    </xf>
    <xf numFmtId="166" fontId="51" fillId="0" borderId="1" xfId="0" applyNumberFormat="1" applyFont="1" applyFill="1" applyBorder="1" applyAlignment="1">
      <alignment vertical="top" wrapText="1"/>
    </xf>
    <xf numFmtId="0" fontId="52" fillId="0" borderId="0" xfId="0" applyFont="1" applyFill="1"/>
    <xf numFmtId="164" fontId="51" fillId="0" borderId="30" xfId="0" applyNumberFormat="1" applyFont="1" applyFill="1" applyBorder="1" applyAlignment="1">
      <alignment horizontal="center" vertical="top" wrapText="1"/>
    </xf>
    <xf numFmtId="1" fontId="51" fillId="0" borderId="30" xfId="0" applyNumberFormat="1" applyFont="1" applyFill="1" applyBorder="1" applyAlignment="1">
      <alignment horizontal="right" vertical="top"/>
    </xf>
    <xf numFmtId="165" fontId="51" fillId="25" borderId="1" xfId="0" applyNumberFormat="1" applyFont="1" applyFill="1" applyBorder="1" applyAlignment="1">
      <alignment horizontal="left" vertical="top" wrapText="1"/>
    </xf>
    <xf numFmtId="165" fontId="51" fillId="25" borderId="1" xfId="0" applyNumberFormat="1" applyFont="1" applyFill="1" applyBorder="1" applyAlignment="1">
      <alignment horizontal="center" vertical="top" wrapText="1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64" fontId="51" fillId="0" borderId="1" xfId="0" applyNumberFormat="1" applyFont="1" applyFill="1" applyBorder="1" applyAlignment="1">
      <alignment vertical="top" wrapText="1"/>
    </xf>
    <xf numFmtId="0" fontId="52" fillId="25" borderId="0" xfId="0" applyFont="1" applyFill="1" applyAlignment="1">
      <alignment vertical="top"/>
    </xf>
    <xf numFmtId="1" fontId="51" fillId="0" borderId="30" xfId="0" applyNumberFormat="1" applyFont="1" applyFill="1" applyBorder="1" applyAlignment="1">
      <alignment horizontal="right" vertical="top" wrapText="1"/>
    </xf>
    <xf numFmtId="164" fontId="51" fillId="0" borderId="30" xfId="0" applyNumberFormat="1" applyFont="1" applyFill="1" applyBorder="1" applyAlignment="1">
      <alignment horizontal="left" vertical="top" wrapText="1"/>
    </xf>
    <xf numFmtId="164" fontId="51" fillId="0" borderId="1" xfId="80" applyNumberFormat="1" applyFont="1" applyBorder="1" applyAlignment="1">
      <alignment horizontal="left" vertical="top" wrapText="1"/>
    </xf>
    <xf numFmtId="164" fontId="51" fillId="0" borderId="1" xfId="80" applyNumberFormat="1" applyFont="1" applyBorder="1" applyAlignment="1">
      <alignment horizontal="center" vertical="top" wrapText="1"/>
    </xf>
    <xf numFmtId="178" fontId="51" fillId="0" borderId="1" xfId="0" applyNumberFormat="1" applyFont="1" applyFill="1" applyBorder="1" applyAlignment="1">
      <alignment horizontal="right" vertical="top" wrapText="1"/>
    </xf>
    <xf numFmtId="164" fontId="38" fillId="0" borderId="19" xfId="0" applyNumberFormat="1" applyFont="1" applyFill="1" applyBorder="1" applyAlignment="1" applyProtection="1">
      <alignment horizontal="left" vertical="top" wrapText="1"/>
    </xf>
    <xf numFmtId="1" fontId="8" fillId="0" borderId="20" xfId="0" applyNumberFormat="1" applyFont="1" applyFill="1" applyBorder="1" applyAlignment="1">
      <alignment horizontal="center" vertical="top"/>
    </xf>
    <xf numFmtId="0" fontId="8" fillId="0" borderId="20" xfId="0" applyNumberFormat="1" applyFon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right" vertical="top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0" fillId="0" borderId="20" xfId="0" applyNumberFormat="1" applyFill="1" applyBorder="1" applyAlignment="1">
      <alignment horizontal="center" vertical="top"/>
    </xf>
    <xf numFmtId="165" fontId="8" fillId="0" borderId="1" xfId="81" applyNumberFormat="1" applyFill="1" applyBorder="1" applyAlignment="1">
      <alignment horizontal="left" vertical="top" wrapText="1"/>
    </xf>
    <xf numFmtId="164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" fontId="51" fillId="0" borderId="1" xfId="81" applyNumberFormat="1" applyFont="1" applyFill="1" applyBorder="1" applyAlignment="1">
      <alignment horizontal="right" vertical="top"/>
    </xf>
    <xf numFmtId="44" fontId="8" fillId="0" borderId="1" xfId="109" applyFont="1" applyBorder="1" applyAlignment="1">
      <alignment horizontal="left" vertical="top" wrapText="1"/>
    </xf>
    <xf numFmtId="0" fontId="0" fillId="2" borderId="0" xfId="0"/>
    <xf numFmtId="0" fontId="0" fillId="2" borderId="0" xfId="0" applyAlignment="1">
      <alignment vertical="center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vertical="top"/>
    </xf>
    <xf numFmtId="164" fontId="51" fillId="0" borderId="1" xfId="80" applyNumberFormat="1" applyFont="1" applyFill="1" applyBorder="1" applyAlignment="1">
      <alignment horizontal="left" vertical="top" wrapText="1"/>
    </xf>
    <xf numFmtId="164" fontId="51" fillId="0" borderId="1" xfId="8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164" fontId="51" fillId="0" borderId="1" xfId="80" applyNumberFormat="1" applyFont="1" applyFill="1" applyBorder="1" applyAlignment="1">
      <alignment vertical="top" wrapText="1"/>
    </xf>
    <xf numFmtId="177" fontId="51" fillId="0" borderId="1" xfId="0" applyNumberFormat="1" applyFont="1" applyFill="1" applyBorder="1" applyAlignment="1">
      <alignment horizontal="left" vertical="top" wrapText="1"/>
    </xf>
    <xf numFmtId="177" fontId="51" fillId="0" borderId="1" xfId="0" applyNumberFormat="1" applyFont="1" applyFill="1" applyBorder="1" applyAlignment="1">
      <alignment horizontal="center" vertical="top" wrapText="1"/>
    </xf>
    <xf numFmtId="164" fontId="2" fillId="0" borderId="19" xfId="0" applyNumberFormat="1" applyFont="1" applyFill="1" applyBorder="1" applyAlignment="1" applyProtection="1">
      <alignment horizontal="left" vertical="center"/>
    </xf>
    <xf numFmtId="1" fontId="8" fillId="0" borderId="45" xfId="0" applyNumberFormat="1" applyFont="1" applyFill="1" applyBorder="1" applyAlignment="1">
      <alignment horizontal="center" vertical="top"/>
    </xf>
    <xf numFmtId="164" fontId="2" fillId="0" borderId="19" xfId="0" applyNumberFormat="1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top"/>
    </xf>
    <xf numFmtId="164" fontId="2" fillId="0" borderId="19" xfId="0" applyNumberFormat="1" applyFont="1" applyFill="1" applyBorder="1" applyAlignment="1">
      <alignment horizontal="left" vertical="center" wrapText="1"/>
    </xf>
    <xf numFmtId="164" fontId="8" fillId="0" borderId="1" xfId="81" applyNumberFormat="1" applyFill="1" applyBorder="1" applyAlignment="1">
      <alignment horizontal="center" vertical="top" wrapText="1"/>
    </xf>
    <xf numFmtId="0" fontId="0" fillId="0" borderId="20" xfId="0" applyFill="1" applyBorder="1" applyAlignment="1">
      <alignment vertical="top"/>
    </xf>
    <xf numFmtId="165" fontId="51" fillId="0" borderId="1" xfId="80" applyNumberFormat="1" applyFont="1" applyBorder="1" applyAlignment="1">
      <alignment horizontal="left" vertical="top" wrapText="1"/>
    </xf>
    <xf numFmtId="0" fontId="51" fillId="0" borderId="1" xfId="80" applyFont="1" applyBorder="1" applyAlignment="1">
      <alignment horizontal="center" vertical="top" wrapText="1"/>
    </xf>
    <xf numFmtId="1" fontId="51" fillId="0" borderId="1" xfId="80" applyNumberFormat="1" applyFont="1" applyBorder="1" applyAlignment="1">
      <alignment horizontal="right" vertical="top" wrapText="1"/>
    </xf>
    <xf numFmtId="166" fontId="51" fillId="25" borderId="1" xfId="80" applyNumberFormat="1" applyFont="1" applyFill="1" applyBorder="1" applyAlignment="1" applyProtection="1">
      <alignment vertical="top"/>
      <protection locked="0"/>
    </xf>
    <xf numFmtId="166" fontId="51" fillId="0" borderId="1" xfId="80" applyNumberFormat="1" applyFont="1" applyBorder="1" applyAlignment="1">
      <alignment vertical="top"/>
    </xf>
    <xf numFmtId="4" fontId="51" fillId="25" borderId="29" xfId="0" applyNumberFormat="1" applyFont="1" applyFill="1" applyBorder="1" applyAlignment="1">
      <alignment horizontal="center" vertical="top" wrapText="1"/>
    </xf>
    <xf numFmtId="167" fontId="51" fillId="25" borderId="29" xfId="0" applyNumberFormat="1" applyFont="1" applyFill="1" applyBorder="1" applyAlignment="1">
      <alignment horizontal="center" vertical="top"/>
    </xf>
    <xf numFmtId="4" fontId="51" fillId="25" borderId="29" xfId="0" applyNumberFormat="1" applyFont="1" applyFill="1" applyBorder="1" applyAlignment="1">
      <alignment horizontal="center" vertical="top"/>
    </xf>
    <xf numFmtId="4" fontId="51" fillId="25" borderId="29" xfId="80" applyNumberFormat="1" applyFont="1" applyFill="1" applyBorder="1" applyAlignment="1">
      <alignment horizontal="center" vertical="top" wrapText="1"/>
    </xf>
    <xf numFmtId="7" fontId="0" fillId="2" borderId="34" xfId="0" applyNumberFormat="1" applyBorder="1" applyAlignment="1">
      <alignment horizontal="right"/>
    </xf>
    <xf numFmtId="167" fontId="51" fillId="0" borderId="29" xfId="0" applyNumberFormat="1" applyFont="1" applyFill="1" applyBorder="1" applyAlignment="1">
      <alignment horizontal="center" vertical="top"/>
    </xf>
    <xf numFmtId="7" fontId="0" fillId="2" borderId="34" xfId="0" applyNumberFormat="1" applyBorder="1" applyAlignment="1">
      <alignment horizontal="right" vertical="center"/>
    </xf>
    <xf numFmtId="177" fontId="51" fillId="25" borderId="29" xfId="0" applyNumberFormat="1" applyFont="1" applyFill="1" applyBorder="1" applyAlignment="1">
      <alignment horizontal="center" vertical="top"/>
    </xf>
    <xf numFmtId="7" fontId="0" fillId="2" borderId="48" xfId="0" applyNumberFormat="1" applyBorder="1" applyAlignment="1">
      <alignment horizontal="right"/>
    </xf>
    <xf numFmtId="0" fontId="0" fillId="0" borderId="19" xfId="0" applyNumberFormat="1" applyFill="1" applyBorder="1" applyAlignment="1">
      <alignment horizontal="center"/>
    </xf>
    <xf numFmtId="0" fontId="0" fillId="0" borderId="39" xfId="0" applyNumberFormat="1" applyFill="1" applyBorder="1"/>
    <xf numFmtId="0" fontId="0" fillId="0" borderId="39" xfId="0" applyNumberFormat="1" applyFill="1" applyBorder="1" applyAlignment="1">
      <alignment horizontal="center"/>
    </xf>
    <xf numFmtId="7" fontId="0" fillId="2" borderId="39" xfId="0" applyNumberFormat="1" applyBorder="1" applyAlignment="1">
      <alignment horizontal="right"/>
    </xf>
    <xf numFmtId="0" fontId="0" fillId="2" borderId="39" xfId="0" applyNumberFormat="1" applyBorder="1" applyAlignment="1">
      <alignment horizontal="right"/>
    </xf>
    <xf numFmtId="0" fontId="2" fillId="2" borderId="49" xfId="0" applyNumberFormat="1" applyFont="1" applyBorder="1" applyAlignment="1">
      <alignment horizontal="center" vertical="center"/>
    </xf>
    <xf numFmtId="7" fontId="0" fillId="2" borderId="53" xfId="0" applyNumberFormat="1" applyBorder="1" applyAlignment="1">
      <alignment horizontal="right" vertical="center"/>
    </xf>
    <xf numFmtId="0" fontId="2" fillId="2" borderId="44" xfId="0" applyNumberFormat="1" applyFont="1" applyBorder="1" applyAlignment="1">
      <alignment vertical="top"/>
    </xf>
    <xf numFmtId="7" fontId="0" fillId="2" borderId="45" xfId="0" applyNumberFormat="1" applyBorder="1" applyAlignment="1">
      <alignment horizontal="right"/>
    </xf>
    <xf numFmtId="0" fontId="0" fillId="2" borderId="44" xfId="0" applyNumberFormat="1" applyBorder="1" applyAlignment="1">
      <alignment horizontal="center" vertical="top"/>
    </xf>
    <xf numFmtId="0" fontId="52" fillId="0" borderId="0" xfId="0" applyFont="1" applyFill="1" applyBorder="1"/>
    <xf numFmtId="0" fontId="0" fillId="2" borderId="44" xfId="0" applyNumberFormat="1" applyBorder="1" applyAlignment="1">
      <alignment vertical="top"/>
    </xf>
    <xf numFmtId="0" fontId="0" fillId="2" borderId="44" xfId="0" applyNumberFormat="1" applyBorder="1" applyAlignment="1">
      <alignment horizontal="left" vertical="top"/>
    </xf>
    <xf numFmtId="0" fontId="2" fillId="2" borderId="46" xfId="0" applyNumberFormat="1" applyFont="1" applyBorder="1" applyAlignment="1">
      <alignment horizontal="center" vertical="center"/>
    </xf>
    <xf numFmtId="7" fontId="0" fillId="2" borderId="47" xfId="0" applyNumberFormat="1" applyBorder="1" applyAlignment="1">
      <alignment horizontal="right"/>
    </xf>
    <xf numFmtId="0" fontId="2" fillId="2" borderId="44" xfId="0" applyNumberFormat="1" applyFont="1" applyBorder="1" applyAlignment="1">
      <alignment horizontal="center" vertical="center"/>
    </xf>
    <xf numFmtId="7" fontId="0" fillId="2" borderId="45" xfId="0" applyNumberFormat="1" applyBorder="1" applyAlignment="1">
      <alignment horizontal="right" vertical="center"/>
    </xf>
    <xf numFmtId="0" fontId="0" fillId="0" borderId="44" xfId="0" applyNumberFormat="1" applyFill="1" applyBorder="1" applyAlignment="1">
      <alignment horizontal="center" vertical="top"/>
    </xf>
    <xf numFmtId="7" fontId="0" fillId="0" borderId="45" xfId="0" applyNumberFormat="1" applyFill="1" applyBorder="1" applyAlignment="1">
      <alignment horizontal="right"/>
    </xf>
    <xf numFmtId="0" fontId="0" fillId="0" borderId="44" xfId="0" applyNumberFormat="1" applyFill="1" applyBorder="1" applyAlignment="1">
      <alignment vertical="top"/>
    </xf>
    <xf numFmtId="0" fontId="0" fillId="0" borderId="44" xfId="0" applyNumberFormat="1" applyFill="1" applyBorder="1" applyAlignment="1">
      <alignment horizontal="left" vertical="top"/>
    </xf>
    <xf numFmtId="7" fontId="0" fillId="2" borderId="47" xfId="0" applyNumberFormat="1" applyBorder="1" applyAlignment="1">
      <alignment horizontal="right" vertical="center"/>
    </xf>
    <xf numFmtId="0" fontId="38" fillId="2" borderId="44" xfId="0" applyNumberFormat="1" applyFont="1" applyBorder="1" applyAlignment="1">
      <alignment vertical="top"/>
    </xf>
    <xf numFmtId="0" fontId="2" fillId="2" borderId="44" xfId="0" applyFont="1" applyBorder="1" applyAlignment="1">
      <alignment horizontal="center" vertical="center"/>
    </xf>
    <xf numFmtId="44" fontId="0" fillId="2" borderId="54" xfId="109" applyFont="1" applyFill="1" applyBorder="1" applyAlignment="1">
      <alignment horizontal="right" vertical="center"/>
    </xf>
    <xf numFmtId="0" fontId="2" fillId="2" borderId="44" xfId="0" applyFont="1" applyBorder="1" applyAlignment="1">
      <alignment vertical="top"/>
    </xf>
    <xf numFmtId="44" fontId="0" fillId="2" borderId="45" xfId="109" applyFont="1" applyFill="1" applyBorder="1" applyAlignment="1">
      <alignment horizontal="right"/>
    </xf>
    <xf numFmtId="0" fontId="53" fillId="2" borderId="29" xfId="0" applyFont="1" applyBorder="1" applyAlignment="1">
      <alignment vertical="center" wrapText="1"/>
    </xf>
    <xf numFmtId="0" fontId="0" fillId="2" borderId="29" xfId="0" applyBorder="1"/>
    <xf numFmtId="0" fontId="0" fillId="2" borderId="44" xfId="0" applyBorder="1" applyAlignment="1">
      <alignment horizontal="center" vertical="top"/>
    </xf>
    <xf numFmtId="0" fontId="2" fillId="2" borderId="46" xfId="0" applyFont="1" applyBorder="1" applyAlignment="1">
      <alignment horizontal="center" vertical="center"/>
    </xf>
    <xf numFmtId="44" fontId="0" fillId="2" borderId="45" xfId="109" applyFont="1" applyFill="1" applyBorder="1" applyAlignment="1">
      <alignment horizontal="right" vertical="center"/>
    </xf>
    <xf numFmtId="0" fontId="0" fillId="2" borderId="44" xfId="0" applyNumberFormat="1" applyBorder="1" applyAlignment="1">
      <alignment horizontal="right" vertical="top"/>
    </xf>
    <xf numFmtId="0" fontId="0" fillId="2" borderId="29" xfId="0" applyNumberFormat="1" applyBorder="1" applyAlignment="1">
      <alignment vertical="top"/>
    </xf>
    <xf numFmtId="7" fontId="0" fillId="2" borderId="55" xfId="0" applyNumberFormat="1" applyBorder="1" applyAlignment="1">
      <alignment horizontal="right"/>
    </xf>
    <xf numFmtId="0" fontId="51" fillId="25" borderId="1" xfId="0" applyFont="1" applyFill="1" applyBorder="1" applyAlignment="1" applyProtection="1">
      <alignment vertical="center"/>
    </xf>
    <xf numFmtId="7" fontId="0" fillId="2" borderId="20" xfId="0" applyNumberFormat="1" applyBorder="1" applyAlignment="1" applyProtection="1">
      <alignment horizontal="right"/>
    </xf>
    <xf numFmtId="7" fontId="0" fillId="2" borderId="50" xfId="0" applyNumberFormat="1" applyBorder="1" applyAlignment="1" applyProtection="1">
      <alignment horizontal="right" vertical="center"/>
    </xf>
    <xf numFmtId="7" fontId="0" fillId="2" borderId="20" xfId="0" applyNumberFormat="1" applyBorder="1" applyAlignment="1" applyProtection="1">
      <alignment horizontal="right" vertical="center"/>
    </xf>
    <xf numFmtId="7" fontId="0" fillId="0" borderId="20" xfId="0" applyNumberFormat="1" applyFill="1" applyBorder="1" applyAlignment="1" applyProtection="1">
      <alignment horizontal="right"/>
    </xf>
    <xf numFmtId="0" fontId="51" fillId="0" borderId="1" xfId="0" applyFont="1" applyFill="1" applyBorder="1" applyAlignment="1" applyProtection="1">
      <alignment vertical="center"/>
    </xf>
    <xf numFmtId="7" fontId="0" fillId="2" borderId="21" xfId="0" applyNumberFormat="1" applyBorder="1" applyAlignment="1" applyProtection="1">
      <alignment horizontal="right" vertical="center"/>
    </xf>
    <xf numFmtId="44" fontId="0" fillId="2" borderId="21" xfId="109" applyFont="1" applyFill="1" applyBorder="1" applyAlignment="1" applyProtection="1">
      <alignment horizontal="right"/>
    </xf>
    <xf numFmtId="1" fontId="51" fillId="0" borderId="1" xfId="0" applyNumberFormat="1" applyFont="1" applyFill="1" applyBorder="1" applyAlignment="1" applyProtection="1">
      <alignment horizontal="right" vertical="top" wrapText="1"/>
    </xf>
    <xf numFmtId="0" fontId="58" fillId="0" borderId="0" xfId="0" applyFont="1" applyFill="1" applyAlignment="1">
      <alignment horizontal="center" vertical="top"/>
    </xf>
    <xf numFmtId="0" fontId="0" fillId="2" borderId="19" xfId="0" applyBorder="1" applyAlignment="1">
      <alignment horizontal="right"/>
    </xf>
    <xf numFmtId="7" fontId="0" fillId="2" borderId="56" xfId="0" applyNumberFormat="1" applyBorder="1" applyAlignment="1">
      <alignment horizontal="right"/>
    </xf>
    <xf numFmtId="0" fontId="0" fillId="2" borderId="56" xfId="0" applyBorder="1" applyAlignment="1">
      <alignment horizontal="right"/>
    </xf>
    <xf numFmtId="0" fontId="0" fillId="2" borderId="20" xfId="0" applyBorder="1" applyAlignment="1">
      <alignment horizontal="right" vertical="center"/>
    </xf>
    <xf numFmtId="0" fontId="0" fillId="2" borderId="0" xfId="0" applyAlignment="1">
      <alignment horizontal="right" vertical="center"/>
    </xf>
    <xf numFmtId="0" fontId="0" fillId="2" borderId="59" xfId="0" applyBorder="1" applyAlignment="1">
      <alignment horizontal="right" vertical="center"/>
    </xf>
    <xf numFmtId="0" fontId="0" fillId="2" borderId="20" xfId="0" applyBorder="1" applyAlignment="1">
      <alignment horizontal="right"/>
    </xf>
    <xf numFmtId="0" fontId="0" fillId="2" borderId="60" xfId="0" applyBorder="1" applyAlignment="1">
      <alignment vertical="top"/>
    </xf>
    <xf numFmtId="0" fontId="59" fillId="2" borderId="15" xfId="0" applyFont="1" applyBorder="1" applyAlignment="1">
      <alignment horizontal="centerContinuous"/>
    </xf>
    <xf numFmtId="0" fontId="0" fillId="2" borderId="15" xfId="0" applyBorder="1" applyAlignment="1">
      <alignment horizontal="centerContinuous"/>
    </xf>
    <xf numFmtId="0" fontId="0" fillId="2" borderId="23" xfId="0" applyBorder="1" applyAlignment="1">
      <alignment horizontal="right"/>
    </xf>
    <xf numFmtId="7" fontId="0" fillId="2" borderId="62" xfId="0" applyNumberFormat="1" applyBorder="1" applyAlignment="1">
      <alignment horizontal="right" vertical="center"/>
    </xf>
    <xf numFmtId="0" fontId="2" fillId="2" borderId="63" xfId="0" applyFont="1" applyBorder="1" applyAlignment="1">
      <alignment horizontal="center"/>
    </xf>
    <xf numFmtId="1" fontId="3" fillId="2" borderId="64" xfId="0" applyNumberFormat="1" applyFont="1" applyBorder="1" applyAlignment="1">
      <alignment horizontal="left"/>
    </xf>
    <xf numFmtId="1" fontId="0" fillId="2" borderId="64" xfId="0" applyNumberFormat="1" applyBorder="1" applyAlignment="1">
      <alignment horizontal="center"/>
    </xf>
    <xf numFmtId="1" fontId="0" fillId="2" borderId="64" xfId="0" applyNumberFormat="1" applyBorder="1"/>
    <xf numFmtId="7" fontId="4" fillId="2" borderId="65" xfId="0" applyNumberFormat="1" applyFont="1" applyBorder="1" applyAlignment="1">
      <alignment horizontal="right"/>
    </xf>
    <xf numFmtId="7" fontId="0" fillId="2" borderId="65" xfId="0" applyNumberFormat="1" applyBorder="1" applyAlignment="1">
      <alignment horizontal="right"/>
    </xf>
    <xf numFmtId="0" fontId="2" fillId="2" borderId="28" xfId="0" applyFont="1" applyBorder="1" applyAlignment="1">
      <alignment horizontal="center"/>
    </xf>
    <xf numFmtId="7" fontId="4" fillId="2" borderId="56" xfId="0" applyNumberFormat="1" applyFont="1" applyBorder="1" applyAlignment="1">
      <alignment horizontal="right"/>
    </xf>
    <xf numFmtId="7" fontId="4" fillId="2" borderId="25" xfId="0" applyNumberFormat="1" applyFont="1" applyBorder="1" applyAlignment="1">
      <alignment horizontal="right"/>
    </xf>
    <xf numFmtId="0" fontId="59" fillId="2" borderId="28" xfId="0" applyFont="1" applyBorder="1" applyAlignment="1">
      <alignment vertical="top"/>
    </xf>
    <xf numFmtId="0" fontId="0" fillId="2" borderId="32" xfId="0" applyBorder="1"/>
    <xf numFmtId="0" fontId="0" fillId="2" borderId="33" xfId="0" applyBorder="1"/>
    <xf numFmtId="0" fontId="59" fillId="2" borderId="57" xfId="0" applyFont="1" applyBorder="1" applyAlignment="1">
      <alignment vertical="center"/>
    </xf>
    <xf numFmtId="0" fontId="0" fillId="2" borderId="58" xfId="0" applyBorder="1" applyAlignment="1">
      <alignment vertical="center"/>
    </xf>
    <xf numFmtId="0" fontId="59" fillId="2" borderId="61" xfId="0" applyFont="1" applyBorder="1" applyAlignment="1">
      <alignment vertical="center" wrapText="1"/>
    </xf>
    <xf numFmtId="0" fontId="0" fillId="2" borderId="17" xfId="0" applyBorder="1" applyAlignment="1">
      <alignment vertical="center" wrapText="1"/>
    </xf>
    <xf numFmtId="0" fontId="0" fillId="2" borderId="18" xfId="0" applyBorder="1" applyAlignment="1">
      <alignment vertical="center" wrapText="1"/>
    </xf>
    <xf numFmtId="1" fontId="7" fillId="0" borderId="28" xfId="0" applyNumberFormat="1" applyFont="1" applyFill="1" applyBorder="1" applyAlignment="1">
      <alignment horizontal="left"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1" fontId="7" fillId="0" borderId="34" xfId="0" applyNumberFormat="1" applyFont="1" applyFill="1" applyBorder="1" applyAlignment="1">
      <alignment horizontal="left" vertical="center" wrapText="1"/>
    </xf>
    <xf numFmtId="0" fontId="0" fillId="0" borderId="35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1" fontId="54" fillId="0" borderId="40" xfId="0" applyNumberFormat="1" applyFont="1" applyFill="1" applyBorder="1" applyAlignment="1">
      <alignment horizontal="left" vertical="center" wrapText="1"/>
    </xf>
    <xf numFmtId="0" fontId="8" fillId="0" borderId="41" xfId="0" applyNumberFormat="1" applyFont="1" applyFill="1" applyBorder="1" applyAlignment="1">
      <alignment vertical="center" wrapText="1"/>
    </xf>
    <xf numFmtId="0" fontId="8" fillId="0" borderId="42" xfId="0" applyNumberFormat="1" applyFont="1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35" xfId="0" applyNumberFormat="1" applyFill="1" applyBorder="1" applyAlignment="1">
      <alignment vertical="center" wrapText="1"/>
    </xf>
    <xf numFmtId="0" fontId="0" fillId="0" borderId="36" xfId="0" applyNumberFormat="1" applyFill="1" applyBorder="1" applyAlignment="1">
      <alignment vertical="center" wrapText="1"/>
    </xf>
    <xf numFmtId="0" fontId="59" fillId="2" borderId="28" xfId="0" applyFont="1" applyBorder="1" applyAlignment="1">
      <alignment vertical="top" wrapText="1"/>
    </xf>
    <xf numFmtId="0" fontId="0" fillId="2" borderId="32" xfId="0" applyBorder="1" applyAlignment="1">
      <alignment wrapText="1"/>
    </xf>
    <xf numFmtId="0" fontId="0" fillId="2" borderId="33" xfId="0" applyBorder="1" applyAlignment="1">
      <alignment wrapText="1"/>
    </xf>
    <xf numFmtId="7" fontId="0" fillId="2" borderId="31" xfId="0" applyNumberFormat="1" applyBorder="1" applyAlignment="1">
      <alignment horizontal="center"/>
    </xf>
    <xf numFmtId="0" fontId="0" fillId="2" borderId="43" xfId="0" applyNumberFormat="1" applyBorder="1" applyAlignment="1"/>
    <xf numFmtId="1" fontId="7" fillId="0" borderId="50" xfId="0" applyNumberFormat="1" applyFont="1" applyFill="1" applyBorder="1" applyAlignment="1">
      <alignment horizontal="left" vertical="center" wrapText="1"/>
    </xf>
    <xf numFmtId="1" fontId="7" fillId="0" borderId="51" xfId="0" applyNumberFormat="1" applyFont="1" applyFill="1" applyBorder="1" applyAlignment="1">
      <alignment horizontal="left" vertical="center" wrapText="1"/>
    </xf>
    <xf numFmtId="1" fontId="7" fillId="0" borderId="52" xfId="0" applyNumberFormat="1" applyFont="1" applyFill="1" applyBorder="1" applyAlignment="1">
      <alignment horizontal="left" vertical="center" wrapText="1"/>
    </xf>
    <xf numFmtId="0" fontId="0" fillId="2" borderId="37" xfId="0" applyNumberFormat="1" applyBorder="1" applyAlignment="1"/>
    <xf numFmtId="0" fontId="0" fillId="2" borderId="38" xfId="0" applyNumberFormat="1" applyBorder="1" applyAlignment="1"/>
    <xf numFmtId="0" fontId="0" fillId="0" borderId="0" xfId="0" applyNumberFormat="1" applyFill="1" applyBorder="1" applyAlignment="1">
      <alignment vertical="center" wrapText="1"/>
    </xf>
    <xf numFmtId="0" fontId="0" fillId="0" borderId="39" xfId="0" applyNumberFormat="1" applyFill="1" applyBorder="1" applyAlignment="1">
      <alignment vertical="center" wrapText="1"/>
    </xf>
    <xf numFmtId="1" fontId="3" fillId="0" borderId="34" xfId="0" applyNumberFormat="1" applyFont="1" applyFill="1" applyBorder="1" applyAlignment="1">
      <alignment horizontal="left" vertical="center" wrapText="1"/>
    </xf>
    <xf numFmtId="1" fontId="3" fillId="0" borderId="40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8" fillId="0" borderId="0" xfId="81" applyNumberFormat="1" applyFill="1" applyBorder="1" applyAlignment="1">
      <alignment vertical="center" wrapText="1"/>
    </xf>
    <xf numFmtId="0" fontId="8" fillId="0" borderId="39" xfId="81" applyNumberFormat="1" applyFill="1" applyBorder="1" applyAlignment="1">
      <alignment vertical="center" wrapText="1"/>
    </xf>
    <xf numFmtId="1" fontId="7" fillId="0" borderId="34" xfId="81" applyNumberFormat="1" applyFont="1" applyFill="1" applyBorder="1" applyAlignment="1">
      <alignment horizontal="left" vertical="center" wrapText="1"/>
    </xf>
    <xf numFmtId="0" fontId="8" fillId="0" borderId="35" xfId="81" applyNumberFormat="1" applyFill="1" applyBorder="1" applyAlignment="1">
      <alignment vertical="center" wrapText="1"/>
    </xf>
    <xf numFmtId="0" fontId="8" fillId="0" borderId="36" xfId="81" applyNumberFormat="1" applyFill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Currency 4" xfId="110" xr:uid="{00000000-0005-0000-0000-000047000000}"/>
    <cellStyle name="Explanatory Text 2" xfId="71" xr:uid="{00000000-0005-0000-0000-000048000000}"/>
    <cellStyle name="Good 2" xfId="72" xr:uid="{00000000-0005-0000-0000-000049000000}"/>
    <cellStyle name="Heading 1 2" xfId="73" xr:uid="{00000000-0005-0000-0000-00004A000000}"/>
    <cellStyle name="Heading 2 2" xfId="74" xr:uid="{00000000-0005-0000-0000-00004B000000}"/>
    <cellStyle name="Heading 3 2" xfId="75" xr:uid="{00000000-0005-0000-0000-00004C000000}"/>
    <cellStyle name="Heading 4 2" xfId="76" xr:uid="{00000000-0005-0000-0000-00004D000000}"/>
    <cellStyle name="Input 2" xfId="77" xr:uid="{00000000-0005-0000-0000-00004E000000}"/>
    <cellStyle name="Linked Cell 2" xfId="78" xr:uid="{00000000-0005-0000-0000-00004F000000}"/>
    <cellStyle name="Neutral 2" xfId="79" xr:uid="{00000000-0005-0000-0000-000050000000}"/>
    <cellStyle name="Normal" xfId="0" builtinId="0"/>
    <cellStyle name="Normal 2" xfId="80" xr:uid="{00000000-0005-0000-0000-000052000000}"/>
    <cellStyle name="Normal 3" xfId="81" xr:uid="{00000000-0005-0000-0000-000053000000}"/>
    <cellStyle name="Normal 4" xfId="82" xr:uid="{00000000-0005-0000-0000-000054000000}"/>
    <cellStyle name="Normal 5" xfId="83" xr:uid="{00000000-0005-0000-0000-000055000000}"/>
    <cellStyle name="Note 2" xfId="84" xr:uid="{00000000-0005-0000-0000-000056000000}"/>
    <cellStyle name="Null" xfId="85" xr:uid="{00000000-0005-0000-0000-000057000000}"/>
    <cellStyle name="Null 2" xfId="86" xr:uid="{00000000-0005-0000-0000-000058000000}"/>
    <cellStyle name="Output 2" xfId="87" xr:uid="{00000000-0005-0000-0000-000059000000}"/>
    <cellStyle name="Regular" xfId="88" xr:uid="{00000000-0005-0000-0000-00005A000000}"/>
    <cellStyle name="Regular 2" xfId="89" xr:uid="{00000000-0005-0000-0000-00005B000000}"/>
    <cellStyle name="Title 2" xfId="90" xr:uid="{00000000-0005-0000-0000-00005C000000}"/>
    <cellStyle name="TitleA" xfId="91" xr:uid="{00000000-0005-0000-0000-00005D000000}"/>
    <cellStyle name="TitleA 2" xfId="92" xr:uid="{00000000-0005-0000-0000-00005E000000}"/>
    <cellStyle name="TitleC" xfId="93" xr:uid="{00000000-0005-0000-0000-00005F000000}"/>
    <cellStyle name="TitleC 2" xfId="94" xr:uid="{00000000-0005-0000-0000-000060000000}"/>
    <cellStyle name="TitleE8" xfId="95" xr:uid="{00000000-0005-0000-0000-000061000000}"/>
    <cellStyle name="TitleE8 2" xfId="96" xr:uid="{00000000-0005-0000-0000-000062000000}"/>
    <cellStyle name="TitleE8x" xfId="97" xr:uid="{00000000-0005-0000-0000-000063000000}"/>
    <cellStyle name="TitleE8x 2" xfId="98" xr:uid="{00000000-0005-0000-0000-000064000000}"/>
    <cellStyle name="TitleF" xfId="99" xr:uid="{00000000-0005-0000-0000-000065000000}"/>
    <cellStyle name="TitleF 2" xfId="100" xr:uid="{00000000-0005-0000-0000-000066000000}"/>
    <cellStyle name="TitleT" xfId="101" xr:uid="{00000000-0005-0000-0000-000067000000}"/>
    <cellStyle name="TitleT 2" xfId="102" xr:uid="{00000000-0005-0000-0000-000068000000}"/>
    <cellStyle name="TitleYC89" xfId="103" xr:uid="{00000000-0005-0000-0000-000069000000}"/>
    <cellStyle name="TitleYC89 2" xfId="104" xr:uid="{00000000-0005-0000-0000-00006A000000}"/>
    <cellStyle name="TitleZ" xfId="105" xr:uid="{00000000-0005-0000-0000-00006B000000}"/>
    <cellStyle name="TitleZ 2" xfId="106" xr:uid="{00000000-0005-0000-0000-00006C000000}"/>
    <cellStyle name="Total 2" xfId="107" xr:uid="{00000000-0005-0000-0000-00006D000000}"/>
    <cellStyle name="Warning Text 2" xfId="108" xr:uid="{00000000-0005-0000-0000-00006E000000}"/>
  </cellStyles>
  <dxfs count="157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865"/>
  <sheetViews>
    <sheetView showZeros="0" tabSelected="1" showOutlineSymbols="0" view="pageBreakPreview" topLeftCell="B1" zoomScale="80" zoomScaleNormal="75" zoomScaleSheetLayoutView="80" zoomScalePageLayoutView="60" workbookViewId="0">
      <selection activeCell="G9" sqref="G9"/>
    </sheetView>
  </sheetViews>
  <sheetFormatPr defaultColWidth="10.5546875" defaultRowHeight="15" x14ac:dyDescent="0.2"/>
  <cols>
    <col min="1" max="1" width="7.88671875" style="11" hidden="1" customWidth="1"/>
    <col min="2" max="2" width="8.77734375" style="4" customWidth="1"/>
    <col min="3" max="3" width="36.77734375" style="30" customWidth="1"/>
    <col min="4" max="4" width="12.77734375" style="42" customWidth="1"/>
    <col min="5" max="5" width="6.77734375" style="30" customWidth="1"/>
    <col min="6" max="6" width="11.77734375" style="30" customWidth="1"/>
    <col min="7" max="7" width="11.77734375" style="11" customWidth="1"/>
    <col min="8" max="8" width="16.77734375" style="11" customWidth="1"/>
  </cols>
  <sheetData>
    <row r="1" spans="1:8" ht="15.75" x14ac:dyDescent="0.2">
      <c r="A1" s="19"/>
      <c r="B1" s="17" t="s">
        <v>898</v>
      </c>
      <c r="C1" s="29"/>
      <c r="D1" s="29"/>
      <c r="E1" s="29"/>
      <c r="F1" s="29"/>
      <c r="G1" s="19"/>
      <c r="H1" s="18"/>
    </row>
    <row r="2" spans="1:8" x14ac:dyDescent="0.2">
      <c r="A2" s="16"/>
      <c r="B2" s="5" t="s">
        <v>171</v>
      </c>
      <c r="C2" s="31"/>
      <c r="D2" s="31"/>
      <c r="E2" s="31"/>
      <c r="F2" s="31"/>
      <c r="G2" s="16"/>
      <c r="H2" s="1"/>
    </row>
    <row r="3" spans="1:8" x14ac:dyDescent="0.2">
      <c r="A3" s="7"/>
      <c r="B3" s="4" t="s">
        <v>0</v>
      </c>
      <c r="C3" s="32"/>
      <c r="D3" s="32"/>
      <c r="E3" s="32"/>
      <c r="F3" s="32"/>
      <c r="G3" s="21"/>
      <c r="H3" s="20"/>
    </row>
    <row r="4" spans="1:8" x14ac:dyDescent="0.2">
      <c r="A4" s="27" t="s">
        <v>25</v>
      </c>
      <c r="B4" s="6" t="s">
        <v>2</v>
      </c>
      <c r="C4" s="33" t="s">
        <v>3</v>
      </c>
      <c r="D4" s="34" t="s">
        <v>4</v>
      </c>
      <c r="E4" s="35" t="s">
        <v>5</v>
      </c>
      <c r="F4" s="35" t="s">
        <v>6</v>
      </c>
      <c r="G4" s="8" t="s">
        <v>7</v>
      </c>
      <c r="H4" s="2" t="s">
        <v>8</v>
      </c>
    </row>
    <row r="5" spans="1:8" ht="15.75" thickBot="1" x14ac:dyDescent="0.25">
      <c r="A5" s="12"/>
      <c r="B5" s="3"/>
      <c r="C5" s="39"/>
      <c r="D5" s="135" t="s">
        <v>9</v>
      </c>
      <c r="E5" s="136"/>
      <c r="F5" s="137" t="s">
        <v>10</v>
      </c>
      <c r="G5" s="138"/>
      <c r="H5" s="139"/>
    </row>
    <row r="6" spans="1:8" s="103" customFormat="1" ht="30" customHeight="1" thickTop="1" x14ac:dyDescent="0.2">
      <c r="A6" s="9"/>
      <c r="B6" s="201" t="s">
        <v>856</v>
      </c>
      <c r="C6" s="202"/>
      <c r="D6" s="202"/>
      <c r="E6" s="202"/>
      <c r="F6" s="203"/>
      <c r="G6" s="181"/>
      <c r="H6" s="182"/>
    </row>
    <row r="7" spans="1:8" s="24" customFormat="1" ht="30" customHeight="1" x14ac:dyDescent="0.2">
      <c r="A7" s="23"/>
      <c r="B7" s="140" t="s">
        <v>11</v>
      </c>
      <c r="C7" s="228" t="s">
        <v>631</v>
      </c>
      <c r="D7" s="229"/>
      <c r="E7" s="229"/>
      <c r="F7" s="230"/>
      <c r="G7" s="172"/>
      <c r="H7" s="141" t="s">
        <v>1</v>
      </c>
    </row>
    <row r="8" spans="1:8" ht="36" customHeight="1" x14ac:dyDescent="0.2">
      <c r="A8" s="9"/>
      <c r="B8" s="142"/>
      <c r="C8" s="105" t="s">
        <v>18</v>
      </c>
      <c r="D8" s="95"/>
      <c r="E8" s="97" t="s">
        <v>1</v>
      </c>
      <c r="F8" s="97" t="s">
        <v>1</v>
      </c>
      <c r="G8" s="171" t="s">
        <v>1</v>
      </c>
      <c r="H8" s="143"/>
    </row>
    <row r="9" spans="1:8" s="67" customFormat="1" ht="30" customHeight="1" x14ac:dyDescent="0.2">
      <c r="A9" s="126" t="s">
        <v>86</v>
      </c>
      <c r="B9" s="62" t="s">
        <v>172</v>
      </c>
      <c r="C9" s="63" t="s">
        <v>87</v>
      </c>
      <c r="D9" s="70" t="s">
        <v>899</v>
      </c>
      <c r="E9" s="64" t="s">
        <v>27</v>
      </c>
      <c r="F9" s="65">
        <v>3950</v>
      </c>
      <c r="G9" s="43"/>
      <c r="H9" s="66">
        <f t="shared" ref="H9:H10" si="0">ROUND(G9*F9,2)</f>
        <v>0</v>
      </c>
    </row>
    <row r="10" spans="1:8" s="67" customFormat="1" ht="30" customHeight="1" x14ac:dyDescent="0.2">
      <c r="A10" s="127" t="s">
        <v>88</v>
      </c>
      <c r="B10" s="62" t="s">
        <v>28</v>
      </c>
      <c r="C10" s="63" t="s">
        <v>89</v>
      </c>
      <c r="D10" s="70" t="s">
        <v>899</v>
      </c>
      <c r="E10" s="64" t="s">
        <v>29</v>
      </c>
      <c r="F10" s="65">
        <v>6130</v>
      </c>
      <c r="G10" s="43"/>
      <c r="H10" s="66">
        <f t="shared" si="0"/>
        <v>0</v>
      </c>
    </row>
    <row r="11" spans="1:8" s="67" customFormat="1" ht="32.450000000000003" customHeight="1" x14ac:dyDescent="0.2">
      <c r="A11" s="127" t="s">
        <v>90</v>
      </c>
      <c r="B11" s="62" t="s">
        <v>91</v>
      </c>
      <c r="C11" s="63" t="s">
        <v>393</v>
      </c>
      <c r="D11" s="70" t="s">
        <v>899</v>
      </c>
      <c r="E11" s="64"/>
      <c r="F11" s="65"/>
      <c r="G11" s="170"/>
      <c r="H11" s="66"/>
    </row>
    <row r="12" spans="1:8" s="67" customFormat="1" ht="30" customHeight="1" x14ac:dyDescent="0.2">
      <c r="A12" s="127" t="s">
        <v>394</v>
      </c>
      <c r="B12" s="69" t="s">
        <v>30</v>
      </c>
      <c r="C12" s="63" t="s">
        <v>395</v>
      </c>
      <c r="D12" s="70" t="s">
        <v>1</v>
      </c>
      <c r="E12" s="64" t="s">
        <v>31</v>
      </c>
      <c r="F12" s="65">
        <v>2370</v>
      </c>
      <c r="G12" s="43"/>
      <c r="H12" s="66">
        <f t="shared" ref="H12:H13" si="1">ROUND(G12*F12,2)</f>
        <v>0</v>
      </c>
    </row>
    <row r="13" spans="1:8" s="67" customFormat="1" ht="30" customHeight="1" x14ac:dyDescent="0.2">
      <c r="A13" s="127" t="s">
        <v>396</v>
      </c>
      <c r="B13" s="69" t="s">
        <v>37</v>
      </c>
      <c r="C13" s="63" t="s">
        <v>397</v>
      </c>
      <c r="D13" s="70" t="s">
        <v>1</v>
      </c>
      <c r="E13" s="64" t="s">
        <v>31</v>
      </c>
      <c r="F13" s="65">
        <v>6200</v>
      </c>
      <c r="G13" s="43"/>
      <c r="H13" s="66">
        <f t="shared" si="1"/>
        <v>0</v>
      </c>
    </row>
    <row r="14" spans="1:8" s="67" customFormat="1" ht="38.450000000000003" customHeight="1" x14ac:dyDescent="0.2">
      <c r="A14" s="127" t="s">
        <v>32</v>
      </c>
      <c r="B14" s="62" t="s">
        <v>92</v>
      </c>
      <c r="C14" s="63" t="s">
        <v>33</v>
      </c>
      <c r="D14" s="70" t="s">
        <v>899</v>
      </c>
      <c r="E14" s="64"/>
      <c r="F14" s="65"/>
      <c r="G14" s="170"/>
      <c r="H14" s="66"/>
    </row>
    <row r="15" spans="1:8" s="67" customFormat="1" ht="36" customHeight="1" x14ac:dyDescent="0.2">
      <c r="A15" s="127" t="s">
        <v>398</v>
      </c>
      <c r="B15" s="69" t="s">
        <v>30</v>
      </c>
      <c r="C15" s="63" t="s">
        <v>399</v>
      </c>
      <c r="D15" s="70" t="s">
        <v>1</v>
      </c>
      <c r="E15" s="64" t="s">
        <v>27</v>
      </c>
      <c r="F15" s="65">
        <v>350</v>
      </c>
      <c r="G15" s="43"/>
      <c r="H15" s="66">
        <f t="shared" ref="H15:H16" si="2">ROUND(G15*F15,2)</f>
        <v>0</v>
      </c>
    </row>
    <row r="16" spans="1:8" s="67" customFormat="1" ht="30" customHeight="1" x14ac:dyDescent="0.2">
      <c r="A16" s="126" t="s">
        <v>34</v>
      </c>
      <c r="B16" s="62" t="s">
        <v>93</v>
      </c>
      <c r="C16" s="63" t="s">
        <v>35</v>
      </c>
      <c r="D16" s="70" t="s">
        <v>899</v>
      </c>
      <c r="E16" s="64" t="s">
        <v>29</v>
      </c>
      <c r="F16" s="65">
        <v>3250</v>
      </c>
      <c r="G16" s="43"/>
      <c r="H16" s="66">
        <f t="shared" si="2"/>
        <v>0</v>
      </c>
    </row>
    <row r="17" spans="1:8" s="67" customFormat="1" ht="30" customHeight="1" x14ac:dyDescent="0.2">
      <c r="A17" s="127" t="s">
        <v>173</v>
      </c>
      <c r="B17" s="62" t="s">
        <v>95</v>
      </c>
      <c r="C17" s="63" t="s">
        <v>174</v>
      </c>
      <c r="D17" s="70" t="s">
        <v>899</v>
      </c>
      <c r="E17" s="64"/>
      <c r="F17" s="65"/>
      <c r="G17" s="170"/>
      <c r="H17" s="66"/>
    </row>
    <row r="18" spans="1:8" s="67" customFormat="1" ht="30" customHeight="1" x14ac:dyDescent="0.2">
      <c r="A18" s="126" t="s">
        <v>175</v>
      </c>
      <c r="B18" s="69" t="s">
        <v>30</v>
      </c>
      <c r="C18" s="63" t="s">
        <v>176</v>
      </c>
      <c r="D18" s="70" t="s">
        <v>1</v>
      </c>
      <c r="E18" s="64" t="s">
        <v>36</v>
      </c>
      <c r="F18" s="65">
        <v>3</v>
      </c>
      <c r="G18" s="43"/>
      <c r="H18" s="66">
        <f t="shared" ref="H18:H20" si="3">ROUND(G18*F18,2)</f>
        <v>0</v>
      </c>
    </row>
    <row r="19" spans="1:8" s="67" customFormat="1" ht="38.450000000000003" customHeight="1" x14ac:dyDescent="0.2">
      <c r="A19" s="127" t="s">
        <v>94</v>
      </c>
      <c r="B19" s="62" t="s">
        <v>96</v>
      </c>
      <c r="C19" s="63" t="s">
        <v>400</v>
      </c>
      <c r="D19" s="70" t="s">
        <v>401</v>
      </c>
      <c r="E19" s="64"/>
      <c r="F19" s="65"/>
      <c r="G19" s="44"/>
      <c r="H19" s="66"/>
    </row>
    <row r="20" spans="1:8" s="67" customFormat="1" ht="30" customHeight="1" x14ac:dyDescent="0.2">
      <c r="A20" s="127" t="s">
        <v>404</v>
      </c>
      <c r="B20" s="69" t="s">
        <v>30</v>
      </c>
      <c r="C20" s="63" t="s">
        <v>405</v>
      </c>
      <c r="D20" s="70" t="s">
        <v>1</v>
      </c>
      <c r="E20" s="64" t="s">
        <v>29</v>
      </c>
      <c r="F20" s="65">
        <v>6130</v>
      </c>
      <c r="G20" s="43"/>
      <c r="H20" s="66">
        <f t="shared" si="3"/>
        <v>0</v>
      </c>
    </row>
    <row r="21" spans="1:8" s="67" customFormat="1" ht="36.6" customHeight="1" x14ac:dyDescent="0.2">
      <c r="A21" s="127" t="s">
        <v>406</v>
      </c>
      <c r="B21" s="62" t="s">
        <v>98</v>
      </c>
      <c r="C21" s="63" t="s">
        <v>97</v>
      </c>
      <c r="D21" s="70" t="s">
        <v>407</v>
      </c>
      <c r="E21" s="64"/>
      <c r="F21" s="65"/>
      <c r="G21" s="170"/>
      <c r="H21" s="66"/>
    </row>
    <row r="22" spans="1:8" s="67" customFormat="1" ht="30" customHeight="1" x14ac:dyDescent="0.2">
      <c r="A22" s="127" t="s">
        <v>408</v>
      </c>
      <c r="B22" s="69" t="s">
        <v>30</v>
      </c>
      <c r="C22" s="63" t="s">
        <v>409</v>
      </c>
      <c r="D22" s="70" t="s">
        <v>1</v>
      </c>
      <c r="E22" s="64" t="s">
        <v>29</v>
      </c>
      <c r="F22" s="65">
        <v>6130</v>
      </c>
      <c r="G22" s="43"/>
      <c r="H22" s="66">
        <f t="shared" ref="H22" si="4">ROUND(G22*F22,2)</f>
        <v>0</v>
      </c>
    </row>
    <row r="23" spans="1:8" ht="36" customHeight="1" x14ac:dyDescent="0.2">
      <c r="A23" s="9"/>
      <c r="B23" s="142"/>
      <c r="C23" s="83" t="s">
        <v>379</v>
      </c>
      <c r="D23" s="95"/>
      <c r="E23" s="106"/>
      <c r="F23" s="95"/>
      <c r="G23" s="171"/>
      <c r="H23" s="143"/>
    </row>
    <row r="24" spans="1:8" s="67" customFormat="1" ht="30" customHeight="1" x14ac:dyDescent="0.2">
      <c r="A24" s="128" t="s">
        <v>67</v>
      </c>
      <c r="B24" s="62" t="s">
        <v>99</v>
      </c>
      <c r="C24" s="63" t="s">
        <v>68</v>
      </c>
      <c r="D24" s="70" t="s">
        <v>899</v>
      </c>
      <c r="E24" s="64"/>
      <c r="F24" s="65"/>
      <c r="G24" s="170"/>
      <c r="H24" s="66"/>
    </row>
    <row r="25" spans="1:8" s="67" customFormat="1" ht="30" customHeight="1" x14ac:dyDescent="0.2">
      <c r="A25" s="128"/>
      <c r="B25" s="69" t="s">
        <v>30</v>
      </c>
      <c r="C25" s="63" t="s">
        <v>639</v>
      </c>
      <c r="D25" s="70" t="s">
        <v>1</v>
      </c>
      <c r="E25" s="64" t="s">
        <v>29</v>
      </c>
      <c r="F25" s="65">
        <v>5300</v>
      </c>
      <c r="G25" s="43"/>
      <c r="H25" s="66">
        <f>ROUND(G25*F25,2)</f>
        <v>0</v>
      </c>
    </row>
    <row r="26" spans="1:8" s="67" customFormat="1" ht="30" customHeight="1" x14ac:dyDescent="0.2">
      <c r="A26" s="128" t="s">
        <v>177</v>
      </c>
      <c r="B26" s="69" t="s">
        <v>37</v>
      </c>
      <c r="C26" s="63" t="s">
        <v>178</v>
      </c>
      <c r="D26" s="70" t="s">
        <v>1</v>
      </c>
      <c r="E26" s="64" t="s">
        <v>29</v>
      </c>
      <c r="F26" s="65">
        <v>150</v>
      </c>
      <c r="G26" s="43"/>
      <c r="H26" s="66">
        <f>ROUND(G26*F26,2)</f>
        <v>0</v>
      </c>
    </row>
    <row r="27" spans="1:8" s="67" customFormat="1" ht="43.9" customHeight="1" x14ac:dyDescent="0.2">
      <c r="A27" s="128" t="s">
        <v>410</v>
      </c>
      <c r="B27" s="62" t="s">
        <v>100</v>
      </c>
      <c r="C27" s="63" t="s">
        <v>411</v>
      </c>
      <c r="D27" s="70" t="s">
        <v>179</v>
      </c>
      <c r="E27" s="64"/>
      <c r="F27" s="65"/>
      <c r="G27" s="170"/>
      <c r="H27" s="66"/>
    </row>
    <row r="28" spans="1:8" s="67" customFormat="1" ht="43.9" customHeight="1" x14ac:dyDescent="0.2">
      <c r="A28" s="128" t="s">
        <v>412</v>
      </c>
      <c r="B28" s="69" t="s">
        <v>30</v>
      </c>
      <c r="C28" s="63" t="s">
        <v>413</v>
      </c>
      <c r="D28" s="70" t="s">
        <v>1</v>
      </c>
      <c r="E28" s="64" t="s">
        <v>29</v>
      </c>
      <c r="F28" s="65">
        <v>50</v>
      </c>
      <c r="G28" s="43"/>
      <c r="H28" s="66">
        <f>ROUND(G28*F28,2)</f>
        <v>0</v>
      </c>
    </row>
    <row r="29" spans="1:8" s="67" customFormat="1" ht="30" customHeight="1" x14ac:dyDescent="0.2">
      <c r="A29" s="128" t="s">
        <v>38</v>
      </c>
      <c r="B29" s="62" t="s">
        <v>101</v>
      </c>
      <c r="C29" s="63" t="s">
        <v>39</v>
      </c>
      <c r="D29" s="70" t="s">
        <v>179</v>
      </c>
      <c r="E29" s="64"/>
      <c r="F29" s="65"/>
      <c r="G29" s="170"/>
      <c r="H29" s="66"/>
    </row>
    <row r="30" spans="1:8" s="67" customFormat="1" ht="30" customHeight="1" x14ac:dyDescent="0.2">
      <c r="A30" s="128" t="s">
        <v>180</v>
      </c>
      <c r="B30" s="69" t="s">
        <v>30</v>
      </c>
      <c r="C30" s="63" t="s">
        <v>181</v>
      </c>
      <c r="D30" s="70" t="s">
        <v>1</v>
      </c>
      <c r="E30" s="64" t="s">
        <v>36</v>
      </c>
      <c r="F30" s="65">
        <v>500</v>
      </c>
      <c r="G30" s="43"/>
      <c r="H30" s="66">
        <f>ROUND(G30*F30,2)</f>
        <v>0</v>
      </c>
    </row>
    <row r="31" spans="1:8" s="67" customFormat="1" ht="30" customHeight="1" x14ac:dyDescent="0.2">
      <c r="A31" s="128" t="s">
        <v>42</v>
      </c>
      <c r="B31" s="62" t="s">
        <v>108</v>
      </c>
      <c r="C31" s="63" t="s">
        <v>43</v>
      </c>
      <c r="D31" s="70" t="s">
        <v>179</v>
      </c>
      <c r="E31" s="64"/>
      <c r="F31" s="65"/>
      <c r="G31" s="170"/>
      <c r="H31" s="66"/>
    </row>
    <row r="32" spans="1:8" s="67" customFormat="1" ht="30" customHeight="1" x14ac:dyDescent="0.2">
      <c r="A32" s="128" t="s">
        <v>44</v>
      </c>
      <c r="B32" s="69" t="s">
        <v>30</v>
      </c>
      <c r="C32" s="63" t="s">
        <v>45</v>
      </c>
      <c r="D32" s="70" t="s">
        <v>527</v>
      </c>
      <c r="E32" s="64" t="s">
        <v>36</v>
      </c>
      <c r="F32" s="65">
        <v>300</v>
      </c>
      <c r="G32" s="43"/>
      <c r="H32" s="66">
        <f>ROUND(G32*F32,2)</f>
        <v>0</v>
      </c>
    </row>
    <row r="33" spans="1:8" s="67" customFormat="1" ht="30" customHeight="1" x14ac:dyDescent="0.2">
      <c r="A33" s="128" t="s">
        <v>46</v>
      </c>
      <c r="B33" s="69" t="s">
        <v>37</v>
      </c>
      <c r="C33" s="63" t="s">
        <v>47</v>
      </c>
      <c r="D33" s="70" t="s">
        <v>1</v>
      </c>
      <c r="E33" s="64" t="s">
        <v>36</v>
      </c>
      <c r="F33" s="65">
        <v>300</v>
      </c>
      <c r="G33" s="43"/>
      <c r="H33" s="66">
        <f>ROUND(G33*F33,2)</f>
        <v>0</v>
      </c>
    </row>
    <row r="34" spans="1:8" s="67" customFormat="1" ht="43.9" customHeight="1" x14ac:dyDescent="0.2">
      <c r="A34" s="128" t="s">
        <v>267</v>
      </c>
      <c r="B34" s="62" t="s">
        <v>113</v>
      </c>
      <c r="C34" s="63" t="s">
        <v>268</v>
      </c>
      <c r="D34" s="70" t="s">
        <v>102</v>
      </c>
      <c r="E34" s="64"/>
      <c r="F34" s="65"/>
      <c r="G34" s="170"/>
      <c r="H34" s="66"/>
    </row>
    <row r="35" spans="1:8" s="67" customFormat="1" ht="30" customHeight="1" x14ac:dyDescent="0.2">
      <c r="A35" s="128" t="s">
        <v>269</v>
      </c>
      <c r="B35" s="69" t="s">
        <v>30</v>
      </c>
      <c r="C35" s="63" t="s">
        <v>103</v>
      </c>
      <c r="D35" s="70" t="s">
        <v>270</v>
      </c>
      <c r="E35" s="64"/>
      <c r="F35" s="65"/>
      <c r="G35" s="170"/>
      <c r="H35" s="66"/>
    </row>
    <row r="36" spans="1:8" s="67" customFormat="1" ht="30" customHeight="1" x14ac:dyDescent="0.2">
      <c r="A36" s="128" t="s">
        <v>271</v>
      </c>
      <c r="B36" s="73" t="s">
        <v>104</v>
      </c>
      <c r="C36" s="63" t="s">
        <v>272</v>
      </c>
      <c r="D36" s="70"/>
      <c r="E36" s="64" t="s">
        <v>29</v>
      </c>
      <c r="F36" s="65">
        <v>10</v>
      </c>
      <c r="G36" s="43"/>
      <c r="H36" s="66">
        <f t="shared" ref="H36" si="5">ROUND(G36*F36,2)</f>
        <v>0</v>
      </c>
    </row>
    <row r="37" spans="1:8" s="67" customFormat="1" ht="30" customHeight="1" x14ac:dyDescent="0.2">
      <c r="A37" s="128" t="s">
        <v>273</v>
      </c>
      <c r="B37" s="73" t="s">
        <v>105</v>
      </c>
      <c r="C37" s="63" t="s">
        <v>274</v>
      </c>
      <c r="D37" s="70"/>
      <c r="E37" s="64" t="s">
        <v>29</v>
      </c>
      <c r="F37" s="65">
        <v>40</v>
      </c>
      <c r="G37" s="43"/>
      <c r="H37" s="66">
        <f t="shared" ref="H37:H38" si="6">ROUND(G37*F37,2)</f>
        <v>0</v>
      </c>
    </row>
    <row r="38" spans="1:8" s="67" customFormat="1" ht="30" customHeight="1" x14ac:dyDescent="0.2">
      <c r="A38" s="128" t="s">
        <v>298</v>
      </c>
      <c r="B38" s="73" t="s">
        <v>106</v>
      </c>
      <c r="C38" s="63" t="s">
        <v>299</v>
      </c>
      <c r="D38" s="70" t="s">
        <v>1</v>
      </c>
      <c r="E38" s="64" t="s">
        <v>29</v>
      </c>
      <c r="F38" s="65">
        <v>785</v>
      </c>
      <c r="G38" s="43"/>
      <c r="H38" s="66">
        <f t="shared" si="6"/>
        <v>0</v>
      </c>
    </row>
    <row r="39" spans="1:8" s="67" customFormat="1" ht="30" customHeight="1" x14ac:dyDescent="0.2">
      <c r="A39" s="128" t="s">
        <v>107</v>
      </c>
      <c r="B39" s="62" t="s">
        <v>117</v>
      </c>
      <c r="C39" s="63" t="s">
        <v>50</v>
      </c>
      <c r="D39" s="70" t="s">
        <v>277</v>
      </c>
      <c r="E39" s="64"/>
      <c r="F39" s="65"/>
      <c r="G39" s="170"/>
      <c r="H39" s="66"/>
    </row>
    <row r="40" spans="1:8" s="67" customFormat="1" ht="30" customHeight="1" x14ac:dyDescent="0.2">
      <c r="A40" s="128" t="s">
        <v>414</v>
      </c>
      <c r="B40" s="69" t="s">
        <v>30</v>
      </c>
      <c r="C40" s="63" t="s">
        <v>415</v>
      </c>
      <c r="D40" s="70" t="s">
        <v>350</v>
      </c>
      <c r="E40" s="64"/>
      <c r="F40" s="65"/>
      <c r="G40" s="44"/>
      <c r="H40" s="66"/>
    </row>
    <row r="41" spans="1:8" s="67" customFormat="1" ht="30" customHeight="1" x14ac:dyDescent="0.2">
      <c r="A41" s="128" t="s">
        <v>851</v>
      </c>
      <c r="B41" s="74" t="s">
        <v>104</v>
      </c>
      <c r="C41" s="63" t="s">
        <v>416</v>
      </c>
      <c r="D41" s="70"/>
      <c r="E41" s="64" t="s">
        <v>48</v>
      </c>
      <c r="F41" s="65">
        <v>30</v>
      </c>
      <c r="G41" s="43"/>
      <c r="H41" s="71">
        <f>ROUND(G41*F41,2)</f>
        <v>0</v>
      </c>
    </row>
    <row r="42" spans="1:8" s="75" customFormat="1" ht="30" customHeight="1" x14ac:dyDescent="0.2">
      <c r="A42" s="128" t="s">
        <v>186</v>
      </c>
      <c r="B42" s="69" t="s">
        <v>37</v>
      </c>
      <c r="C42" s="63" t="s">
        <v>110</v>
      </c>
      <c r="D42" s="70" t="s">
        <v>111</v>
      </c>
      <c r="E42" s="64" t="s">
        <v>48</v>
      </c>
      <c r="F42" s="65">
        <v>15</v>
      </c>
      <c r="G42" s="43"/>
      <c r="H42" s="66">
        <f t="shared" ref="H42" si="7">ROUND(G42*F42,2)</f>
        <v>0</v>
      </c>
    </row>
    <row r="43" spans="1:8" s="67" customFormat="1" ht="30" customHeight="1" x14ac:dyDescent="0.2">
      <c r="A43" s="128" t="s">
        <v>116</v>
      </c>
      <c r="B43" s="62" t="s">
        <v>119</v>
      </c>
      <c r="C43" s="63" t="s">
        <v>118</v>
      </c>
      <c r="D43" s="70" t="s">
        <v>189</v>
      </c>
      <c r="E43" s="64" t="s">
        <v>36</v>
      </c>
      <c r="F43" s="76">
        <v>39</v>
      </c>
      <c r="G43" s="43"/>
      <c r="H43" s="66">
        <f>ROUND(G43*F43,2)</f>
        <v>0</v>
      </c>
    </row>
    <row r="44" spans="1:8" ht="36" customHeight="1" x14ac:dyDescent="0.2">
      <c r="A44" s="9"/>
      <c r="B44" s="144"/>
      <c r="C44" s="83" t="s">
        <v>19</v>
      </c>
      <c r="D44" s="95"/>
      <c r="E44" s="97"/>
      <c r="F44" s="97"/>
      <c r="G44" s="171"/>
      <c r="H44" s="143"/>
    </row>
    <row r="45" spans="1:8" s="67" customFormat="1" ht="43.9" customHeight="1" x14ac:dyDescent="0.2">
      <c r="A45" s="126" t="s">
        <v>52</v>
      </c>
      <c r="B45" s="62" t="s">
        <v>120</v>
      </c>
      <c r="C45" s="63" t="s">
        <v>53</v>
      </c>
      <c r="D45" s="70" t="s">
        <v>208</v>
      </c>
      <c r="E45" s="64"/>
      <c r="F45" s="76"/>
      <c r="G45" s="170"/>
      <c r="H45" s="77"/>
    </row>
    <row r="46" spans="1:8" s="67" customFormat="1" ht="43.9" customHeight="1" x14ac:dyDescent="0.2">
      <c r="A46" s="126"/>
      <c r="B46" s="69" t="s">
        <v>30</v>
      </c>
      <c r="C46" s="63" t="s">
        <v>418</v>
      </c>
      <c r="D46" s="70" t="s">
        <v>1</v>
      </c>
      <c r="E46" s="64" t="s">
        <v>29</v>
      </c>
      <c r="F46" s="76">
        <v>4350</v>
      </c>
      <c r="G46" s="43"/>
      <c r="H46" s="66">
        <f t="shared" ref="H46" si="8">ROUND(G46*F46,2)</f>
        <v>0</v>
      </c>
    </row>
    <row r="47" spans="1:8" s="67" customFormat="1" ht="43.9" customHeight="1" x14ac:dyDescent="0.2">
      <c r="A47" s="126"/>
      <c r="B47" s="69" t="s">
        <v>37</v>
      </c>
      <c r="C47" s="63" t="s">
        <v>419</v>
      </c>
      <c r="D47" s="70" t="s">
        <v>1</v>
      </c>
      <c r="E47" s="64" t="s">
        <v>29</v>
      </c>
      <c r="F47" s="76">
        <v>280</v>
      </c>
      <c r="G47" s="43"/>
      <c r="H47" s="66">
        <f t="shared" ref="H47:H48" si="9">ROUND(G47*F47,2)</f>
        <v>0</v>
      </c>
    </row>
    <row r="48" spans="1:8" s="67" customFormat="1" ht="43.9" customHeight="1" x14ac:dyDescent="0.2">
      <c r="A48" s="126" t="s">
        <v>192</v>
      </c>
      <c r="B48" s="69" t="s">
        <v>49</v>
      </c>
      <c r="C48" s="63" t="s">
        <v>193</v>
      </c>
      <c r="D48" s="70" t="s">
        <v>194</v>
      </c>
      <c r="E48" s="64" t="s">
        <v>29</v>
      </c>
      <c r="F48" s="76">
        <v>75</v>
      </c>
      <c r="G48" s="43"/>
      <c r="H48" s="66">
        <f t="shared" si="9"/>
        <v>0</v>
      </c>
    </row>
    <row r="49" spans="1:8" s="67" customFormat="1" ht="44.1" customHeight="1" x14ac:dyDescent="0.2">
      <c r="A49" s="126" t="s">
        <v>77</v>
      </c>
      <c r="B49" s="62" t="s">
        <v>125</v>
      </c>
      <c r="C49" s="63" t="s">
        <v>78</v>
      </c>
      <c r="D49" s="70" t="s">
        <v>208</v>
      </c>
      <c r="E49" s="64"/>
      <c r="F49" s="76"/>
      <c r="G49" s="170"/>
      <c r="H49" s="77"/>
    </row>
    <row r="50" spans="1:8" s="67" customFormat="1" ht="54" customHeight="1" x14ac:dyDescent="0.2">
      <c r="A50" s="126" t="s">
        <v>657</v>
      </c>
      <c r="B50" s="69" t="s">
        <v>30</v>
      </c>
      <c r="C50" s="63" t="s">
        <v>658</v>
      </c>
      <c r="D50" s="70"/>
      <c r="E50" s="64" t="s">
        <v>29</v>
      </c>
      <c r="F50" s="76">
        <v>200</v>
      </c>
      <c r="G50" s="37"/>
      <c r="H50" s="66">
        <f t="shared" ref="H50" si="10">ROUND(G50*F50,2)</f>
        <v>0</v>
      </c>
    </row>
    <row r="51" spans="1:8" s="67" customFormat="1" ht="54" customHeight="1" x14ac:dyDescent="0.2">
      <c r="A51" s="126" t="s">
        <v>626</v>
      </c>
      <c r="B51" s="69" t="s">
        <v>37</v>
      </c>
      <c r="C51" s="63" t="s">
        <v>627</v>
      </c>
      <c r="D51" s="70"/>
      <c r="E51" s="64" t="s">
        <v>29</v>
      </c>
      <c r="F51" s="76">
        <v>550</v>
      </c>
      <c r="G51" s="37"/>
      <c r="H51" s="66">
        <f>ROUND(G51*F51,2)</f>
        <v>0</v>
      </c>
    </row>
    <row r="52" spans="1:8" s="67" customFormat="1" ht="43.9" customHeight="1" x14ac:dyDescent="0.2">
      <c r="A52" s="126" t="s">
        <v>54</v>
      </c>
      <c r="B52" s="62" t="s">
        <v>127</v>
      </c>
      <c r="C52" s="63" t="s">
        <v>55</v>
      </c>
      <c r="D52" s="70" t="s">
        <v>208</v>
      </c>
      <c r="E52" s="64"/>
      <c r="F52" s="76"/>
      <c r="G52" s="170"/>
      <c r="H52" s="77"/>
    </row>
    <row r="53" spans="1:8" s="67" customFormat="1" ht="43.9" customHeight="1" x14ac:dyDescent="0.2">
      <c r="A53" s="126" t="s">
        <v>420</v>
      </c>
      <c r="B53" s="69" t="s">
        <v>30</v>
      </c>
      <c r="C53" s="63" t="s">
        <v>202</v>
      </c>
      <c r="D53" s="70" t="s">
        <v>203</v>
      </c>
      <c r="E53" s="64" t="s">
        <v>48</v>
      </c>
      <c r="F53" s="65">
        <v>880</v>
      </c>
      <c r="G53" s="43"/>
      <c r="H53" s="66">
        <f>ROUND(G53*F53,2)</f>
        <v>0</v>
      </c>
    </row>
    <row r="54" spans="1:8" s="67" customFormat="1" ht="43.9" customHeight="1" x14ac:dyDescent="0.2">
      <c r="A54" s="126" t="s">
        <v>421</v>
      </c>
      <c r="B54" s="69" t="s">
        <v>37</v>
      </c>
      <c r="C54" s="63" t="s">
        <v>161</v>
      </c>
      <c r="D54" s="70" t="s">
        <v>109</v>
      </c>
      <c r="E54" s="64" t="s">
        <v>48</v>
      </c>
      <c r="F54" s="65">
        <v>130</v>
      </c>
      <c r="G54" s="43"/>
      <c r="H54" s="66">
        <f>ROUND(G54*F54,2)</f>
        <v>0</v>
      </c>
    </row>
    <row r="55" spans="1:8" s="67" customFormat="1" ht="43.9" customHeight="1" x14ac:dyDescent="0.2">
      <c r="A55" s="126" t="s">
        <v>56</v>
      </c>
      <c r="B55" s="69" t="s">
        <v>49</v>
      </c>
      <c r="C55" s="63" t="s">
        <v>123</v>
      </c>
      <c r="D55" s="70" t="s">
        <v>124</v>
      </c>
      <c r="E55" s="64" t="s">
        <v>48</v>
      </c>
      <c r="F55" s="65">
        <v>185</v>
      </c>
      <c r="G55" s="43"/>
      <c r="H55" s="66">
        <f t="shared" ref="H55:H59" si="11">ROUND(G55*F55,2)</f>
        <v>0</v>
      </c>
    </row>
    <row r="56" spans="1:8" s="67" customFormat="1" ht="43.9" customHeight="1" x14ac:dyDescent="0.2">
      <c r="A56" s="126" t="s">
        <v>204</v>
      </c>
      <c r="B56" s="69" t="s">
        <v>62</v>
      </c>
      <c r="C56" s="63" t="s">
        <v>422</v>
      </c>
      <c r="D56" s="70" t="s">
        <v>205</v>
      </c>
      <c r="E56" s="64" t="s">
        <v>48</v>
      </c>
      <c r="F56" s="65">
        <v>850</v>
      </c>
      <c r="G56" s="43"/>
      <c r="H56" s="66">
        <f t="shared" si="11"/>
        <v>0</v>
      </c>
    </row>
    <row r="57" spans="1:8" s="67" customFormat="1" ht="43.9" customHeight="1" x14ac:dyDescent="0.2">
      <c r="A57" s="126" t="s">
        <v>206</v>
      </c>
      <c r="B57" s="62" t="s">
        <v>130</v>
      </c>
      <c r="C57" s="63" t="s">
        <v>207</v>
      </c>
      <c r="D57" s="70" t="s">
        <v>208</v>
      </c>
      <c r="E57" s="64" t="s">
        <v>48</v>
      </c>
      <c r="F57" s="76">
        <v>1175</v>
      </c>
      <c r="G57" s="43"/>
      <c r="H57" s="66">
        <f t="shared" si="11"/>
        <v>0</v>
      </c>
    </row>
    <row r="58" spans="1:8" s="67" customFormat="1" ht="30" customHeight="1" x14ac:dyDescent="0.2">
      <c r="A58" s="126"/>
      <c r="B58" s="62" t="s">
        <v>135</v>
      </c>
      <c r="C58" s="63" t="s">
        <v>452</v>
      </c>
      <c r="D58" s="70" t="s">
        <v>618</v>
      </c>
      <c r="E58" s="64" t="s">
        <v>29</v>
      </c>
      <c r="F58" s="76">
        <v>7</v>
      </c>
      <c r="G58" s="43"/>
      <c r="H58" s="66">
        <f t="shared" si="11"/>
        <v>0</v>
      </c>
    </row>
    <row r="59" spans="1:8" s="67" customFormat="1" ht="30" customHeight="1" x14ac:dyDescent="0.2">
      <c r="A59" s="126"/>
      <c r="B59" s="62" t="s">
        <v>140</v>
      </c>
      <c r="C59" s="63" t="s">
        <v>451</v>
      </c>
      <c r="D59" s="70" t="s">
        <v>423</v>
      </c>
      <c r="E59" s="64"/>
      <c r="F59" s="76"/>
      <c r="G59" s="44"/>
      <c r="H59" s="66">
        <f t="shared" si="11"/>
        <v>0</v>
      </c>
    </row>
    <row r="60" spans="1:8" s="67" customFormat="1" ht="30" customHeight="1" x14ac:dyDescent="0.2">
      <c r="A60" s="126"/>
      <c r="B60" s="69" t="s">
        <v>30</v>
      </c>
      <c r="C60" s="63" t="s">
        <v>424</v>
      </c>
      <c r="D60" s="70"/>
      <c r="E60" s="64" t="s">
        <v>29</v>
      </c>
      <c r="F60" s="76">
        <v>3</v>
      </c>
      <c r="G60" s="43"/>
      <c r="H60" s="66">
        <f t="shared" ref="H60" si="12">ROUND(G60*F60,2)</f>
        <v>0</v>
      </c>
    </row>
    <row r="61" spans="1:8" s="67" customFormat="1" ht="30" customHeight="1" x14ac:dyDescent="0.2">
      <c r="A61" s="126"/>
      <c r="B61" s="69" t="s">
        <v>37</v>
      </c>
      <c r="C61" s="63" t="s">
        <v>425</v>
      </c>
      <c r="D61" s="70"/>
      <c r="E61" s="64" t="s">
        <v>29</v>
      </c>
      <c r="F61" s="76">
        <v>3</v>
      </c>
      <c r="G61" s="43"/>
      <c r="H61" s="66">
        <f t="shared" ref="H61" si="13">ROUND(G61*F61,2)</f>
        <v>0</v>
      </c>
    </row>
    <row r="62" spans="1:8" s="67" customFormat="1" ht="43.9" customHeight="1" x14ac:dyDescent="0.2">
      <c r="A62" s="126" t="s">
        <v>365</v>
      </c>
      <c r="B62" s="62" t="s">
        <v>142</v>
      </c>
      <c r="C62" s="63" t="s">
        <v>366</v>
      </c>
      <c r="D62" s="70" t="s">
        <v>426</v>
      </c>
      <c r="E62" s="145"/>
      <c r="F62" s="65"/>
      <c r="G62" s="170"/>
      <c r="H62" s="77"/>
    </row>
    <row r="63" spans="1:8" s="67" customFormat="1" ht="30" customHeight="1" x14ac:dyDescent="0.2">
      <c r="A63" s="126" t="s">
        <v>369</v>
      </c>
      <c r="B63" s="69" t="s">
        <v>30</v>
      </c>
      <c r="C63" s="63" t="s">
        <v>71</v>
      </c>
      <c r="D63" s="70"/>
      <c r="E63" s="64"/>
      <c r="F63" s="65"/>
      <c r="G63" s="170"/>
      <c r="H63" s="77"/>
    </row>
    <row r="64" spans="1:8" s="67" customFormat="1" ht="30" customHeight="1" x14ac:dyDescent="0.2">
      <c r="A64" s="126" t="s">
        <v>370</v>
      </c>
      <c r="B64" s="73" t="s">
        <v>104</v>
      </c>
      <c r="C64" s="63" t="s">
        <v>126</v>
      </c>
      <c r="D64" s="70"/>
      <c r="E64" s="64" t="s">
        <v>31</v>
      </c>
      <c r="F64" s="65">
        <v>55</v>
      </c>
      <c r="G64" s="43"/>
      <c r="H64" s="66">
        <f>ROUND(G64*F64,2)</f>
        <v>0</v>
      </c>
    </row>
    <row r="65" spans="1:8" ht="36" customHeight="1" x14ac:dyDescent="0.2">
      <c r="A65" s="9"/>
      <c r="B65" s="144"/>
      <c r="C65" s="83" t="s">
        <v>20</v>
      </c>
      <c r="D65" s="95"/>
      <c r="E65" s="96"/>
      <c r="F65" s="97"/>
      <c r="G65" s="171"/>
      <c r="H65" s="143"/>
    </row>
    <row r="66" spans="1:8" s="67" customFormat="1" ht="30" customHeight="1" x14ac:dyDescent="0.2">
      <c r="A66" s="126" t="s">
        <v>57</v>
      </c>
      <c r="B66" s="62" t="s">
        <v>145</v>
      </c>
      <c r="C66" s="63" t="s">
        <v>58</v>
      </c>
      <c r="D66" s="70" t="s">
        <v>128</v>
      </c>
      <c r="E66" s="64" t="s">
        <v>48</v>
      </c>
      <c r="F66" s="76">
        <v>30</v>
      </c>
      <c r="G66" s="43"/>
      <c r="H66" s="66">
        <f>ROUND(G66*F66,2)</f>
        <v>0</v>
      </c>
    </row>
    <row r="67" spans="1:8" ht="48" customHeight="1" x14ac:dyDescent="0.2">
      <c r="A67" s="9"/>
      <c r="B67" s="144"/>
      <c r="C67" s="83" t="s">
        <v>21</v>
      </c>
      <c r="D67" s="95"/>
      <c r="E67" s="96"/>
      <c r="F67" s="97"/>
      <c r="G67" s="171"/>
      <c r="H67" s="143"/>
    </row>
    <row r="68" spans="1:8" s="67" customFormat="1" ht="30" customHeight="1" x14ac:dyDescent="0.2">
      <c r="A68" s="126" t="s">
        <v>129</v>
      </c>
      <c r="B68" s="62" t="s">
        <v>146</v>
      </c>
      <c r="C68" s="63" t="s">
        <v>131</v>
      </c>
      <c r="D68" s="70" t="s">
        <v>132</v>
      </c>
      <c r="E68" s="64"/>
      <c r="F68" s="76"/>
      <c r="G68" s="170"/>
      <c r="H68" s="77"/>
    </row>
    <row r="69" spans="1:8" s="67" customFormat="1" ht="30" customHeight="1" x14ac:dyDescent="0.2">
      <c r="A69" s="126"/>
      <c r="B69" s="69" t="s">
        <v>30</v>
      </c>
      <c r="C69" s="63" t="s">
        <v>539</v>
      </c>
      <c r="D69" s="70"/>
      <c r="E69" s="64" t="s">
        <v>36</v>
      </c>
      <c r="F69" s="76">
        <v>6</v>
      </c>
      <c r="G69" s="43"/>
      <c r="H69" s="66">
        <f>ROUND(G69*F69,2)</f>
        <v>0</v>
      </c>
    </row>
    <row r="70" spans="1:8" s="67" customFormat="1" ht="30" customHeight="1" x14ac:dyDescent="0.2">
      <c r="A70" s="126" t="s">
        <v>134</v>
      </c>
      <c r="B70" s="62" t="s">
        <v>148</v>
      </c>
      <c r="C70" s="63" t="s">
        <v>136</v>
      </c>
      <c r="D70" s="70" t="s">
        <v>132</v>
      </c>
      <c r="E70" s="64"/>
      <c r="F70" s="76"/>
      <c r="G70" s="170"/>
      <c r="H70" s="77"/>
    </row>
    <row r="71" spans="1:8" s="67" customFormat="1" ht="30" customHeight="1" x14ac:dyDescent="0.2">
      <c r="A71" s="126" t="s">
        <v>137</v>
      </c>
      <c r="B71" s="69" t="s">
        <v>30</v>
      </c>
      <c r="C71" s="63" t="s">
        <v>138</v>
      </c>
      <c r="D71" s="70"/>
      <c r="E71" s="64"/>
      <c r="F71" s="76"/>
      <c r="G71" s="170"/>
      <c r="H71" s="77"/>
    </row>
    <row r="72" spans="1:8" s="67" customFormat="1" ht="43.9" customHeight="1" x14ac:dyDescent="0.2">
      <c r="A72" s="126" t="s">
        <v>210</v>
      </c>
      <c r="B72" s="73" t="s">
        <v>104</v>
      </c>
      <c r="C72" s="63" t="s">
        <v>542</v>
      </c>
      <c r="D72" s="70"/>
      <c r="E72" s="64" t="s">
        <v>48</v>
      </c>
      <c r="F72" s="76">
        <v>90</v>
      </c>
      <c r="G72" s="43"/>
      <c r="H72" s="66">
        <f>ROUND(G72*F72,2)</f>
        <v>0</v>
      </c>
    </row>
    <row r="73" spans="1:8" s="85" customFormat="1" ht="34.5" customHeight="1" x14ac:dyDescent="0.2">
      <c r="A73" s="126" t="s">
        <v>141</v>
      </c>
      <c r="B73" s="62" t="s">
        <v>151</v>
      </c>
      <c r="C73" s="84" t="s">
        <v>143</v>
      </c>
      <c r="D73" s="70" t="s">
        <v>132</v>
      </c>
      <c r="E73" s="64"/>
      <c r="F73" s="76"/>
      <c r="G73" s="170"/>
      <c r="H73" s="77"/>
    </row>
    <row r="74" spans="1:8" s="85" customFormat="1" ht="39.950000000000003" customHeight="1" x14ac:dyDescent="0.2">
      <c r="A74" s="126" t="s">
        <v>144</v>
      </c>
      <c r="B74" s="69" t="s">
        <v>30</v>
      </c>
      <c r="C74" s="84" t="s">
        <v>476</v>
      </c>
      <c r="D74" s="70"/>
      <c r="E74" s="64"/>
      <c r="F74" s="76"/>
      <c r="G74" s="170"/>
      <c r="H74" s="77"/>
    </row>
    <row r="75" spans="1:8" s="67" customFormat="1" ht="43.9" customHeight="1" x14ac:dyDescent="0.2">
      <c r="A75" s="129" t="s">
        <v>477</v>
      </c>
      <c r="B75" s="73" t="s">
        <v>104</v>
      </c>
      <c r="C75" s="63" t="s">
        <v>544</v>
      </c>
      <c r="D75" s="70"/>
      <c r="E75" s="64" t="s">
        <v>36</v>
      </c>
      <c r="F75" s="76">
        <v>2</v>
      </c>
      <c r="G75" s="43"/>
      <c r="H75" s="66">
        <f t="shared" ref="H75" si="14">ROUND(G75*F75,2)</f>
        <v>0</v>
      </c>
    </row>
    <row r="76" spans="1:8" s="67" customFormat="1" ht="43.9" customHeight="1" x14ac:dyDescent="0.2">
      <c r="A76" s="126" t="s">
        <v>162</v>
      </c>
      <c r="B76" s="73" t="s">
        <v>105</v>
      </c>
      <c r="C76" s="63" t="s">
        <v>545</v>
      </c>
      <c r="D76" s="70"/>
      <c r="E76" s="64" t="s">
        <v>36</v>
      </c>
      <c r="F76" s="76">
        <v>4</v>
      </c>
      <c r="G76" s="43"/>
      <c r="H76" s="66">
        <f t="shared" ref="H76" si="15">ROUND(G76*F76,2)</f>
        <v>0</v>
      </c>
    </row>
    <row r="77" spans="1:8" s="67" customFormat="1" ht="39.950000000000003" customHeight="1" x14ac:dyDescent="0.2">
      <c r="A77" s="126"/>
      <c r="B77" s="62" t="s">
        <v>152</v>
      </c>
      <c r="C77" s="63" t="s">
        <v>543</v>
      </c>
      <c r="D77" s="70" t="s">
        <v>620</v>
      </c>
      <c r="E77" s="64" t="s">
        <v>36</v>
      </c>
      <c r="F77" s="76"/>
      <c r="G77" s="44"/>
      <c r="H77" s="66"/>
    </row>
    <row r="78" spans="1:8" s="67" customFormat="1" ht="39.950000000000003" customHeight="1" x14ac:dyDescent="0.2">
      <c r="A78" s="126"/>
      <c r="B78" s="69" t="s">
        <v>30</v>
      </c>
      <c r="C78" s="63" t="s">
        <v>547</v>
      </c>
      <c r="D78" s="70"/>
      <c r="E78" s="64" t="s">
        <v>36</v>
      </c>
      <c r="F78" s="76">
        <v>2</v>
      </c>
      <c r="G78" s="43"/>
      <c r="H78" s="66">
        <f t="shared" ref="H78" si="16">ROUND(G78*F78,2)</f>
        <v>0</v>
      </c>
    </row>
    <row r="79" spans="1:8" s="67" customFormat="1" ht="39.950000000000003" customHeight="1" x14ac:dyDescent="0.2">
      <c r="A79" s="126"/>
      <c r="B79" s="62" t="s">
        <v>429</v>
      </c>
      <c r="C79" s="63" t="s">
        <v>541</v>
      </c>
      <c r="D79" s="70" t="s">
        <v>132</v>
      </c>
      <c r="E79" s="64" t="s">
        <v>36</v>
      </c>
      <c r="F79" s="76">
        <v>8</v>
      </c>
      <c r="G79" s="43"/>
      <c r="H79" s="66">
        <f t="shared" ref="H79" si="17">ROUND(G79*F79,2)</f>
        <v>0</v>
      </c>
    </row>
    <row r="80" spans="1:8" s="67" customFormat="1" ht="30" customHeight="1" x14ac:dyDescent="0.2">
      <c r="A80" s="126" t="s">
        <v>227</v>
      </c>
      <c r="B80" s="62" t="s">
        <v>155</v>
      </c>
      <c r="C80" s="63" t="s">
        <v>229</v>
      </c>
      <c r="D80" s="70" t="s">
        <v>132</v>
      </c>
      <c r="E80" s="64" t="s">
        <v>36</v>
      </c>
      <c r="F80" s="76">
        <v>6</v>
      </c>
      <c r="G80" s="43"/>
      <c r="H80" s="66">
        <f t="shared" ref="H80:H81" si="18">ROUND(G80*F80,2)</f>
        <v>0</v>
      </c>
    </row>
    <row r="81" spans="1:8" s="67" customFormat="1" ht="30" customHeight="1" x14ac:dyDescent="0.2">
      <c r="A81" s="126" t="s">
        <v>230</v>
      </c>
      <c r="B81" s="62" t="s">
        <v>156</v>
      </c>
      <c r="C81" s="63" t="s">
        <v>232</v>
      </c>
      <c r="D81" s="70" t="s">
        <v>132</v>
      </c>
      <c r="E81" s="64" t="s">
        <v>36</v>
      </c>
      <c r="F81" s="76">
        <v>2</v>
      </c>
      <c r="G81" s="43"/>
      <c r="H81" s="66">
        <f t="shared" si="18"/>
        <v>0</v>
      </c>
    </row>
    <row r="82" spans="1:8" s="67" customFormat="1" ht="30" customHeight="1" x14ac:dyDescent="0.2">
      <c r="A82" s="126" t="s">
        <v>147</v>
      </c>
      <c r="B82" s="62" t="s">
        <v>157</v>
      </c>
      <c r="C82" s="63" t="s">
        <v>149</v>
      </c>
      <c r="D82" s="70" t="s">
        <v>150</v>
      </c>
      <c r="E82" s="64" t="s">
        <v>48</v>
      </c>
      <c r="F82" s="76">
        <v>192</v>
      </c>
      <c r="G82" s="43"/>
      <c r="H82" s="66">
        <f t="shared" ref="H82" si="19">ROUND(G82*F82,2)</f>
        <v>0</v>
      </c>
    </row>
    <row r="83" spans="1:8" s="85" customFormat="1" ht="30" customHeight="1" x14ac:dyDescent="0.2">
      <c r="A83" s="126" t="s">
        <v>237</v>
      </c>
      <c r="B83" s="81" t="s">
        <v>158</v>
      </c>
      <c r="C83" s="84" t="s">
        <v>239</v>
      </c>
      <c r="D83" s="79" t="s">
        <v>614</v>
      </c>
      <c r="E83" s="64"/>
      <c r="F83" s="86"/>
      <c r="G83" s="44"/>
      <c r="H83" s="66"/>
    </row>
    <row r="84" spans="1:8" s="85" customFormat="1" ht="29.25" customHeight="1" x14ac:dyDescent="0.2">
      <c r="A84" s="126"/>
      <c r="B84" s="82" t="s">
        <v>30</v>
      </c>
      <c r="C84" s="87" t="s">
        <v>540</v>
      </c>
      <c r="D84" s="79"/>
      <c r="E84" s="64" t="s">
        <v>29</v>
      </c>
      <c r="F84" s="76">
        <v>72</v>
      </c>
      <c r="G84" s="43"/>
      <c r="H84" s="66">
        <f>ROUND(G84*F84,2)</f>
        <v>0</v>
      </c>
    </row>
    <row r="85" spans="1:8" ht="36" customHeight="1" x14ac:dyDescent="0.2">
      <c r="A85" s="9"/>
      <c r="B85" s="146"/>
      <c r="C85" s="83" t="s">
        <v>22</v>
      </c>
      <c r="D85" s="95"/>
      <c r="E85" s="96"/>
      <c r="F85" s="97"/>
      <c r="G85" s="171"/>
      <c r="H85" s="143"/>
    </row>
    <row r="86" spans="1:8" s="67" customFormat="1" ht="43.9" customHeight="1" x14ac:dyDescent="0.2">
      <c r="A86" s="126" t="s">
        <v>59</v>
      </c>
      <c r="B86" s="62" t="s">
        <v>212</v>
      </c>
      <c r="C86" s="107" t="s">
        <v>290</v>
      </c>
      <c r="D86" s="108" t="s">
        <v>291</v>
      </c>
      <c r="E86" s="64" t="s">
        <v>36</v>
      </c>
      <c r="F86" s="76">
        <v>3</v>
      </c>
      <c r="G86" s="43"/>
      <c r="H86" s="66">
        <f>ROUND(G86*F86,2)</f>
        <v>0</v>
      </c>
    </row>
    <row r="87" spans="1:8" s="67" customFormat="1" ht="30" customHeight="1" x14ac:dyDescent="0.2">
      <c r="A87" s="126" t="s">
        <v>60</v>
      </c>
      <c r="B87" s="62" t="s">
        <v>218</v>
      </c>
      <c r="C87" s="107" t="s">
        <v>292</v>
      </c>
      <c r="D87" s="108" t="s">
        <v>291</v>
      </c>
      <c r="E87" s="64"/>
      <c r="F87" s="76"/>
      <c r="G87" s="170"/>
      <c r="H87" s="77"/>
    </row>
    <row r="88" spans="1:8" s="67" customFormat="1" ht="30" customHeight="1" x14ac:dyDescent="0.2">
      <c r="A88" s="126" t="s">
        <v>61</v>
      </c>
      <c r="B88" s="69" t="s">
        <v>30</v>
      </c>
      <c r="C88" s="63" t="s">
        <v>154</v>
      </c>
      <c r="D88" s="70"/>
      <c r="E88" s="64" t="s">
        <v>36</v>
      </c>
      <c r="F88" s="76">
        <v>3</v>
      </c>
      <c r="G88" s="43"/>
      <c r="H88" s="66">
        <f>ROUND(G88*F88,2)</f>
        <v>0</v>
      </c>
    </row>
    <row r="89" spans="1:8" s="67" customFormat="1" ht="30" customHeight="1" x14ac:dyDescent="0.2">
      <c r="A89" s="126" t="s">
        <v>74</v>
      </c>
      <c r="B89" s="62" t="s">
        <v>221</v>
      </c>
      <c r="C89" s="63" t="s">
        <v>84</v>
      </c>
      <c r="D89" s="108" t="s">
        <v>291</v>
      </c>
      <c r="E89" s="64" t="s">
        <v>36</v>
      </c>
      <c r="F89" s="76">
        <v>10</v>
      </c>
      <c r="G89" s="43"/>
      <c r="H89" s="66">
        <f t="shared" ref="H89:H91" si="20">ROUND(G89*F89,2)</f>
        <v>0</v>
      </c>
    </row>
    <row r="90" spans="1:8" s="67" customFormat="1" ht="30" customHeight="1" x14ac:dyDescent="0.2">
      <c r="A90" s="126"/>
      <c r="B90" s="62" t="s">
        <v>225</v>
      </c>
      <c r="C90" s="63" t="s">
        <v>615</v>
      </c>
      <c r="D90" s="108" t="s">
        <v>616</v>
      </c>
      <c r="E90" s="64" t="s">
        <v>36</v>
      </c>
      <c r="F90" s="76">
        <v>2</v>
      </c>
      <c r="G90" s="43"/>
      <c r="H90" s="66">
        <f t="shared" si="20"/>
        <v>0</v>
      </c>
    </row>
    <row r="91" spans="1:8" s="67" customFormat="1" ht="30" customHeight="1" x14ac:dyDescent="0.2">
      <c r="A91" s="126" t="s">
        <v>75</v>
      </c>
      <c r="B91" s="62" t="s">
        <v>228</v>
      </c>
      <c r="C91" s="63" t="s">
        <v>85</v>
      </c>
      <c r="D91" s="108" t="s">
        <v>291</v>
      </c>
      <c r="E91" s="64" t="s">
        <v>36</v>
      </c>
      <c r="F91" s="76">
        <v>2</v>
      </c>
      <c r="G91" s="43"/>
      <c r="H91" s="66">
        <f t="shared" si="20"/>
        <v>0</v>
      </c>
    </row>
    <row r="92" spans="1:8" ht="36" customHeight="1" x14ac:dyDescent="0.2">
      <c r="A92" s="9"/>
      <c r="B92" s="142"/>
      <c r="C92" s="83" t="s">
        <v>23</v>
      </c>
      <c r="D92" s="95"/>
      <c r="E92" s="106"/>
      <c r="F92" s="95"/>
      <c r="G92" s="171"/>
      <c r="H92" s="143"/>
    </row>
    <row r="93" spans="1:8" s="67" customFormat="1" ht="30" customHeight="1" x14ac:dyDescent="0.2">
      <c r="A93" s="128" t="s">
        <v>63</v>
      </c>
      <c r="B93" s="62" t="s">
        <v>231</v>
      </c>
      <c r="C93" s="63" t="s">
        <v>64</v>
      </c>
      <c r="D93" s="70" t="s">
        <v>159</v>
      </c>
      <c r="E93" s="64"/>
      <c r="F93" s="65"/>
      <c r="G93" s="170"/>
      <c r="H93" s="66"/>
    </row>
    <row r="94" spans="1:8" s="67" customFormat="1" ht="30" customHeight="1" x14ac:dyDescent="0.2">
      <c r="A94" s="128" t="s">
        <v>65</v>
      </c>
      <c r="B94" s="69" t="s">
        <v>30</v>
      </c>
      <c r="C94" s="63" t="s">
        <v>160</v>
      </c>
      <c r="D94" s="70"/>
      <c r="E94" s="64" t="s">
        <v>29</v>
      </c>
      <c r="F94" s="65">
        <v>3250</v>
      </c>
      <c r="G94" s="43"/>
      <c r="H94" s="66">
        <f>ROUND(G94*F94,2)</f>
        <v>0</v>
      </c>
    </row>
    <row r="95" spans="1:8" ht="36" customHeight="1" x14ac:dyDescent="0.2">
      <c r="A95" s="9"/>
      <c r="B95" s="147"/>
      <c r="C95" s="109" t="s">
        <v>427</v>
      </c>
      <c r="D95" s="95"/>
      <c r="E95" s="96"/>
      <c r="F95" s="97"/>
      <c r="G95" s="171"/>
      <c r="H95" s="143"/>
    </row>
    <row r="96" spans="1:8" s="67" customFormat="1" ht="30" customHeight="1" x14ac:dyDescent="0.2">
      <c r="A96" s="126" t="s">
        <v>86</v>
      </c>
      <c r="B96" s="62" t="s">
        <v>233</v>
      </c>
      <c r="C96" s="63" t="s">
        <v>87</v>
      </c>
      <c r="D96" s="70" t="s">
        <v>899</v>
      </c>
      <c r="E96" s="64" t="s">
        <v>27</v>
      </c>
      <c r="F96" s="65">
        <v>350</v>
      </c>
      <c r="G96" s="43"/>
      <c r="H96" s="66">
        <f t="shared" ref="H96" si="21">ROUND(G96*F96,2)</f>
        <v>0</v>
      </c>
    </row>
    <row r="97" spans="1:8" s="67" customFormat="1" ht="30" customHeight="1" x14ac:dyDescent="0.2">
      <c r="A97" s="127" t="s">
        <v>88</v>
      </c>
      <c r="B97" s="62" t="s">
        <v>234</v>
      </c>
      <c r="C97" s="63" t="s">
        <v>89</v>
      </c>
      <c r="D97" s="70" t="s">
        <v>899</v>
      </c>
      <c r="E97" s="64" t="s">
        <v>29</v>
      </c>
      <c r="F97" s="65">
        <v>600</v>
      </c>
      <c r="G97" s="43"/>
      <c r="H97" s="66">
        <f t="shared" ref="H97" si="22">ROUND(G97*F97,2)</f>
        <v>0</v>
      </c>
    </row>
    <row r="98" spans="1:8" s="67" customFormat="1" ht="32.450000000000003" customHeight="1" x14ac:dyDescent="0.2">
      <c r="A98" s="127" t="s">
        <v>90</v>
      </c>
      <c r="B98" s="62" t="s">
        <v>235</v>
      </c>
      <c r="C98" s="63" t="s">
        <v>393</v>
      </c>
      <c r="D98" s="70" t="s">
        <v>899</v>
      </c>
      <c r="E98" s="64"/>
      <c r="F98" s="65"/>
      <c r="G98" s="170"/>
      <c r="H98" s="66"/>
    </row>
    <row r="99" spans="1:8" s="67" customFormat="1" ht="30" customHeight="1" x14ac:dyDescent="0.2">
      <c r="A99" s="127" t="s">
        <v>394</v>
      </c>
      <c r="B99" s="69" t="s">
        <v>30</v>
      </c>
      <c r="C99" s="63" t="s">
        <v>395</v>
      </c>
      <c r="D99" s="70" t="s">
        <v>1</v>
      </c>
      <c r="E99" s="64" t="s">
        <v>31</v>
      </c>
      <c r="F99" s="65">
        <v>305</v>
      </c>
      <c r="G99" s="43"/>
      <c r="H99" s="66">
        <f t="shared" ref="H99" si="23">ROUND(G99*F99,2)</f>
        <v>0</v>
      </c>
    </row>
    <row r="100" spans="1:8" s="67" customFormat="1" ht="38.450000000000003" customHeight="1" x14ac:dyDescent="0.2">
      <c r="A100" s="127" t="s">
        <v>32</v>
      </c>
      <c r="B100" s="62" t="s">
        <v>236</v>
      </c>
      <c r="C100" s="63" t="s">
        <v>33</v>
      </c>
      <c r="D100" s="70" t="s">
        <v>899</v>
      </c>
      <c r="E100" s="64"/>
      <c r="F100" s="65"/>
      <c r="G100" s="170"/>
      <c r="H100" s="66"/>
    </row>
    <row r="101" spans="1:8" s="67" customFormat="1" ht="36" customHeight="1" x14ac:dyDescent="0.2">
      <c r="A101" s="127" t="s">
        <v>398</v>
      </c>
      <c r="B101" s="69" t="s">
        <v>30</v>
      </c>
      <c r="C101" s="63" t="s">
        <v>399</v>
      </c>
      <c r="D101" s="70" t="s">
        <v>1</v>
      </c>
      <c r="E101" s="64" t="s">
        <v>27</v>
      </c>
      <c r="F101" s="65">
        <v>60</v>
      </c>
      <c r="G101" s="43"/>
      <c r="H101" s="66">
        <f t="shared" ref="H101:H103" si="24">ROUND(G101*F101,2)</f>
        <v>0</v>
      </c>
    </row>
    <row r="102" spans="1:8" s="67" customFormat="1" ht="38.450000000000003" customHeight="1" x14ac:dyDescent="0.2">
      <c r="A102" s="127" t="s">
        <v>94</v>
      </c>
      <c r="B102" s="62" t="s">
        <v>238</v>
      </c>
      <c r="C102" s="63" t="s">
        <v>400</v>
      </c>
      <c r="D102" s="70" t="s">
        <v>401</v>
      </c>
      <c r="E102" s="64"/>
      <c r="F102" s="65"/>
      <c r="G102" s="44"/>
      <c r="H102" s="66"/>
    </row>
    <row r="103" spans="1:8" s="67" customFormat="1" ht="30" customHeight="1" x14ac:dyDescent="0.2">
      <c r="A103" s="127" t="s">
        <v>402</v>
      </c>
      <c r="B103" s="69" t="s">
        <v>30</v>
      </c>
      <c r="C103" s="63" t="s">
        <v>403</v>
      </c>
      <c r="D103" s="70" t="s">
        <v>1</v>
      </c>
      <c r="E103" s="64" t="s">
        <v>29</v>
      </c>
      <c r="F103" s="65">
        <v>600</v>
      </c>
      <c r="G103" s="43"/>
      <c r="H103" s="66">
        <f t="shared" si="24"/>
        <v>0</v>
      </c>
    </row>
    <row r="104" spans="1:8" s="67" customFormat="1" ht="30" customHeight="1" x14ac:dyDescent="0.2">
      <c r="A104" s="126" t="s">
        <v>428</v>
      </c>
      <c r="B104" s="62" t="s">
        <v>242</v>
      </c>
      <c r="C104" s="63" t="s">
        <v>430</v>
      </c>
      <c r="D104" s="70" t="s">
        <v>431</v>
      </c>
      <c r="E104" s="64"/>
      <c r="F104" s="65"/>
      <c r="G104" s="170"/>
      <c r="H104" s="66"/>
    </row>
    <row r="105" spans="1:8" s="67" customFormat="1" ht="44.1" customHeight="1" x14ac:dyDescent="0.2">
      <c r="A105" s="126" t="s">
        <v>624</v>
      </c>
      <c r="B105" s="69" t="s">
        <v>30</v>
      </c>
      <c r="C105" s="63" t="s">
        <v>625</v>
      </c>
      <c r="D105" s="79"/>
      <c r="E105" s="64" t="s">
        <v>27</v>
      </c>
      <c r="F105" s="80">
        <v>350</v>
      </c>
      <c r="G105" s="43"/>
      <c r="H105" s="66">
        <f>ROUND(G105*F105,2)</f>
        <v>0</v>
      </c>
    </row>
    <row r="106" spans="1:8" s="67" customFormat="1" ht="30" customHeight="1" x14ac:dyDescent="0.2">
      <c r="A106" s="128" t="s">
        <v>42</v>
      </c>
      <c r="B106" s="62" t="s">
        <v>243</v>
      </c>
      <c r="C106" s="63" t="s">
        <v>43</v>
      </c>
      <c r="D106" s="70" t="s">
        <v>179</v>
      </c>
      <c r="E106" s="64"/>
      <c r="F106" s="65"/>
      <c r="G106" s="170"/>
      <c r="H106" s="66"/>
    </row>
    <row r="107" spans="1:8" s="67" customFormat="1" ht="30" customHeight="1" x14ac:dyDescent="0.2">
      <c r="A107" s="128" t="s">
        <v>44</v>
      </c>
      <c r="B107" s="69" t="s">
        <v>30</v>
      </c>
      <c r="C107" s="63" t="s">
        <v>45</v>
      </c>
      <c r="D107" s="70" t="s">
        <v>1</v>
      </c>
      <c r="E107" s="64" t="s">
        <v>36</v>
      </c>
      <c r="F107" s="65">
        <v>200</v>
      </c>
      <c r="G107" s="43"/>
      <c r="H107" s="66">
        <f>ROUND(G107*F107,2)</f>
        <v>0</v>
      </c>
    </row>
    <row r="108" spans="1:8" s="67" customFormat="1" ht="30" customHeight="1" x14ac:dyDescent="0.2">
      <c r="A108" s="128" t="s">
        <v>275</v>
      </c>
      <c r="B108" s="62" t="s">
        <v>244</v>
      </c>
      <c r="C108" s="63" t="s">
        <v>276</v>
      </c>
      <c r="D108" s="70" t="s">
        <v>277</v>
      </c>
      <c r="E108" s="64"/>
      <c r="F108" s="65"/>
      <c r="G108" s="170"/>
      <c r="H108" s="66"/>
    </row>
    <row r="109" spans="1:8" s="67" customFormat="1" ht="30" customHeight="1" x14ac:dyDescent="0.2">
      <c r="A109" s="128" t="s">
        <v>434</v>
      </c>
      <c r="B109" s="69" t="s">
        <v>30</v>
      </c>
      <c r="C109" s="63" t="s">
        <v>435</v>
      </c>
      <c r="D109" s="70" t="s">
        <v>1</v>
      </c>
      <c r="E109" s="64" t="s">
        <v>48</v>
      </c>
      <c r="F109" s="65">
        <v>120</v>
      </c>
      <c r="G109" s="43"/>
      <c r="H109" s="66">
        <f>ROUND(G109*F109,2)</f>
        <v>0</v>
      </c>
    </row>
    <row r="110" spans="1:8" s="67" customFormat="1" ht="30" customHeight="1" x14ac:dyDescent="0.2">
      <c r="A110" s="128" t="s">
        <v>278</v>
      </c>
      <c r="B110" s="62" t="s">
        <v>245</v>
      </c>
      <c r="C110" s="63" t="s">
        <v>279</v>
      </c>
      <c r="D110" s="70" t="s">
        <v>277</v>
      </c>
      <c r="E110" s="64"/>
      <c r="F110" s="65"/>
      <c r="G110" s="170"/>
      <c r="H110" s="66"/>
    </row>
    <row r="111" spans="1:8" s="67" customFormat="1" ht="30" customHeight="1" x14ac:dyDescent="0.2">
      <c r="A111" s="128" t="s">
        <v>438</v>
      </c>
      <c r="B111" s="69" t="s">
        <v>30</v>
      </c>
      <c r="C111" s="63" t="s">
        <v>439</v>
      </c>
      <c r="D111" s="70" t="s">
        <v>121</v>
      </c>
      <c r="E111" s="64" t="s">
        <v>48</v>
      </c>
      <c r="F111" s="65">
        <v>120</v>
      </c>
      <c r="G111" s="43"/>
      <c r="H111" s="66">
        <f>ROUND(G111*F111,2)</f>
        <v>0</v>
      </c>
    </row>
    <row r="112" spans="1:8" s="67" customFormat="1" ht="44.1" customHeight="1" x14ac:dyDescent="0.2">
      <c r="A112" s="128" t="s">
        <v>640</v>
      </c>
      <c r="B112" s="69" t="s">
        <v>37</v>
      </c>
      <c r="C112" s="63" t="s">
        <v>641</v>
      </c>
      <c r="D112" s="70" t="s">
        <v>205</v>
      </c>
      <c r="E112" s="64" t="s">
        <v>48</v>
      </c>
      <c r="F112" s="65">
        <v>120</v>
      </c>
      <c r="G112" s="43"/>
      <c r="H112" s="66">
        <f>ROUND(G112*F112,2)</f>
        <v>0</v>
      </c>
    </row>
    <row r="113" spans="1:8" s="67" customFormat="1" ht="44.1" customHeight="1" x14ac:dyDescent="0.2">
      <c r="A113" s="126" t="s">
        <v>52</v>
      </c>
      <c r="B113" s="62" t="s">
        <v>246</v>
      </c>
      <c r="C113" s="63" t="s">
        <v>53</v>
      </c>
      <c r="D113" s="70" t="s">
        <v>208</v>
      </c>
      <c r="E113" s="64"/>
      <c r="F113" s="76"/>
      <c r="G113" s="170"/>
      <c r="H113" s="77"/>
    </row>
    <row r="114" spans="1:8" s="67" customFormat="1" ht="44.1" customHeight="1" x14ac:dyDescent="0.2">
      <c r="A114" s="126" t="s">
        <v>190</v>
      </c>
      <c r="B114" s="69" t="s">
        <v>30</v>
      </c>
      <c r="C114" s="63" t="s">
        <v>642</v>
      </c>
      <c r="D114" s="70" t="s">
        <v>1</v>
      </c>
      <c r="E114" s="64" t="s">
        <v>29</v>
      </c>
      <c r="F114" s="76">
        <v>60</v>
      </c>
      <c r="G114" s="43"/>
      <c r="H114" s="66">
        <f t="shared" ref="H114" si="25">ROUND(G114*F114,2)</f>
        <v>0</v>
      </c>
    </row>
    <row r="115" spans="1:8" s="67" customFormat="1" ht="43.9" customHeight="1" x14ac:dyDescent="0.2">
      <c r="A115" s="126" t="s">
        <v>365</v>
      </c>
      <c r="B115" s="62" t="s">
        <v>247</v>
      </c>
      <c r="C115" s="63" t="s">
        <v>366</v>
      </c>
      <c r="D115" s="70" t="s">
        <v>426</v>
      </c>
      <c r="E115" s="145"/>
      <c r="F115" s="65"/>
      <c r="G115" s="170"/>
      <c r="H115" s="77"/>
    </row>
    <row r="116" spans="1:8" s="67" customFormat="1" ht="30" customHeight="1" x14ac:dyDescent="0.2">
      <c r="A116" s="126" t="s">
        <v>369</v>
      </c>
      <c r="B116" s="69" t="s">
        <v>30</v>
      </c>
      <c r="C116" s="63" t="s">
        <v>71</v>
      </c>
      <c r="D116" s="70"/>
      <c r="E116" s="64"/>
      <c r="F116" s="65"/>
      <c r="G116" s="170"/>
      <c r="H116" s="77"/>
    </row>
    <row r="117" spans="1:8" s="67" customFormat="1" ht="30" customHeight="1" x14ac:dyDescent="0.2">
      <c r="A117" s="126" t="s">
        <v>370</v>
      </c>
      <c r="B117" s="73" t="s">
        <v>104</v>
      </c>
      <c r="C117" s="63" t="s">
        <v>126</v>
      </c>
      <c r="D117" s="70"/>
      <c r="E117" s="64" t="s">
        <v>31</v>
      </c>
      <c r="F117" s="65">
        <v>110</v>
      </c>
      <c r="G117" s="43"/>
      <c r="H117" s="66">
        <f>ROUND(G117*F117,2)</f>
        <v>0</v>
      </c>
    </row>
    <row r="118" spans="1:8" s="67" customFormat="1" ht="30" customHeight="1" x14ac:dyDescent="0.2">
      <c r="A118" s="128" t="s">
        <v>63</v>
      </c>
      <c r="B118" s="62" t="s">
        <v>248</v>
      </c>
      <c r="C118" s="63" t="s">
        <v>64</v>
      </c>
      <c r="D118" s="70" t="s">
        <v>159</v>
      </c>
      <c r="E118" s="64"/>
      <c r="F118" s="65"/>
      <c r="G118" s="170"/>
      <c r="H118" s="66"/>
    </row>
    <row r="119" spans="1:8" s="67" customFormat="1" ht="30" customHeight="1" x14ac:dyDescent="0.2">
      <c r="A119" s="128" t="s">
        <v>65</v>
      </c>
      <c r="B119" s="69" t="s">
        <v>30</v>
      </c>
      <c r="C119" s="63" t="s">
        <v>160</v>
      </c>
      <c r="D119" s="70"/>
      <c r="E119" s="64" t="s">
        <v>29</v>
      </c>
      <c r="F119" s="65">
        <v>700</v>
      </c>
      <c r="G119" s="43"/>
      <c r="H119" s="66">
        <f>ROUND(G119*F119,2)</f>
        <v>0</v>
      </c>
    </row>
    <row r="120" spans="1:8" ht="30" customHeight="1" thickBot="1" x14ac:dyDescent="0.25">
      <c r="A120" s="130"/>
      <c r="B120" s="148" t="str">
        <f>B7</f>
        <v>A</v>
      </c>
      <c r="C120" s="212" t="str">
        <f>C7</f>
        <v>CORYDON AVE. RECONSTRUCTION - WATERLOO ST. TO 1+570 (2020)</v>
      </c>
      <c r="D120" s="221"/>
      <c r="E120" s="221"/>
      <c r="F120" s="222"/>
      <c r="G120" s="10" t="s">
        <v>16</v>
      </c>
      <c r="H120" s="149">
        <f>SUM(H7:H119)</f>
        <v>0</v>
      </c>
    </row>
    <row r="121" spans="1:8" s="24" customFormat="1" ht="30" customHeight="1" thickTop="1" x14ac:dyDescent="0.2">
      <c r="A121" s="23"/>
      <c r="B121" s="150" t="s">
        <v>12</v>
      </c>
      <c r="C121" s="218" t="s">
        <v>632</v>
      </c>
      <c r="D121" s="233"/>
      <c r="E121" s="233"/>
      <c r="F121" s="234"/>
      <c r="G121" s="173"/>
      <c r="H121" s="151"/>
    </row>
    <row r="122" spans="1:8" ht="36" customHeight="1" x14ac:dyDescent="0.2">
      <c r="A122" s="9"/>
      <c r="B122" s="142"/>
      <c r="C122" s="105" t="s">
        <v>18</v>
      </c>
      <c r="D122" s="95"/>
      <c r="E122" s="97" t="s">
        <v>1</v>
      </c>
      <c r="F122" s="97" t="s">
        <v>1</v>
      </c>
      <c r="G122" s="171"/>
      <c r="H122" s="143"/>
    </row>
    <row r="123" spans="1:8" s="67" customFormat="1" ht="30" customHeight="1" x14ac:dyDescent="0.2">
      <c r="A123" s="126" t="s">
        <v>86</v>
      </c>
      <c r="B123" s="62" t="s">
        <v>259</v>
      </c>
      <c r="C123" s="63" t="s">
        <v>87</v>
      </c>
      <c r="D123" s="70" t="s">
        <v>899</v>
      </c>
      <c r="E123" s="64" t="s">
        <v>27</v>
      </c>
      <c r="F123" s="65">
        <v>8500</v>
      </c>
      <c r="G123" s="43"/>
      <c r="H123" s="66">
        <f t="shared" ref="H123" si="26">ROUND(G123*F123,2)</f>
        <v>0</v>
      </c>
    </row>
    <row r="124" spans="1:8" s="67" customFormat="1" ht="32.450000000000003" customHeight="1" x14ac:dyDescent="0.2">
      <c r="A124" s="127" t="s">
        <v>90</v>
      </c>
      <c r="B124" s="62" t="s">
        <v>258</v>
      </c>
      <c r="C124" s="63" t="s">
        <v>393</v>
      </c>
      <c r="D124" s="70" t="s">
        <v>899</v>
      </c>
      <c r="E124" s="64"/>
      <c r="F124" s="65"/>
      <c r="G124" s="170"/>
      <c r="H124" s="66"/>
    </row>
    <row r="125" spans="1:8" s="67" customFormat="1" ht="30" customHeight="1" x14ac:dyDescent="0.2">
      <c r="A125" s="127" t="s">
        <v>394</v>
      </c>
      <c r="B125" s="69" t="s">
        <v>30</v>
      </c>
      <c r="C125" s="63" t="s">
        <v>395</v>
      </c>
      <c r="D125" s="70" t="s">
        <v>1</v>
      </c>
      <c r="E125" s="64" t="s">
        <v>31</v>
      </c>
      <c r="F125" s="65">
        <v>4170</v>
      </c>
      <c r="G125" s="43"/>
      <c r="H125" s="66">
        <f t="shared" ref="H125:H126" si="27">ROUND(G125*F125,2)</f>
        <v>0</v>
      </c>
    </row>
    <row r="126" spans="1:8" s="67" customFormat="1" ht="30" customHeight="1" x14ac:dyDescent="0.2">
      <c r="A126" s="127" t="s">
        <v>396</v>
      </c>
      <c r="B126" s="69" t="s">
        <v>37</v>
      </c>
      <c r="C126" s="63" t="s">
        <v>397</v>
      </c>
      <c r="D126" s="70" t="s">
        <v>1</v>
      </c>
      <c r="E126" s="64" t="s">
        <v>31</v>
      </c>
      <c r="F126" s="65">
        <v>13150</v>
      </c>
      <c r="G126" s="43"/>
      <c r="H126" s="66">
        <f t="shared" si="27"/>
        <v>0</v>
      </c>
    </row>
    <row r="127" spans="1:8" s="67" customFormat="1" ht="38.450000000000003" customHeight="1" x14ac:dyDescent="0.2">
      <c r="A127" s="127" t="s">
        <v>32</v>
      </c>
      <c r="B127" s="62" t="s">
        <v>257</v>
      </c>
      <c r="C127" s="63" t="s">
        <v>33</v>
      </c>
      <c r="D127" s="70" t="s">
        <v>899</v>
      </c>
      <c r="E127" s="64"/>
      <c r="F127" s="65"/>
      <c r="G127" s="170"/>
      <c r="H127" s="66"/>
    </row>
    <row r="128" spans="1:8" s="67" customFormat="1" ht="36" customHeight="1" x14ac:dyDescent="0.2">
      <c r="A128" s="127" t="s">
        <v>398</v>
      </c>
      <c r="B128" s="69" t="s">
        <v>30</v>
      </c>
      <c r="C128" s="63" t="s">
        <v>399</v>
      </c>
      <c r="D128" s="70" t="s">
        <v>1</v>
      </c>
      <c r="E128" s="64" t="s">
        <v>27</v>
      </c>
      <c r="F128" s="65">
        <v>900</v>
      </c>
      <c r="G128" s="43"/>
      <c r="H128" s="66">
        <f t="shared" ref="H128:H130" si="28">ROUND(G128*F128,2)</f>
        <v>0</v>
      </c>
    </row>
    <row r="129" spans="1:8" s="67" customFormat="1" ht="30" customHeight="1" x14ac:dyDescent="0.2">
      <c r="A129" s="126" t="s">
        <v>34</v>
      </c>
      <c r="B129" s="62" t="s">
        <v>293</v>
      </c>
      <c r="C129" s="63" t="s">
        <v>35</v>
      </c>
      <c r="D129" s="70" t="s">
        <v>899</v>
      </c>
      <c r="E129" s="64" t="s">
        <v>29</v>
      </c>
      <c r="F129" s="65">
        <v>3000</v>
      </c>
      <c r="G129" s="43"/>
      <c r="H129" s="66">
        <f t="shared" si="28"/>
        <v>0</v>
      </c>
    </row>
    <row r="130" spans="1:8" s="67" customFormat="1" ht="30" customHeight="1" x14ac:dyDescent="0.2">
      <c r="A130" s="126" t="s">
        <v>622</v>
      </c>
      <c r="B130" s="62" t="s">
        <v>294</v>
      </c>
      <c r="C130" s="63" t="s">
        <v>623</v>
      </c>
      <c r="D130" s="70" t="s">
        <v>899</v>
      </c>
      <c r="E130" s="64" t="s">
        <v>27</v>
      </c>
      <c r="F130" s="65">
        <v>220</v>
      </c>
      <c r="G130" s="43"/>
      <c r="H130" s="66">
        <f t="shared" si="28"/>
        <v>0</v>
      </c>
    </row>
    <row r="131" spans="1:8" s="67" customFormat="1" ht="30" customHeight="1" x14ac:dyDescent="0.2">
      <c r="A131" s="127" t="s">
        <v>173</v>
      </c>
      <c r="B131" s="62" t="s">
        <v>295</v>
      </c>
      <c r="C131" s="63" t="s">
        <v>174</v>
      </c>
      <c r="D131" s="70" t="s">
        <v>899</v>
      </c>
      <c r="E131" s="64"/>
      <c r="F131" s="65"/>
      <c r="G131" s="170"/>
      <c r="H131" s="66"/>
    </row>
    <row r="132" spans="1:8" s="67" customFormat="1" ht="30" customHeight="1" x14ac:dyDescent="0.2">
      <c r="A132" s="126" t="s">
        <v>175</v>
      </c>
      <c r="B132" s="69" t="s">
        <v>30</v>
      </c>
      <c r="C132" s="63" t="s">
        <v>176</v>
      </c>
      <c r="D132" s="70" t="s">
        <v>1</v>
      </c>
      <c r="E132" s="64" t="s">
        <v>36</v>
      </c>
      <c r="F132" s="65">
        <v>9</v>
      </c>
      <c r="G132" s="43"/>
      <c r="H132" s="66">
        <f t="shared" ref="H132" si="29">ROUND(G132*F132,2)</f>
        <v>0</v>
      </c>
    </row>
    <row r="133" spans="1:8" s="67" customFormat="1" ht="38.450000000000003" customHeight="1" x14ac:dyDescent="0.2">
      <c r="A133" s="127" t="s">
        <v>94</v>
      </c>
      <c r="B133" s="62" t="s">
        <v>296</v>
      </c>
      <c r="C133" s="63" t="s">
        <v>400</v>
      </c>
      <c r="D133" s="70" t="s">
        <v>401</v>
      </c>
      <c r="E133" s="64"/>
      <c r="F133" s="65"/>
      <c r="G133" s="44"/>
      <c r="H133" s="66"/>
    </row>
    <row r="134" spans="1:8" s="78" customFormat="1" ht="30" customHeight="1" x14ac:dyDescent="0.2">
      <c r="A134" s="131" t="s">
        <v>404</v>
      </c>
      <c r="B134" s="69" t="s">
        <v>30</v>
      </c>
      <c r="C134" s="63" t="s">
        <v>405</v>
      </c>
      <c r="D134" s="70" t="s">
        <v>1</v>
      </c>
      <c r="E134" s="64" t="s">
        <v>29</v>
      </c>
      <c r="F134" s="65">
        <v>13000</v>
      </c>
      <c r="G134" s="37"/>
      <c r="H134" s="66">
        <f>ROUND(G134*F134,2)</f>
        <v>0</v>
      </c>
    </row>
    <row r="135" spans="1:8" s="67" customFormat="1" ht="36.6" customHeight="1" x14ac:dyDescent="0.2">
      <c r="A135" s="127" t="s">
        <v>406</v>
      </c>
      <c r="B135" s="62" t="s">
        <v>297</v>
      </c>
      <c r="C135" s="63" t="s">
        <v>97</v>
      </c>
      <c r="D135" s="70" t="s">
        <v>407</v>
      </c>
      <c r="E135" s="64"/>
      <c r="F135" s="65"/>
      <c r="G135" s="170"/>
      <c r="H135" s="66"/>
    </row>
    <row r="136" spans="1:8" s="67" customFormat="1" ht="30" customHeight="1" x14ac:dyDescent="0.2">
      <c r="A136" s="127" t="s">
        <v>408</v>
      </c>
      <c r="B136" s="69" t="s">
        <v>30</v>
      </c>
      <c r="C136" s="63" t="s">
        <v>409</v>
      </c>
      <c r="D136" s="70" t="s">
        <v>1</v>
      </c>
      <c r="E136" s="64" t="s">
        <v>29</v>
      </c>
      <c r="F136" s="65">
        <v>13000</v>
      </c>
      <c r="G136" s="43"/>
      <c r="H136" s="66">
        <f t="shared" ref="H136" si="30">ROUND(G136*F136,2)</f>
        <v>0</v>
      </c>
    </row>
    <row r="137" spans="1:8" ht="36" customHeight="1" x14ac:dyDescent="0.2">
      <c r="A137" s="9"/>
      <c r="B137" s="142"/>
      <c r="C137" s="83" t="s">
        <v>379</v>
      </c>
      <c r="D137" s="95"/>
      <c r="E137" s="106"/>
      <c r="F137" s="95"/>
      <c r="G137" s="171"/>
      <c r="H137" s="143"/>
    </row>
    <row r="138" spans="1:8" s="67" customFormat="1" ht="30" customHeight="1" x14ac:dyDescent="0.2">
      <c r="A138" s="128" t="s">
        <v>67</v>
      </c>
      <c r="B138" s="62" t="s">
        <v>300</v>
      </c>
      <c r="C138" s="63" t="s">
        <v>68</v>
      </c>
      <c r="D138" s="70" t="s">
        <v>899</v>
      </c>
      <c r="E138" s="64"/>
      <c r="F138" s="65"/>
      <c r="G138" s="170"/>
      <c r="H138" s="66"/>
    </row>
    <row r="139" spans="1:8" s="67" customFormat="1" ht="30" customHeight="1" x14ac:dyDescent="0.2">
      <c r="A139" s="128"/>
      <c r="B139" s="69" t="s">
        <v>30</v>
      </c>
      <c r="C139" s="63" t="s">
        <v>639</v>
      </c>
      <c r="D139" s="70" t="s">
        <v>1</v>
      </c>
      <c r="E139" s="64" t="s">
        <v>29</v>
      </c>
      <c r="F139" s="65">
        <v>11870</v>
      </c>
      <c r="G139" s="43"/>
      <c r="H139" s="66">
        <f>ROUND(G139*F139,2)</f>
        <v>0</v>
      </c>
    </row>
    <row r="140" spans="1:8" s="67" customFormat="1" ht="30" customHeight="1" x14ac:dyDescent="0.2">
      <c r="A140" s="128" t="s">
        <v>177</v>
      </c>
      <c r="B140" s="69" t="s">
        <v>37</v>
      </c>
      <c r="C140" s="63" t="s">
        <v>178</v>
      </c>
      <c r="D140" s="70" t="s">
        <v>1</v>
      </c>
      <c r="E140" s="64" t="s">
        <v>29</v>
      </c>
      <c r="F140" s="65">
        <v>110</v>
      </c>
      <c r="G140" s="43"/>
      <c r="H140" s="66">
        <f>ROUND(G140*F140,2)</f>
        <v>0</v>
      </c>
    </row>
    <row r="141" spans="1:8" s="67" customFormat="1" ht="30" customHeight="1" x14ac:dyDescent="0.2">
      <c r="A141" s="128" t="s">
        <v>38</v>
      </c>
      <c r="B141" s="62" t="s">
        <v>301</v>
      </c>
      <c r="C141" s="63" t="s">
        <v>39</v>
      </c>
      <c r="D141" s="70" t="s">
        <v>179</v>
      </c>
      <c r="E141" s="64"/>
      <c r="F141" s="65"/>
      <c r="G141" s="170"/>
      <c r="H141" s="66"/>
    </row>
    <row r="142" spans="1:8" s="67" customFormat="1" ht="30" customHeight="1" x14ac:dyDescent="0.2">
      <c r="A142" s="128" t="s">
        <v>180</v>
      </c>
      <c r="B142" s="69" t="s">
        <v>30</v>
      </c>
      <c r="C142" s="63" t="s">
        <v>181</v>
      </c>
      <c r="D142" s="70" t="s">
        <v>1</v>
      </c>
      <c r="E142" s="64" t="s">
        <v>36</v>
      </c>
      <c r="F142" s="65">
        <v>1100</v>
      </c>
      <c r="G142" s="43"/>
      <c r="H142" s="66">
        <f>ROUND(G142*F142,2)</f>
        <v>0</v>
      </c>
    </row>
    <row r="143" spans="1:8" s="67" customFormat="1" ht="30" customHeight="1" x14ac:dyDescent="0.2">
      <c r="A143" s="128" t="s">
        <v>42</v>
      </c>
      <c r="B143" s="62" t="s">
        <v>302</v>
      </c>
      <c r="C143" s="63" t="s">
        <v>43</v>
      </c>
      <c r="D143" s="70" t="s">
        <v>179</v>
      </c>
      <c r="E143" s="64"/>
      <c r="F143" s="65"/>
      <c r="G143" s="170"/>
      <c r="H143" s="66"/>
    </row>
    <row r="144" spans="1:8" s="67" customFormat="1" ht="30" customHeight="1" x14ac:dyDescent="0.2">
      <c r="A144" s="128" t="s">
        <v>44</v>
      </c>
      <c r="B144" s="69" t="s">
        <v>30</v>
      </c>
      <c r="C144" s="63" t="s">
        <v>45</v>
      </c>
      <c r="D144" s="70" t="s">
        <v>527</v>
      </c>
      <c r="E144" s="64" t="s">
        <v>36</v>
      </c>
      <c r="F144" s="65">
        <v>1600</v>
      </c>
      <c r="G144" s="43"/>
      <c r="H144" s="66">
        <f>ROUND(G144*F144,2)</f>
        <v>0</v>
      </c>
    </row>
    <row r="145" spans="1:8" s="67" customFormat="1" ht="30" customHeight="1" x14ac:dyDescent="0.2">
      <c r="A145" s="128" t="s">
        <v>46</v>
      </c>
      <c r="B145" s="69" t="s">
        <v>37</v>
      </c>
      <c r="C145" s="63" t="s">
        <v>47</v>
      </c>
      <c r="D145" s="70" t="s">
        <v>1</v>
      </c>
      <c r="E145" s="64" t="s">
        <v>36</v>
      </c>
      <c r="F145" s="65">
        <v>100</v>
      </c>
      <c r="G145" s="43"/>
      <c r="H145" s="66">
        <f>ROUND(G145*F145,2)</f>
        <v>0</v>
      </c>
    </row>
    <row r="146" spans="1:8" s="67" customFormat="1" ht="43.9" customHeight="1" x14ac:dyDescent="0.2">
      <c r="A146" s="128" t="s">
        <v>163</v>
      </c>
      <c r="B146" s="62" t="s">
        <v>303</v>
      </c>
      <c r="C146" s="63" t="s">
        <v>164</v>
      </c>
      <c r="D146" s="70" t="s">
        <v>102</v>
      </c>
      <c r="E146" s="64"/>
      <c r="F146" s="65"/>
      <c r="G146" s="170"/>
      <c r="H146" s="66"/>
    </row>
    <row r="147" spans="1:8" s="67" customFormat="1" ht="30" customHeight="1" x14ac:dyDescent="0.2">
      <c r="A147" s="128" t="s">
        <v>165</v>
      </c>
      <c r="B147" s="69" t="s">
        <v>30</v>
      </c>
      <c r="C147" s="63" t="s">
        <v>103</v>
      </c>
      <c r="D147" s="70" t="s">
        <v>1</v>
      </c>
      <c r="E147" s="64" t="s">
        <v>29</v>
      </c>
      <c r="F147" s="65">
        <v>1630</v>
      </c>
      <c r="G147" s="43"/>
      <c r="H147" s="66">
        <f t="shared" ref="H147" si="31">ROUND(G147*F147,2)</f>
        <v>0</v>
      </c>
    </row>
    <row r="148" spans="1:8" s="67" customFormat="1" ht="43.9" customHeight="1" x14ac:dyDescent="0.2">
      <c r="A148" s="128" t="s">
        <v>267</v>
      </c>
      <c r="B148" s="62" t="s">
        <v>304</v>
      </c>
      <c r="C148" s="63" t="s">
        <v>268</v>
      </c>
      <c r="D148" s="70" t="s">
        <v>102</v>
      </c>
      <c r="E148" s="64"/>
      <c r="F148" s="65"/>
      <c r="G148" s="170"/>
      <c r="H148" s="66"/>
    </row>
    <row r="149" spans="1:8" s="67" customFormat="1" ht="30" customHeight="1" x14ac:dyDescent="0.2">
      <c r="A149" s="128" t="s">
        <v>269</v>
      </c>
      <c r="B149" s="69" t="s">
        <v>30</v>
      </c>
      <c r="C149" s="63" t="s">
        <v>103</v>
      </c>
      <c r="D149" s="70" t="s">
        <v>270</v>
      </c>
      <c r="E149" s="64"/>
      <c r="F149" s="65"/>
      <c r="G149" s="170"/>
      <c r="H149" s="66"/>
    </row>
    <row r="150" spans="1:8" s="67" customFormat="1" ht="30" customHeight="1" x14ac:dyDescent="0.2">
      <c r="A150" s="128" t="s">
        <v>273</v>
      </c>
      <c r="B150" s="73" t="s">
        <v>104</v>
      </c>
      <c r="C150" s="63" t="s">
        <v>274</v>
      </c>
      <c r="D150" s="70"/>
      <c r="E150" s="64" t="s">
        <v>29</v>
      </c>
      <c r="F150" s="65">
        <v>50</v>
      </c>
      <c r="G150" s="43"/>
      <c r="H150" s="66">
        <f t="shared" ref="H150" si="32">ROUND(G150*F150,2)</f>
        <v>0</v>
      </c>
    </row>
    <row r="151" spans="1:8" s="67" customFormat="1" ht="30" customHeight="1" x14ac:dyDescent="0.2">
      <c r="A151" s="128" t="s">
        <v>107</v>
      </c>
      <c r="B151" s="62" t="s">
        <v>305</v>
      </c>
      <c r="C151" s="63" t="s">
        <v>50</v>
      </c>
      <c r="D151" s="70" t="s">
        <v>277</v>
      </c>
      <c r="E151" s="64"/>
      <c r="F151" s="65"/>
      <c r="G151" s="170"/>
      <c r="H151" s="66"/>
    </row>
    <row r="152" spans="1:8" s="67" customFormat="1" ht="30" customHeight="1" x14ac:dyDescent="0.2">
      <c r="A152" s="128" t="s">
        <v>414</v>
      </c>
      <c r="B152" s="69" t="s">
        <v>30</v>
      </c>
      <c r="C152" s="63" t="s">
        <v>415</v>
      </c>
      <c r="D152" s="70" t="s">
        <v>350</v>
      </c>
      <c r="E152" s="64"/>
      <c r="F152" s="65"/>
      <c r="G152" s="44"/>
      <c r="H152" s="66"/>
    </row>
    <row r="153" spans="1:8" s="67" customFormat="1" ht="30" customHeight="1" x14ac:dyDescent="0.2">
      <c r="A153" s="128" t="s">
        <v>851</v>
      </c>
      <c r="B153" s="74" t="s">
        <v>104</v>
      </c>
      <c r="C153" s="63" t="s">
        <v>416</v>
      </c>
      <c r="D153" s="70"/>
      <c r="E153" s="64" t="s">
        <v>48</v>
      </c>
      <c r="F153" s="65">
        <v>20</v>
      </c>
      <c r="G153" s="43"/>
      <c r="H153" s="71">
        <f t="shared" ref="H153:H158" si="33">ROUND(G153*F153,2)</f>
        <v>0</v>
      </c>
    </row>
    <row r="154" spans="1:8" s="67" customFormat="1" ht="30" customHeight="1" x14ac:dyDescent="0.2">
      <c r="A154" s="128"/>
      <c r="B154" s="81" t="s">
        <v>306</v>
      </c>
      <c r="C154" s="63" t="s">
        <v>440</v>
      </c>
      <c r="D154" s="70" t="s">
        <v>444</v>
      </c>
      <c r="E154" s="64"/>
      <c r="F154" s="65"/>
      <c r="G154" s="44"/>
      <c r="H154" s="71"/>
    </row>
    <row r="155" spans="1:8" s="67" customFormat="1" ht="30" customHeight="1" x14ac:dyDescent="0.2">
      <c r="A155" s="128"/>
      <c r="B155" s="82" t="s">
        <v>30</v>
      </c>
      <c r="C155" s="63" t="s">
        <v>441</v>
      </c>
      <c r="D155" s="70"/>
      <c r="E155" s="64" t="s">
        <v>29</v>
      </c>
      <c r="F155" s="65">
        <v>80</v>
      </c>
      <c r="G155" s="43"/>
      <c r="H155" s="71">
        <f t="shared" si="33"/>
        <v>0</v>
      </c>
    </row>
    <row r="156" spans="1:8" s="67" customFormat="1" ht="30" customHeight="1" x14ac:dyDescent="0.2">
      <c r="A156" s="128"/>
      <c r="B156" s="82" t="s">
        <v>37</v>
      </c>
      <c r="C156" s="63" t="s">
        <v>442</v>
      </c>
      <c r="D156" s="70"/>
      <c r="E156" s="64" t="s">
        <v>29</v>
      </c>
      <c r="F156" s="65">
        <v>20</v>
      </c>
      <c r="G156" s="43"/>
      <c r="H156" s="71">
        <f t="shared" si="33"/>
        <v>0</v>
      </c>
    </row>
    <row r="157" spans="1:8" s="67" customFormat="1" ht="30" customHeight="1" x14ac:dyDescent="0.2">
      <c r="A157" s="128"/>
      <c r="B157" s="82" t="s">
        <v>49</v>
      </c>
      <c r="C157" s="63" t="s">
        <v>443</v>
      </c>
      <c r="D157" s="70"/>
      <c r="E157" s="64" t="s">
        <v>29</v>
      </c>
      <c r="F157" s="65">
        <v>20</v>
      </c>
      <c r="G157" s="43"/>
      <c r="H157" s="71">
        <f t="shared" si="33"/>
        <v>0</v>
      </c>
    </row>
    <row r="158" spans="1:8" s="67" customFormat="1" ht="30" customHeight="1" x14ac:dyDescent="0.2">
      <c r="A158" s="128" t="s">
        <v>187</v>
      </c>
      <c r="B158" s="62" t="s">
        <v>307</v>
      </c>
      <c r="C158" s="63" t="s">
        <v>188</v>
      </c>
      <c r="D158" s="70" t="s">
        <v>426</v>
      </c>
      <c r="E158" s="64" t="s">
        <v>29</v>
      </c>
      <c r="F158" s="65">
        <v>100</v>
      </c>
      <c r="G158" s="43"/>
      <c r="H158" s="66">
        <f t="shared" si="33"/>
        <v>0</v>
      </c>
    </row>
    <row r="159" spans="1:8" s="67" customFormat="1" ht="30" customHeight="1" x14ac:dyDescent="0.2">
      <c r="A159" s="128" t="s">
        <v>112</v>
      </c>
      <c r="B159" s="62" t="s">
        <v>308</v>
      </c>
      <c r="C159" s="63" t="s">
        <v>114</v>
      </c>
      <c r="D159" s="70" t="s">
        <v>281</v>
      </c>
      <c r="E159" s="64"/>
      <c r="F159" s="65"/>
      <c r="G159" s="170"/>
      <c r="H159" s="66"/>
    </row>
    <row r="160" spans="1:8" s="67" customFormat="1" ht="30" customHeight="1" x14ac:dyDescent="0.2">
      <c r="A160" s="128" t="s">
        <v>115</v>
      </c>
      <c r="B160" s="69" t="s">
        <v>30</v>
      </c>
      <c r="C160" s="63" t="s">
        <v>282</v>
      </c>
      <c r="D160" s="70" t="s">
        <v>1</v>
      </c>
      <c r="E160" s="64" t="s">
        <v>29</v>
      </c>
      <c r="F160" s="65">
        <v>120</v>
      </c>
      <c r="G160" s="43"/>
      <c r="H160" s="66">
        <f t="shared" ref="H160" si="34">ROUND(G160*F160,2)</f>
        <v>0</v>
      </c>
    </row>
    <row r="161" spans="1:8" s="67" customFormat="1" ht="30" customHeight="1" x14ac:dyDescent="0.2">
      <c r="A161" s="128" t="s">
        <v>116</v>
      </c>
      <c r="B161" s="62" t="s">
        <v>309</v>
      </c>
      <c r="C161" s="63" t="s">
        <v>118</v>
      </c>
      <c r="D161" s="70" t="s">
        <v>189</v>
      </c>
      <c r="E161" s="64" t="s">
        <v>36</v>
      </c>
      <c r="F161" s="76">
        <v>32</v>
      </c>
      <c r="G161" s="43"/>
      <c r="H161" s="66">
        <f>ROUND(G161*F161,2)</f>
        <v>0</v>
      </c>
    </row>
    <row r="162" spans="1:8" ht="36" customHeight="1" x14ac:dyDescent="0.2">
      <c r="A162" s="9"/>
      <c r="B162" s="144"/>
      <c r="C162" s="83" t="s">
        <v>19</v>
      </c>
      <c r="D162" s="95"/>
      <c r="E162" s="97"/>
      <c r="F162" s="97"/>
      <c r="G162" s="171"/>
      <c r="H162" s="143"/>
    </row>
    <row r="163" spans="1:8" s="67" customFormat="1" ht="43.9" customHeight="1" x14ac:dyDescent="0.2">
      <c r="A163" s="126"/>
      <c r="B163" s="62" t="s">
        <v>310</v>
      </c>
      <c r="C163" s="63" t="s">
        <v>53</v>
      </c>
      <c r="D163" s="70" t="s">
        <v>467</v>
      </c>
      <c r="E163" s="64"/>
      <c r="F163" s="76"/>
      <c r="G163" s="170"/>
      <c r="H163" s="77"/>
    </row>
    <row r="164" spans="1:8" s="67" customFormat="1" ht="48.75" customHeight="1" x14ac:dyDescent="0.2">
      <c r="A164" s="126"/>
      <c r="B164" s="69" t="s">
        <v>30</v>
      </c>
      <c r="C164" s="63" t="s">
        <v>445</v>
      </c>
      <c r="D164" s="70" t="s">
        <v>1</v>
      </c>
      <c r="E164" s="64" t="s">
        <v>29</v>
      </c>
      <c r="F164" s="76">
        <v>9000</v>
      </c>
      <c r="G164" s="43"/>
      <c r="H164" s="66">
        <f t="shared" ref="H164" si="35">ROUND(G164*F164,2)</f>
        <v>0</v>
      </c>
    </row>
    <row r="165" spans="1:8" s="67" customFormat="1" ht="43.9" customHeight="1" x14ac:dyDescent="0.2">
      <c r="A165" s="126"/>
      <c r="B165" s="62" t="s">
        <v>311</v>
      </c>
      <c r="C165" s="63" t="s">
        <v>78</v>
      </c>
      <c r="D165" s="70" t="s">
        <v>467</v>
      </c>
      <c r="E165" s="64"/>
      <c r="F165" s="76"/>
      <c r="G165" s="170"/>
      <c r="H165" s="77"/>
    </row>
    <row r="166" spans="1:8" s="67" customFormat="1" ht="54" customHeight="1" x14ac:dyDescent="0.2">
      <c r="A166" s="126"/>
      <c r="B166" s="69" t="s">
        <v>30</v>
      </c>
      <c r="C166" s="63" t="s">
        <v>446</v>
      </c>
      <c r="D166" s="70"/>
      <c r="E166" s="64" t="s">
        <v>29</v>
      </c>
      <c r="F166" s="76">
        <v>2200</v>
      </c>
      <c r="G166" s="43"/>
      <c r="H166" s="66">
        <f>ROUND(G166*F166,2)</f>
        <v>0</v>
      </c>
    </row>
    <row r="167" spans="1:8" s="67" customFormat="1" ht="54" customHeight="1" x14ac:dyDescent="0.2">
      <c r="A167" s="126" t="s">
        <v>657</v>
      </c>
      <c r="B167" s="69" t="s">
        <v>37</v>
      </c>
      <c r="C167" s="63" t="s">
        <v>658</v>
      </c>
      <c r="D167" s="70"/>
      <c r="E167" s="64" t="s">
        <v>29</v>
      </c>
      <c r="F167" s="76">
        <v>350</v>
      </c>
      <c r="G167" s="37"/>
      <c r="H167" s="66">
        <f t="shared" ref="H167" si="36">ROUND(G167*F167,2)</f>
        <v>0</v>
      </c>
    </row>
    <row r="168" spans="1:8" s="67" customFormat="1" ht="54" customHeight="1" x14ac:dyDescent="0.2">
      <c r="A168" s="126" t="s">
        <v>626</v>
      </c>
      <c r="B168" s="69" t="s">
        <v>49</v>
      </c>
      <c r="C168" s="63" t="s">
        <v>627</v>
      </c>
      <c r="D168" s="70"/>
      <c r="E168" s="64" t="s">
        <v>29</v>
      </c>
      <c r="F168" s="76">
        <v>550</v>
      </c>
      <c r="G168" s="37"/>
      <c r="H168" s="66">
        <f>ROUND(G168*F168,2)</f>
        <v>0</v>
      </c>
    </row>
    <row r="169" spans="1:8" s="67" customFormat="1" ht="43.9" customHeight="1" x14ac:dyDescent="0.2">
      <c r="A169" s="126" t="s">
        <v>54</v>
      </c>
      <c r="B169" s="62" t="s">
        <v>312</v>
      </c>
      <c r="C169" s="63" t="s">
        <v>55</v>
      </c>
      <c r="D169" s="70" t="s">
        <v>208</v>
      </c>
      <c r="E169" s="64"/>
      <c r="F169" s="76"/>
      <c r="G169" s="170"/>
      <c r="H169" s="77"/>
    </row>
    <row r="170" spans="1:8" s="67" customFormat="1" ht="43.9" customHeight="1" x14ac:dyDescent="0.2">
      <c r="A170" s="126" t="s">
        <v>420</v>
      </c>
      <c r="B170" s="69" t="s">
        <v>30</v>
      </c>
      <c r="C170" s="63" t="s">
        <v>202</v>
      </c>
      <c r="D170" s="70" t="s">
        <v>203</v>
      </c>
      <c r="E170" s="64" t="s">
        <v>48</v>
      </c>
      <c r="F170" s="65">
        <v>1285</v>
      </c>
      <c r="G170" s="43"/>
      <c r="H170" s="66">
        <f>ROUND(G170*F170,2)</f>
        <v>0</v>
      </c>
    </row>
    <row r="171" spans="1:8" s="67" customFormat="1" ht="43.5" customHeight="1" x14ac:dyDescent="0.2">
      <c r="A171" s="126" t="s">
        <v>421</v>
      </c>
      <c r="B171" s="69" t="s">
        <v>37</v>
      </c>
      <c r="C171" s="63" t="s">
        <v>161</v>
      </c>
      <c r="D171" s="70" t="s">
        <v>109</v>
      </c>
      <c r="E171" s="64" t="s">
        <v>48</v>
      </c>
      <c r="F171" s="65">
        <v>115</v>
      </c>
      <c r="G171" s="43"/>
      <c r="H171" s="66">
        <f>ROUND(G171*F171,2)</f>
        <v>0</v>
      </c>
    </row>
    <row r="172" spans="1:8" s="67" customFormat="1" ht="43.9" customHeight="1" x14ac:dyDescent="0.2">
      <c r="A172" s="126" t="s">
        <v>56</v>
      </c>
      <c r="B172" s="69" t="s">
        <v>49</v>
      </c>
      <c r="C172" s="63" t="s">
        <v>123</v>
      </c>
      <c r="D172" s="70" t="s">
        <v>124</v>
      </c>
      <c r="E172" s="64" t="s">
        <v>48</v>
      </c>
      <c r="F172" s="65">
        <v>160</v>
      </c>
      <c r="G172" s="43"/>
      <c r="H172" s="66">
        <f t="shared" ref="H172" si="37">ROUND(G172*F172,2)</f>
        <v>0</v>
      </c>
    </row>
    <row r="173" spans="1:8" s="67" customFormat="1" ht="43.9" customHeight="1" x14ac:dyDescent="0.2">
      <c r="A173" s="126"/>
      <c r="B173" s="69" t="s">
        <v>62</v>
      </c>
      <c r="C173" s="63" t="s">
        <v>447</v>
      </c>
      <c r="D173" s="70" t="s">
        <v>619</v>
      </c>
      <c r="E173" s="64" t="s">
        <v>48</v>
      </c>
      <c r="F173" s="65">
        <v>30</v>
      </c>
      <c r="G173" s="43"/>
      <c r="H173" s="66">
        <f t="shared" ref="H173" si="38">ROUND(G173*F173,2)</f>
        <v>0</v>
      </c>
    </row>
    <row r="174" spans="1:8" s="67" customFormat="1" ht="43.9" customHeight="1" x14ac:dyDescent="0.2">
      <c r="A174" s="126"/>
      <c r="B174" s="69" t="s">
        <v>66</v>
      </c>
      <c r="C174" s="63" t="s">
        <v>449</v>
      </c>
      <c r="D174" s="70" t="s">
        <v>619</v>
      </c>
      <c r="E174" s="64" t="s">
        <v>48</v>
      </c>
      <c r="F174" s="65">
        <v>40</v>
      </c>
      <c r="G174" s="43"/>
      <c r="H174" s="66">
        <f t="shared" ref="H174:H180" si="39">ROUND(G174*F174,2)</f>
        <v>0</v>
      </c>
    </row>
    <row r="175" spans="1:8" s="67" customFormat="1" ht="43.9" customHeight="1" x14ac:dyDescent="0.2">
      <c r="A175" s="126" t="s">
        <v>206</v>
      </c>
      <c r="B175" s="62" t="s">
        <v>313</v>
      </c>
      <c r="C175" s="63" t="s">
        <v>207</v>
      </c>
      <c r="D175" s="70" t="s">
        <v>208</v>
      </c>
      <c r="E175" s="64" t="s">
        <v>48</v>
      </c>
      <c r="F175" s="76">
        <v>2700</v>
      </c>
      <c r="G175" s="43"/>
      <c r="H175" s="66">
        <f t="shared" si="39"/>
        <v>0</v>
      </c>
    </row>
    <row r="176" spans="1:8" s="67" customFormat="1" ht="30" customHeight="1" x14ac:dyDescent="0.2">
      <c r="A176" s="126"/>
      <c r="B176" s="62" t="s">
        <v>314</v>
      </c>
      <c r="C176" s="63" t="s">
        <v>452</v>
      </c>
      <c r="D176" s="70" t="s">
        <v>618</v>
      </c>
      <c r="E176" s="64" t="s">
        <v>29</v>
      </c>
      <c r="F176" s="76">
        <v>3580</v>
      </c>
      <c r="G176" s="43"/>
      <c r="H176" s="66">
        <f t="shared" si="39"/>
        <v>0</v>
      </c>
    </row>
    <row r="177" spans="1:8" s="67" customFormat="1" ht="30" customHeight="1" x14ac:dyDescent="0.2">
      <c r="A177" s="126"/>
      <c r="B177" s="62" t="s">
        <v>315</v>
      </c>
      <c r="C177" s="63" t="s">
        <v>451</v>
      </c>
      <c r="D177" s="70" t="s">
        <v>423</v>
      </c>
      <c r="E177" s="64"/>
      <c r="F177" s="178"/>
      <c r="G177" s="44"/>
      <c r="H177" s="66"/>
    </row>
    <row r="178" spans="1:8" s="67" customFormat="1" ht="30" customHeight="1" x14ac:dyDescent="0.2">
      <c r="A178" s="126"/>
      <c r="B178" s="69" t="s">
        <v>30</v>
      </c>
      <c r="C178" s="63" t="s">
        <v>450</v>
      </c>
      <c r="D178" s="70"/>
      <c r="E178" s="64" t="s">
        <v>29</v>
      </c>
      <c r="F178" s="76">
        <v>285</v>
      </c>
      <c r="G178" s="43"/>
      <c r="H178" s="66">
        <f t="shared" ref="H178" si="40">ROUND(G178*F178,2)</f>
        <v>0</v>
      </c>
    </row>
    <row r="179" spans="1:8" s="67" customFormat="1" ht="30" customHeight="1" x14ac:dyDescent="0.2">
      <c r="A179" s="126"/>
      <c r="B179" s="69" t="s">
        <v>37</v>
      </c>
      <c r="C179" s="63" t="s">
        <v>424</v>
      </c>
      <c r="D179" s="70"/>
      <c r="E179" s="64" t="s">
        <v>29</v>
      </c>
      <c r="F179" s="76">
        <v>9</v>
      </c>
      <c r="G179" s="43"/>
      <c r="H179" s="66">
        <f t="shared" si="39"/>
        <v>0</v>
      </c>
    </row>
    <row r="180" spans="1:8" s="67" customFormat="1" ht="30" customHeight="1" x14ac:dyDescent="0.2">
      <c r="A180" s="126"/>
      <c r="B180" s="69" t="s">
        <v>49</v>
      </c>
      <c r="C180" s="63" t="s">
        <v>425</v>
      </c>
      <c r="D180" s="70"/>
      <c r="E180" s="64" t="s">
        <v>29</v>
      </c>
      <c r="F180" s="76">
        <v>9</v>
      </c>
      <c r="G180" s="43"/>
      <c r="H180" s="66">
        <f t="shared" si="39"/>
        <v>0</v>
      </c>
    </row>
    <row r="181" spans="1:8" s="67" customFormat="1" ht="43.9" customHeight="1" x14ac:dyDescent="0.2">
      <c r="A181" s="126" t="s">
        <v>365</v>
      </c>
      <c r="B181" s="62" t="s">
        <v>316</v>
      </c>
      <c r="C181" s="63" t="s">
        <v>366</v>
      </c>
      <c r="D181" s="70" t="s">
        <v>426</v>
      </c>
      <c r="E181" s="145"/>
      <c r="F181" s="65"/>
      <c r="G181" s="170"/>
      <c r="H181" s="77"/>
    </row>
    <row r="182" spans="1:8" s="67" customFormat="1" ht="30" customHeight="1" x14ac:dyDescent="0.2">
      <c r="A182" s="126" t="s">
        <v>369</v>
      </c>
      <c r="B182" s="69" t="s">
        <v>30</v>
      </c>
      <c r="C182" s="63" t="s">
        <v>71</v>
      </c>
      <c r="D182" s="70"/>
      <c r="E182" s="64"/>
      <c r="F182" s="65"/>
      <c r="G182" s="170"/>
      <c r="H182" s="77"/>
    </row>
    <row r="183" spans="1:8" s="67" customFormat="1" ht="30" customHeight="1" x14ac:dyDescent="0.2">
      <c r="A183" s="126" t="s">
        <v>370</v>
      </c>
      <c r="B183" s="73" t="s">
        <v>104</v>
      </c>
      <c r="C183" s="63" t="s">
        <v>126</v>
      </c>
      <c r="D183" s="70"/>
      <c r="E183" s="64" t="s">
        <v>31</v>
      </c>
      <c r="F183" s="65">
        <v>65</v>
      </c>
      <c r="G183" s="43"/>
      <c r="H183" s="66">
        <f>ROUND(G183*F183,2)</f>
        <v>0</v>
      </c>
    </row>
    <row r="184" spans="1:8" ht="36" customHeight="1" x14ac:dyDescent="0.2">
      <c r="A184" s="9"/>
      <c r="B184" s="144"/>
      <c r="C184" s="83" t="s">
        <v>20</v>
      </c>
      <c r="D184" s="95"/>
      <c r="E184" s="96"/>
      <c r="F184" s="97"/>
      <c r="G184" s="171"/>
      <c r="H184" s="143"/>
    </row>
    <row r="185" spans="1:8" s="67" customFormat="1" ht="30" customHeight="1" x14ac:dyDescent="0.2">
      <c r="A185" s="126" t="s">
        <v>57</v>
      </c>
      <c r="B185" s="62" t="s">
        <v>317</v>
      </c>
      <c r="C185" s="63" t="s">
        <v>58</v>
      </c>
      <c r="D185" s="70" t="s">
        <v>128</v>
      </c>
      <c r="E185" s="64" t="s">
        <v>48</v>
      </c>
      <c r="F185" s="76">
        <v>50</v>
      </c>
      <c r="G185" s="43"/>
      <c r="H185" s="66">
        <f>ROUND(G185*F185,2)</f>
        <v>0</v>
      </c>
    </row>
    <row r="186" spans="1:8" s="30" customFormat="1" ht="48" customHeight="1" x14ac:dyDescent="0.2">
      <c r="A186" s="36"/>
      <c r="B186" s="152"/>
      <c r="C186" s="83" t="s">
        <v>21</v>
      </c>
      <c r="D186" s="95"/>
      <c r="E186" s="96"/>
      <c r="F186" s="97"/>
      <c r="G186" s="174"/>
      <c r="H186" s="153"/>
    </row>
    <row r="187" spans="1:8" s="67" customFormat="1" ht="30" customHeight="1" x14ac:dyDescent="0.2">
      <c r="A187" s="126" t="s">
        <v>129</v>
      </c>
      <c r="B187" s="62" t="s">
        <v>318</v>
      </c>
      <c r="C187" s="63" t="s">
        <v>131</v>
      </c>
      <c r="D187" s="70" t="s">
        <v>132</v>
      </c>
      <c r="E187" s="64"/>
      <c r="F187" s="76"/>
      <c r="G187" s="170"/>
      <c r="H187" s="77"/>
    </row>
    <row r="188" spans="1:8" s="67" customFormat="1" ht="30" customHeight="1" x14ac:dyDescent="0.2">
      <c r="A188" s="126" t="s">
        <v>361</v>
      </c>
      <c r="B188" s="69" t="s">
        <v>30</v>
      </c>
      <c r="C188" s="63" t="s">
        <v>133</v>
      </c>
      <c r="D188" s="70"/>
      <c r="E188" s="64" t="s">
        <v>36</v>
      </c>
      <c r="F188" s="76">
        <v>14</v>
      </c>
      <c r="G188" s="43"/>
      <c r="H188" s="66">
        <f>ROUND(G188*F188,2)</f>
        <v>0</v>
      </c>
    </row>
    <row r="189" spans="1:8" s="67" customFormat="1" ht="30" customHeight="1" x14ac:dyDescent="0.2">
      <c r="A189" s="126" t="s">
        <v>134</v>
      </c>
      <c r="B189" s="62" t="s">
        <v>320</v>
      </c>
      <c r="C189" s="63" t="s">
        <v>136</v>
      </c>
      <c r="D189" s="70" t="s">
        <v>132</v>
      </c>
      <c r="E189" s="64"/>
      <c r="F189" s="76"/>
      <c r="G189" s="170"/>
      <c r="H189" s="77"/>
    </row>
    <row r="190" spans="1:8" s="67" customFormat="1" ht="30" customHeight="1" x14ac:dyDescent="0.2">
      <c r="A190" s="126" t="s">
        <v>137</v>
      </c>
      <c r="B190" s="69" t="s">
        <v>30</v>
      </c>
      <c r="C190" s="63" t="s">
        <v>138</v>
      </c>
      <c r="D190" s="70"/>
      <c r="E190" s="64"/>
      <c r="F190" s="76"/>
      <c r="G190" s="68"/>
      <c r="H190" s="77"/>
    </row>
    <row r="191" spans="1:8" s="67" customFormat="1" ht="43.9" customHeight="1" x14ac:dyDescent="0.2">
      <c r="A191" s="126" t="s">
        <v>210</v>
      </c>
      <c r="B191" s="73" t="s">
        <v>104</v>
      </c>
      <c r="C191" s="63" t="s">
        <v>542</v>
      </c>
      <c r="D191" s="70"/>
      <c r="E191" s="64" t="s">
        <v>48</v>
      </c>
      <c r="F191" s="76">
        <v>103</v>
      </c>
      <c r="G191" s="43"/>
      <c r="H191" s="66">
        <f>ROUND(G191*F191,2)</f>
        <v>0</v>
      </c>
    </row>
    <row r="192" spans="1:8" s="67" customFormat="1" ht="30" customHeight="1" x14ac:dyDescent="0.2">
      <c r="A192" s="126" t="s">
        <v>211</v>
      </c>
      <c r="B192" s="62" t="s">
        <v>322</v>
      </c>
      <c r="C192" s="63" t="s">
        <v>213</v>
      </c>
      <c r="D192" s="70" t="s">
        <v>132</v>
      </c>
      <c r="E192" s="64"/>
      <c r="F192" s="76"/>
      <c r="G192" s="170"/>
      <c r="H192" s="77"/>
    </row>
    <row r="193" spans="1:8" s="67" customFormat="1" ht="30" customHeight="1" x14ac:dyDescent="0.2">
      <c r="A193" s="126" t="s">
        <v>214</v>
      </c>
      <c r="B193" s="69" t="s">
        <v>30</v>
      </c>
      <c r="C193" s="63" t="s">
        <v>166</v>
      </c>
      <c r="D193" s="70"/>
      <c r="E193" s="64"/>
      <c r="F193" s="76"/>
      <c r="G193" s="170"/>
      <c r="H193" s="77"/>
    </row>
    <row r="194" spans="1:8" s="67" customFormat="1" ht="30" customHeight="1" x14ac:dyDescent="0.2">
      <c r="A194" s="126" t="s">
        <v>215</v>
      </c>
      <c r="B194" s="73" t="s">
        <v>105</v>
      </c>
      <c r="C194" s="63" t="s">
        <v>216</v>
      </c>
      <c r="D194" s="70"/>
      <c r="E194" s="64" t="s">
        <v>73</v>
      </c>
      <c r="F194" s="90">
        <v>11.2</v>
      </c>
      <c r="G194" s="43"/>
      <c r="H194" s="66">
        <f>ROUND(G194*F194,2)</f>
        <v>0</v>
      </c>
    </row>
    <row r="195" spans="1:8" s="85" customFormat="1" ht="43.9" customHeight="1" x14ac:dyDescent="0.2">
      <c r="A195" s="126" t="s">
        <v>79</v>
      </c>
      <c r="B195" s="62" t="s">
        <v>323</v>
      </c>
      <c r="C195" s="110" t="s">
        <v>285</v>
      </c>
      <c r="D195" s="108" t="s">
        <v>291</v>
      </c>
      <c r="E195" s="64"/>
      <c r="F195" s="76"/>
      <c r="G195" s="170"/>
      <c r="H195" s="77"/>
    </row>
    <row r="196" spans="1:8" s="67" customFormat="1" ht="43.9" customHeight="1" x14ac:dyDescent="0.2">
      <c r="A196" s="126" t="s">
        <v>80</v>
      </c>
      <c r="B196" s="69" t="s">
        <v>30</v>
      </c>
      <c r="C196" s="107" t="s">
        <v>351</v>
      </c>
      <c r="D196" s="70"/>
      <c r="E196" s="64" t="s">
        <v>36</v>
      </c>
      <c r="F196" s="76">
        <v>11</v>
      </c>
      <c r="G196" s="43"/>
      <c r="H196" s="66">
        <f t="shared" ref="H196:H197" si="41">ROUND(G196*F196,2)</f>
        <v>0</v>
      </c>
    </row>
    <row r="197" spans="1:8" s="67" customFormat="1" ht="44.1" customHeight="1" x14ac:dyDescent="0.2">
      <c r="A197" s="126" t="s">
        <v>81</v>
      </c>
      <c r="B197" s="69" t="s">
        <v>37</v>
      </c>
      <c r="C197" s="107" t="s">
        <v>352</v>
      </c>
      <c r="D197" s="70"/>
      <c r="E197" s="64" t="s">
        <v>36</v>
      </c>
      <c r="F197" s="76">
        <v>11</v>
      </c>
      <c r="G197" s="43"/>
      <c r="H197" s="66">
        <f t="shared" si="41"/>
        <v>0</v>
      </c>
    </row>
    <row r="198" spans="1:8" s="85" customFormat="1" ht="34.5" customHeight="1" x14ac:dyDescent="0.2">
      <c r="A198" s="126" t="s">
        <v>141</v>
      </c>
      <c r="B198" s="62" t="s">
        <v>377</v>
      </c>
      <c r="C198" s="84" t="s">
        <v>143</v>
      </c>
      <c r="D198" s="70" t="s">
        <v>132</v>
      </c>
      <c r="E198" s="64"/>
      <c r="F198" s="76"/>
      <c r="G198" s="170"/>
      <c r="H198" s="77"/>
    </row>
    <row r="199" spans="1:8" s="85" customFormat="1" ht="39.950000000000003" customHeight="1" x14ac:dyDescent="0.2">
      <c r="A199" s="126" t="s">
        <v>144</v>
      </c>
      <c r="B199" s="69" t="s">
        <v>30</v>
      </c>
      <c r="C199" s="84" t="s">
        <v>476</v>
      </c>
      <c r="D199" s="70"/>
      <c r="E199" s="64"/>
      <c r="F199" s="76"/>
      <c r="G199" s="170"/>
      <c r="H199" s="77"/>
    </row>
    <row r="200" spans="1:8" s="67" customFormat="1" ht="43.9" customHeight="1" x14ac:dyDescent="0.2">
      <c r="A200" s="126" t="s">
        <v>162</v>
      </c>
      <c r="B200" s="73" t="s">
        <v>104</v>
      </c>
      <c r="C200" s="63" t="s">
        <v>545</v>
      </c>
      <c r="D200" s="70"/>
      <c r="E200" s="64" t="s">
        <v>36</v>
      </c>
      <c r="F200" s="76">
        <v>4</v>
      </c>
      <c r="G200" s="43"/>
      <c r="H200" s="66">
        <f t="shared" ref="H200:H209" si="42">ROUND(G200*F200,2)</f>
        <v>0</v>
      </c>
    </row>
    <row r="201" spans="1:8" s="67" customFormat="1" ht="43.9" customHeight="1" x14ac:dyDescent="0.2">
      <c r="A201" s="126" t="s">
        <v>167</v>
      </c>
      <c r="B201" s="73" t="s">
        <v>105</v>
      </c>
      <c r="C201" s="63" t="s">
        <v>548</v>
      </c>
      <c r="D201" s="70"/>
      <c r="E201" s="64" t="s">
        <v>36</v>
      </c>
      <c r="F201" s="76">
        <v>4</v>
      </c>
      <c r="G201" s="43"/>
      <c r="H201" s="66">
        <f t="shared" si="42"/>
        <v>0</v>
      </c>
    </row>
    <row r="202" spans="1:8" s="67" customFormat="1" ht="43.9" customHeight="1" x14ac:dyDescent="0.2">
      <c r="A202" s="126" t="s">
        <v>226</v>
      </c>
      <c r="B202" s="73" t="s">
        <v>106</v>
      </c>
      <c r="C202" s="63" t="s">
        <v>549</v>
      </c>
      <c r="D202" s="70"/>
      <c r="E202" s="64" t="s">
        <v>36</v>
      </c>
      <c r="F202" s="76">
        <v>6</v>
      </c>
      <c r="G202" s="43"/>
      <c r="H202" s="66">
        <f t="shared" si="42"/>
        <v>0</v>
      </c>
    </row>
    <row r="203" spans="1:8" s="67" customFormat="1" ht="39.950000000000003" customHeight="1" x14ac:dyDescent="0.2">
      <c r="A203" s="126"/>
      <c r="B203" s="62" t="s">
        <v>659</v>
      </c>
      <c r="C203" s="63" t="s">
        <v>543</v>
      </c>
      <c r="D203" s="70" t="s">
        <v>620</v>
      </c>
      <c r="E203" s="64"/>
      <c r="F203" s="76"/>
      <c r="G203" s="44"/>
      <c r="H203" s="66"/>
    </row>
    <row r="204" spans="1:8" s="67" customFormat="1" ht="39.950000000000003" customHeight="1" x14ac:dyDescent="0.2">
      <c r="A204" s="126"/>
      <c r="B204" s="69" t="s">
        <v>30</v>
      </c>
      <c r="C204" s="63" t="s">
        <v>546</v>
      </c>
      <c r="D204" s="70"/>
      <c r="E204" s="64" t="s">
        <v>36</v>
      </c>
      <c r="F204" s="76">
        <v>2</v>
      </c>
      <c r="G204" s="43"/>
      <c r="H204" s="66">
        <f t="shared" ref="H204" si="43">ROUND(G204*F204,2)</f>
        <v>0</v>
      </c>
    </row>
    <row r="205" spans="1:8" s="67" customFormat="1" ht="39.950000000000003" customHeight="1" x14ac:dyDescent="0.2">
      <c r="A205" s="126"/>
      <c r="B205" s="69" t="s">
        <v>37</v>
      </c>
      <c r="C205" s="63" t="s">
        <v>547</v>
      </c>
      <c r="D205" s="70"/>
      <c r="E205" s="64" t="s">
        <v>36</v>
      </c>
      <c r="F205" s="76">
        <v>10</v>
      </c>
      <c r="G205" s="43"/>
      <c r="H205" s="66">
        <f t="shared" ref="H205" si="44">ROUND(G205*F205,2)</f>
        <v>0</v>
      </c>
    </row>
    <row r="206" spans="1:8" s="67" customFormat="1" ht="39.950000000000003" customHeight="1" x14ac:dyDescent="0.2">
      <c r="A206" s="126"/>
      <c r="B206" s="62" t="s">
        <v>660</v>
      </c>
      <c r="C206" s="63" t="s">
        <v>541</v>
      </c>
      <c r="D206" s="70" t="s">
        <v>132</v>
      </c>
      <c r="E206" s="64" t="s">
        <v>36</v>
      </c>
      <c r="F206" s="76">
        <v>17</v>
      </c>
      <c r="G206" s="43"/>
      <c r="H206" s="66">
        <f t="shared" si="42"/>
        <v>0</v>
      </c>
    </row>
    <row r="207" spans="1:8" s="67" customFormat="1" ht="30" customHeight="1" x14ac:dyDescent="0.2">
      <c r="A207" s="126" t="s">
        <v>227</v>
      </c>
      <c r="B207" s="62" t="s">
        <v>661</v>
      </c>
      <c r="C207" s="63" t="s">
        <v>229</v>
      </c>
      <c r="D207" s="70" t="s">
        <v>132</v>
      </c>
      <c r="E207" s="64" t="s">
        <v>36</v>
      </c>
      <c r="F207" s="76">
        <v>17</v>
      </c>
      <c r="G207" s="43"/>
      <c r="H207" s="66">
        <f t="shared" si="42"/>
        <v>0</v>
      </c>
    </row>
    <row r="208" spans="1:8" s="67" customFormat="1" ht="30" customHeight="1" x14ac:dyDescent="0.2">
      <c r="A208" s="126" t="s">
        <v>230</v>
      </c>
      <c r="B208" s="62" t="s">
        <v>662</v>
      </c>
      <c r="C208" s="63" t="s">
        <v>232</v>
      </c>
      <c r="D208" s="70" t="s">
        <v>132</v>
      </c>
      <c r="E208" s="64" t="s">
        <v>36</v>
      </c>
      <c r="F208" s="76">
        <v>2</v>
      </c>
      <c r="G208" s="43"/>
      <c r="H208" s="66">
        <f t="shared" si="42"/>
        <v>0</v>
      </c>
    </row>
    <row r="209" spans="1:8" s="67" customFormat="1" ht="30" customHeight="1" x14ac:dyDescent="0.2">
      <c r="A209" s="126" t="s">
        <v>147</v>
      </c>
      <c r="B209" s="62" t="s">
        <v>663</v>
      </c>
      <c r="C209" s="63" t="s">
        <v>149</v>
      </c>
      <c r="D209" s="70" t="s">
        <v>150</v>
      </c>
      <c r="E209" s="64" t="s">
        <v>48</v>
      </c>
      <c r="F209" s="76">
        <v>756</v>
      </c>
      <c r="G209" s="43"/>
      <c r="H209" s="66">
        <f t="shared" si="42"/>
        <v>0</v>
      </c>
    </row>
    <row r="210" spans="1:8" s="85" customFormat="1" ht="30" customHeight="1" x14ac:dyDescent="0.2">
      <c r="A210" s="126" t="s">
        <v>237</v>
      </c>
      <c r="B210" s="81" t="s">
        <v>664</v>
      </c>
      <c r="C210" s="84" t="s">
        <v>239</v>
      </c>
      <c r="D210" s="79" t="s">
        <v>614</v>
      </c>
      <c r="E210" s="64"/>
      <c r="F210" s="86"/>
      <c r="G210" s="44"/>
      <c r="H210" s="66"/>
    </row>
    <row r="211" spans="1:8" s="85" customFormat="1" ht="51" customHeight="1" x14ac:dyDescent="0.2">
      <c r="A211" s="126" t="s">
        <v>240</v>
      </c>
      <c r="B211" s="82" t="s">
        <v>30</v>
      </c>
      <c r="C211" s="87" t="s">
        <v>241</v>
      </c>
      <c r="D211" s="79"/>
      <c r="E211" s="64" t="s">
        <v>29</v>
      </c>
      <c r="F211" s="76">
        <v>1600</v>
      </c>
      <c r="G211" s="43"/>
      <c r="H211" s="66">
        <f>ROUND(G211*F211,2)</f>
        <v>0</v>
      </c>
    </row>
    <row r="212" spans="1:8" s="85" customFormat="1" ht="29.25" customHeight="1" x14ac:dyDescent="0.2">
      <c r="A212" s="126"/>
      <c r="B212" s="82" t="s">
        <v>37</v>
      </c>
      <c r="C212" s="87" t="s">
        <v>540</v>
      </c>
      <c r="D212" s="79"/>
      <c r="E212" s="64" t="s">
        <v>29</v>
      </c>
      <c r="F212" s="76">
        <v>24</v>
      </c>
      <c r="G212" s="43"/>
      <c r="H212" s="66">
        <f>ROUND(G212*F212,2)</f>
        <v>0</v>
      </c>
    </row>
    <row r="213" spans="1:8" s="30" customFormat="1" ht="36" customHeight="1" x14ac:dyDescent="0.2">
      <c r="A213" s="36"/>
      <c r="B213" s="154"/>
      <c r="C213" s="83" t="s">
        <v>22</v>
      </c>
      <c r="D213" s="95"/>
      <c r="E213" s="96"/>
      <c r="F213" s="97"/>
      <c r="G213" s="174"/>
      <c r="H213" s="153"/>
    </row>
    <row r="214" spans="1:8" s="67" customFormat="1" ht="43.9" customHeight="1" x14ac:dyDescent="0.2">
      <c r="A214" s="126" t="s">
        <v>59</v>
      </c>
      <c r="B214" s="62" t="s">
        <v>665</v>
      </c>
      <c r="C214" s="107" t="s">
        <v>290</v>
      </c>
      <c r="D214" s="108" t="s">
        <v>291</v>
      </c>
      <c r="E214" s="64" t="s">
        <v>36</v>
      </c>
      <c r="F214" s="76">
        <v>11</v>
      </c>
      <c r="G214" s="43"/>
      <c r="H214" s="66">
        <f>ROUND(G214*F214,2)</f>
        <v>0</v>
      </c>
    </row>
    <row r="215" spans="1:8" s="67" customFormat="1" ht="30" customHeight="1" x14ac:dyDescent="0.2">
      <c r="A215" s="126" t="s">
        <v>72</v>
      </c>
      <c r="B215" s="62" t="s">
        <v>666</v>
      </c>
      <c r="C215" s="63" t="s">
        <v>593</v>
      </c>
      <c r="D215" s="70" t="s">
        <v>132</v>
      </c>
      <c r="E215" s="64"/>
      <c r="F215" s="76"/>
      <c r="G215" s="44"/>
      <c r="H215" s="77"/>
    </row>
    <row r="216" spans="1:8" s="67" customFormat="1" ht="30" customHeight="1" x14ac:dyDescent="0.2">
      <c r="A216" s="126" t="s">
        <v>83</v>
      </c>
      <c r="B216" s="69" t="s">
        <v>30</v>
      </c>
      <c r="C216" s="63" t="s">
        <v>153</v>
      </c>
      <c r="D216" s="70"/>
      <c r="E216" s="64" t="s">
        <v>73</v>
      </c>
      <c r="F216" s="90">
        <v>6.8</v>
      </c>
      <c r="G216" s="43"/>
      <c r="H216" s="66">
        <f>ROUND(G216*F216,2)</f>
        <v>0</v>
      </c>
    </row>
    <row r="217" spans="1:8" s="67" customFormat="1" ht="30" customHeight="1" x14ac:dyDescent="0.2">
      <c r="A217" s="126" t="s">
        <v>60</v>
      </c>
      <c r="B217" s="62" t="s">
        <v>667</v>
      </c>
      <c r="C217" s="107" t="s">
        <v>292</v>
      </c>
      <c r="D217" s="108" t="s">
        <v>291</v>
      </c>
      <c r="E217" s="64"/>
      <c r="F217" s="76"/>
      <c r="G217" s="170"/>
      <c r="H217" s="77"/>
    </row>
    <row r="218" spans="1:8" s="67" customFormat="1" ht="30" customHeight="1" x14ac:dyDescent="0.2">
      <c r="A218" s="126" t="s">
        <v>61</v>
      </c>
      <c r="B218" s="69" t="s">
        <v>30</v>
      </c>
      <c r="C218" s="63" t="s">
        <v>154</v>
      </c>
      <c r="D218" s="70"/>
      <c r="E218" s="64" t="s">
        <v>36</v>
      </c>
      <c r="F218" s="76">
        <v>11</v>
      </c>
      <c r="G218" s="43"/>
      <c r="H218" s="66">
        <f>ROUND(G218*F218,2)</f>
        <v>0</v>
      </c>
    </row>
    <row r="219" spans="1:8" s="67" customFormat="1" ht="30" customHeight="1" x14ac:dyDescent="0.2">
      <c r="A219" s="126" t="s">
        <v>74</v>
      </c>
      <c r="B219" s="62" t="s">
        <v>668</v>
      </c>
      <c r="C219" s="63" t="s">
        <v>84</v>
      </c>
      <c r="D219" s="108" t="s">
        <v>291</v>
      </c>
      <c r="E219" s="64" t="s">
        <v>36</v>
      </c>
      <c r="F219" s="76">
        <v>18</v>
      </c>
      <c r="G219" s="43"/>
      <c r="H219" s="66">
        <f t="shared" ref="H219:H223" si="45">ROUND(G219*F219,2)</f>
        <v>0</v>
      </c>
    </row>
    <row r="220" spans="1:8" s="67" customFormat="1" ht="30" customHeight="1" x14ac:dyDescent="0.2">
      <c r="A220" s="126"/>
      <c r="B220" s="62" t="s">
        <v>669</v>
      </c>
      <c r="C220" s="63" t="s">
        <v>615</v>
      </c>
      <c r="D220" s="108" t="s">
        <v>616</v>
      </c>
      <c r="E220" s="64" t="s">
        <v>36</v>
      </c>
      <c r="F220" s="76">
        <v>2</v>
      </c>
      <c r="G220" s="43"/>
      <c r="H220" s="66">
        <f t="shared" si="45"/>
        <v>0</v>
      </c>
    </row>
    <row r="221" spans="1:8" s="67" customFormat="1" ht="30" customHeight="1" x14ac:dyDescent="0.2">
      <c r="A221" s="126" t="s">
        <v>75</v>
      </c>
      <c r="B221" s="62" t="s">
        <v>670</v>
      </c>
      <c r="C221" s="63" t="s">
        <v>85</v>
      </c>
      <c r="D221" s="108" t="s">
        <v>291</v>
      </c>
      <c r="E221" s="64" t="s">
        <v>36</v>
      </c>
      <c r="F221" s="76">
        <v>2</v>
      </c>
      <c r="G221" s="43"/>
      <c r="H221" s="66">
        <f t="shared" si="45"/>
        <v>0</v>
      </c>
    </row>
    <row r="222" spans="1:8" s="67" customFormat="1" ht="30" customHeight="1" x14ac:dyDescent="0.2">
      <c r="A222" s="129" t="s">
        <v>319</v>
      </c>
      <c r="B222" s="121" t="s">
        <v>671</v>
      </c>
      <c r="C222" s="88" t="s">
        <v>321</v>
      </c>
      <c r="D222" s="89" t="s">
        <v>291</v>
      </c>
      <c r="E222" s="122" t="s">
        <v>36</v>
      </c>
      <c r="F222" s="123">
        <v>20</v>
      </c>
      <c r="G222" s="124"/>
      <c r="H222" s="125">
        <f>ROUND(G222*F222,2)</f>
        <v>0</v>
      </c>
    </row>
    <row r="223" spans="1:8" s="67" customFormat="1" ht="44.45" customHeight="1" x14ac:dyDescent="0.2">
      <c r="A223" s="126"/>
      <c r="B223" s="62" t="s">
        <v>672</v>
      </c>
      <c r="C223" s="63" t="s">
        <v>490</v>
      </c>
      <c r="D223" s="70" t="s">
        <v>250</v>
      </c>
      <c r="E223" s="64" t="s">
        <v>36</v>
      </c>
      <c r="F223" s="76">
        <v>2</v>
      </c>
      <c r="G223" s="43"/>
      <c r="H223" s="66">
        <f t="shared" si="45"/>
        <v>0</v>
      </c>
    </row>
    <row r="224" spans="1:8" ht="36" customHeight="1" x14ac:dyDescent="0.2">
      <c r="A224" s="9"/>
      <c r="B224" s="142"/>
      <c r="C224" s="83" t="s">
        <v>23</v>
      </c>
      <c r="D224" s="95"/>
      <c r="E224" s="106"/>
      <c r="F224" s="95"/>
      <c r="G224" s="171"/>
      <c r="H224" s="143"/>
    </row>
    <row r="225" spans="1:8" s="67" customFormat="1" ht="30" customHeight="1" x14ac:dyDescent="0.2">
      <c r="A225" s="128" t="s">
        <v>63</v>
      </c>
      <c r="B225" s="62" t="s">
        <v>673</v>
      </c>
      <c r="C225" s="63" t="s">
        <v>64</v>
      </c>
      <c r="D225" s="70" t="s">
        <v>159</v>
      </c>
      <c r="E225" s="64"/>
      <c r="F225" s="65"/>
      <c r="G225" s="170"/>
      <c r="H225" s="66"/>
    </row>
    <row r="226" spans="1:8" s="67" customFormat="1" ht="30" customHeight="1" x14ac:dyDescent="0.2">
      <c r="A226" s="128" t="s">
        <v>65</v>
      </c>
      <c r="B226" s="69" t="s">
        <v>30</v>
      </c>
      <c r="C226" s="63" t="s">
        <v>160</v>
      </c>
      <c r="D226" s="70"/>
      <c r="E226" s="64" t="s">
        <v>29</v>
      </c>
      <c r="F226" s="65">
        <v>3000</v>
      </c>
      <c r="G226" s="43"/>
      <c r="H226" s="66">
        <f>ROUND(G226*F226,2)</f>
        <v>0</v>
      </c>
    </row>
    <row r="227" spans="1:8" ht="36" customHeight="1" x14ac:dyDescent="0.2">
      <c r="A227" s="9"/>
      <c r="B227" s="147"/>
      <c r="C227" s="109" t="s">
        <v>427</v>
      </c>
      <c r="D227" s="95"/>
      <c r="E227" s="96"/>
      <c r="F227" s="97"/>
      <c r="G227" s="171"/>
      <c r="H227" s="143"/>
    </row>
    <row r="228" spans="1:8" s="67" customFormat="1" ht="30" customHeight="1" x14ac:dyDescent="0.2">
      <c r="A228" s="128" t="s">
        <v>67</v>
      </c>
      <c r="B228" s="62" t="s">
        <v>674</v>
      </c>
      <c r="C228" s="63" t="s">
        <v>68</v>
      </c>
      <c r="D228" s="70" t="s">
        <v>899</v>
      </c>
      <c r="E228" s="64"/>
      <c r="F228" s="65"/>
      <c r="G228" s="170"/>
      <c r="H228" s="66"/>
    </row>
    <row r="229" spans="1:8" s="67" customFormat="1" ht="30" customHeight="1" x14ac:dyDescent="0.2">
      <c r="A229" s="128" t="s">
        <v>177</v>
      </c>
      <c r="B229" s="69" t="s">
        <v>30</v>
      </c>
      <c r="C229" s="63" t="s">
        <v>178</v>
      </c>
      <c r="D229" s="70" t="s">
        <v>1</v>
      </c>
      <c r="E229" s="64" t="s">
        <v>29</v>
      </c>
      <c r="F229" s="65">
        <v>800</v>
      </c>
      <c r="G229" s="43"/>
      <c r="H229" s="66">
        <f>ROUND(G229*F229,2)</f>
        <v>0</v>
      </c>
    </row>
    <row r="230" spans="1:8" s="67" customFormat="1" ht="30" customHeight="1" x14ac:dyDescent="0.2">
      <c r="A230" s="126" t="s">
        <v>86</v>
      </c>
      <c r="B230" s="62" t="s">
        <v>675</v>
      </c>
      <c r="C230" s="63" t="s">
        <v>87</v>
      </c>
      <c r="D230" s="70" t="s">
        <v>899</v>
      </c>
      <c r="E230" s="64" t="s">
        <v>27</v>
      </c>
      <c r="F230" s="65">
        <v>310</v>
      </c>
      <c r="G230" s="43"/>
      <c r="H230" s="66">
        <f t="shared" ref="H230" si="46">ROUND(G230*F230,2)</f>
        <v>0</v>
      </c>
    </row>
    <row r="231" spans="1:8" s="67" customFormat="1" ht="32.450000000000003" customHeight="1" x14ac:dyDescent="0.2">
      <c r="A231" s="127" t="s">
        <v>90</v>
      </c>
      <c r="B231" s="62" t="s">
        <v>676</v>
      </c>
      <c r="C231" s="63" t="s">
        <v>393</v>
      </c>
      <c r="D231" s="70" t="s">
        <v>899</v>
      </c>
      <c r="E231" s="64"/>
      <c r="F231" s="65"/>
      <c r="G231" s="170"/>
      <c r="H231" s="66"/>
    </row>
    <row r="232" spans="1:8" s="67" customFormat="1" ht="30" customHeight="1" x14ac:dyDescent="0.2">
      <c r="A232" s="127" t="s">
        <v>394</v>
      </c>
      <c r="B232" s="69" t="s">
        <v>30</v>
      </c>
      <c r="C232" s="63" t="s">
        <v>395</v>
      </c>
      <c r="D232" s="70" t="s">
        <v>1</v>
      </c>
      <c r="E232" s="64" t="s">
        <v>31</v>
      </c>
      <c r="F232" s="65">
        <v>500</v>
      </c>
      <c r="G232" s="43"/>
      <c r="H232" s="66">
        <f t="shared" ref="H232" si="47">ROUND(G232*F232,2)</f>
        <v>0</v>
      </c>
    </row>
    <row r="233" spans="1:8" s="67" customFormat="1" ht="38.450000000000003" customHeight="1" x14ac:dyDescent="0.2">
      <c r="A233" s="127" t="s">
        <v>32</v>
      </c>
      <c r="B233" s="62" t="s">
        <v>677</v>
      </c>
      <c r="C233" s="63" t="s">
        <v>33</v>
      </c>
      <c r="D233" s="70" t="s">
        <v>899</v>
      </c>
      <c r="E233" s="64"/>
      <c r="F233" s="65"/>
      <c r="G233" s="170"/>
      <c r="H233" s="66"/>
    </row>
    <row r="234" spans="1:8" s="67" customFormat="1" ht="36" customHeight="1" x14ac:dyDescent="0.2">
      <c r="A234" s="127" t="s">
        <v>398</v>
      </c>
      <c r="B234" s="69" t="s">
        <v>30</v>
      </c>
      <c r="C234" s="63" t="s">
        <v>399</v>
      </c>
      <c r="D234" s="70" t="s">
        <v>1</v>
      </c>
      <c r="E234" s="64" t="s">
        <v>27</v>
      </c>
      <c r="F234" s="65">
        <v>120</v>
      </c>
      <c r="G234" s="43"/>
      <c r="H234" s="66">
        <f t="shared" ref="H234:H236" si="48">ROUND(G234*F234,2)</f>
        <v>0</v>
      </c>
    </row>
    <row r="235" spans="1:8" s="67" customFormat="1" ht="38.450000000000003" customHeight="1" x14ac:dyDescent="0.2">
      <c r="A235" s="127" t="s">
        <v>94</v>
      </c>
      <c r="B235" s="62" t="s">
        <v>678</v>
      </c>
      <c r="C235" s="63" t="s">
        <v>400</v>
      </c>
      <c r="D235" s="70" t="s">
        <v>401</v>
      </c>
      <c r="E235" s="64"/>
      <c r="F235" s="65"/>
      <c r="G235" s="44"/>
      <c r="H235" s="66"/>
    </row>
    <row r="236" spans="1:8" s="78" customFormat="1" ht="30" customHeight="1" x14ac:dyDescent="0.2">
      <c r="A236" s="131" t="s">
        <v>402</v>
      </c>
      <c r="B236" s="69" t="s">
        <v>30</v>
      </c>
      <c r="C236" s="63" t="s">
        <v>403</v>
      </c>
      <c r="D236" s="70" t="s">
        <v>1</v>
      </c>
      <c r="E236" s="64" t="s">
        <v>29</v>
      </c>
      <c r="F236" s="65">
        <v>770</v>
      </c>
      <c r="G236" s="37"/>
      <c r="H236" s="66">
        <f t="shared" si="48"/>
        <v>0</v>
      </c>
    </row>
    <row r="237" spans="1:8" s="67" customFormat="1" ht="43.9" customHeight="1" x14ac:dyDescent="0.2">
      <c r="A237" s="128" t="s">
        <v>163</v>
      </c>
      <c r="B237" s="62" t="s">
        <v>679</v>
      </c>
      <c r="C237" s="63" t="s">
        <v>164</v>
      </c>
      <c r="D237" s="70" t="s">
        <v>102</v>
      </c>
      <c r="E237" s="64"/>
      <c r="F237" s="65"/>
      <c r="G237" s="170"/>
      <c r="H237" s="66"/>
    </row>
    <row r="238" spans="1:8" s="67" customFormat="1" ht="30" customHeight="1" x14ac:dyDescent="0.2">
      <c r="A238" s="128" t="s">
        <v>165</v>
      </c>
      <c r="B238" s="69" t="s">
        <v>30</v>
      </c>
      <c r="C238" s="63" t="s">
        <v>103</v>
      </c>
      <c r="D238" s="70" t="s">
        <v>1</v>
      </c>
      <c r="E238" s="64" t="s">
        <v>29</v>
      </c>
      <c r="F238" s="65">
        <v>840</v>
      </c>
      <c r="G238" s="43"/>
      <c r="H238" s="66">
        <f t="shared" ref="H238" si="49">ROUND(G238*F238,2)</f>
        <v>0</v>
      </c>
    </row>
    <row r="239" spans="1:8" s="67" customFormat="1" ht="30" customHeight="1" x14ac:dyDescent="0.2">
      <c r="A239" s="128" t="s">
        <v>275</v>
      </c>
      <c r="B239" s="62" t="s">
        <v>680</v>
      </c>
      <c r="C239" s="63" t="s">
        <v>276</v>
      </c>
      <c r="D239" s="70" t="s">
        <v>277</v>
      </c>
      <c r="E239" s="64"/>
      <c r="F239" s="65"/>
      <c r="G239" s="170"/>
      <c r="H239" s="66"/>
    </row>
    <row r="240" spans="1:8" s="67" customFormat="1" ht="30" customHeight="1" x14ac:dyDescent="0.2">
      <c r="A240" s="128" t="s">
        <v>434</v>
      </c>
      <c r="B240" s="69" t="s">
        <v>30</v>
      </c>
      <c r="C240" s="63" t="s">
        <v>435</v>
      </c>
      <c r="D240" s="70" t="s">
        <v>1</v>
      </c>
      <c r="E240" s="64" t="s">
        <v>48</v>
      </c>
      <c r="F240" s="65">
        <v>700</v>
      </c>
      <c r="G240" s="43"/>
      <c r="H240" s="66">
        <f>ROUND(G240*F240,2)</f>
        <v>0</v>
      </c>
    </row>
    <row r="241" spans="1:8" s="67" customFormat="1" ht="43.9" customHeight="1" x14ac:dyDescent="0.2">
      <c r="A241" s="126" t="s">
        <v>365</v>
      </c>
      <c r="B241" s="62" t="s">
        <v>681</v>
      </c>
      <c r="C241" s="63" t="s">
        <v>366</v>
      </c>
      <c r="D241" s="70" t="s">
        <v>426</v>
      </c>
      <c r="E241" s="145"/>
      <c r="F241" s="65"/>
      <c r="G241" s="175"/>
      <c r="H241" s="77"/>
    </row>
    <row r="242" spans="1:8" s="67" customFormat="1" ht="30" customHeight="1" x14ac:dyDescent="0.2">
      <c r="A242" s="126" t="s">
        <v>367</v>
      </c>
      <c r="B242" s="69" t="s">
        <v>30</v>
      </c>
      <c r="C242" s="63" t="s">
        <v>280</v>
      </c>
      <c r="D242" s="70"/>
      <c r="E242" s="64"/>
      <c r="F242" s="65"/>
      <c r="G242" s="170"/>
      <c r="H242" s="77"/>
    </row>
    <row r="243" spans="1:8" s="67" customFormat="1" ht="30" customHeight="1" x14ac:dyDescent="0.2">
      <c r="A243" s="126" t="s">
        <v>368</v>
      </c>
      <c r="B243" s="73" t="s">
        <v>104</v>
      </c>
      <c r="C243" s="63" t="s">
        <v>126</v>
      </c>
      <c r="D243" s="70"/>
      <c r="E243" s="64" t="s">
        <v>31</v>
      </c>
      <c r="F243" s="65">
        <v>875</v>
      </c>
      <c r="G243" s="43"/>
      <c r="H243" s="66">
        <f>ROUND(G243*F243,2)</f>
        <v>0</v>
      </c>
    </row>
    <row r="244" spans="1:8" s="67" customFormat="1" ht="30" customHeight="1" x14ac:dyDescent="0.2">
      <c r="A244" s="126" t="s">
        <v>369</v>
      </c>
      <c r="B244" s="69" t="s">
        <v>37</v>
      </c>
      <c r="C244" s="63" t="s">
        <v>71</v>
      </c>
      <c r="D244" s="70"/>
      <c r="E244" s="64"/>
      <c r="F244" s="65"/>
      <c r="G244" s="175"/>
      <c r="H244" s="77"/>
    </row>
    <row r="245" spans="1:8" s="67" customFormat="1" ht="30" customHeight="1" x14ac:dyDescent="0.2">
      <c r="A245" s="126" t="s">
        <v>370</v>
      </c>
      <c r="B245" s="73" t="s">
        <v>104</v>
      </c>
      <c r="C245" s="63" t="s">
        <v>126</v>
      </c>
      <c r="D245" s="70"/>
      <c r="E245" s="64" t="s">
        <v>31</v>
      </c>
      <c r="F245" s="65">
        <v>220</v>
      </c>
      <c r="G245" s="37"/>
      <c r="H245" s="66">
        <f>ROUND(G245*F245,2)</f>
        <v>0</v>
      </c>
    </row>
    <row r="246" spans="1:8" ht="36" customHeight="1" x14ac:dyDescent="0.2">
      <c r="A246" s="9"/>
      <c r="B246" s="147"/>
      <c r="C246" s="83" t="s">
        <v>24</v>
      </c>
      <c r="D246" s="95"/>
      <c r="E246" s="96"/>
      <c r="F246" s="97"/>
      <c r="G246" s="38"/>
      <c r="H246" s="66"/>
    </row>
    <row r="247" spans="1:8" ht="30" customHeight="1" x14ac:dyDescent="0.2">
      <c r="A247" s="9"/>
      <c r="B247" s="147" t="s">
        <v>682</v>
      </c>
      <c r="C247" s="91" t="s">
        <v>453</v>
      </c>
      <c r="D247" s="92" t="s">
        <v>454</v>
      </c>
      <c r="E247" s="93" t="s">
        <v>36</v>
      </c>
      <c r="F247" s="94">
        <v>2</v>
      </c>
      <c r="G247" s="37"/>
      <c r="H247" s="66">
        <f t="shared" ref="H247:H248" si="50">ROUND(G247*F247,2)</f>
        <v>0</v>
      </c>
    </row>
    <row r="248" spans="1:8" s="30" customFormat="1" ht="30" customHeight="1" x14ac:dyDescent="0.2">
      <c r="A248" s="36"/>
      <c r="B248" s="155" t="s">
        <v>683</v>
      </c>
      <c r="C248" s="91" t="s">
        <v>538</v>
      </c>
      <c r="D248" s="92" t="s">
        <v>526</v>
      </c>
      <c r="E248" s="93" t="s">
        <v>36</v>
      </c>
      <c r="F248" s="94">
        <v>4</v>
      </c>
      <c r="G248" s="37"/>
      <c r="H248" s="66">
        <f t="shared" si="50"/>
        <v>0</v>
      </c>
    </row>
    <row r="249" spans="1:8" ht="30" customHeight="1" x14ac:dyDescent="0.2">
      <c r="A249" s="9"/>
      <c r="B249" s="147" t="s">
        <v>684</v>
      </c>
      <c r="C249" s="91" t="s">
        <v>589</v>
      </c>
      <c r="D249" s="92" t="s">
        <v>455</v>
      </c>
      <c r="E249" s="93" t="s">
        <v>362</v>
      </c>
      <c r="F249" s="94">
        <v>100</v>
      </c>
      <c r="G249" s="37"/>
      <c r="H249" s="66">
        <f t="shared" ref="H249" si="51">ROUND(G249*F249,2)</f>
        <v>0</v>
      </c>
    </row>
    <row r="250" spans="1:8" ht="30" customHeight="1" x14ac:dyDescent="0.2">
      <c r="A250" s="9"/>
      <c r="B250" s="147" t="s">
        <v>685</v>
      </c>
      <c r="C250" s="91" t="s">
        <v>456</v>
      </c>
      <c r="D250" s="92" t="s">
        <v>457</v>
      </c>
      <c r="E250" s="93" t="s">
        <v>48</v>
      </c>
      <c r="F250" s="94">
        <v>1400</v>
      </c>
      <c r="G250" s="37"/>
      <c r="H250" s="66">
        <f t="shared" ref="H250" si="52">ROUND(G250*F250,2)</f>
        <v>0</v>
      </c>
    </row>
    <row r="251" spans="1:8" ht="34.5" customHeight="1" x14ac:dyDescent="0.2">
      <c r="A251" s="9"/>
      <c r="B251" s="147" t="s">
        <v>686</v>
      </c>
      <c r="C251" s="91" t="s">
        <v>458</v>
      </c>
      <c r="D251" s="92" t="s">
        <v>209</v>
      </c>
      <c r="E251" s="93" t="s">
        <v>459</v>
      </c>
      <c r="F251" s="94">
        <v>610</v>
      </c>
      <c r="G251" s="37"/>
      <c r="H251" s="66">
        <f t="shared" ref="H251" si="53">ROUND(G251*F251,2)</f>
        <v>0</v>
      </c>
    </row>
    <row r="252" spans="1:8" ht="30" customHeight="1" x14ac:dyDescent="0.2">
      <c r="A252" s="9"/>
      <c r="B252" s="147" t="s">
        <v>849</v>
      </c>
      <c r="C252" s="91" t="s">
        <v>460</v>
      </c>
      <c r="D252" s="92" t="s">
        <v>209</v>
      </c>
      <c r="E252" s="93" t="s">
        <v>48</v>
      </c>
      <c r="F252" s="94">
        <v>100</v>
      </c>
      <c r="G252" s="37"/>
      <c r="H252" s="66">
        <f t="shared" ref="H252" si="54">ROUND(G252*F252,2)</f>
        <v>0</v>
      </c>
    </row>
    <row r="253" spans="1:8" s="24" customFormat="1" ht="30" customHeight="1" thickBot="1" x14ac:dyDescent="0.25">
      <c r="A253" s="132"/>
      <c r="B253" s="148" t="str">
        <f>B121</f>
        <v>B</v>
      </c>
      <c r="C253" s="212" t="str">
        <f>C121</f>
        <v>CORYDON AVE. RECONSTRUCTION - 2+070 TO STAFFORD ST. (2020)</v>
      </c>
      <c r="D253" s="221"/>
      <c r="E253" s="221"/>
      <c r="F253" s="222"/>
      <c r="G253" s="25" t="s">
        <v>16</v>
      </c>
      <c r="H253" s="156">
        <f>SUM(H121:H252)</f>
        <v>0</v>
      </c>
    </row>
    <row r="254" spans="1:8" s="24" customFormat="1" ht="30" customHeight="1" thickTop="1" x14ac:dyDescent="0.2">
      <c r="A254" s="23"/>
      <c r="B254" s="150" t="s">
        <v>13</v>
      </c>
      <c r="C254" s="218" t="s">
        <v>633</v>
      </c>
      <c r="D254" s="233"/>
      <c r="E254" s="233"/>
      <c r="F254" s="234"/>
      <c r="G254" s="173"/>
      <c r="H254" s="151"/>
    </row>
    <row r="255" spans="1:8" ht="36" customHeight="1" x14ac:dyDescent="0.2">
      <c r="A255" s="9"/>
      <c r="B255" s="142"/>
      <c r="C255" s="105" t="s">
        <v>18</v>
      </c>
      <c r="D255" s="95"/>
      <c r="E255" s="97" t="s">
        <v>1</v>
      </c>
      <c r="F255" s="97" t="s">
        <v>1</v>
      </c>
      <c r="G255" s="171"/>
      <c r="H255" s="143"/>
    </row>
    <row r="256" spans="1:8" s="67" customFormat="1" ht="30" customHeight="1" x14ac:dyDescent="0.2">
      <c r="A256" s="126" t="s">
        <v>86</v>
      </c>
      <c r="B256" s="62" t="s">
        <v>260</v>
      </c>
      <c r="C256" s="63" t="s">
        <v>87</v>
      </c>
      <c r="D256" s="70" t="s">
        <v>899</v>
      </c>
      <c r="E256" s="64" t="s">
        <v>27</v>
      </c>
      <c r="F256" s="65">
        <v>6900</v>
      </c>
      <c r="G256" s="43"/>
      <c r="H256" s="66">
        <f t="shared" ref="H256" si="55">ROUND(G256*F256,2)</f>
        <v>0</v>
      </c>
    </row>
    <row r="257" spans="1:8" s="67" customFormat="1" ht="32.450000000000003" customHeight="1" x14ac:dyDescent="0.2">
      <c r="A257" s="127" t="s">
        <v>90</v>
      </c>
      <c r="B257" s="62" t="s">
        <v>261</v>
      </c>
      <c r="C257" s="63" t="s">
        <v>393</v>
      </c>
      <c r="D257" s="70" t="s">
        <v>899</v>
      </c>
      <c r="E257" s="64"/>
      <c r="F257" s="65"/>
      <c r="G257" s="170"/>
      <c r="H257" s="66"/>
    </row>
    <row r="258" spans="1:8" s="67" customFormat="1" ht="30" customHeight="1" x14ac:dyDescent="0.2">
      <c r="A258" s="127" t="s">
        <v>394</v>
      </c>
      <c r="B258" s="69" t="s">
        <v>30</v>
      </c>
      <c r="C258" s="63" t="s">
        <v>395</v>
      </c>
      <c r="D258" s="70" t="s">
        <v>1</v>
      </c>
      <c r="E258" s="64" t="s">
        <v>31</v>
      </c>
      <c r="F258" s="65">
        <v>2525</v>
      </c>
      <c r="G258" s="43"/>
      <c r="H258" s="66">
        <f t="shared" ref="H258:H259" si="56">ROUND(G258*F258,2)</f>
        <v>0</v>
      </c>
    </row>
    <row r="259" spans="1:8" s="67" customFormat="1" ht="30" customHeight="1" x14ac:dyDescent="0.2">
      <c r="A259" s="127" t="s">
        <v>396</v>
      </c>
      <c r="B259" s="69" t="s">
        <v>37</v>
      </c>
      <c r="C259" s="63" t="s">
        <v>397</v>
      </c>
      <c r="D259" s="70" t="s">
        <v>1</v>
      </c>
      <c r="E259" s="64" t="s">
        <v>31</v>
      </c>
      <c r="F259" s="65">
        <v>9150</v>
      </c>
      <c r="G259" s="43"/>
      <c r="H259" s="66">
        <f t="shared" si="56"/>
        <v>0</v>
      </c>
    </row>
    <row r="260" spans="1:8" s="67" customFormat="1" ht="38.450000000000003" customHeight="1" x14ac:dyDescent="0.2">
      <c r="A260" s="127" t="s">
        <v>32</v>
      </c>
      <c r="B260" s="62" t="s">
        <v>262</v>
      </c>
      <c r="C260" s="63" t="s">
        <v>33</v>
      </c>
      <c r="D260" s="70" t="s">
        <v>899</v>
      </c>
      <c r="E260" s="64"/>
      <c r="F260" s="65"/>
      <c r="G260" s="170"/>
      <c r="H260" s="66"/>
    </row>
    <row r="261" spans="1:8" s="67" customFormat="1" ht="36" customHeight="1" x14ac:dyDescent="0.2">
      <c r="A261" s="127" t="s">
        <v>398</v>
      </c>
      <c r="B261" s="69" t="s">
        <v>30</v>
      </c>
      <c r="C261" s="63" t="s">
        <v>399</v>
      </c>
      <c r="D261" s="70" t="s">
        <v>1</v>
      </c>
      <c r="E261" s="64" t="s">
        <v>27</v>
      </c>
      <c r="F261" s="65">
        <v>500</v>
      </c>
      <c r="G261" s="43"/>
      <c r="H261" s="66">
        <f t="shared" ref="H261:H263" si="57">ROUND(G261*F261,2)</f>
        <v>0</v>
      </c>
    </row>
    <row r="262" spans="1:8" s="67" customFormat="1" ht="34.9" customHeight="1" x14ac:dyDescent="0.2">
      <c r="A262" s="127" t="s">
        <v>461</v>
      </c>
      <c r="B262" s="69" t="s">
        <v>37</v>
      </c>
      <c r="C262" s="63" t="s">
        <v>463</v>
      </c>
      <c r="D262" s="70" t="s">
        <v>462</v>
      </c>
      <c r="E262" s="64" t="s">
        <v>27</v>
      </c>
      <c r="F262" s="65">
        <v>315</v>
      </c>
      <c r="G262" s="43"/>
      <c r="H262" s="66">
        <f t="shared" si="57"/>
        <v>0</v>
      </c>
    </row>
    <row r="263" spans="1:8" s="67" customFormat="1" ht="30" customHeight="1" x14ac:dyDescent="0.2">
      <c r="A263" s="126" t="s">
        <v>34</v>
      </c>
      <c r="B263" s="62" t="s">
        <v>324</v>
      </c>
      <c r="C263" s="63" t="s">
        <v>35</v>
      </c>
      <c r="D263" s="70" t="s">
        <v>899</v>
      </c>
      <c r="E263" s="64" t="s">
        <v>29</v>
      </c>
      <c r="F263" s="65">
        <v>2000</v>
      </c>
      <c r="G263" s="43"/>
      <c r="H263" s="66">
        <f t="shared" si="57"/>
        <v>0</v>
      </c>
    </row>
    <row r="264" spans="1:8" s="67" customFormat="1" ht="30" customHeight="1" x14ac:dyDescent="0.2">
      <c r="A264" s="127" t="s">
        <v>173</v>
      </c>
      <c r="B264" s="62" t="s">
        <v>325</v>
      </c>
      <c r="C264" s="63" t="s">
        <v>174</v>
      </c>
      <c r="D264" s="70" t="s">
        <v>899</v>
      </c>
      <c r="E264" s="64"/>
      <c r="F264" s="65"/>
      <c r="G264" s="170"/>
      <c r="H264" s="66"/>
    </row>
    <row r="265" spans="1:8" s="67" customFormat="1" ht="30" customHeight="1" x14ac:dyDescent="0.2">
      <c r="A265" s="126" t="s">
        <v>175</v>
      </c>
      <c r="B265" s="69" t="s">
        <v>30</v>
      </c>
      <c r="C265" s="63" t="s">
        <v>176</v>
      </c>
      <c r="D265" s="70" t="s">
        <v>1</v>
      </c>
      <c r="E265" s="64" t="s">
        <v>36</v>
      </c>
      <c r="F265" s="65">
        <v>5</v>
      </c>
      <c r="G265" s="43"/>
      <c r="H265" s="66">
        <f t="shared" ref="H265:H267" si="58">ROUND(G265*F265,2)</f>
        <v>0</v>
      </c>
    </row>
    <row r="266" spans="1:8" s="67" customFormat="1" ht="38.450000000000003" customHeight="1" x14ac:dyDescent="0.2">
      <c r="A266" s="127" t="s">
        <v>94</v>
      </c>
      <c r="B266" s="62" t="s">
        <v>326</v>
      </c>
      <c r="C266" s="63" t="s">
        <v>400</v>
      </c>
      <c r="D266" s="70" t="s">
        <v>401</v>
      </c>
      <c r="E266" s="64"/>
      <c r="F266" s="65"/>
      <c r="G266" s="44"/>
      <c r="H266" s="66"/>
    </row>
    <row r="267" spans="1:8" s="78" customFormat="1" ht="30" customHeight="1" x14ac:dyDescent="0.2">
      <c r="A267" s="131" t="s">
        <v>404</v>
      </c>
      <c r="B267" s="69" t="s">
        <v>30</v>
      </c>
      <c r="C267" s="63" t="s">
        <v>405</v>
      </c>
      <c r="D267" s="70" t="s">
        <v>1</v>
      </c>
      <c r="E267" s="64" t="s">
        <v>29</v>
      </c>
      <c r="F267" s="65">
        <v>9025</v>
      </c>
      <c r="G267" s="37"/>
      <c r="H267" s="66">
        <f t="shared" si="58"/>
        <v>0</v>
      </c>
    </row>
    <row r="268" spans="1:8" s="67" customFormat="1" ht="36.6" customHeight="1" x14ac:dyDescent="0.2">
      <c r="A268" s="127" t="s">
        <v>406</v>
      </c>
      <c r="B268" s="62" t="s">
        <v>327</v>
      </c>
      <c r="C268" s="63" t="s">
        <v>97</v>
      </c>
      <c r="D268" s="70" t="s">
        <v>407</v>
      </c>
      <c r="E268" s="64"/>
      <c r="F268" s="65"/>
      <c r="G268" s="170"/>
      <c r="H268" s="66"/>
    </row>
    <row r="269" spans="1:8" s="78" customFormat="1" ht="30" customHeight="1" x14ac:dyDescent="0.2">
      <c r="A269" s="131" t="s">
        <v>408</v>
      </c>
      <c r="B269" s="69" t="s">
        <v>30</v>
      </c>
      <c r="C269" s="63" t="s">
        <v>409</v>
      </c>
      <c r="D269" s="70" t="s">
        <v>1</v>
      </c>
      <c r="E269" s="64" t="s">
        <v>29</v>
      </c>
      <c r="F269" s="65">
        <v>9025</v>
      </c>
      <c r="G269" s="37"/>
      <c r="H269" s="66">
        <f t="shared" ref="H269" si="59">ROUND(G269*F269,2)</f>
        <v>0</v>
      </c>
    </row>
    <row r="270" spans="1:8" ht="36" customHeight="1" x14ac:dyDescent="0.2">
      <c r="A270" s="9"/>
      <c r="B270" s="142"/>
      <c r="C270" s="83" t="s">
        <v>379</v>
      </c>
      <c r="D270" s="95"/>
      <c r="E270" s="106"/>
      <c r="F270" s="95"/>
      <c r="G270" s="171"/>
      <c r="H270" s="143"/>
    </row>
    <row r="271" spans="1:8" s="67" customFormat="1" ht="30" customHeight="1" x14ac:dyDescent="0.2">
      <c r="A271" s="128" t="s">
        <v>67</v>
      </c>
      <c r="B271" s="62" t="s">
        <v>328</v>
      </c>
      <c r="C271" s="63" t="s">
        <v>68</v>
      </c>
      <c r="D271" s="70" t="s">
        <v>899</v>
      </c>
      <c r="E271" s="64"/>
      <c r="F271" s="65"/>
      <c r="G271" s="170"/>
      <c r="H271" s="66"/>
    </row>
    <row r="272" spans="1:8" s="67" customFormat="1" ht="30" customHeight="1" x14ac:dyDescent="0.2">
      <c r="A272" s="128"/>
      <c r="B272" s="69" t="s">
        <v>30</v>
      </c>
      <c r="C272" s="63" t="s">
        <v>639</v>
      </c>
      <c r="D272" s="70" t="s">
        <v>1</v>
      </c>
      <c r="E272" s="64" t="s">
        <v>29</v>
      </c>
      <c r="F272" s="65">
        <v>7600</v>
      </c>
      <c r="G272" s="43"/>
      <c r="H272" s="66">
        <f>ROUND(G272*F272,2)</f>
        <v>0</v>
      </c>
    </row>
    <row r="273" spans="1:8" s="67" customFormat="1" ht="30" customHeight="1" x14ac:dyDescent="0.2">
      <c r="A273" s="128" t="s">
        <v>177</v>
      </c>
      <c r="B273" s="69" t="s">
        <v>37</v>
      </c>
      <c r="C273" s="63" t="s">
        <v>178</v>
      </c>
      <c r="D273" s="70" t="s">
        <v>1</v>
      </c>
      <c r="E273" s="64" t="s">
        <v>29</v>
      </c>
      <c r="F273" s="65">
        <v>20</v>
      </c>
      <c r="G273" s="43"/>
      <c r="H273" s="66">
        <f>ROUND(G273*F273,2)</f>
        <v>0</v>
      </c>
    </row>
    <row r="274" spans="1:8" s="67" customFormat="1" ht="30" customHeight="1" x14ac:dyDescent="0.2">
      <c r="A274" s="128" t="s">
        <v>38</v>
      </c>
      <c r="B274" s="62" t="s">
        <v>329</v>
      </c>
      <c r="C274" s="63" t="s">
        <v>39</v>
      </c>
      <c r="D274" s="70" t="s">
        <v>179</v>
      </c>
      <c r="E274" s="64"/>
      <c r="F274" s="65"/>
      <c r="G274" s="170"/>
      <c r="H274" s="66"/>
    </row>
    <row r="275" spans="1:8" s="67" customFormat="1" ht="30" customHeight="1" x14ac:dyDescent="0.2">
      <c r="A275" s="128" t="s">
        <v>180</v>
      </c>
      <c r="B275" s="69" t="s">
        <v>30</v>
      </c>
      <c r="C275" s="63" t="s">
        <v>181</v>
      </c>
      <c r="D275" s="70" t="s">
        <v>1</v>
      </c>
      <c r="E275" s="64" t="s">
        <v>36</v>
      </c>
      <c r="F275" s="65">
        <v>500</v>
      </c>
      <c r="G275" s="43"/>
      <c r="H275" s="66">
        <f>ROUND(G275*F275,2)</f>
        <v>0</v>
      </c>
    </row>
    <row r="276" spans="1:8" s="67" customFormat="1" ht="30" customHeight="1" x14ac:dyDescent="0.2">
      <c r="A276" s="128" t="s">
        <v>42</v>
      </c>
      <c r="B276" s="62" t="s">
        <v>330</v>
      </c>
      <c r="C276" s="63" t="s">
        <v>43</v>
      </c>
      <c r="D276" s="70" t="s">
        <v>179</v>
      </c>
      <c r="E276" s="64"/>
      <c r="F276" s="65"/>
      <c r="G276" s="170"/>
      <c r="H276" s="66"/>
    </row>
    <row r="277" spans="1:8" s="67" customFormat="1" ht="30" customHeight="1" x14ac:dyDescent="0.2">
      <c r="A277" s="128" t="s">
        <v>44</v>
      </c>
      <c r="B277" s="69" t="s">
        <v>30</v>
      </c>
      <c r="C277" s="63" t="s">
        <v>45</v>
      </c>
      <c r="D277" s="70" t="s">
        <v>527</v>
      </c>
      <c r="E277" s="64" t="s">
        <v>36</v>
      </c>
      <c r="F277" s="65">
        <v>850</v>
      </c>
      <c r="G277" s="43"/>
      <c r="H277" s="66">
        <f>ROUND(G277*F277,2)</f>
        <v>0</v>
      </c>
    </row>
    <row r="278" spans="1:8" s="67" customFormat="1" ht="30" customHeight="1" x14ac:dyDescent="0.2">
      <c r="A278" s="128" t="s">
        <v>46</v>
      </c>
      <c r="B278" s="69" t="s">
        <v>37</v>
      </c>
      <c r="C278" s="63" t="s">
        <v>47</v>
      </c>
      <c r="D278" s="70" t="s">
        <v>1</v>
      </c>
      <c r="E278" s="64" t="s">
        <v>36</v>
      </c>
      <c r="F278" s="65">
        <v>100</v>
      </c>
      <c r="G278" s="43"/>
      <c r="H278" s="66">
        <f>ROUND(G278*F278,2)</f>
        <v>0</v>
      </c>
    </row>
    <row r="279" spans="1:8" s="67" customFormat="1" ht="43.9" customHeight="1" x14ac:dyDescent="0.2">
      <c r="A279" s="128" t="s">
        <v>163</v>
      </c>
      <c r="B279" s="62" t="s">
        <v>331</v>
      </c>
      <c r="C279" s="63" t="s">
        <v>164</v>
      </c>
      <c r="D279" s="70" t="s">
        <v>102</v>
      </c>
      <c r="E279" s="64"/>
      <c r="F279" s="65"/>
      <c r="G279" s="170"/>
      <c r="H279" s="66"/>
    </row>
    <row r="280" spans="1:8" s="67" customFormat="1" ht="30" customHeight="1" x14ac:dyDescent="0.2">
      <c r="A280" s="128" t="s">
        <v>165</v>
      </c>
      <c r="B280" s="69" t="s">
        <v>30</v>
      </c>
      <c r="C280" s="63" t="s">
        <v>103</v>
      </c>
      <c r="D280" s="70" t="s">
        <v>1</v>
      </c>
      <c r="E280" s="64" t="s">
        <v>29</v>
      </c>
      <c r="F280" s="65">
        <v>250</v>
      </c>
      <c r="G280" s="43"/>
      <c r="H280" s="66">
        <f t="shared" ref="H280" si="60">ROUND(G280*F280,2)</f>
        <v>0</v>
      </c>
    </row>
    <row r="281" spans="1:8" s="67" customFormat="1" ht="43.9" customHeight="1" x14ac:dyDescent="0.2">
      <c r="A281" s="128" t="s">
        <v>267</v>
      </c>
      <c r="B281" s="62" t="s">
        <v>332</v>
      </c>
      <c r="C281" s="63" t="s">
        <v>268</v>
      </c>
      <c r="D281" s="70" t="s">
        <v>102</v>
      </c>
      <c r="E281" s="64"/>
      <c r="F281" s="65"/>
      <c r="G281" s="170"/>
      <c r="H281" s="66"/>
    </row>
    <row r="282" spans="1:8" s="67" customFormat="1" ht="30" customHeight="1" x14ac:dyDescent="0.2">
      <c r="A282" s="128" t="s">
        <v>269</v>
      </c>
      <c r="B282" s="69" t="s">
        <v>30</v>
      </c>
      <c r="C282" s="63" t="s">
        <v>103</v>
      </c>
      <c r="D282" s="70" t="s">
        <v>270</v>
      </c>
      <c r="E282" s="64"/>
      <c r="F282" s="65"/>
      <c r="G282" s="170"/>
      <c r="H282" s="66"/>
    </row>
    <row r="283" spans="1:8" s="67" customFormat="1" ht="30" customHeight="1" x14ac:dyDescent="0.2">
      <c r="A283" s="128" t="s">
        <v>298</v>
      </c>
      <c r="B283" s="73" t="s">
        <v>104</v>
      </c>
      <c r="C283" s="63" t="s">
        <v>299</v>
      </c>
      <c r="D283" s="70" t="s">
        <v>1</v>
      </c>
      <c r="E283" s="64" t="s">
        <v>29</v>
      </c>
      <c r="F283" s="65">
        <v>1400</v>
      </c>
      <c r="G283" s="43"/>
      <c r="H283" s="66">
        <f t="shared" ref="H283" si="61">ROUND(G283*F283,2)</f>
        <v>0</v>
      </c>
    </row>
    <row r="284" spans="1:8" s="67" customFormat="1" ht="30" customHeight="1" x14ac:dyDescent="0.2">
      <c r="A284" s="128" t="s">
        <v>107</v>
      </c>
      <c r="B284" s="62" t="s">
        <v>333</v>
      </c>
      <c r="C284" s="63" t="s">
        <v>50</v>
      </c>
      <c r="D284" s="70" t="s">
        <v>277</v>
      </c>
      <c r="E284" s="64"/>
      <c r="F284" s="65"/>
      <c r="G284" s="170"/>
      <c r="H284" s="66"/>
    </row>
    <row r="285" spans="1:8" s="67" customFormat="1" ht="30" customHeight="1" x14ac:dyDescent="0.2">
      <c r="A285" s="128" t="s">
        <v>414</v>
      </c>
      <c r="B285" s="69" t="s">
        <v>30</v>
      </c>
      <c r="C285" s="63" t="s">
        <v>415</v>
      </c>
      <c r="D285" s="70" t="s">
        <v>350</v>
      </c>
      <c r="E285" s="64"/>
      <c r="F285" s="65"/>
      <c r="G285" s="44"/>
      <c r="H285" s="66"/>
    </row>
    <row r="286" spans="1:8" s="67" customFormat="1" ht="30" customHeight="1" x14ac:dyDescent="0.2">
      <c r="A286" s="128" t="s">
        <v>851</v>
      </c>
      <c r="B286" s="74" t="s">
        <v>104</v>
      </c>
      <c r="C286" s="63" t="s">
        <v>416</v>
      </c>
      <c r="D286" s="70"/>
      <c r="E286" s="64" t="s">
        <v>48</v>
      </c>
      <c r="F286" s="65">
        <v>20</v>
      </c>
      <c r="G286" s="43"/>
      <c r="H286" s="71">
        <f t="shared" ref="H286:H291" si="62">ROUND(G286*F286,2)</f>
        <v>0</v>
      </c>
    </row>
    <row r="287" spans="1:8" s="67" customFormat="1" ht="30" customHeight="1" x14ac:dyDescent="0.2">
      <c r="A287" s="128"/>
      <c r="B287" s="81" t="s">
        <v>334</v>
      </c>
      <c r="C287" s="63" t="s">
        <v>440</v>
      </c>
      <c r="D287" s="70" t="s">
        <v>444</v>
      </c>
      <c r="E287" s="64"/>
      <c r="F287" s="65"/>
      <c r="G287" s="44"/>
      <c r="H287" s="71"/>
    </row>
    <row r="288" spans="1:8" s="67" customFormat="1" ht="30" customHeight="1" x14ac:dyDescent="0.2">
      <c r="A288" s="128"/>
      <c r="B288" s="82" t="s">
        <v>30</v>
      </c>
      <c r="C288" s="63" t="s">
        <v>441</v>
      </c>
      <c r="D288" s="70"/>
      <c r="E288" s="64" t="s">
        <v>29</v>
      </c>
      <c r="F288" s="65">
        <v>20</v>
      </c>
      <c r="G288" s="43"/>
      <c r="H288" s="71">
        <f t="shared" si="62"/>
        <v>0</v>
      </c>
    </row>
    <row r="289" spans="1:8" s="67" customFormat="1" ht="30" customHeight="1" x14ac:dyDescent="0.2">
      <c r="A289" s="128"/>
      <c r="B289" s="82" t="s">
        <v>37</v>
      </c>
      <c r="C289" s="63" t="s">
        <v>442</v>
      </c>
      <c r="D289" s="70"/>
      <c r="E289" s="64" t="s">
        <v>29</v>
      </c>
      <c r="F289" s="65">
        <v>10</v>
      </c>
      <c r="G289" s="43"/>
      <c r="H289" s="71">
        <f t="shared" si="62"/>
        <v>0</v>
      </c>
    </row>
    <row r="290" spans="1:8" s="67" customFormat="1" ht="30" customHeight="1" x14ac:dyDescent="0.2">
      <c r="A290" s="128" t="s">
        <v>187</v>
      </c>
      <c r="B290" s="62" t="s">
        <v>335</v>
      </c>
      <c r="C290" s="63" t="s">
        <v>188</v>
      </c>
      <c r="D290" s="70" t="s">
        <v>426</v>
      </c>
      <c r="E290" s="64" t="s">
        <v>29</v>
      </c>
      <c r="F290" s="65">
        <v>325</v>
      </c>
      <c r="G290" s="43"/>
      <c r="H290" s="66">
        <f t="shared" si="62"/>
        <v>0</v>
      </c>
    </row>
    <row r="291" spans="1:8" s="67" customFormat="1" ht="30" customHeight="1" x14ac:dyDescent="0.2">
      <c r="A291" s="128" t="s">
        <v>116</v>
      </c>
      <c r="B291" s="62" t="s">
        <v>336</v>
      </c>
      <c r="C291" s="63" t="s">
        <v>118</v>
      </c>
      <c r="D291" s="70" t="s">
        <v>189</v>
      </c>
      <c r="E291" s="64" t="s">
        <v>36</v>
      </c>
      <c r="F291" s="76">
        <v>20</v>
      </c>
      <c r="G291" s="43"/>
      <c r="H291" s="66">
        <f t="shared" si="62"/>
        <v>0</v>
      </c>
    </row>
    <row r="292" spans="1:8" ht="36" customHeight="1" x14ac:dyDescent="0.2">
      <c r="A292" s="9"/>
      <c r="B292" s="144"/>
      <c r="C292" s="83" t="s">
        <v>19</v>
      </c>
      <c r="D292" s="95"/>
      <c r="E292" s="97"/>
      <c r="F292" s="97"/>
      <c r="G292" s="171"/>
      <c r="H292" s="143"/>
    </row>
    <row r="293" spans="1:8" s="67" customFormat="1" ht="43.9" customHeight="1" x14ac:dyDescent="0.2">
      <c r="A293" s="126"/>
      <c r="B293" s="62" t="s">
        <v>337</v>
      </c>
      <c r="C293" s="63" t="s">
        <v>53</v>
      </c>
      <c r="D293" s="70" t="s">
        <v>467</v>
      </c>
      <c r="E293" s="64"/>
      <c r="F293" s="76"/>
      <c r="G293" s="170"/>
      <c r="H293" s="77"/>
    </row>
    <row r="294" spans="1:8" s="67" customFormat="1" ht="43.9" customHeight="1" x14ac:dyDescent="0.2">
      <c r="A294" s="126"/>
      <c r="B294" s="69" t="s">
        <v>30</v>
      </c>
      <c r="C294" s="63" t="s">
        <v>418</v>
      </c>
      <c r="D294" s="70" t="s">
        <v>1</v>
      </c>
      <c r="E294" s="64" t="s">
        <v>29</v>
      </c>
      <c r="F294" s="76">
        <v>650</v>
      </c>
      <c r="G294" s="43"/>
      <c r="H294" s="66">
        <f t="shared" ref="H294:H297" si="63">ROUND(G294*F294,2)</f>
        <v>0</v>
      </c>
    </row>
    <row r="295" spans="1:8" s="67" customFormat="1" ht="43.9" customHeight="1" x14ac:dyDescent="0.2">
      <c r="A295" s="126"/>
      <c r="B295" s="69" t="s">
        <v>37</v>
      </c>
      <c r="C295" s="63" t="s">
        <v>465</v>
      </c>
      <c r="D295" s="70" t="s">
        <v>1</v>
      </c>
      <c r="E295" s="64" t="s">
        <v>29</v>
      </c>
      <c r="F295" s="76">
        <v>100</v>
      </c>
      <c r="G295" s="43"/>
      <c r="H295" s="66">
        <f t="shared" si="63"/>
        <v>0</v>
      </c>
    </row>
    <row r="296" spans="1:8" s="67" customFormat="1" ht="45" x14ac:dyDescent="0.2">
      <c r="A296" s="126"/>
      <c r="B296" s="69" t="s">
        <v>49</v>
      </c>
      <c r="C296" s="63" t="s">
        <v>445</v>
      </c>
      <c r="D296" s="70" t="s">
        <v>1</v>
      </c>
      <c r="E296" s="64" t="s">
        <v>29</v>
      </c>
      <c r="F296" s="76">
        <v>5350</v>
      </c>
      <c r="G296" s="43"/>
      <c r="H296" s="66">
        <f t="shared" si="63"/>
        <v>0</v>
      </c>
    </row>
    <row r="297" spans="1:8" s="67" customFormat="1" ht="43.9" customHeight="1" x14ac:dyDescent="0.2">
      <c r="A297" s="126"/>
      <c r="B297" s="69" t="s">
        <v>62</v>
      </c>
      <c r="C297" s="63" t="s">
        <v>466</v>
      </c>
      <c r="D297" s="70" t="s">
        <v>1</v>
      </c>
      <c r="E297" s="64" t="s">
        <v>29</v>
      </c>
      <c r="F297" s="76">
        <v>250</v>
      </c>
      <c r="G297" s="43"/>
      <c r="H297" s="66">
        <f t="shared" si="63"/>
        <v>0</v>
      </c>
    </row>
    <row r="298" spans="1:8" s="67" customFormat="1" ht="43.9" customHeight="1" x14ac:dyDescent="0.2">
      <c r="A298" s="126" t="s">
        <v>195</v>
      </c>
      <c r="B298" s="69" t="s">
        <v>66</v>
      </c>
      <c r="C298" s="63" t="s">
        <v>196</v>
      </c>
      <c r="D298" s="70" t="s">
        <v>197</v>
      </c>
      <c r="E298" s="64" t="s">
        <v>29</v>
      </c>
      <c r="F298" s="76">
        <v>290</v>
      </c>
      <c r="G298" s="43"/>
      <c r="H298" s="66">
        <f t="shared" ref="H298:H299" si="64">ROUND(G298*F298,2)</f>
        <v>0</v>
      </c>
    </row>
    <row r="299" spans="1:8" s="67" customFormat="1" ht="44.1" customHeight="1" x14ac:dyDescent="0.2">
      <c r="A299" s="126" t="s">
        <v>198</v>
      </c>
      <c r="B299" s="179" t="s">
        <v>852</v>
      </c>
      <c r="C299" s="63" t="s">
        <v>199</v>
      </c>
      <c r="D299" s="70" t="s">
        <v>200</v>
      </c>
      <c r="E299" s="64" t="s">
        <v>29</v>
      </c>
      <c r="F299" s="76">
        <v>5</v>
      </c>
      <c r="G299" s="43"/>
      <c r="H299" s="66">
        <f t="shared" si="64"/>
        <v>0</v>
      </c>
    </row>
    <row r="300" spans="1:8" s="67" customFormat="1" ht="43.9" customHeight="1" x14ac:dyDescent="0.2">
      <c r="A300" s="126"/>
      <c r="B300" s="62" t="s">
        <v>338</v>
      </c>
      <c r="C300" s="63" t="s">
        <v>78</v>
      </c>
      <c r="D300" s="70" t="s">
        <v>467</v>
      </c>
      <c r="E300" s="64"/>
      <c r="F300" s="76"/>
      <c r="G300" s="170"/>
      <c r="H300" s="77"/>
    </row>
    <row r="301" spans="1:8" s="67" customFormat="1" ht="54" customHeight="1" x14ac:dyDescent="0.2">
      <c r="A301" s="126"/>
      <c r="B301" s="69" t="s">
        <v>30</v>
      </c>
      <c r="C301" s="63" t="s">
        <v>446</v>
      </c>
      <c r="D301" s="70"/>
      <c r="E301" s="64" t="s">
        <v>29</v>
      </c>
      <c r="F301" s="76">
        <v>850</v>
      </c>
      <c r="G301" s="43"/>
      <c r="H301" s="66">
        <f>ROUND(G301*F301,2)</f>
        <v>0</v>
      </c>
    </row>
    <row r="302" spans="1:8" s="67" customFormat="1" ht="54" customHeight="1" x14ac:dyDescent="0.2">
      <c r="A302" s="126"/>
      <c r="B302" s="69" t="s">
        <v>37</v>
      </c>
      <c r="C302" s="63" t="s">
        <v>468</v>
      </c>
      <c r="D302" s="70"/>
      <c r="E302" s="64" t="s">
        <v>29</v>
      </c>
      <c r="F302" s="76">
        <v>605</v>
      </c>
      <c r="G302" s="43"/>
      <c r="H302" s="66">
        <f>ROUND(G302*F302,2)</f>
        <v>0</v>
      </c>
    </row>
    <row r="303" spans="1:8" s="67" customFormat="1" ht="54" customHeight="1" x14ac:dyDescent="0.2">
      <c r="A303" s="126"/>
      <c r="B303" s="69" t="s">
        <v>49</v>
      </c>
      <c r="C303" s="63" t="s">
        <v>628</v>
      </c>
      <c r="D303" s="70"/>
      <c r="E303" s="64" t="s">
        <v>29</v>
      </c>
      <c r="F303" s="76">
        <v>30</v>
      </c>
      <c r="G303" s="43"/>
      <c r="H303" s="66">
        <f>ROUND(G303*F303,2)</f>
        <v>0</v>
      </c>
    </row>
    <row r="304" spans="1:8" s="67" customFormat="1" ht="54" customHeight="1" x14ac:dyDescent="0.2">
      <c r="A304" s="126" t="s">
        <v>626</v>
      </c>
      <c r="B304" s="69" t="s">
        <v>62</v>
      </c>
      <c r="C304" s="63" t="s">
        <v>627</v>
      </c>
      <c r="D304" s="70"/>
      <c r="E304" s="64" t="s">
        <v>29</v>
      </c>
      <c r="F304" s="76">
        <v>380</v>
      </c>
      <c r="G304" s="43"/>
      <c r="H304" s="66">
        <f>ROUND(G304*F304,2)</f>
        <v>0</v>
      </c>
    </row>
    <row r="305" spans="1:8" s="67" customFormat="1" ht="43.9" customHeight="1" x14ac:dyDescent="0.2">
      <c r="A305" s="126" t="s">
        <v>54</v>
      </c>
      <c r="B305" s="62" t="s">
        <v>339</v>
      </c>
      <c r="C305" s="63" t="s">
        <v>55</v>
      </c>
      <c r="D305" s="70" t="s">
        <v>208</v>
      </c>
      <c r="E305" s="64"/>
      <c r="F305" s="76"/>
      <c r="G305" s="170"/>
      <c r="H305" s="77"/>
    </row>
    <row r="306" spans="1:8" s="67" customFormat="1" ht="43.9" customHeight="1" x14ac:dyDescent="0.2">
      <c r="A306" s="126" t="s">
        <v>420</v>
      </c>
      <c r="B306" s="69" t="s">
        <v>30</v>
      </c>
      <c r="C306" s="63" t="s">
        <v>202</v>
      </c>
      <c r="D306" s="70" t="s">
        <v>203</v>
      </c>
      <c r="E306" s="64" t="s">
        <v>48</v>
      </c>
      <c r="F306" s="65">
        <v>1085</v>
      </c>
      <c r="G306" s="43"/>
      <c r="H306" s="66">
        <f>ROUND(G306*F306,2)</f>
        <v>0</v>
      </c>
    </row>
    <row r="307" spans="1:8" s="67" customFormat="1" ht="43.9" customHeight="1" x14ac:dyDescent="0.2">
      <c r="A307" s="126" t="s">
        <v>421</v>
      </c>
      <c r="B307" s="69" t="s">
        <v>37</v>
      </c>
      <c r="C307" s="63" t="s">
        <v>161</v>
      </c>
      <c r="D307" s="70" t="s">
        <v>109</v>
      </c>
      <c r="E307" s="64" t="s">
        <v>48</v>
      </c>
      <c r="F307" s="65">
        <v>100</v>
      </c>
      <c r="G307" s="43"/>
      <c r="H307" s="66">
        <f>ROUND(G307*F307,2)</f>
        <v>0</v>
      </c>
    </row>
    <row r="308" spans="1:8" s="67" customFormat="1" ht="43.9" customHeight="1" x14ac:dyDescent="0.2">
      <c r="A308" s="126" t="s">
        <v>56</v>
      </c>
      <c r="B308" s="69" t="s">
        <v>49</v>
      </c>
      <c r="C308" s="63" t="s">
        <v>123</v>
      </c>
      <c r="D308" s="70" t="s">
        <v>124</v>
      </c>
      <c r="E308" s="64" t="s">
        <v>48</v>
      </c>
      <c r="F308" s="65">
        <v>80</v>
      </c>
      <c r="G308" s="43"/>
      <c r="H308" s="66">
        <f t="shared" ref="H308:H317" si="65">ROUND(G308*F308,2)</f>
        <v>0</v>
      </c>
    </row>
    <row r="309" spans="1:8" s="67" customFormat="1" ht="43.9" customHeight="1" x14ac:dyDescent="0.2">
      <c r="A309" s="126" t="s">
        <v>204</v>
      </c>
      <c r="B309" s="69" t="s">
        <v>62</v>
      </c>
      <c r="C309" s="63" t="s">
        <v>422</v>
      </c>
      <c r="D309" s="70" t="s">
        <v>205</v>
      </c>
      <c r="E309" s="64" t="s">
        <v>48</v>
      </c>
      <c r="F309" s="65">
        <v>665</v>
      </c>
      <c r="G309" s="43"/>
      <c r="H309" s="66">
        <f t="shared" si="65"/>
        <v>0</v>
      </c>
    </row>
    <row r="310" spans="1:8" s="67" customFormat="1" ht="43.9" customHeight="1" x14ac:dyDescent="0.2">
      <c r="A310" s="126" t="s">
        <v>206</v>
      </c>
      <c r="B310" s="62" t="s">
        <v>340</v>
      </c>
      <c r="C310" s="63" t="s">
        <v>207</v>
      </c>
      <c r="D310" s="70" t="s">
        <v>208</v>
      </c>
      <c r="E310" s="64" t="s">
        <v>48</v>
      </c>
      <c r="F310" s="76">
        <v>1480</v>
      </c>
      <c r="G310" s="43"/>
      <c r="H310" s="66">
        <f t="shared" si="65"/>
        <v>0</v>
      </c>
    </row>
    <row r="311" spans="1:8" s="67" customFormat="1" ht="43.9" customHeight="1" x14ac:dyDescent="0.2">
      <c r="A311" s="126" t="s">
        <v>206</v>
      </c>
      <c r="B311" s="62" t="s">
        <v>341</v>
      </c>
      <c r="C311" s="63" t="s">
        <v>850</v>
      </c>
      <c r="D311" s="70" t="s">
        <v>208</v>
      </c>
      <c r="E311" s="64" t="s">
        <v>48</v>
      </c>
      <c r="F311" s="76">
        <v>270</v>
      </c>
      <c r="G311" s="43"/>
      <c r="H311" s="66">
        <f t="shared" ref="H311" si="66">ROUND(G311*F311,2)</f>
        <v>0</v>
      </c>
    </row>
    <row r="312" spans="1:8" s="67" customFormat="1" ht="30" customHeight="1" x14ac:dyDescent="0.2">
      <c r="A312" s="126" t="s">
        <v>168</v>
      </c>
      <c r="B312" s="62" t="s">
        <v>342</v>
      </c>
      <c r="C312" s="63" t="s">
        <v>169</v>
      </c>
      <c r="D312" s="70" t="s">
        <v>170</v>
      </c>
      <c r="E312" s="64" t="s">
        <v>29</v>
      </c>
      <c r="F312" s="76">
        <v>150</v>
      </c>
      <c r="G312" s="43"/>
      <c r="H312" s="66">
        <f t="shared" si="65"/>
        <v>0</v>
      </c>
    </row>
    <row r="313" spans="1:8" s="67" customFormat="1" ht="30" customHeight="1" x14ac:dyDescent="0.2">
      <c r="A313" s="126"/>
      <c r="B313" s="62" t="s">
        <v>343</v>
      </c>
      <c r="C313" s="63" t="s">
        <v>452</v>
      </c>
      <c r="D313" s="70" t="s">
        <v>618</v>
      </c>
      <c r="E313" s="64" t="s">
        <v>29</v>
      </c>
      <c r="F313" s="76">
        <v>385</v>
      </c>
      <c r="G313" s="43"/>
      <c r="H313" s="66">
        <f t="shared" si="65"/>
        <v>0</v>
      </c>
    </row>
    <row r="314" spans="1:8" s="67" customFormat="1" ht="30" customHeight="1" x14ac:dyDescent="0.2">
      <c r="A314" s="126"/>
      <c r="B314" s="62" t="s">
        <v>344</v>
      </c>
      <c r="C314" s="63" t="s">
        <v>451</v>
      </c>
      <c r="D314" s="70" t="s">
        <v>423</v>
      </c>
      <c r="E314" s="64"/>
      <c r="F314" s="76"/>
      <c r="G314" s="44"/>
      <c r="H314" s="66"/>
    </row>
    <row r="315" spans="1:8" s="67" customFormat="1" ht="30" customHeight="1" x14ac:dyDescent="0.2">
      <c r="A315" s="126"/>
      <c r="B315" s="69" t="s">
        <v>30</v>
      </c>
      <c r="C315" s="63" t="s">
        <v>450</v>
      </c>
      <c r="D315" s="70"/>
      <c r="E315" s="64" t="s">
        <v>29</v>
      </c>
      <c r="F315" s="76">
        <v>30</v>
      </c>
      <c r="G315" s="43"/>
      <c r="H315" s="66">
        <f t="shared" si="65"/>
        <v>0</v>
      </c>
    </row>
    <row r="316" spans="1:8" s="67" customFormat="1" ht="30" customHeight="1" x14ac:dyDescent="0.2">
      <c r="A316" s="126"/>
      <c r="B316" s="69" t="s">
        <v>37</v>
      </c>
      <c r="C316" s="63" t="s">
        <v>424</v>
      </c>
      <c r="D316" s="70"/>
      <c r="E316" s="64" t="s">
        <v>29</v>
      </c>
      <c r="F316" s="76">
        <v>5</v>
      </c>
      <c r="G316" s="43"/>
      <c r="H316" s="66">
        <f t="shared" si="65"/>
        <v>0</v>
      </c>
    </row>
    <row r="317" spans="1:8" s="67" customFormat="1" ht="30" customHeight="1" x14ac:dyDescent="0.2">
      <c r="A317" s="126"/>
      <c r="B317" s="69" t="s">
        <v>49</v>
      </c>
      <c r="C317" s="63" t="s">
        <v>425</v>
      </c>
      <c r="D317" s="70"/>
      <c r="E317" s="64" t="s">
        <v>29</v>
      </c>
      <c r="F317" s="76">
        <v>5</v>
      </c>
      <c r="G317" s="43"/>
      <c r="H317" s="66">
        <f t="shared" si="65"/>
        <v>0</v>
      </c>
    </row>
    <row r="318" spans="1:8" s="67" customFormat="1" ht="43.9" customHeight="1" x14ac:dyDescent="0.2">
      <c r="A318" s="126" t="s">
        <v>365</v>
      </c>
      <c r="B318" s="62" t="s">
        <v>345</v>
      </c>
      <c r="C318" s="63" t="s">
        <v>366</v>
      </c>
      <c r="D318" s="70" t="s">
        <v>426</v>
      </c>
      <c r="E318" s="145"/>
      <c r="F318" s="65"/>
      <c r="G318" s="170"/>
      <c r="H318" s="77"/>
    </row>
    <row r="319" spans="1:8" s="67" customFormat="1" ht="30" customHeight="1" x14ac:dyDescent="0.2">
      <c r="A319" s="126" t="s">
        <v>369</v>
      </c>
      <c r="B319" s="69" t="s">
        <v>30</v>
      </c>
      <c r="C319" s="63" t="s">
        <v>71</v>
      </c>
      <c r="D319" s="70"/>
      <c r="E319" s="64"/>
      <c r="F319" s="65"/>
      <c r="G319" s="170"/>
      <c r="H319" s="77"/>
    </row>
    <row r="320" spans="1:8" s="67" customFormat="1" ht="30" customHeight="1" x14ac:dyDescent="0.2">
      <c r="A320" s="126" t="s">
        <v>370</v>
      </c>
      <c r="B320" s="73" t="s">
        <v>104</v>
      </c>
      <c r="C320" s="63" t="s">
        <v>126</v>
      </c>
      <c r="D320" s="70"/>
      <c r="E320" s="64" t="s">
        <v>31</v>
      </c>
      <c r="F320" s="65">
        <v>35</v>
      </c>
      <c r="G320" s="43"/>
      <c r="H320" s="66">
        <f>ROUND(G320*F320,2)</f>
        <v>0</v>
      </c>
    </row>
    <row r="321" spans="1:8" ht="36" customHeight="1" x14ac:dyDescent="0.2">
      <c r="A321" s="9"/>
      <c r="B321" s="144"/>
      <c r="C321" s="83" t="s">
        <v>20</v>
      </c>
      <c r="D321" s="95"/>
      <c r="E321" s="96"/>
      <c r="F321" s="97"/>
      <c r="G321" s="171"/>
      <c r="H321" s="143"/>
    </row>
    <row r="322" spans="1:8" s="67" customFormat="1" ht="30" customHeight="1" x14ac:dyDescent="0.2">
      <c r="A322" s="126" t="s">
        <v>57</v>
      </c>
      <c r="B322" s="62" t="s">
        <v>371</v>
      </c>
      <c r="C322" s="63" t="s">
        <v>58</v>
      </c>
      <c r="D322" s="70" t="s">
        <v>128</v>
      </c>
      <c r="E322" s="64" t="s">
        <v>48</v>
      </c>
      <c r="F322" s="76">
        <v>10</v>
      </c>
      <c r="G322" s="43"/>
      <c r="H322" s="66">
        <f>ROUND(G322*F322,2)</f>
        <v>0</v>
      </c>
    </row>
    <row r="323" spans="1:8" ht="48" customHeight="1" x14ac:dyDescent="0.2">
      <c r="A323" s="9"/>
      <c r="B323" s="144"/>
      <c r="C323" s="83" t="s">
        <v>21</v>
      </c>
      <c r="D323" s="95"/>
      <c r="E323" s="96"/>
      <c r="F323" s="97"/>
      <c r="G323" s="171"/>
      <c r="H323" s="143"/>
    </row>
    <row r="324" spans="1:8" s="67" customFormat="1" ht="30" customHeight="1" x14ac:dyDescent="0.2">
      <c r="A324" s="126" t="s">
        <v>129</v>
      </c>
      <c r="B324" s="62" t="s">
        <v>372</v>
      </c>
      <c r="C324" s="63" t="s">
        <v>131</v>
      </c>
      <c r="D324" s="70" t="s">
        <v>132</v>
      </c>
      <c r="E324" s="64"/>
      <c r="F324" s="76"/>
      <c r="G324" s="170"/>
      <c r="H324" s="77"/>
    </row>
    <row r="325" spans="1:8" s="67" customFormat="1" ht="30" customHeight="1" x14ac:dyDescent="0.2">
      <c r="A325" s="126"/>
      <c r="B325" s="69" t="s">
        <v>30</v>
      </c>
      <c r="C325" s="63" t="s">
        <v>539</v>
      </c>
      <c r="D325" s="70"/>
      <c r="E325" s="64" t="s">
        <v>36</v>
      </c>
      <c r="F325" s="76">
        <v>1</v>
      </c>
      <c r="G325" s="43"/>
      <c r="H325" s="66">
        <f>ROUND(G325*F325,2)</f>
        <v>0</v>
      </c>
    </row>
    <row r="326" spans="1:8" s="67" customFormat="1" ht="30" customHeight="1" x14ac:dyDescent="0.2">
      <c r="A326" s="126" t="s">
        <v>361</v>
      </c>
      <c r="B326" s="69" t="s">
        <v>37</v>
      </c>
      <c r="C326" s="63" t="s">
        <v>133</v>
      </c>
      <c r="D326" s="70"/>
      <c r="E326" s="64" t="s">
        <v>36</v>
      </c>
      <c r="F326" s="76">
        <v>9</v>
      </c>
      <c r="G326" s="43"/>
      <c r="H326" s="66">
        <f>ROUND(G326*F326,2)</f>
        <v>0</v>
      </c>
    </row>
    <row r="327" spans="1:8" s="67" customFormat="1" ht="30" customHeight="1" x14ac:dyDescent="0.2">
      <c r="A327" s="126" t="s">
        <v>134</v>
      </c>
      <c r="B327" s="62" t="s">
        <v>373</v>
      </c>
      <c r="C327" s="63" t="s">
        <v>136</v>
      </c>
      <c r="D327" s="70" t="s">
        <v>132</v>
      </c>
      <c r="E327" s="64"/>
      <c r="F327" s="76"/>
      <c r="G327" s="170"/>
      <c r="H327" s="77"/>
    </row>
    <row r="328" spans="1:8" s="67" customFormat="1" ht="30" customHeight="1" x14ac:dyDescent="0.2">
      <c r="A328" s="126" t="s">
        <v>137</v>
      </c>
      <c r="B328" s="69" t="s">
        <v>30</v>
      </c>
      <c r="C328" s="63" t="s">
        <v>138</v>
      </c>
      <c r="D328" s="70"/>
      <c r="E328" s="64"/>
      <c r="F328" s="76"/>
      <c r="G328" s="170"/>
      <c r="H328" s="77"/>
    </row>
    <row r="329" spans="1:8" s="67" customFormat="1" ht="43.9" customHeight="1" x14ac:dyDescent="0.2">
      <c r="A329" s="126" t="s">
        <v>210</v>
      </c>
      <c r="B329" s="73" t="s">
        <v>104</v>
      </c>
      <c r="C329" s="63" t="s">
        <v>542</v>
      </c>
      <c r="D329" s="70"/>
      <c r="E329" s="64" t="s">
        <v>48</v>
      </c>
      <c r="F329" s="76">
        <v>79</v>
      </c>
      <c r="G329" s="43"/>
      <c r="H329" s="66">
        <f>ROUND(G329*F329,2)</f>
        <v>0</v>
      </c>
    </row>
    <row r="330" spans="1:8" s="67" customFormat="1" ht="30" customHeight="1" x14ac:dyDescent="0.2">
      <c r="A330" s="126" t="s">
        <v>211</v>
      </c>
      <c r="B330" s="62" t="s">
        <v>374</v>
      </c>
      <c r="C330" s="63" t="s">
        <v>213</v>
      </c>
      <c r="D330" s="70" t="s">
        <v>132</v>
      </c>
      <c r="E330" s="64"/>
      <c r="F330" s="76"/>
      <c r="G330" s="170"/>
      <c r="H330" s="77"/>
    </row>
    <row r="331" spans="1:8" s="67" customFormat="1" ht="30" customHeight="1" x14ac:dyDescent="0.2">
      <c r="A331" s="126" t="s">
        <v>214</v>
      </c>
      <c r="B331" s="69" t="s">
        <v>30</v>
      </c>
      <c r="C331" s="63" t="s">
        <v>166</v>
      </c>
      <c r="D331" s="70"/>
      <c r="E331" s="64"/>
      <c r="F331" s="76"/>
      <c r="G331" s="170"/>
      <c r="H331" s="77"/>
    </row>
    <row r="332" spans="1:8" s="67" customFormat="1" ht="30" customHeight="1" x14ac:dyDescent="0.2">
      <c r="A332" s="126" t="s">
        <v>215</v>
      </c>
      <c r="B332" s="73" t="s">
        <v>104</v>
      </c>
      <c r="C332" s="63" t="s">
        <v>216</v>
      </c>
      <c r="D332" s="70"/>
      <c r="E332" s="64" t="s">
        <v>73</v>
      </c>
      <c r="F332" s="90">
        <v>1</v>
      </c>
      <c r="G332" s="43"/>
      <c r="H332" s="66">
        <f>ROUND(G332*F332,2)</f>
        <v>0</v>
      </c>
    </row>
    <row r="333" spans="1:8" s="85" customFormat="1" ht="43.9" customHeight="1" x14ac:dyDescent="0.2">
      <c r="A333" s="126" t="s">
        <v>79</v>
      </c>
      <c r="B333" s="62" t="s">
        <v>375</v>
      </c>
      <c r="C333" s="110" t="s">
        <v>285</v>
      </c>
      <c r="D333" s="108" t="s">
        <v>291</v>
      </c>
      <c r="E333" s="64"/>
      <c r="F333" s="76"/>
      <c r="G333" s="170"/>
      <c r="H333" s="77"/>
    </row>
    <row r="334" spans="1:8" s="67" customFormat="1" ht="43.9" customHeight="1" x14ac:dyDescent="0.2">
      <c r="A334" s="126" t="s">
        <v>80</v>
      </c>
      <c r="B334" s="69" t="s">
        <v>30</v>
      </c>
      <c r="C334" s="107" t="s">
        <v>351</v>
      </c>
      <c r="D334" s="70"/>
      <c r="E334" s="64" t="s">
        <v>36</v>
      </c>
      <c r="F334" s="76">
        <v>7</v>
      </c>
      <c r="G334" s="43"/>
      <c r="H334" s="66">
        <f t="shared" ref="H334:H335" si="67">ROUND(G334*F334,2)</f>
        <v>0</v>
      </c>
    </row>
    <row r="335" spans="1:8" s="67" customFormat="1" ht="44.1" customHeight="1" x14ac:dyDescent="0.2">
      <c r="A335" s="126" t="s">
        <v>81</v>
      </c>
      <c r="B335" s="69" t="s">
        <v>37</v>
      </c>
      <c r="C335" s="107" t="s">
        <v>352</v>
      </c>
      <c r="D335" s="70"/>
      <c r="E335" s="64" t="s">
        <v>36</v>
      </c>
      <c r="F335" s="76">
        <v>7</v>
      </c>
      <c r="G335" s="43"/>
      <c r="H335" s="66">
        <f t="shared" si="67"/>
        <v>0</v>
      </c>
    </row>
    <row r="336" spans="1:8" s="85" customFormat="1" ht="30" customHeight="1" x14ac:dyDescent="0.2">
      <c r="A336" s="126" t="s">
        <v>220</v>
      </c>
      <c r="B336" s="62" t="s">
        <v>376</v>
      </c>
      <c r="C336" s="84" t="s">
        <v>222</v>
      </c>
      <c r="D336" s="70" t="s">
        <v>132</v>
      </c>
      <c r="E336" s="64"/>
      <c r="F336" s="76"/>
      <c r="G336" s="170"/>
      <c r="H336" s="77"/>
    </row>
    <row r="337" spans="1:8" s="85" customFormat="1" ht="30" customHeight="1" x14ac:dyDescent="0.2">
      <c r="A337" s="126" t="s">
        <v>223</v>
      </c>
      <c r="B337" s="69" t="s">
        <v>30</v>
      </c>
      <c r="C337" s="84" t="s">
        <v>224</v>
      </c>
      <c r="D337" s="70"/>
      <c r="E337" s="64" t="s">
        <v>36</v>
      </c>
      <c r="F337" s="76">
        <v>3</v>
      </c>
      <c r="G337" s="43"/>
      <c r="H337" s="66">
        <f>ROUND(G337*F337,2)</f>
        <v>0</v>
      </c>
    </row>
    <row r="338" spans="1:8" s="85" customFormat="1" ht="34.5" customHeight="1" x14ac:dyDescent="0.2">
      <c r="A338" s="126" t="s">
        <v>141</v>
      </c>
      <c r="B338" s="62" t="s">
        <v>378</v>
      </c>
      <c r="C338" s="84" t="s">
        <v>143</v>
      </c>
      <c r="D338" s="70" t="s">
        <v>132</v>
      </c>
      <c r="E338" s="64"/>
      <c r="F338" s="76"/>
      <c r="G338" s="170"/>
      <c r="H338" s="77"/>
    </row>
    <row r="339" spans="1:8" s="85" customFormat="1" ht="39.950000000000003" customHeight="1" x14ac:dyDescent="0.2">
      <c r="A339" s="126" t="s">
        <v>144</v>
      </c>
      <c r="B339" s="69" t="s">
        <v>30</v>
      </c>
      <c r="C339" s="84" t="s">
        <v>476</v>
      </c>
      <c r="D339" s="70"/>
      <c r="E339" s="64"/>
      <c r="F339" s="76"/>
      <c r="G339" s="170"/>
      <c r="H339" s="77"/>
    </row>
    <row r="340" spans="1:8" s="67" customFormat="1" ht="43.9" customHeight="1" x14ac:dyDescent="0.2">
      <c r="A340" s="126" t="s">
        <v>162</v>
      </c>
      <c r="B340" s="73" t="s">
        <v>104</v>
      </c>
      <c r="C340" s="63" t="s">
        <v>545</v>
      </c>
      <c r="D340" s="70"/>
      <c r="E340" s="64" t="s">
        <v>36</v>
      </c>
      <c r="F340" s="76">
        <v>7</v>
      </c>
      <c r="G340" s="43"/>
      <c r="H340" s="66">
        <f t="shared" ref="H340:H347" si="68">ROUND(G340*F340,2)</f>
        <v>0</v>
      </c>
    </row>
    <row r="341" spans="1:8" s="67" customFormat="1" ht="39.950000000000003" customHeight="1" x14ac:dyDescent="0.2">
      <c r="A341" s="126"/>
      <c r="B341" s="62" t="s">
        <v>687</v>
      </c>
      <c r="C341" s="63" t="s">
        <v>543</v>
      </c>
      <c r="D341" s="70" t="s">
        <v>620</v>
      </c>
      <c r="E341" s="64"/>
      <c r="F341" s="76"/>
      <c r="G341" s="44"/>
      <c r="H341" s="66"/>
    </row>
    <row r="342" spans="1:8" s="67" customFormat="1" ht="39.950000000000003" customHeight="1" x14ac:dyDescent="0.2">
      <c r="A342" s="126"/>
      <c r="B342" s="69" t="s">
        <v>30</v>
      </c>
      <c r="C342" s="63" t="s">
        <v>546</v>
      </c>
      <c r="D342" s="70"/>
      <c r="E342" s="64" t="s">
        <v>36</v>
      </c>
      <c r="F342" s="76">
        <v>3</v>
      </c>
      <c r="G342" s="43"/>
      <c r="H342" s="66">
        <f t="shared" si="68"/>
        <v>0</v>
      </c>
    </row>
    <row r="343" spans="1:8" s="67" customFormat="1" ht="39.950000000000003" customHeight="1" x14ac:dyDescent="0.2">
      <c r="A343" s="126"/>
      <c r="B343" s="69" t="s">
        <v>37</v>
      </c>
      <c r="C343" s="63" t="s">
        <v>547</v>
      </c>
      <c r="D343" s="70"/>
      <c r="E343" s="64" t="s">
        <v>36</v>
      </c>
      <c r="F343" s="76">
        <v>6</v>
      </c>
      <c r="G343" s="43"/>
      <c r="H343" s="66">
        <f t="shared" si="68"/>
        <v>0</v>
      </c>
    </row>
    <row r="344" spans="1:8" s="67" customFormat="1" ht="39.950000000000003" customHeight="1" x14ac:dyDescent="0.2">
      <c r="A344" s="126"/>
      <c r="B344" s="62" t="s">
        <v>688</v>
      </c>
      <c r="C344" s="63" t="s">
        <v>541</v>
      </c>
      <c r="D344" s="70" t="s">
        <v>132</v>
      </c>
      <c r="E344" s="64" t="s">
        <v>36</v>
      </c>
      <c r="F344" s="76">
        <v>9</v>
      </c>
      <c r="G344" s="43"/>
      <c r="H344" s="66">
        <f t="shared" si="68"/>
        <v>0</v>
      </c>
    </row>
    <row r="345" spans="1:8" s="67" customFormat="1" ht="30" customHeight="1" x14ac:dyDescent="0.2">
      <c r="A345" s="126" t="s">
        <v>227</v>
      </c>
      <c r="B345" s="62" t="s">
        <v>689</v>
      </c>
      <c r="C345" s="63" t="s">
        <v>229</v>
      </c>
      <c r="D345" s="70" t="s">
        <v>132</v>
      </c>
      <c r="E345" s="64" t="s">
        <v>36</v>
      </c>
      <c r="F345" s="76">
        <v>7</v>
      </c>
      <c r="G345" s="43"/>
      <c r="H345" s="66">
        <f t="shared" si="68"/>
        <v>0</v>
      </c>
    </row>
    <row r="346" spans="1:8" s="67" customFormat="1" ht="30" customHeight="1" x14ac:dyDescent="0.2">
      <c r="A346" s="126" t="s">
        <v>230</v>
      </c>
      <c r="B346" s="62" t="s">
        <v>690</v>
      </c>
      <c r="C346" s="63" t="s">
        <v>232</v>
      </c>
      <c r="D346" s="70" t="s">
        <v>132</v>
      </c>
      <c r="E346" s="64" t="s">
        <v>36</v>
      </c>
      <c r="F346" s="76">
        <v>2</v>
      </c>
      <c r="G346" s="43"/>
      <c r="H346" s="66">
        <f t="shared" si="68"/>
        <v>0</v>
      </c>
    </row>
    <row r="347" spans="1:8" s="67" customFormat="1" ht="30" customHeight="1" x14ac:dyDescent="0.2">
      <c r="A347" s="126" t="s">
        <v>147</v>
      </c>
      <c r="B347" s="62" t="s">
        <v>691</v>
      </c>
      <c r="C347" s="63" t="s">
        <v>149</v>
      </c>
      <c r="D347" s="70" t="s">
        <v>150</v>
      </c>
      <c r="E347" s="64" t="s">
        <v>48</v>
      </c>
      <c r="F347" s="76">
        <v>396</v>
      </c>
      <c r="G347" s="43"/>
      <c r="H347" s="66">
        <f t="shared" si="68"/>
        <v>0</v>
      </c>
    </row>
    <row r="348" spans="1:8" s="85" customFormat="1" ht="30" customHeight="1" x14ac:dyDescent="0.2">
      <c r="A348" s="126" t="s">
        <v>237</v>
      </c>
      <c r="B348" s="81" t="s">
        <v>692</v>
      </c>
      <c r="C348" s="84" t="s">
        <v>239</v>
      </c>
      <c r="D348" s="79" t="s">
        <v>614</v>
      </c>
      <c r="E348" s="64"/>
      <c r="F348" s="86"/>
      <c r="G348" s="44"/>
      <c r="H348" s="66"/>
    </row>
    <row r="349" spans="1:8" s="85" customFormat="1" ht="30" customHeight="1" x14ac:dyDescent="0.2">
      <c r="A349" s="126" t="s">
        <v>240</v>
      </c>
      <c r="B349" s="82" t="s">
        <v>30</v>
      </c>
      <c r="C349" s="87" t="s">
        <v>241</v>
      </c>
      <c r="D349" s="79"/>
      <c r="E349" s="64" t="s">
        <v>29</v>
      </c>
      <c r="F349" s="76">
        <v>720</v>
      </c>
      <c r="G349" s="43"/>
      <c r="H349" s="66">
        <f>ROUND(G349*F349,2)</f>
        <v>0</v>
      </c>
    </row>
    <row r="350" spans="1:8" s="85" customFormat="1" ht="30" customHeight="1" x14ac:dyDescent="0.2">
      <c r="A350" s="126"/>
      <c r="B350" s="82" t="s">
        <v>37</v>
      </c>
      <c r="C350" s="87" t="s">
        <v>540</v>
      </c>
      <c r="D350" s="79"/>
      <c r="E350" s="64" t="s">
        <v>29</v>
      </c>
      <c r="F350" s="76">
        <v>24</v>
      </c>
      <c r="G350" s="43"/>
      <c r="H350" s="66">
        <f>ROUND(G350*F350,2)</f>
        <v>0</v>
      </c>
    </row>
    <row r="351" spans="1:8" ht="36" customHeight="1" x14ac:dyDescent="0.2">
      <c r="A351" s="9"/>
      <c r="B351" s="146"/>
      <c r="C351" s="83" t="s">
        <v>22</v>
      </c>
      <c r="D351" s="95"/>
      <c r="E351" s="96"/>
      <c r="F351" s="97"/>
      <c r="G351" s="171"/>
      <c r="H351" s="143"/>
    </row>
    <row r="352" spans="1:8" s="67" customFormat="1" ht="43.9" customHeight="1" x14ac:dyDescent="0.2">
      <c r="A352" s="126" t="s">
        <v>59</v>
      </c>
      <c r="B352" s="62" t="s">
        <v>693</v>
      </c>
      <c r="C352" s="107" t="s">
        <v>290</v>
      </c>
      <c r="D352" s="108" t="s">
        <v>291</v>
      </c>
      <c r="E352" s="64" t="s">
        <v>36</v>
      </c>
      <c r="F352" s="76">
        <v>7</v>
      </c>
      <c r="G352" s="43"/>
      <c r="H352" s="66">
        <f>ROUND(G352*F352,2)</f>
        <v>0</v>
      </c>
    </row>
    <row r="353" spans="1:8" s="67" customFormat="1" ht="30" customHeight="1" x14ac:dyDescent="0.2">
      <c r="A353" s="126"/>
      <c r="B353" s="62" t="s">
        <v>694</v>
      </c>
      <c r="C353" s="63" t="s">
        <v>593</v>
      </c>
      <c r="D353" s="70" t="s">
        <v>132</v>
      </c>
      <c r="E353" s="64"/>
      <c r="F353" s="76"/>
      <c r="G353" s="44"/>
      <c r="H353" s="77"/>
    </row>
    <row r="354" spans="1:8" s="67" customFormat="1" ht="30" customHeight="1" x14ac:dyDescent="0.2">
      <c r="A354" s="126" t="s">
        <v>83</v>
      </c>
      <c r="B354" s="69" t="s">
        <v>30</v>
      </c>
      <c r="C354" s="63" t="s">
        <v>153</v>
      </c>
      <c r="D354" s="70"/>
      <c r="E354" s="64" t="s">
        <v>73</v>
      </c>
      <c r="F354" s="90">
        <v>1</v>
      </c>
      <c r="G354" s="43"/>
      <c r="H354" s="66">
        <f>ROUND(G354*F354,2)</f>
        <v>0</v>
      </c>
    </row>
    <row r="355" spans="1:8" s="67" customFormat="1" ht="30" customHeight="1" x14ac:dyDescent="0.2">
      <c r="A355" s="126" t="s">
        <v>60</v>
      </c>
      <c r="B355" s="62" t="s">
        <v>695</v>
      </c>
      <c r="C355" s="107" t="s">
        <v>292</v>
      </c>
      <c r="D355" s="108" t="s">
        <v>291</v>
      </c>
      <c r="E355" s="64"/>
      <c r="F355" s="76"/>
      <c r="G355" s="170"/>
      <c r="H355" s="77"/>
    </row>
    <row r="356" spans="1:8" s="67" customFormat="1" ht="30" customHeight="1" x14ac:dyDescent="0.2">
      <c r="A356" s="126" t="s">
        <v>61</v>
      </c>
      <c r="B356" s="69" t="s">
        <v>30</v>
      </c>
      <c r="C356" s="63" t="s">
        <v>154</v>
      </c>
      <c r="D356" s="70"/>
      <c r="E356" s="64" t="s">
        <v>36</v>
      </c>
      <c r="F356" s="76">
        <v>7</v>
      </c>
      <c r="G356" s="43"/>
      <c r="H356" s="66">
        <f>ROUND(G356*F356,2)</f>
        <v>0</v>
      </c>
    </row>
    <row r="357" spans="1:8" s="67" customFormat="1" ht="30" customHeight="1" x14ac:dyDescent="0.2">
      <c r="A357" s="126" t="s">
        <v>74</v>
      </c>
      <c r="B357" s="62" t="s">
        <v>696</v>
      </c>
      <c r="C357" s="63" t="s">
        <v>84</v>
      </c>
      <c r="D357" s="108" t="s">
        <v>291</v>
      </c>
      <c r="E357" s="64" t="s">
        <v>36</v>
      </c>
      <c r="F357" s="76">
        <v>9</v>
      </c>
      <c r="G357" s="43"/>
      <c r="H357" s="66">
        <f t="shared" ref="H357:H360" si="69">ROUND(G357*F357,2)</f>
        <v>0</v>
      </c>
    </row>
    <row r="358" spans="1:8" s="67" customFormat="1" ht="30" customHeight="1" x14ac:dyDescent="0.2">
      <c r="A358" s="126"/>
      <c r="B358" s="62" t="s">
        <v>697</v>
      </c>
      <c r="C358" s="63" t="s">
        <v>615</v>
      </c>
      <c r="D358" s="108" t="s">
        <v>616</v>
      </c>
      <c r="E358" s="64" t="s">
        <v>36</v>
      </c>
      <c r="F358" s="76">
        <v>2</v>
      </c>
      <c r="G358" s="43"/>
      <c r="H358" s="66">
        <f t="shared" si="69"/>
        <v>0</v>
      </c>
    </row>
    <row r="359" spans="1:8" s="67" customFormat="1" ht="30" customHeight="1" x14ac:dyDescent="0.2">
      <c r="A359" s="126" t="s">
        <v>75</v>
      </c>
      <c r="B359" s="62" t="s">
        <v>698</v>
      </c>
      <c r="C359" s="63" t="s">
        <v>85</v>
      </c>
      <c r="D359" s="108" t="s">
        <v>291</v>
      </c>
      <c r="E359" s="64" t="s">
        <v>36</v>
      </c>
      <c r="F359" s="76">
        <v>2</v>
      </c>
      <c r="G359" s="43"/>
      <c r="H359" s="66">
        <f t="shared" si="69"/>
        <v>0</v>
      </c>
    </row>
    <row r="360" spans="1:8" s="67" customFormat="1" ht="44.45" customHeight="1" x14ac:dyDescent="0.2">
      <c r="A360" s="126"/>
      <c r="B360" s="62" t="s">
        <v>699</v>
      </c>
      <c r="C360" s="63" t="s">
        <v>490</v>
      </c>
      <c r="D360" s="70" t="s">
        <v>250</v>
      </c>
      <c r="E360" s="64" t="s">
        <v>36</v>
      </c>
      <c r="F360" s="76">
        <v>1</v>
      </c>
      <c r="G360" s="43"/>
      <c r="H360" s="66">
        <f t="shared" si="69"/>
        <v>0</v>
      </c>
    </row>
    <row r="361" spans="1:8" ht="36.75" customHeight="1" x14ac:dyDescent="0.2">
      <c r="A361" s="9"/>
      <c r="B361" s="142"/>
      <c r="C361" s="83" t="s">
        <v>23</v>
      </c>
      <c r="D361" s="95"/>
      <c r="E361" s="106"/>
      <c r="F361" s="95"/>
      <c r="G361" s="171"/>
      <c r="H361" s="143"/>
    </row>
    <row r="362" spans="1:8" s="67" customFormat="1" ht="30" customHeight="1" x14ac:dyDescent="0.2">
      <c r="A362" s="128" t="s">
        <v>63</v>
      </c>
      <c r="B362" s="62" t="s">
        <v>700</v>
      </c>
      <c r="C362" s="63" t="s">
        <v>64</v>
      </c>
      <c r="D362" s="70" t="s">
        <v>159</v>
      </c>
      <c r="E362" s="64"/>
      <c r="F362" s="65"/>
      <c r="G362" s="170"/>
      <c r="H362" s="66"/>
    </row>
    <row r="363" spans="1:8" s="67" customFormat="1" ht="30" customHeight="1" x14ac:dyDescent="0.2">
      <c r="A363" s="128" t="s">
        <v>65</v>
      </c>
      <c r="B363" s="69" t="s">
        <v>30</v>
      </c>
      <c r="C363" s="63" t="s">
        <v>160</v>
      </c>
      <c r="D363" s="70"/>
      <c r="E363" s="64" t="s">
        <v>29</v>
      </c>
      <c r="F363" s="65">
        <v>2000</v>
      </c>
      <c r="G363" s="43"/>
      <c r="H363" s="66">
        <f>ROUND(G363*F363,2)</f>
        <v>0</v>
      </c>
    </row>
    <row r="364" spans="1:8" ht="36" customHeight="1" x14ac:dyDescent="0.2">
      <c r="A364" s="9"/>
      <c r="B364" s="147"/>
      <c r="C364" s="109" t="s">
        <v>427</v>
      </c>
      <c r="D364" s="95"/>
      <c r="E364" s="96"/>
      <c r="F364" s="97"/>
      <c r="G364" s="171"/>
      <c r="H364" s="143"/>
    </row>
    <row r="365" spans="1:8" s="67" customFormat="1" ht="30" customHeight="1" x14ac:dyDescent="0.2">
      <c r="A365" s="128" t="s">
        <v>67</v>
      </c>
      <c r="B365" s="62" t="s">
        <v>701</v>
      </c>
      <c r="C365" s="63" t="s">
        <v>68</v>
      </c>
      <c r="D365" s="70" t="s">
        <v>899</v>
      </c>
      <c r="E365" s="64"/>
      <c r="F365" s="65"/>
      <c r="G365" s="170"/>
      <c r="H365" s="66"/>
    </row>
    <row r="366" spans="1:8" s="67" customFormat="1" ht="30" customHeight="1" x14ac:dyDescent="0.2">
      <c r="A366" s="128" t="s">
        <v>177</v>
      </c>
      <c r="B366" s="69" t="s">
        <v>30</v>
      </c>
      <c r="C366" s="63" t="s">
        <v>178</v>
      </c>
      <c r="D366" s="70" t="s">
        <v>1</v>
      </c>
      <c r="E366" s="64" t="s">
        <v>29</v>
      </c>
      <c r="F366" s="65">
        <v>350</v>
      </c>
      <c r="G366" s="43"/>
      <c r="H366" s="66">
        <f>ROUND(G366*F366,2)</f>
        <v>0</v>
      </c>
    </row>
    <row r="367" spans="1:8" s="67" customFormat="1" ht="30" customHeight="1" x14ac:dyDescent="0.2">
      <c r="A367" s="126" t="s">
        <v>86</v>
      </c>
      <c r="B367" s="62" t="s">
        <v>702</v>
      </c>
      <c r="C367" s="63" t="s">
        <v>87</v>
      </c>
      <c r="D367" s="70" t="s">
        <v>899</v>
      </c>
      <c r="E367" s="64" t="s">
        <v>27</v>
      </c>
      <c r="F367" s="65">
        <v>120</v>
      </c>
      <c r="G367" s="43"/>
      <c r="H367" s="66">
        <f t="shared" ref="H367" si="70">ROUND(G367*F367,2)</f>
        <v>0</v>
      </c>
    </row>
    <row r="368" spans="1:8" s="67" customFormat="1" ht="32.450000000000003" customHeight="1" x14ac:dyDescent="0.2">
      <c r="A368" s="127" t="s">
        <v>90</v>
      </c>
      <c r="B368" s="62" t="s">
        <v>703</v>
      </c>
      <c r="C368" s="63" t="s">
        <v>393</v>
      </c>
      <c r="D368" s="70" t="s">
        <v>899</v>
      </c>
      <c r="E368" s="64"/>
      <c r="F368" s="65"/>
      <c r="G368" s="170"/>
      <c r="H368" s="66"/>
    </row>
    <row r="369" spans="1:8" s="67" customFormat="1" ht="30" customHeight="1" x14ac:dyDescent="0.2">
      <c r="A369" s="127" t="s">
        <v>394</v>
      </c>
      <c r="B369" s="69" t="s">
        <v>30</v>
      </c>
      <c r="C369" s="63" t="s">
        <v>395</v>
      </c>
      <c r="D369" s="70" t="s">
        <v>1</v>
      </c>
      <c r="E369" s="64" t="s">
        <v>31</v>
      </c>
      <c r="F369" s="65">
        <v>150</v>
      </c>
      <c r="G369" s="43"/>
      <c r="H369" s="66">
        <f t="shared" ref="H369" si="71">ROUND(G369*F369,2)</f>
        <v>0</v>
      </c>
    </row>
    <row r="370" spans="1:8" s="67" customFormat="1" ht="38.450000000000003" customHeight="1" x14ac:dyDescent="0.2">
      <c r="A370" s="127" t="s">
        <v>32</v>
      </c>
      <c r="B370" s="62" t="s">
        <v>704</v>
      </c>
      <c r="C370" s="63" t="s">
        <v>33</v>
      </c>
      <c r="D370" s="70" t="s">
        <v>899</v>
      </c>
      <c r="E370" s="64"/>
      <c r="F370" s="65"/>
      <c r="G370" s="170"/>
      <c r="H370" s="66"/>
    </row>
    <row r="371" spans="1:8" s="67" customFormat="1" ht="36" customHeight="1" x14ac:dyDescent="0.2">
      <c r="A371" s="127" t="s">
        <v>398</v>
      </c>
      <c r="B371" s="69" t="s">
        <v>30</v>
      </c>
      <c r="C371" s="63" t="s">
        <v>399</v>
      </c>
      <c r="D371" s="70" t="s">
        <v>1</v>
      </c>
      <c r="E371" s="64" t="s">
        <v>27</v>
      </c>
      <c r="F371" s="65">
        <v>20</v>
      </c>
      <c r="G371" s="43"/>
      <c r="H371" s="66">
        <f t="shared" ref="H371:H373" si="72">ROUND(G371*F371,2)</f>
        <v>0</v>
      </c>
    </row>
    <row r="372" spans="1:8" s="67" customFormat="1" ht="38.450000000000003" customHeight="1" x14ac:dyDescent="0.2">
      <c r="A372" s="127" t="s">
        <v>94</v>
      </c>
      <c r="B372" s="62" t="s">
        <v>705</v>
      </c>
      <c r="C372" s="63" t="s">
        <v>400</v>
      </c>
      <c r="D372" s="70" t="s">
        <v>401</v>
      </c>
      <c r="E372" s="64"/>
      <c r="F372" s="65"/>
      <c r="G372" s="44"/>
      <c r="H372" s="66"/>
    </row>
    <row r="373" spans="1:8" s="78" customFormat="1" ht="30" customHeight="1" x14ac:dyDescent="0.2">
      <c r="A373" s="131" t="s">
        <v>402</v>
      </c>
      <c r="B373" s="69" t="s">
        <v>30</v>
      </c>
      <c r="C373" s="63" t="s">
        <v>403</v>
      </c>
      <c r="D373" s="70" t="s">
        <v>1</v>
      </c>
      <c r="E373" s="64" t="s">
        <v>29</v>
      </c>
      <c r="F373" s="65">
        <v>200</v>
      </c>
      <c r="G373" s="37"/>
      <c r="H373" s="66">
        <f t="shared" si="72"/>
        <v>0</v>
      </c>
    </row>
    <row r="374" spans="1:8" s="67" customFormat="1" ht="30" customHeight="1" x14ac:dyDescent="0.2">
      <c r="A374" s="128" t="s">
        <v>42</v>
      </c>
      <c r="B374" s="62" t="s">
        <v>706</v>
      </c>
      <c r="C374" s="63" t="s">
        <v>43</v>
      </c>
      <c r="D374" s="70" t="s">
        <v>179</v>
      </c>
      <c r="E374" s="64"/>
      <c r="F374" s="65"/>
      <c r="G374" s="170"/>
      <c r="H374" s="66"/>
    </row>
    <row r="375" spans="1:8" s="67" customFormat="1" ht="30" customHeight="1" x14ac:dyDescent="0.2">
      <c r="A375" s="128" t="s">
        <v>44</v>
      </c>
      <c r="B375" s="69" t="s">
        <v>30</v>
      </c>
      <c r="C375" s="63" t="s">
        <v>45</v>
      </c>
      <c r="D375" s="70" t="s">
        <v>1</v>
      </c>
      <c r="E375" s="64" t="s">
        <v>36</v>
      </c>
      <c r="F375" s="65">
        <v>50</v>
      </c>
      <c r="G375" s="43"/>
      <c r="H375" s="66">
        <f>ROUND(G375*F375,2)</f>
        <v>0</v>
      </c>
    </row>
    <row r="376" spans="1:8" s="67" customFormat="1" ht="43.9" customHeight="1" x14ac:dyDescent="0.2">
      <c r="A376" s="128" t="s">
        <v>163</v>
      </c>
      <c r="B376" s="62" t="s">
        <v>707</v>
      </c>
      <c r="C376" s="63" t="s">
        <v>164</v>
      </c>
      <c r="D376" s="70" t="s">
        <v>102</v>
      </c>
      <c r="E376" s="64"/>
      <c r="F376" s="65"/>
      <c r="G376" s="170"/>
      <c r="H376" s="66"/>
    </row>
    <row r="377" spans="1:8" s="67" customFormat="1" ht="30" customHeight="1" x14ac:dyDescent="0.2">
      <c r="A377" s="128" t="s">
        <v>165</v>
      </c>
      <c r="B377" s="69" t="s">
        <v>30</v>
      </c>
      <c r="C377" s="63" t="s">
        <v>103</v>
      </c>
      <c r="D377" s="70" t="s">
        <v>1</v>
      </c>
      <c r="E377" s="64" t="s">
        <v>29</v>
      </c>
      <c r="F377" s="65">
        <v>75</v>
      </c>
      <c r="G377" s="43"/>
      <c r="H377" s="66">
        <f t="shared" ref="H377" si="73">ROUND(G377*F377,2)</f>
        <v>0</v>
      </c>
    </row>
    <row r="378" spans="1:8" s="67" customFormat="1" ht="30" customHeight="1" x14ac:dyDescent="0.2">
      <c r="A378" s="128" t="s">
        <v>275</v>
      </c>
      <c r="B378" s="62" t="s">
        <v>708</v>
      </c>
      <c r="C378" s="63" t="s">
        <v>276</v>
      </c>
      <c r="D378" s="70" t="s">
        <v>277</v>
      </c>
      <c r="E378" s="64"/>
      <c r="F378" s="65"/>
      <c r="G378" s="170"/>
      <c r="H378" s="66"/>
    </row>
    <row r="379" spans="1:8" s="67" customFormat="1" ht="30" customHeight="1" x14ac:dyDescent="0.2">
      <c r="A379" s="128" t="s">
        <v>434</v>
      </c>
      <c r="B379" s="69" t="s">
        <v>30</v>
      </c>
      <c r="C379" s="63" t="s">
        <v>435</v>
      </c>
      <c r="D379" s="70" t="s">
        <v>1</v>
      </c>
      <c r="E379" s="64" t="s">
        <v>48</v>
      </c>
      <c r="F379" s="65">
        <v>170</v>
      </c>
      <c r="G379" s="43"/>
      <c r="H379" s="66">
        <f>ROUND(G379*F379,2)</f>
        <v>0</v>
      </c>
    </row>
    <row r="380" spans="1:8" s="67" customFormat="1" ht="44.1" customHeight="1" x14ac:dyDescent="0.2">
      <c r="A380" s="126" t="s">
        <v>52</v>
      </c>
      <c r="B380" s="62" t="s">
        <v>709</v>
      </c>
      <c r="C380" s="63" t="s">
        <v>53</v>
      </c>
      <c r="D380" s="70" t="s">
        <v>208</v>
      </c>
      <c r="E380" s="64"/>
      <c r="F380" s="76"/>
      <c r="G380" s="170"/>
      <c r="H380" s="77"/>
    </row>
    <row r="381" spans="1:8" s="67" customFormat="1" ht="44.1" customHeight="1" x14ac:dyDescent="0.2">
      <c r="A381" s="126" t="s">
        <v>643</v>
      </c>
      <c r="B381" s="69" t="s">
        <v>30</v>
      </c>
      <c r="C381" s="63" t="s">
        <v>644</v>
      </c>
      <c r="D381" s="70" t="s">
        <v>1</v>
      </c>
      <c r="E381" s="64" t="s">
        <v>29</v>
      </c>
      <c r="F381" s="76">
        <v>20</v>
      </c>
      <c r="G381" s="43"/>
      <c r="H381" s="66">
        <f t="shared" ref="H381" si="74">ROUND(G381*F381,2)</f>
        <v>0</v>
      </c>
    </row>
    <row r="382" spans="1:8" s="67" customFormat="1" ht="44.1" customHeight="1" x14ac:dyDescent="0.2">
      <c r="A382" s="126" t="s">
        <v>54</v>
      </c>
      <c r="B382" s="62" t="s">
        <v>710</v>
      </c>
      <c r="C382" s="63" t="s">
        <v>55</v>
      </c>
      <c r="D382" s="70" t="s">
        <v>208</v>
      </c>
      <c r="E382" s="64"/>
      <c r="F382" s="76"/>
      <c r="G382" s="170"/>
      <c r="H382" s="77"/>
    </row>
    <row r="383" spans="1:8" s="67" customFormat="1" ht="55.35" customHeight="1" x14ac:dyDescent="0.2">
      <c r="A383" s="126" t="s">
        <v>645</v>
      </c>
      <c r="B383" s="69" t="s">
        <v>30</v>
      </c>
      <c r="C383" s="63" t="s">
        <v>646</v>
      </c>
      <c r="D383" s="70" t="s">
        <v>647</v>
      </c>
      <c r="E383" s="64" t="s">
        <v>48</v>
      </c>
      <c r="F383" s="65">
        <v>30</v>
      </c>
      <c r="G383" s="43"/>
      <c r="H383" s="66">
        <f t="shared" ref="H383" si="75">ROUND(G383*F383,2)</f>
        <v>0</v>
      </c>
    </row>
    <row r="384" spans="1:8" s="67" customFormat="1" ht="43.9" customHeight="1" x14ac:dyDescent="0.2">
      <c r="A384" s="126" t="s">
        <v>365</v>
      </c>
      <c r="B384" s="62" t="s">
        <v>711</v>
      </c>
      <c r="C384" s="63" t="s">
        <v>366</v>
      </c>
      <c r="D384" s="70" t="s">
        <v>426</v>
      </c>
      <c r="E384" s="145"/>
      <c r="F384" s="65"/>
      <c r="G384" s="175"/>
      <c r="H384" s="77"/>
    </row>
    <row r="385" spans="1:8" s="67" customFormat="1" ht="30" customHeight="1" x14ac:dyDescent="0.2">
      <c r="A385" s="126" t="s">
        <v>369</v>
      </c>
      <c r="B385" s="69" t="s">
        <v>30</v>
      </c>
      <c r="C385" s="63" t="s">
        <v>71</v>
      </c>
      <c r="D385" s="70"/>
      <c r="E385" s="64"/>
      <c r="F385" s="65"/>
      <c r="G385" s="175"/>
      <c r="H385" s="77"/>
    </row>
    <row r="386" spans="1:8" s="67" customFormat="1" ht="30" customHeight="1" x14ac:dyDescent="0.2">
      <c r="A386" s="126" t="s">
        <v>370</v>
      </c>
      <c r="B386" s="73" t="s">
        <v>104</v>
      </c>
      <c r="C386" s="63" t="s">
        <v>126</v>
      </c>
      <c r="D386" s="70"/>
      <c r="E386" s="64" t="s">
        <v>31</v>
      </c>
      <c r="F386" s="65">
        <v>150</v>
      </c>
      <c r="G386" s="37"/>
      <c r="H386" s="66">
        <f>ROUND(G386*F386,2)</f>
        <v>0</v>
      </c>
    </row>
    <row r="387" spans="1:8" ht="36" customHeight="1" x14ac:dyDescent="0.2">
      <c r="A387" s="9"/>
      <c r="B387" s="147"/>
      <c r="C387" s="83" t="s">
        <v>24</v>
      </c>
      <c r="D387" s="95"/>
      <c r="E387" s="96"/>
      <c r="F387" s="97"/>
      <c r="G387" s="9"/>
      <c r="H387" s="143"/>
    </row>
    <row r="388" spans="1:8" ht="30" customHeight="1" x14ac:dyDescent="0.2">
      <c r="A388" s="9"/>
      <c r="B388" s="147" t="s">
        <v>712</v>
      </c>
      <c r="C388" s="91" t="s">
        <v>453</v>
      </c>
      <c r="D388" s="92" t="s">
        <v>454</v>
      </c>
      <c r="E388" s="93" t="s">
        <v>36</v>
      </c>
      <c r="F388" s="94">
        <v>5</v>
      </c>
      <c r="G388" s="37"/>
      <c r="H388" s="66">
        <f t="shared" ref="H388" si="76">ROUND(G388*F388,2)</f>
        <v>0</v>
      </c>
    </row>
    <row r="389" spans="1:8" s="30" customFormat="1" ht="30" customHeight="1" x14ac:dyDescent="0.2">
      <c r="A389" s="36"/>
      <c r="B389" s="155" t="s">
        <v>713</v>
      </c>
      <c r="C389" s="91" t="s">
        <v>538</v>
      </c>
      <c r="D389" s="92" t="s">
        <v>526</v>
      </c>
      <c r="E389" s="93" t="s">
        <v>36</v>
      </c>
      <c r="F389" s="94">
        <v>4</v>
      </c>
      <c r="G389" s="37"/>
      <c r="H389" s="66">
        <f t="shared" ref="H389" si="77">ROUND(G389*F389,2)</f>
        <v>0</v>
      </c>
    </row>
    <row r="390" spans="1:8" ht="30" customHeight="1" x14ac:dyDescent="0.2">
      <c r="A390" s="9"/>
      <c r="B390" s="147" t="s">
        <v>900</v>
      </c>
      <c r="C390" s="91" t="s">
        <v>494</v>
      </c>
      <c r="D390" s="92" t="s">
        <v>495</v>
      </c>
      <c r="E390" s="93" t="s">
        <v>496</v>
      </c>
      <c r="F390" s="94">
        <v>1</v>
      </c>
      <c r="G390" s="37"/>
      <c r="H390" s="66">
        <f t="shared" ref="H390" si="78">ROUND(G390*F390,2)</f>
        <v>0</v>
      </c>
    </row>
    <row r="391" spans="1:8" s="24" customFormat="1" ht="30" customHeight="1" thickBot="1" x14ac:dyDescent="0.25">
      <c r="A391" s="132"/>
      <c r="B391" s="148" t="str">
        <f>B254</f>
        <v>C</v>
      </c>
      <c r="C391" s="212" t="str">
        <f>C254</f>
        <v>CORYDON AVE. RECONSTRUCTION - 1+570 TO 2+070 (2021)</v>
      </c>
      <c r="D391" s="221"/>
      <c r="E391" s="221"/>
      <c r="F391" s="222"/>
      <c r="G391" s="25" t="s">
        <v>16</v>
      </c>
      <c r="H391" s="156">
        <f>SUM(H254:H390)</f>
        <v>0</v>
      </c>
    </row>
    <row r="392" spans="1:8" s="24" customFormat="1" ht="30" customHeight="1" thickTop="1" x14ac:dyDescent="0.2">
      <c r="A392" s="23"/>
      <c r="B392" s="150" t="s">
        <v>14</v>
      </c>
      <c r="C392" s="218" t="s">
        <v>634</v>
      </c>
      <c r="D392" s="233"/>
      <c r="E392" s="233"/>
      <c r="F392" s="234"/>
      <c r="G392" s="173"/>
      <c r="H392" s="151"/>
    </row>
    <row r="393" spans="1:8" ht="36" customHeight="1" x14ac:dyDescent="0.2">
      <c r="A393" s="9"/>
      <c r="B393" s="142"/>
      <c r="C393" s="105" t="s">
        <v>18</v>
      </c>
      <c r="D393" s="95"/>
      <c r="E393" s="97" t="s">
        <v>1</v>
      </c>
      <c r="F393" s="97" t="s">
        <v>1</v>
      </c>
      <c r="G393" s="171"/>
      <c r="H393" s="143"/>
    </row>
    <row r="394" spans="1:8" s="67" customFormat="1" ht="30" customHeight="1" x14ac:dyDescent="0.2">
      <c r="A394" s="126" t="s">
        <v>86</v>
      </c>
      <c r="B394" s="62" t="s">
        <v>346</v>
      </c>
      <c r="C394" s="63" t="s">
        <v>87</v>
      </c>
      <c r="D394" s="70" t="s">
        <v>899</v>
      </c>
      <c r="E394" s="64" t="s">
        <v>27</v>
      </c>
      <c r="F394" s="65">
        <v>5620</v>
      </c>
      <c r="G394" s="43"/>
      <c r="H394" s="66">
        <f t="shared" ref="H394:H395" si="79">ROUND(G394*F394,2)</f>
        <v>0</v>
      </c>
    </row>
    <row r="395" spans="1:8" s="67" customFormat="1" ht="30" customHeight="1" x14ac:dyDescent="0.2">
      <c r="A395" s="127" t="s">
        <v>88</v>
      </c>
      <c r="B395" s="62" t="s">
        <v>263</v>
      </c>
      <c r="C395" s="63" t="s">
        <v>89</v>
      </c>
      <c r="D395" s="70" t="s">
        <v>899</v>
      </c>
      <c r="E395" s="64" t="s">
        <v>29</v>
      </c>
      <c r="F395" s="65">
        <v>9200</v>
      </c>
      <c r="G395" s="43"/>
      <c r="H395" s="66">
        <f t="shared" si="79"/>
        <v>0</v>
      </c>
    </row>
    <row r="396" spans="1:8" s="67" customFormat="1" ht="32.450000000000003" customHeight="1" x14ac:dyDescent="0.2">
      <c r="A396" s="127" t="s">
        <v>90</v>
      </c>
      <c r="B396" s="62" t="s">
        <v>264</v>
      </c>
      <c r="C396" s="63" t="s">
        <v>393</v>
      </c>
      <c r="D396" s="70" t="s">
        <v>899</v>
      </c>
      <c r="E396" s="64"/>
      <c r="F396" s="65"/>
      <c r="G396" s="170"/>
      <c r="H396" s="66"/>
    </row>
    <row r="397" spans="1:8" s="78" customFormat="1" ht="30" customHeight="1" x14ac:dyDescent="0.2">
      <c r="A397" s="131" t="s">
        <v>394</v>
      </c>
      <c r="B397" s="69" t="s">
        <v>30</v>
      </c>
      <c r="C397" s="63" t="s">
        <v>395</v>
      </c>
      <c r="D397" s="70" t="s">
        <v>1</v>
      </c>
      <c r="E397" s="64" t="s">
        <v>31</v>
      </c>
      <c r="F397" s="65">
        <v>2850</v>
      </c>
      <c r="G397" s="37"/>
      <c r="H397" s="66">
        <f t="shared" ref="H397:H399" si="80">ROUND(G397*F397,2)</f>
        <v>0</v>
      </c>
    </row>
    <row r="398" spans="1:8" s="67" customFormat="1" ht="30" customHeight="1" x14ac:dyDescent="0.2">
      <c r="A398" s="127" t="s">
        <v>609</v>
      </c>
      <c r="B398" s="69" t="s">
        <v>37</v>
      </c>
      <c r="C398" s="63" t="s">
        <v>610</v>
      </c>
      <c r="D398" s="70" t="s">
        <v>1</v>
      </c>
      <c r="E398" s="64" t="s">
        <v>31</v>
      </c>
      <c r="F398" s="65">
        <v>450</v>
      </c>
      <c r="G398" s="43"/>
      <c r="H398" s="66">
        <f t="shared" si="80"/>
        <v>0</v>
      </c>
    </row>
    <row r="399" spans="1:8" s="78" customFormat="1" ht="30" customHeight="1" x14ac:dyDescent="0.2">
      <c r="A399" s="131" t="s">
        <v>396</v>
      </c>
      <c r="B399" s="69" t="s">
        <v>49</v>
      </c>
      <c r="C399" s="63" t="s">
        <v>397</v>
      </c>
      <c r="D399" s="70" t="s">
        <v>1</v>
      </c>
      <c r="E399" s="64" t="s">
        <v>31</v>
      </c>
      <c r="F399" s="65">
        <v>7000</v>
      </c>
      <c r="G399" s="37"/>
      <c r="H399" s="66">
        <f t="shared" si="80"/>
        <v>0</v>
      </c>
    </row>
    <row r="400" spans="1:8" s="78" customFormat="1" ht="38.450000000000003" customHeight="1" x14ac:dyDescent="0.2">
      <c r="A400" s="131" t="s">
        <v>32</v>
      </c>
      <c r="B400" s="62" t="s">
        <v>265</v>
      </c>
      <c r="C400" s="63" t="s">
        <v>33</v>
      </c>
      <c r="D400" s="70" t="s">
        <v>899</v>
      </c>
      <c r="E400" s="64"/>
      <c r="F400" s="65"/>
      <c r="G400" s="175"/>
      <c r="H400" s="66"/>
    </row>
    <row r="401" spans="1:8" s="78" customFormat="1" ht="36" customHeight="1" x14ac:dyDescent="0.2">
      <c r="A401" s="131" t="s">
        <v>398</v>
      </c>
      <c r="B401" s="69" t="s">
        <v>30</v>
      </c>
      <c r="C401" s="63" t="s">
        <v>399</v>
      </c>
      <c r="D401" s="70" t="s">
        <v>1</v>
      </c>
      <c r="E401" s="64" t="s">
        <v>27</v>
      </c>
      <c r="F401" s="65">
        <v>500</v>
      </c>
      <c r="G401" s="37"/>
      <c r="H401" s="66">
        <f t="shared" ref="H401:H406" si="81">ROUND(G401*F401,2)</f>
        <v>0</v>
      </c>
    </row>
    <row r="402" spans="1:8" s="78" customFormat="1" ht="30" customHeight="1" x14ac:dyDescent="0.2">
      <c r="A402" s="131" t="s">
        <v>469</v>
      </c>
      <c r="B402" s="69" t="s">
        <v>37</v>
      </c>
      <c r="C402" s="63" t="s">
        <v>470</v>
      </c>
      <c r="D402" s="70" t="s">
        <v>1</v>
      </c>
      <c r="E402" s="64" t="s">
        <v>27</v>
      </c>
      <c r="F402" s="65">
        <v>100</v>
      </c>
      <c r="G402" s="37"/>
      <c r="H402" s="66">
        <f t="shared" si="81"/>
        <v>0</v>
      </c>
    </row>
    <row r="403" spans="1:8" s="67" customFormat="1" ht="30" customHeight="1" x14ac:dyDescent="0.2">
      <c r="A403" s="126" t="s">
        <v>34</v>
      </c>
      <c r="B403" s="62" t="s">
        <v>347</v>
      </c>
      <c r="C403" s="63" t="s">
        <v>35</v>
      </c>
      <c r="D403" s="70" t="s">
        <v>899</v>
      </c>
      <c r="E403" s="64" t="s">
        <v>29</v>
      </c>
      <c r="F403" s="65">
        <v>3700</v>
      </c>
      <c r="G403" s="43"/>
      <c r="H403" s="66">
        <f t="shared" si="81"/>
        <v>0</v>
      </c>
    </row>
    <row r="404" spans="1:8" s="67" customFormat="1" ht="38.450000000000003" customHeight="1" x14ac:dyDescent="0.2">
      <c r="A404" s="127" t="s">
        <v>94</v>
      </c>
      <c r="B404" s="62" t="s">
        <v>348</v>
      </c>
      <c r="C404" s="63" t="s">
        <v>400</v>
      </c>
      <c r="D404" s="70" t="s">
        <v>401</v>
      </c>
      <c r="E404" s="64"/>
      <c r="F404" s="65"/>
      <c r="G404" s="44"/>
      <c r="H404" s="66"/>
    </row>
    <row r="405" spans="1:8" s="78" customFormat="1" ht="30" customHeight="1" x14ac:dyDescent="0.2">
      <c r="A405" s="131" t="s">
        <v>402</v>
      </c>
      <c r="B405" s="69" t="s">
        <v>30</v>
      </c>
      <c r="C405" s="63" t="s">
        <v>403</v>
      </c>
      <c r="D405" s="70" t="s">
        <v>1</v>
      </c>
      <c r="E405" s="64" t="s">
        <v>29</v>
      </c>
      <c r="F405" s="65">
        <v>775</v>
      </c>
      <c r="G405" s="37"/>
      <c r="H405" s="66">
        <f t="shared" si="81"/>
        <v>0</v>
      </c>
    </row>
    <row r="406" spans="1:8" s="78" customFormat="1" ht="30" customHeight="1" x14ac:dyDescent="0.2">
      <c r="A406" s="131" t="s">
        <v>404</v>
      </c>
      <c r="B406" s="69" t="s">
        <v>37</v>
      </c>
      <c r="C406" s="63" t="s">
        <v>405</v>
      </c>
      <c r="D406" s="70" t="s">
        <v>1</v>
      </c>
      <c r="E406" s="64" t="s">
        <v>29</v>
      </c>
      <c r="F406" s="65">
        <v>8425</v>
      </c>
      <c r="G406" s="37"/>
      <c r="H406" s="66">
        <f t="shared" si="81"/>
        <v>0</v>
      </c>
    </row>
    <row r="407" spans="1:8" s="67" customFormat="1" ht="36.6" customHeight="1" x14ac:dyDescent="0.2">
      <c r="A407" s="127" t="s">
        <v>406</v>
      </c>
      <c r="B407" s="62" t="s">
        <v>349</v>
      </c>
      <c r="C407" s="63" t="s">
        <v>97</v>
      </c>
      <c r="D407" s="70" t="s">
        <v>407</v>
      </c>
      <c r="E407" s="64"/>
      <c r="F407" s="65"/>
      <c r="G407" s="170"/>
      <c r="H407" s="66"/>
    </row>
    <row r="408" spans="1:8" s="78" customFormat="1" ht="30" customHeight="1" x14ac:dyDescent="0.2">
      <c r="A408" s="131" t="s">
        <v>408</v>
      </c>
      <c r="B408" s="69" t="s">
        <v>30</v>
      </c>
      <c r="C408" s="63" t="s">
        <v>409</v>
      </c>
      <c r="D408" s="70" t="s">
        <v>1</v>
      </c>
      <c r="E408" s="64" t="s">
        <v>29</v>
      </c>
      <c r="F408" s="65">
        <v>8425</v>
      </c>
      <c r="G408" s="37"/>
      <c r="H408" s="66">
        <f t="shared" ref="H408" si="82">ROUND(G408*F408,2)</f>
        <v>0</v>
      </c>
    </row>
    <row r="409" spans="1:8" s="67" customFormat="1" ht="43.9" customHeight="1" x14ac:dyDescent="0.2">
      <c r="A409" s="127" t="s">
        <v>436</v>
      </c>
      <c r="B409" s="62" t="s">
        <v>714</v>
      </c>
      <c r="C409" s="63" t="s">
        <v>437</v>
      </c>
      <c r="D409" s="70" t="s">
        <v>431</v>
      </c>
      <c r="E409" s="64" t="s">
        <v>27</v>
      </c>
      <c r="F409" s="65">
        <v>200</v>
      </c>
      <c r="G409" s="43"/>
      <c r="H409" s="66">
        <f>ROUND(G409*F409,2)</f>
        <v>0</v>
      </c>
    </row>
    <row r="410" spans="1:8" ht="36" customHeight="1" x14ac:dyDescent="0.2">
      <c r="A410" s="9"/>
      <c r="B410" s="142"/>
      <c r="C410" s="83" t="s">
        <v>379</v>
      </c>
      <c r="D410" s="95"/>
      <c r="E410" s="106"/>
      <c r="F410" s="95"/>
      <c r="G410" s="171"/>
      <c r="H410" s="143"/>
    </row>
    <row r="411" spans="1:8" s="67" customFormat="1" ht="30" customHeight="1" x14ac:dyDescent="0.2">
      <c r="A411" s="128" t="s">
        <v>67</v>
      </c>
      <c r="B411" s="62" t="s">
        <v>715</v>
      </c>
      <c r="C411" s="63" t="s">
        <v>68</v>
      </c>
      <c r="D411" s="70" t="s">
        <v>899</v>
      </c>
      <c r="E411" s="64"/>
      <c r="F411" s="65"/>
      <c r="G411" s="170"/>
      <c r="H411" s="66"/>
    </row>
    <row r="412" spans="1:8" s="67" customFormat="1" ht="30" customHeight="1" x14ac:dyDescent="0.2">
      <c r="A412" s="128"/>
      <c r="B412" s="69" t="s">
        <v>30</v>
      </c>
      <c r="C412" s="63" t="s">
        <v>648</v>
      </c>
      <c r="D412" s="70" t="s">
        <v>1</v>
      </c>
      <c r="E412" s="64" t="s">
        <v>29</v>
      </c>
      <c r="F412" s="65">
        <v>7185</v>
      </c>
      <c r="G412" s="43"/>
      <c r="H412" s="66">
        <f>ROUND(G412*F412,2)</f>
        <v>0</v>
      </c>
    </row>
    <row r="413" spans="1:8" s="67" customFormat="1" ht="30" customHeight="1" x14ac:dyDescent="0.2">
      <c r="A413" s="128" t="s">
        <v>177</v>
      </c>
      <c r="B413" s="69" t="s">
        <v>37</v>
      </c>
      <c r="C413" s="63" t="s">
        <v>178</v>
      </c>
      <c r="D413" s="70" t="s">
        <v>1</v>
      </c>
      <c r="E413" s="64" t="s">
        <v>29</v>
      </c>
      <c r="F413" s="65">
        <v>800</v>
      </c>
      <c r="G413" s="43"/>
      <c r="H413" s="66">
        <f>ROUND(G413*F413,2)</f>
        <v>0</v>
      </c>
    </row>
    <row r="414" spans="1:8" s="67" customFormat="1" ht="30" customHeight="1" x14ac:dyDescent="0.2">
      <c r="A414" s="128" t="s">
        <v>38</v>
      </c>
      <c r="B414" s="62" t="s">
        <v>716</v>
      </c>
      <c r="C414" s="63" t="s">
        <v>39</v>
      </c>
      <c r="D414" s="70" t="s">
        <v>179</v>
      </c>
      <c r="E414" s="64"/>
      <c r="F414" s="65"/>
      <c r="G414" s="170"/>
      <c r="H414" s="66"/>
    </row>
    <row r="415" spans="1:8" s="67" customFormat="1" ht="30" customHeight="1" x14ac:dyDescent="0.2">
      <c r="A415" s="128" t="s">
        <v>180</v>
      </c>
      <c r="B415" s="69" t="s">
        <v>30</v>
      </c>
      <c r="C415" s="63" t="s">
        <v>181</v>
      </c>
      <c r="D415" s="70" t="s">
        <v>1</v>
      </c>
      <c r="E415" s="64" t="s">
        <v>36</v>
      </c>
      <c r="F415" s="65">
        <v>1500</v>
      </c>
      <c r="G415" s="43"/>
      <c r="H415" s="66">
        <f>ROUND(G415*F415,2)</f>
        <v>0</v>
      </c>
    </row>
    <row r="416" spans="1:8" s="67" customFormat="1" ht="30" customHeight="1" x14ac:dyDescent="0.2">
      <c r="A416" s="128" t="s">
        <v>42</v>
      </c>
      <c r="B416" s="62" t="s">
        <v>717</v>
      </c>
      <c r="C416" s="63" t="s">
        <v>43</v>
      </c>
      <c r="D416" s="70" t="s">
        <v>179</v>
      </c>
      <c r="E416" s="64"/>
      <c r="F416" s="65"/>
      <c r="G416" s="170"/>
      <c r="H416" s="66"/>
    </row>
    <row r="417" spans="1:8" s="67" customFormat="1" ht="30" customHeight="1" x14ac:dyDescent="0.2">
      <c r="A417" s="128" t="s">
        <v>44</v>
      </c>
      <c r="B417" s="69" t="s">
        <v>30</v>
      </c>
      <c r="C417" s="63" t="s">
        <v>45</v>
      </c>
      <c r="D417" s="70" t="s">
        <v>527</v>
      </c>
      <c r="E417" s="64" t="s">
        <v>36</v>
      </c>
      <c r="F417" s="65">
        <v>600</v>
      </c>
      <c r="G417" s="43"/>
      <c r="H417" s="66">
        <f>ROUND(G417*F417,2)</f>
        <v>0</v>
      </c>
    </row>
    <row r="418" spans="1:8" s="67" customFormat="1" ht="30" customHeight="1" x14ac:dyDescent="0.2">
      <c r="A418" s="128" t="s">
        <v>46</v>
      </c>
      <c r="B418" s="69" t="s">
        <v>37</v>
      </c>
      <c r="C418" s="63" t="s">
        <v>47</v>
      </c>
      <c r="D418" s="70" t="s">
        <v>1</v>
      </c>
      <c r="E418" s="64" t="s">
        <v>36</v>
      </c>
      <c r="F418" s="65">
        <v>100</v>
      </c>
      <c r="G418" s="43"/>
      <c r="H418" s="66">
        <f>ROUND(G418*F418,2)</f>
        <v>0</v>
      </c>
    </row>
    <row r="419" spans="1:8" s="67" customFormat="1" ht="43.9" customHeight="1" x14ac:dyDescent="0.2">
      <c r="A419" s="128" t="s">
        <v>163</v>
      </c>
      <c r="B419" s="62" t="s">
        <v>718</v>
      </c>
      <c r="C419" s="63" t="s">
        <v>164</v>
      </c>
      <c r="D419" s="70" t="s">
        <v>102</v>
      </c>
      <c r="E419" s="64"/>
      <c r="F419" s="65"/>
      <c r="G419" s="170"/>
      <c r="H419" s="66"/>
    </row>
    <row r="420" spans="1:8" s="67" customFormat="1" ht="30" customHeight="1" x14ac:dyDescent="0.2">
      <c r="A420" s="128" t="s">
        <v>184</v>
      </c>
      <c r="B420" s="69" t="s">
        <v>30</v>
      </c>
      <c r="C420" s="63" t="s">
        <v>185</v>
      </c>
      <c r="D420" s="70" t="s">
        <v>1</v>
      </c>
      <c r="E420" s="64" t="s">
        <v>29</v>
      </c>
      <c r="F420" s="65">
        <v>20</v>
      </c>
      <c r="G420" s="43"/>
      <c r="H420" s="66">
        <f t="shared" ref="H420:H421" si="83">ROUND(G420*F420,2)</f>
        <v>0</v>
      </c>
    </row>
    <row r="421" spans="1:8" s="67" customFormat="1" ht="30" customHeight="1" x14ac:dyDescent="0.2">
      <c r="A421" s="128" t="s">
        <v>165</v>
      </c>
      <c r="B421" s="69" t="s">
        <v>37</v>
      </c>
      <c r="C421" s="63" t="s">
        <v>103</v>
      </c>
      <c r="D421" s="70" t="s">
        <v>1</v>
      </c>
      <c r="E421" s="64" t="s">
        <v>29</v>
      </c>
      <c r="F421" s="65">
        <v>820</v>
      </c>
      <c r="G421" s="43"/>
      <c r="H421" s="66">
        <f t="shared" si="83"/>
        <v>0</v>
      </c>
    </row>
    <row r="422" spans="1:8" s="67" customFormat="1" ht="43.9" customHeight="1" x14ac:dyDescent="0.2">
      <c r="A422" s="128" t="s">
        <v>267</v>
      </c>
      <c r="B422" s="62" t="s">
        <v>719</v>
      </c>
      <c r="C422" s="63" t="s">
        <v>268</v>
      </c>
      <c r="D422" s="70" t="s">
        <v>102</v>
      </c>
      <c r="E422" s="64"/>
      <c r="F422" s="65"/>
      <c r="G422" s="170"/>
      <c r="H422" s="66"/>
    </row>
    <row r="423" spans="1:8" s="67" customFormat="1" ht="30" customHeight="1" x14ac:dyDescent="0.2">
      <c r="A423" s="128" t="s">
        <v>269</v>
      </c>
      <c r="B423" s="69" t="s">
        <v>30</v>
      </c>
      <c r="C423" s="63" t="s">
        <v>103</v>
      </c>
      <c r="D423" s="70" t="s">
        <v>270</v>
      </c>
      <c r="E423" s="64"/>
      <c r="F423" s="65"/>
      <c r="G423" s="170"/>
      <c r="H423" s="66"/>
    </row>
    <row r="424" spans="1:8" s="67" customFormat="1" ht="30" customHeight="1" x14ac:dyDescent="0.2">
      <c r="A424" s="128" t="s">
        <v>273</v>
      </c>
      <c r="B424" s="73" t="s">
        <v>104</v>
      </c>
      <c r="C424" s="63" t="s">
        <v>274</v>
      </c>
      <c r="D424" s="70"/>
      <c r="E424" s="64" t="s">
        <v>29</v>
      </c>
      <c r="F424" s="65">
        <v>30</v>
      </c>
      <c r="G424" s="43"/>
      <c r="H424" s="66">
        <f t="shared" ref="H424" si="84">ROUND(G424*F424,2)</f>
        <v>0</v>
      </c>
    </row>
    <row r="425" spans="1:8" s="67" customFormat="1" ht="30" customHeight="1" x14ac:dyDescent="0.2">
      <c r="A425" s="128" t="s">
        <v>275</v>
      </c>
      <c r="B425" s="62" t="s">
        <v>720</v>
      </c>
      <c r="C425" s="63" t="s">
        <v>276</v>
      </c>
      <c r="D425" s="70" t="s">
        <v>277</v>
      </c>
      <c r="E425" s="64"/>
      <c r="F425" s="65"/>
      <c r="G425" s="68"/>
      <c r="H425" s="66"/>
    </row>
    <row r="426" spans="1:8" s="67" customFormat="1" ht="30" customHeight="1" x14ac:dyDescent="0.2">
      <c r="A426" s="128" t="s">
        <v>434</v>
      </c>
      <c r="B426" s="69" t="s">
        <v>30</v>
      </c>
      <c r="C426" s="63" t="s">
        <v>435</v>
      </c>
      <c r="D426" s="70" t="s">
        <v>1</v>
      </c>
      <c r="E426" s="64" t="s">
        <v>48</v>
      </c>
      <c r="F426" s="65">
        <v>50</v>
      </c>
      <c r="G426" s="43"/>
      <c r="H426" s="66">
        <f>ROUND(G426*F426,2)</f>
        <v>0</v>
      </c>
    </row>
    <row r="427" spans="1:8" s="67" customFormat="1" ht="30" customHeight="1" x14ac:dyDescent="0.2">
      <c r="A427" s="128" t="s">
        <v>107</v>
      </c>
      <c r="B427" s="62" t="s">
        <v>721</v>
      </c>
      <c r="C427" s="63" t="s">
        <v>50</v>
      </c>
      <c r="D427" s="70" t="s">
        <v>277</v>
      </c>
      <c r="E427" s="64"/>
      <c r="F427" s="65"/>
      <c r="G427" s="170"/>
      <c r="H427" s="66"/>
    </row>
    <row r="428" spans="1:8" s="67" customFormat="1" ht="30" customHeight="1" x14ac:dyDescent="0.2">
      <c r="A428" s="128" t="s">
        <v>414</v>
      </c>
      <c r="B428" s="69" t="s">
        <v>30</v>
      </c>
      <c r="C428" s="63" t="s">
        <v>415</v>
      </c>
      <c r="D428" s="70" t="s">
        <v>350</v>
      </c>
      <c r="E428" s="64"/>
      <c r="F428" s="65"/>
      <c r="G428" s="44"/>
      <c r="H428" s="66"/>
    </row>
    <row r="429" spans="1:8" s="67" customFormat="1" ht="30" customHeight="1" x14ac:dyDescent="0.2">
      <c r="A429" s="128" t="s">
        <v>851</v>
      </c>
      <c r="B429" s="74" t="s">
        <v>104</v>
      </c>
      <c r="C429" s="63" t="s">
        <v>416</v>
      </c>
      <c r="D429" s="70"/>
      <c r="E429" s="64" t="s">
        <v>48</v>
      </c>
      <c r="F429" s="65">
        <v>40</v>
      </c>
      <c r="G429" s="43"/>
      <c r="H429" s="71">
        <f>ROUND(G429*F429,2)</f>
        <v>0</v>
      </c>
    </row>
    <row r="430" spans="1:8" s="67" customFormat="1" ht="30" customHeight="1" x14ac:dyDescent="0.2">
      <c r="A430" s="128" t="s">
        <v>112</v>
      </c>
      <c r="B430" s="62" t="s">
        <v>722</v>
      </c>
      <c r="C430" s="63" t="s">
        <v>114</v>
      </c>
      <c r="D430" s="70" t="s">
        <v>281</v>
      </c>
      <c r="E430" s="64"/>
      <c r="F430" s="65"/>
      <c r="G430" s="170"/>
      <c r="H430" s="66"/>
    </row>
    <row r="431" spans="1:8" s="67" customFormat="1" ht="30" customHeight="1" x14ac:dyDescent="0.2">
      <c r="A431" s="128" t="s">
        <v>283</v>
      </c>
      <c r="B431" s="69" t="s">
        <v>30</v>
      </c>
      <c r="C431" s="63" t="s">
        <v>284</v>
      </c>
      <c r="D431" s="70" t="s">
        <v>1</v>
      </c>
      <c r="E431" s="64" t="s">
        <v>29</v>
      </c>
      <c r="F431" s="65">
        <v>350</v>
      </c>
      <c r="G431" s="43"/>
      <c r="H431" s="66">
        <f t="shared" ref="H431" si="85">ROUND(G431*F431,2)</f>
        <v>0</v>
      </c>
    </row>
    <row r="432" spans="1:8" s="67" customFormat="1" ht="30" customHeight="1" x14ac:dyDescent="0.2">
      <c r="A432" s="128" t="s">
        <v>116</v>
      </c>
      <c r="B432" s="62" t="s">
        <v>723</v>
      </c>
      <c r="C432" s="63" t="s">
        <v>118</v>
      </c>
      <c r="D432" s="70" t="s">
        <v>189</v>
      </c>
      <c r="E432" s="64" t="s">
        <v>36</v>
      </c>
      <c r="F432" s="76">
        <v>34</v>
      </c>
      <c r="G432" s="43"/>
      <c r="H432" s="66">
        <f>ROUND(G432*F432,2)</f>
        <v>0</v>
      </c>
    </row>
    <row r="433" spans="1:8" ht="36" customHeight="1" x14ac:dyDescent="0.2">
      <c r="A433" s="9"/>
      <c r="B433" s="144"/>
      <c r="C433" s="83" t="s">
        <v>19</v>
      </c>
      <c r="D433" s="95"/>
      <c r="E433" s="97"/>
      <c r="F433" s="97"/>
      <c r="G433" s="171"/>
      <c r="H433" s="143"/>
    </row>
    <row r="434" spans="1:8" s="67" customFormat="1" ht="43.9" customHeight="1" x14ac:dyDescent="0.2">
      <c r="A434" s="126" t="s">
        <v>52</v>
      </c>
      <c r="B434" s="62" t="s">
        <v>724</v>
      </c>
      <c r="C434" s="63" t="s">
        <v>53</v>
      </c>
      <c r="D434" s="70" t="s">
        <v>208</v>
      </c>
      <c r="E434" s="64"/>
      <c r="F434" s="76"/>
      <c r="G434" s="170"/>
      <c r="H434" s="77"/>
    </row>
    <row r="435" spans="1:8" s="67" customFormat="1" ht="48" customHeight="1" x14ac:dyDescent="0.2">
      <c r="A435" s="126" t="s">
        <v>417</v>
      </c>
      <c r="B435" s="69" t="s">
        <v>30</v>
      </c>
      <c r="C435" s="63" t="s">
        <v>471</v>
      </c>
      <c r="D435" s="70" t="s">
        <v>1</v>
      </c>
      <c r="E435" s="64" t="s">
        <v>29</v>
      </c>
      <c r="F435" s="76">
        <v>5410</v>
      </c>
      <c r="G435" s="43"/>
      <c r="H435" s="66">
        <f t="shared" ref="H435:H438" si="86">ROUND(G435*F435,2)</f>
        <v>0</v>
      </c>
    </row>
    <row r="436" spans="1:8" s="67" customFormat="1" ht="43.9" customHeight="1" x14ac:dyDescent="0.2">
      <c r="A436" s="126" t="s">
        <v>417</v>
      </c>
      <c r="B436" s="69" t="s">
        <v>37</v>
      </c>
      <c r="C436" s="63" t="s">
        <v>464</v>
      </c>
      <c r="D436" s="70" t="s">
        <v>1</v>
      </c>
      <c r="E436" s="64" t="s">
        <v>29</v>
      </c>
      <c r="F436" s="76">
        <v>280</v>
      </c>
      <c r="G436" s="43"/>
      <c r="H436" s="66">
        <f t="shared" si="86"/>
        <v>0</v>
      </c>
    </row>
    <row r="437" spans="1:8" s="67" customFormat="1" ht="43.9" customHeight="1" x14ac:dyDescent="0.2">
      <c r="A437" s="126" t="s">
        <v>192</v>
      </c>
      <c r="B437" s="69" t="s">
        <v>49</v>
      </c>
      <c r="C437" s="63" t="s">
        <v>193</v>
      </c>
      <c r="D437" s="70" t="s">
        <v>194</v>
      </c>
      <c r="E437" s="64" t="s">
        <v>29</v>
      </c>
      <c r="F437" s="76">
        <v>110</v>
      </c>
      <c r="G437" s="43"/>
      <c r="H437" s="66">
        <f t="shared" si="86"/>
        <v>0</v>
      </c>
    </row>
    <row r="438" spans="1:8" s="67" customFormat="1" ht="44.1" customHeight="1" x14ac:dyDescent="0.2">
      <c r="A438" s="126" t="s">
        <v>198</v>
      </c>
      <c r="B438" s="69" t="s">
        <v>62</v>
      </c>
      <c r="C438" s="63" t="s">
        <v>199</v>
      </c>
      <c r="D438" s="70" t="s">
        <v>200</v>
      </c>
      <c r="E438" s="64" t="s">
        <v>29</v>
      </c>
      <c r="F438" s="76">
        <v>10</v>
      </c>
      <c r="G438" s="43"/>
      <c r="H438" s="66">
        <f t="shared" si="86"/>
        <v>0</v>
      </c>
    </row>
    <row r="439" spans="1:8" s="67" customFormat="1" ht="43.9" customHeight="1" x14ac:dyDescent="0.2">
      <c r="A439" s="126" t="s">
        <v>77</v>
      </c>
      <c r="B439" s="62" t="s">
        <v>725</v>
      </c>
      <c r="C439" s="63" t="s">
        <v>78</v>
      </c>
      <c r="D439" s="70" t="s">
        <v>208</v>
      </c>
      <c r="E439" s="64"/>
      <c r="F439" s="76"/>
      <c r="G439" s="170"/>
      <c r="H439" s="77"/>
    </row>
    <row r="440" spans="1:8" s="67" customFormat="1" ht="54" customHeight="1" x14ac:dyDescent="0.2">
      <c r="A440" s="126" t="s">
        <v>629</v>
      </c>
      <c r="B440" s="69" t="s">
        <v>30</v>
      </c>
      <c r="C440" s="63" t="s">
        <v>630</v>
      </c>
      <c r="D440" s="70"/>
      <c r="E440" s="64" t="s">
        <v>29</v>
      </c>
      <c r="F440" s="76">
        <v>830</v>
      </c>
      <c r="G440" s="43"/>
      <c r="H440" s="66">
        <f>ROUND(G440*F440,2)</f>
        <v>0</v>
      </c>
    </row>
    <row r="441" spans="1:8" s="67" customFormat="1" ht="54" customHeight="1" x14ac:dyDescent="0.2">
      <c r="A441" s="126" t="s">
        <v>657</v>
      </c>
      <c r="B441" s="69" t="s">
        <v>37</v>
      </c>
      <c r="C441" s="63" t="s">
        <v>658</v>
      </c>
      <c r="D441" s="70"/>
      <c r="E441" s="64" t="s">
        <v>29</v>
      </c>
      <c r="F441" s="76">
        <v>430</v>
      </c>
      <c r="G441" s="43"/>
      <c r="H441" s="66">
        <f t="shared" ref="H441" si="87">ROUND(G441*F441,2)</f>
        <v>0</v>
      </c>
    </row>
    <row r="442" spans="1:8" s="67" customFormat="1" ht="54" customHeight="1" x14ac:dyDescent="0.2">
      <c r="A442" s="126" t="s">
        <v>626</v>
      </c>
      <c r="B442" s="69" t="s">
        <v>49</v>
      </c>
      <c r="C442" s="63" t="s">
        <v>627</v>
      </c>
      <c r="D442" s="70"/>
      <c r="E442" s="64" t="s">
        <v>29</v>
      </c>
      <c r="F442" s="76">
        <v>500</v>
      </c>
      <c r="G442" s="43"/>
      <c r="H442" s="66">
        <f>ROUND(G442*F442,2)</f>
        <v>0</v>
      </c>
    </row>
    <row r="443" spans="1:8" s="67" customFormat="1" ht="43.9" customHeight="1" x14ac:dyDescent="0.2">
      <c r="A443" s="126" t="s">
        <v>54</v>
      </c>
      <c r="B443" s="62" t="s">
        <v>726</v>
      </c>
      <c r="C443" s="63" t="s">
        <v>55</v>
      </c>
      <c r="D443" s="70" t="s">
        <v>208</v>
      </c>
      <c r="E443" s="64"/>
      <c r="F443" s="76"/>
      <c r="G443" s="170"/>
      <c r="H443" s="77"/>
    </row>
    <row r="444" spans="1:8" s="67" customFormat="1" ht="43.9" customHeight="1" x14ac:dyDescent="0.2">
      <c r="A444" s="126" t="s">
        <v>420</v>
      </c>
      <c r="B444" s="69" t="s">
        <v>30</v>
      </c>
      <c r="C444" s="63" t="s">
        <v>202</v>
      </c>
      <c r="D444" s="70" t="s">
        <v>203</v>
      </c>
      <c r="E444" s="64" t="s">
        <v>48</v>
      </c>
      <c r="F444" s="65">
        <v>655</v>
      </c>
      <c r="G444" s="43"/>
      <c r="H444" s="66">
        <f>ROUND(G444*F444,2)</f>
        <v>0</v>
      </c>
    </row>
    <row r="445" spans="1:8" s="67" customFormat="1" ht="43.9" customHeight="1" x14ac:dyDescent="0.2">
      <c r="A445" s="126" t="s">
        <v>421</v>
      </c>
      <c r="B445" s="69" t="s">
        <v>37</v>
      </c>
      <c r="C445" s="63" t="s">
        <v>161</v>
      </c>
      <c r="D445" s="70" t="s">
        <v>109</v>
      </c>
      <c r="E445" s="64" t="s">
        <v>48</v>
      </c>
      <c r="F445" s="65">
        <v>55</v>
      </c>
      <c r="G445" s="43"/>
      <c r="H445" s="66">
        <f>ROUND(G445*F445,2)</f>
        <v>0</v>
      </c>
    </row>
    <row r="446" spans="1:8" s="67" customFormat="1" ht="75" customHeight="1" x14ac:dyDescent="0.2">
      <c r="A446" s="126" t="s">
        <v>363</v>
      </c>
      <c r="B446" s="69" t="s">
        <v>49</v>
      </c>
      <c r="C446" s="63" t="s">
        <v>621</v>
      </c>
      <c r="D446" s="70" t="s">
        <v>364</v>
      </c>
      <c r="E446" s="64" t="s">
        <v>48</v>
      </c>
      <c r="F446" s="76">
        <v>20</v>
      </c>
      <c r="G446" s="43"/>
      <c r="H446" s="66">
        <f t="shared" ref="H446" si="88">ROUND(G446*F446,2)</f>
        <v>0</v>
      </c>
    </row>
    <row r="447" spans="1:8" s="67" customFormat="1" ht="43.9" customHeight="1" x14ac:dyDescent="0.2">
      <c r="A447" s="126" t="s">
        <v>56</v>
      </c>
      <c r="B447" s="69" t="s">
        <v>62</v>
      </c>
      <c r="C447" s="63" t="s">
        <v>123</v>
      </c>
      <c r="D447" s="70" t="s">
        <v>124</v>
      </c>
      <c r="E447" s="64" t="s">
        <v>48</v>
      </c>
      <c r="F447" s="65">
        <v>140</v>
      </c>
      <c r="G447" s="43"/>
      <c r="H447" s="66">
        <f t="shared" ref="H447:H456" si="89">ROUND(G447*F447,2)</f>
        <v>0</v>
      </c>
    </row>
    <row r="448" spans="1:8" s="67" customFormat="1" ht="43.9" customHeight="1" x14ac:dyDescent="0.2">
      <c r="A448" s="126" t="s">
        <v>204</v>
      </c>
      <c r="B448" s="69" t="s">
        <v>66</v>
      </c>
      <c r="C448" s="63" t="s">
        <v>422</v>
      </c>
      <c r="D448" s="70" t="s">
        <v>205</v>
      </c>
      <c r="E448" s="64" t="s">
        <v>48</v>
      </c>
      <c r="F448" s="65">
        <v>495</v>
      </c>
      <c r="G448" s="43"/>
      <c r="H448" s="66">
        <f t="shared" si="89"/>
        <v>0</v>
      </c>
    </row>
    <row r="449" spans="1:8" s="67" customFormat="1" ht="43.9" customHeight="1" x14ac:dyDescent="0.2">
      <c r="A449" s="126" t="s">
        <v>206</v>
      </c>
      <c r="B449" s="62" t="s">
        <v>727</v>
      </c>
      <c r="C449" s="63" t="s">
        <v>207</v>
      </c>
      <c r="D449" s="70" t="s">
        <v>208</v>
      </c>
      <c r="E449" s="64" t="s">
        <v>48</v>
      </c>
      <c r="F449" s="76">
        <v>1740</v>
      </c>
      <c r="G449" s="43"/>
      <c r="H449" s="66">
        <f t="shared" si="89"/>
        <v>0</v>
      </c>
    </row>
    <row r="450" spans="1:8" s="67" customFormat="1" ht="30" customHeight="1" x14ac:dyDescent="0.2">
      <c r="A450" s="126" t="s">
        <v>168</v>
      </c>
      <c r="B450" s="62" t="s">
        <v>728</v>
      </c>
      <c r="C450" s="63" t="s">
        <v>169</v>
      </c>
      <c r="D450" s="70" t="s">
        <v>170</v>
      </c>
      <c r="E450" s="64" t="s">
        <v>29</v>
      </c>
      <c r="F450" s="76">
        <v>160</v>
      </c>
      <c r="G450" s="43"/>
      <c r="H450" s="66">
        <f t="shared" si="89"/>
        <v>0</v>
      </c>
    </row>
    <row r="451" spans="1:8" s="67" customFormat="1" ht="30" customHeight="1" x14ac:dyDescent="0.2">
      <c r="A451" s="126"/>
      <c r="B451" s="62" t="s">
        <v>729</v>
      </c>
      <c r="C451" s="63" t="s">
        <v>452</v>
      </c>
      <c r="D451" s="70" t="s">
        <v>618</v>
      </c>
      <c r="E451" s="64" t="s">
        <v>29</v>
      </c>
      <c r="F451" s="76">
        <v>965</v>
      </c>
      <c r="G451" s="43"/>
      <c r="H451" s="66">
        <f t="shared" si="89"/>
        <v>0</v>
      </c>
    </row>
    <row r="452" spans="1:8" s="67" customFormat="1" ht="30" customHeight="1" x14ac:dyDescent="0.2">
      <c r="A452" s="126"/>
      <c r="B452" s="62" t="s">
        <v>730</v>
      </c>
      <c r="C452" s="63" t="s">
        <v>472</v>
      </c>
      <c r="D452" s="70" t="s">
        <v>618</v>
      </c>
      <c r="E452" s="64" t="s">
        <v>29</v>
      </c>
      <c r="F452" s="76">
        <v>210</v>
      </c>
      <c r="G452" s="43"/>
      <c r="H452" s="66">
        <f t="shared" ref="H452" si="90">ROUND(G452*F452,2)</f>
        <v>0</v>
      </c>
    </row>
    <row r="453" spans="1:8" s="67" customFormat="1" ht="30" customHeight="1" x14ac:dyDescent="0.2">
      <c r="A453" s="126"/>
      <c r="B453" s="62" t="s">
        <v>731</v>
      </c>
      <c r="C453" s="63" t="s">
        <v>451</v>
      </c>
      <c r="D453" s="70" t="s">
        <v>423</v>
      </c>
      <c r="E453" s="64"/>
      <c r="F453" s="76"/>
      <c r="G453" s="44"/>
      <c r="H453" s="66"/>
    </row>
    <row r="454" spans="1:8" s="67" customFormat="1" ht="30" customHeight="1" x14ac:dyDescent="0.2">
      <c r="A454" s="126"/>
      <c r="B454" s="69" t="s">
        <v>732</v>
      </c>
      <c r="C454" s="63" t="s">
        <v>450</v>
      </c>
      <c r="D454" s="70"/>
      <c r="E454" s="64" t="s">
        <v>29</v>
      </c>
      <c r="F454" s="76">
        <v>50</v>
      </c>
      <c r="G454" s="43"/>
      <c r="H454" s="66">
        <f t="shared" si="89"/>
        <v>0</v>
      </c>
    </row>
    <row r="455" spans="1:8" s="67" customFormat="1" ht="30" customHeight="1" x14ac:dyDescent="0.2">
      <c r="A455" s="126"/>
      <c r="B455" s="69" t="s">
        <v>37</v>
      </c>
      <c r="C455" s="63" t="s">
        <v>424</v>
      </c>
      <c r="D455" s="70"/>
      <c r="E455" s="64" t="s">
        <v>29</v>
      </c>
      <c r="F455" s="76">
        <v>3</v>
      </c>
      <c r="G455" s="43"/>
      <c r="H455" s="66">
        <f t="shared" si="89"/>
        <v>0</v>
      </c>
    </row>
    <row r="456" spans="1:8" s="67" customFormat="1" ht="30" customHeight="1" x14ac:dyDescent="0.2">
      <c r="A456" s="126"/>
      <c r="B456" s="69" t="s">
        <v>49</v>
      </c>
      <c r="C456" s="63" t="s">
        <v>425</v>
      </c>
      <c r="D456" s="70"/>
      <c r="E456" s="64" t="s">
        <v>29</v>
      </c>
      <c r="F456" s="76">
        <v>3</v>
      </c>
      <c r="G456" s="43"/>
      <c r="H456" s="66">
        <f t="shared" si="89"/>
        <v>0</v>
      </c>
    </row>
    <row r="457" spans="1:8" s="67" customFormat="1" ht="43.9" customHeight="1" x14ac:dyDescent="0.2">
      <c r="A457" s="126" t="s">
        <v>365</v>
      </c>
      <c r="B457" s="62" t="s">
        <v>733</v>
      </c>
      <c r="C457" s="63" t="s">
        <v>366</v>
      </c>
      <c r="D457" s="70" t="s">
        <v>426</v>
      </c>
      <c r="E457" s="145"/>
      <c r="F457" s="65"/>
      <c r="G457" s="170"/>
      <c r="H457" s="77"/>
    </row>
    <row r="458" spans="1:8" s="67" customFormat="1" ht="30" customHeight="1" x14ac:dyDescent="0.2">
      <c r="A458" s="126" t="s">
        <v>369</v>
      </c>
      <c r="B458" s="69" t="s">
        <v>30</v>
      </c>
      <c r="C458" s="63" t="s">
        <v>71</v>
      </c>
      <c r="D458" s="70"/>
      <c r="E458" s="64"/>
      <c r="F458" s="65"/>
      <c r="G458" s="170"/>
      <c r="H458" s="77"/>
    </row>
    <row r="459" spans="1:8" s="67" customFormat="1" ht="30" customHeight="1" x14ac:dyDescent="0.2">
      <c r="A459" s="126" t="s">
        <v>370</v>
      </c>
      <c r="B459" s="73" t="s">
        <v>104</v>
      </c>
      <c r="C459" s="63" t="s">
        <v>126</v>
      </c>
      <c r="D459" s="70"/>
      <c r="E459" s="64" t="s">
        <v>31</v>
      </c>
      <c r="F459" s="65">
        <v>105</v>
      </c>
      <c r="G459" s="43"/>
      <c r="H459" s="66">
        <f>ROUND(G459*F459,2)</f>
        <v>0</v>
      </c>
    </row>
    <row r="460" spans="1:8" s="67" customFormat="1" ht="30" customHeight="1" x14ac:dyDescent="0.2">
      <c r="A460" s="126"/>
      <c r="B460" s="69" t="s">
        <v>37</v>
      </c>
      <c r="C460" s="63" t="s">
        <v>473</v>
      </c>
      <c r="D460" s="70"/>
      <c r="E460" s="64"/>
      <c r="F460" s="65"/>
      <c r="G460" s="170"/>
      <c r="H460" s="77"/>
    </row>
    <row r="461" spans="1:8" s="67" customFormat="1" ht="30" customHeight="1" x14ac:dyDescent="0.2">
      <c r="A461" s="126"/>
      <c r="B461" s="73" t="s">
        <v>104</v>
      </c>
      <c r="C461" s="63" t="s">
        <v>126</v>
      </c>
      <c r="D461" s="70"/>
      <c r="E461" s="64" t="s">
        <v>31</v>
      </c>
      <c r="F461" s="65">
        <v>220</v>
      </c>
      <c r="G461" s="43"/>
      <c r="H461" s="66">
        <f>ROUND(G461*F461,2)</f>
        <v>0</v>
      </c>
    </row>
    <row r="462" spans="1:8" ht="36" customHeight="1" x14ac:dyDescent="0.2">
      <c r="A462" s="9"/>
      <c r="B462" s="144"/>
      <c r="C462" s="83" t="s">
        <v>20</v>
      </c>
      <c r="D462" s="95"/>
      <c r="E462" s="96"/>
      <c r="F462" s="97"/>
      <c r="G462" s="171"/>
      <c r="H462" s="143"/>
    </row>
    <row r="463" spans="1:8" s="67" customFormat="1" ht="30" customHeight="1" x14ac:dyDescent="0.2">
      <c r="A463" s="126" t="s">
        <v>57</v>
      </c>
      <c r="B463" s="62" t="s">
        <v>734</v>
      </c>
      <c r="C463" s="63" t="s">
        <v>58</v>
      </c>
      <c r="D463" s="70" t="s">
        <v>128</v>
      </c>
      <c r="E463" s="64" t="s">
        <v>48</v>
      </c>
      <c r="F463" s="76">
        <v>400</v>
      </c>
      <c r="G463" s="43"/>
      <c r="H463" s="66">
        <f>ROUND(G463*F463,2)</f>
        <v>0</v>
      </c>
    </row>
    <row r="464" spans="1:8" ht="48" customHeight="1" x14ac:dyDescent="0.2">
      <c r="A464" s="9"/>
      <c r="B464" s="144"/>
      <c r="C464" s="83" t="s">
        <v>21</v>
      </c>
      <c r="D464" s="95"/>
      <c r="E464" s="96"/>
      <c r="F464" s="97"/>
      <c r="G464" s="171"/>
      <c r="H464" s="143"/>
    </row>
    <row r="465" spans="1:8" s="67" customFormat="1" ht="30" customHeight="1" x14ac:dyDescent="0.2">
      <c r="A465" s="126" t="s">
        <v>129</v>
      </c>
      <c r="B465" s="62" t="s">
        <v>735</v>
      </c>
      <c r="C465" s="63" t="s">
        <v>131</v>
      </c>
      <c r="D465" s="70" t="s">
        <v>132</v>
      </c>
      <c r="E465" s="64"/>
      <c r="F465" s="76"/>
      <c r="G465" s="170"/>
      <c r="H465" s="77"/>
    </row>
    <row r="466" spans="1:8" s="67" customFormat="1" ht="30" customHeight="1" x14ac:dyDescent="0.2">
      <c r="A466" s="126" t="s">
        <v>361</v>
      </c>
      <c r="B466" s="69" t="s">
        <v>30</v>
      </c>
      <c r="C466" s="63" t="s">
        <v>133</v>
      </c>
      <c r="D466" s="70"/>
      <c r="E466" s="64" t="s">
        <v>36</v>
      </c>
      <c r="F466" s="76">
        <v>2</v>
      </c>
      <c r="G466" s="43"/>
      <c r="H466" s="66">
        <f>ROUND(G466*F466,2)</f>
        <v>0</v>
      </c>
    </row>
    <row r="467" spans="1:8" s="67" customFormat="1" ht="30" customHeight="1" x14ac:dyDescent="0.2">
      <c r="A467" s="126" t="s">
        <v>134</v>
      </c>
      <c r="B467" s="62" t="s">
        <v>736</v>
      </c>
      <c r="C467" s="63" t="s">
        <v>136</v>
      </c>
      <c r="D467" s="70" t="s">
        <v>132</v>
      </c>
      <c r="E467" s="64"/>
      <c r="F467" s="76"/>
      <c r="G467" s="170"/>
      <c r="H467" s="77"/>
    </row>
    <row r="468" spans="1:8" s="67" customFormat="1" ht="30" customHeight="1" x14ac:dyDescent="0.2">
      <c r="A468" s="126" t="s">
        <v>137</v>
      </c>
      <c r="B468" s="69" t="s">
        <v>30</v>
      </c>
      <c r="C468" s="63" t="s">
        <v>138</v>
      </c>
      <c r="D468" s="70"/>
      <c r="E468" s="64"/>
      <c r="F468" s="76"/>
      <c r="G468" s="170"/>
      <c r="H468" s="77"/>
    </row>
    <row r="469" spans="1:8" s="67" customFormat="1" ht="43.9" customHeight="1" x14ac:dyDescent="0.2">
      <c r="A469" s="126" t="s">
        <v>139</v>
      </c>
      <c r="B469" s="73" t="s">
        <v>104</v>
      </c>
      <c r="C469" s="63" t="s">
        <v>474</v>
      </c>
      <c r="D469" s="70"/>
      <c r="E469" s="64" t="s">
        <v>48</v>
      </c>
      <c r="F469" s="76">
        <v>10</v>
      </c>
      <c r="G469" s="43"/>
      <c r="H469" s="66">
        <f>ROUND(G469*F469,2)</f>
        <v>0</v>
      </c>
    </row>
    <row r="470" spans="1:8" s="85" customFormat="1" ht="43.9" customHeight="1" x14ac:dyDescent="0.2">
      <c r="A470" s="126" t="s">
        <v>478</v>
      </c>
      <c r="B470" s="62" t="s">
        <v>737</v>
      </c>
      <c r="C470" s="84" t="s">
        <v>479</v>
      </c>
      <c r="D470" s="70" t="s">
        <v>132</v>
      </c>
      <c r="E470" s="64"/>
      <c r="F470" s="76"/>
      <c r="G470" s="170"/>
      <c r="H470" s="77"/>
    </row>
    <row r="471" spans="1:8" s="85" customFormat="1" ht="30" customHeight="1" x14ac:dyDescent="0.2">
      <c r="A471" s="126" t="s">
        <v>480</v>
      </c>
      <c r="B471" s="69" t="s">
        <v>30</v>
      </c>
      <c r="C471" s="84" t="s">
        <v>166</v>
      </c>
      <c r="D471" s="70"/>
      <c r="E471" s="64" t="s">
        <v>36</v>
      </c>
      <c r="F471" s="76">
        <v>2</v>
      </c>
      <c r="G471" s="43"/>
      <c r="H471" s="66">
        <f t="shared" ref="H471:H474" si="91">ROUND(G471*F471,2)</f>
        <v>0</v>
      </c>
    </row>
    <row r="472" spans="1:8" s="67" customFormat="1" ht="30" customHeight="1" x14ac:dyDescent="0.2">
      <c r="A472" s="126" t="s">
        <v>227</v>
      </c>
      <c r="B472" s="62" t="s">
        <v>738</v>
      </c>
      <c r="C472" s="63" t="s">
        <v>229</v>
      </c>
      <c r="D472" s="70" t="s">
        <v>132</v>
      </c>
      <c r="E472" s="64" t="s">
        <v>36</v>
      </c>
      <c r="F472" s="76">
        <v>6</v>
      </c>
      <c r="G472" s="43"/>
      <c r="H472" s="66">
        <f t="shared" si="91"/>
        <v>0</v>
      </c>
    </row>
    <row r="473" spans="1:8" s="67" customFormat="1" ht="30" customHeight="1" x14ac:dyDescent="0.2">
      <c r="A473" s="126"/>
      <c r="B473" s="62" t="s">
        <v>739</v>
      </c>
      <c r="C473" s="63" t="s">
        <v>481</v>
      </c>
      <c r="D473" s="70" t="s">
        <v>132</v>
      </c>
      <c r="E473" s="64" t="s">
        <v>36</v>
      </c>
      <c r="F473" s="76">
        <v>38</v>
      </c>
      <c r="G473" s="43"/>
      <c r="H473" s="66">
        <f t="shared" si="91"/>
        <v>0</v>
      </c>
    </row>
    <row r="474" spans="1:8" s="67" customFormat="1" ht="30" customHeight="1" x14ac:dyDescent="0.2">
      <c r="A474" s="126" t="s">
        <v>147</v>
      </c>
      <c r="B474" s="62" t="s">
        <v>740</v>
      </c>
      <c r="C474" s="63" t="s">
        <v>149</v>
      </c>
      <c r="D474" s="70" t="s">
        <v>150</v>
      </c>
      <c r="E474" s="64" t="s">
        <v>48</v>
      </c>
      <c r="F474" s="76">
        <v>216</v>
      </c>
      <c r="G474" s="43"/>
      <c r="H474" s="66">
        <f t="shared" si="91"/>
        <v>0</v>
      </c>
    </row>
    <row r="475" spans="1:8" s="85" customFormat="1" ht="30" customHeight="1" x14ac:dyDescent="0.2">
      <c r="A475" s="126" t="s">
        <v>237</v>
      </c>
      <c r="B475" s="81" t="s">
        <v>741</v>
      </c>
      <c r="C475" s="84" t="s">
        <v>239</v>
      </c>
      <c r="D475" s="79" t="s">
        <v>614</v>
      </c>
      <c r="E475" s="64"/>
      <c r="F475" s="86"/>
      <c r="G475" s="44"/>
      <c r="H475" s="66"/>
    </row>
    <row r="476" spans="1:8" s="85" customFormat="1" ht="30" customHeight="1" x14ac:dyDescent="0.2">
      <c r="A476" s="126" t="s">
        <v>240</v>
      </c>
      <c r="B476" s="82" t="s">
        <v>30</v>
      </c>
      <c r="C476" s="87" t="s">
        <v>241</v>
      </c>
      <c r="D476" s="79"/>
      <c r="E476" s="64" t="s">
        <v>29</v>
      </c>
      <c r="F476" s="76">
        <v>235</v>
      </c>
      <c r="G476" s="43"/>
      <c r="H476" s="66">
        <f>ROUND(G476*F476,2)</f>
        <v>0</v>
      </c>
    </row>
    <row r="477" spans="1:8" s="67" customFormat="1" ht="30" customHeight="1" x14ac:dyDescent="0.2">
      <c r="A477" s="126" t="s">
        <v>255</v>
      </c>
      <c r="B477" s="62" t="s">
        <v>742</v>
      </c>
      <c r="C477" s="107" t="s">
        <v>853</v>
      </c>
      <c r="D477" s="108" t="s">
        <v>483</v>
      </c>
      <c r="E477" s="64"/>
      <c r="F477" s="76"/>
      <c r="G477" s="170"/>
      <c r="H477" s="77"/>
    </row>
    <row r="478" spans="1:8" s="67" customFormat="1" ht="30" customHeight="1" x14ac:dyDescent="0.2">
      <c r="A478" s="126" t="s">
        <v>484</v>
      </c>
      <c r="B478" s="69" t="s">
        <v>30</v>
      </c>
      <c r="C478" s="63" t="s">
        <v>485</v>
      </c>
      <c r="D478" s="70"/>
      <c r="E478" s="64" t="s">
        <v>48</v>
      </c>
      <c r="F478" s="76">
        <v>180</v>
      </c>
      <c r="G478" s="43"/>
      <c r="H478" s="66">
        <f t="shared" ref="H478" si="92">ROUND(G478*F478,2)</f>
        <v>0</v>
      </c>
    </row>
    <row r="479" spans="1:8" ht="36" customHeight="1" x14ac:dyDescent="0.2">
      <c r="A479" s="9"/>
      <c r="B479" s="146"/>
      <c r="C479" s="83" t="s">
        <v>22</v>
      </c>
      <c r="D479" s="95"/>
      <c r="E479" s="96"/>
      <c r="F479" s="97"/>
      <c r="G479" s="171"/>
      <c r="H479" s="143"/>
    </row>
    <row r="480" spans="1:8" s="67" customFormat="1" ht="43.9" customHeight="1" x14ac:dyDescent="0.2">
      <c r="A480" s="126" t="s">
        <v>59</v>
      </c>
      <c r="B480" s="62" t="s">
        <v>743</v>
      </c>
      <c r="C480" s="107" t="s">
        <v>290</v>
      </c>
      <c r="D480" s="108" t="s">
        <v>291</v>
      </c>
      <c r="E480" s="64" t="s">
        <v>36</v>
      </c>
      <c r="F480" s="76">
        <v>4</v>
      </c>
      <c r="G480" s="43"/>
      <c r="H480" s="66">
        <f>ROUND(G480*F480,2)</f>
        <v>0</v>
      </c>
    </row>
    <row r="481" spans="1:8" s="67" customFormat="1" ht="30" customHeight="1" x14ac:dyDescent="0.2">
      <c r="A481" s="126"/>
      <c r="B481" s="62" t="s">
        <v>744</v>
      </c>
      <c r="C481" s="63" t="s">
        <v>593</v>
      </c>
      <c r="D481" s="70" t="s">
        <v>132</v>
      </c>
      <c r="E481" s="64"/>
      <c r="F481" s="76"/>
      <c r="G481" s="44"/>
      <c r="H481" s="77"/>
    </row>
    <row r="482" spans="1:8" s="67" customFormat="1" ht="30" customHeight="1" x14ac:dyDescent="0.2">
      <c r="A482" s="126" t="s">
        <v>83</v>
      </c>
      <c r="B482" s="69" t="s">
        <v>30</v>
      </c>
      <c r="C482" s="63" t="s">
        <v>153</v>
      </c>
      <c r="D482" s="70"/>
      <c r="E482" s="64" t="s">
        <v>73</v>
      </c>
      <c r="F482" s="90">
        <v>0.5</v>
      </c>
      <c r="G482" s="43"/>
      <c r="H482" s="66">
        <f>ROUND(G482*F482,2)</f>
        <v>0</v>
      </c>
    </row>
    <row r="483" spans="1:8" s="67" customFormat="1" ht="30" customHeight="1" x14ac:dyDescent="0.2">
      <c r="A483" s="126" t="s">
        <v>60</v>
      </c>
      <c r="B483" s="62" t="s">
        <v>745</v>
      </c>
      <c r="C483" s="107" t="s">
        <v>292</v>
      </c>
      <c r="D483" s="108" t="s">
        <v>291</v>
      </c>
      <c r="E483" s="64"/>
      <c r="F483" s="76"/>
      <c r="G483" s="170"/>
      <c r="H483" s="77"/>
    </row>
    <row r="484" spans="1:8" s="67" customFormat="1" ht="30" customHeight="1" x14ac:dyDescent="0.2">
      <c r="A484" s="126" t="s">
        <v>61</v>
      </c>
      <c r="B484" s="69" t="s">
        <v>30</v>
      </c>
      <c r="C484" s="63" t="s">
        <v>154</v>
      </c>
      <c r="D484" s="70"/>
      <c r="E484" s="64" t="s">
        <v>36</v>
      </c>
      <c r="F484" s="76">
        <v>6</v>
      </c>
      <c r="G484" s="43"/>
      <c r="H484" s="66">
        <f>ROUND(G484*F484,2)</f>
        <v>0</v>
      </c>
    </row>
    <row r="485" spans="1:8" s="67" customFormat="1" ht="30" customHeight="1" x14ac:dyDescent="0.2">
      <c r="A485" s="126" t="s">
        <v>74</v>
      </c>
      <c r="B485" s="62" t="s">
        <v>746</v>
      </c>
      <c r="C485" s="63" t="s">
        <v>84</v>
      </c>
      <c r="D485" s="108" t="s">
        <v>291</v>
      </c>
      <c r="E485" s="64" t="s">
        <v>36</v>
      </c>
      <c r="F485" s="76">
        <v>10</v>
      </c>
      <c r="G485" s="43"/>
      <c r="H485" s="66">
        <f t="shared" ref="H485:H489" si="93">ROUND(G485*F485,2)</f>
        <v>0</v>
      </c>
    </row>
    <row r="486" spans="1:8" s="67" customFormat="1" ht="30" customHeight="1" x14ac:dyDescent="0.2">
      <c r="A486" s="126"/>
      <c r="B486" s="62" t="s">
        <v>747</v>
      </c>
      <c r="C486" s="63" t="s">
        <v>615</v>
      </c>
      <c r="D486" s="108" t="s">
        <v>616</v>
      </c>
      <c r="E486" s="64" t="s">
        <v>36</v>
      </c>
      <c r="F486" s="76">
        <v>2</v>
      </c>
      <c r="G486" s="43"/>
      <c r="H486" s="66">
        <f t="shared" ref="H486:H487" si="94">ROUND(G486*F486,2)</f>
        <v>0</v>
      </c>
    </row>
    <row r="487" spans="1:8" s="67" customFormat="1" ht="30" customHeight="1" x14ac:dyDescent="0.2">
      <c r="A487" s="126" t="s">
        <v>75</v>
      </c>
      <c r="B487" s="62" t="s">
        <v>748</v>
      </c>
      <c r="C487" s="63" t="s">
        <v>85</v>
      </c>
      <c r="D487" s="108" t="s">
        <v>291</v>
      </c>
      <c r="E487" s="64" t="s">
        <v>36</v>
      </c>
      <c r="F487" s="76">
        <v>2</v>
      </c>
      <c r="G487" s="43"/>
      <c r="H487" s="66">
        <f t="shared" si="94"/>
        <v>0</v>
      </c>
    </row>
    <row r="488" spans="1:8" s="67" customFormat="1" ht="44.45" customHeight="1" x14ac:dyDescent="0.2">
      <c r="A488" s="126"/>
      <c r="B488" s="62" t="s">
        <v>749</v>
      </c>
      <c r="C488" s="63" t="s">
        <v>490</v>
      </c>
      <c r="D488" s="70" t="s">
        <v>250</v>
      </c>
      <c r="E488" s="64" t="s">
        <v>36</v>
      </c>
      <c r="F488" s="76">
        <v>1</v>
      </c>
      <c r="G488" s="43"/>
      <c r="H488" s="66">
        <f t="shared" si="93"/>
        <v>0</v>
      </c>
    </row>
    <row r="489" spans="1:8" s="67" customFormat="1" ht="30" customHeight="1" x14ac:dyDescent="0.2">
      <c r="A489" s="126" t="s">
        <v>491</v>
      </c>
      <c r="B489" s="62" t="s">
        <v>750</v>
      </c>
      <c r="C489" s="63" t="s">
        <v>493</v>
      </c>
      <c r="D489" s="70" t="s">
        <v>250</v>
      </c>
      <c r="E489" s="64" t="s">
        <v>36</v>
      </c>
      <c r="F489" s="86">
        <v>1</v>
      </c>
      <c r="G489" s="43"/>
      <c r="H489" s="66">
        <f t="shared" si="93"/>
        <v>0</v>
      </c>
    </row>
    <row r="490" spans="1:8" ht="36" customHeight="1" x14ac:dyDescent="0.2">
      <c r="A490" s="9"/>
      <c r="B490" s="142"/>
      <c r="C490" s="83" t="s">
        <v>23</v>
      </c>
      <c r="D490" s="95"/>
      <c r="E490" s="106"/>
      <c r="F490" s="95"/>
      <c r="G490" s="171"/>
      <c r="H490" s="143"/>
    </row>
    <row r="491" spans="1:8" s="67" customFormat="1" ht="30" customHeight="1" x14ac:dyDescent="0.2">
      <c r="A491" s="128" t="s">
        <v>63</v>
      </c>
      <c r="B491" s="62" t="s">
        <v>751</v>
      </c>
      <c r="C491" s="63" t="s">
        <v>64</v>
      </c>
      <c r="D491" s="70" t="s">
        <v>159</v>
      </c>
      <c r="E491" s="64"/>
      <c r="F491" s="65"/>
      <c r="G491" s="170"/>
      <c r="H491" s="66"/>
    </row>
    <row r="492" spans="1:8" s="67" customFormat="1" ht="30" customHeight="1" x14ac:dyDescent="0.2">
      <c r="A492" s="128" t="s">
        <v>65</v>
      </c>
      <c r="B492" s="69" t="s">
        <v>30</v>
      </c>
      <c r="C492" s="63" t="s">
        <v>160</v>
      </c>
      <c r="D492" s="70"/>
      <c r="E492" s="64" t="s">
        <v>29</v>
      </c>
      <c r="F492" s="65">
        <v>3700</v>
      </c>
      <c r="G492" s="43"/>
      <c r="H492" s="66">
        <f>ROUND(G492*F492,2)</f>
        <v>0</v>
      </c>
    </row>
    <row r="493" spans="1:8" ht="36" customHeight="1" x14ac:dyDescent="0.2">
      <c r="A493" s="9"/>
      <c r="B493" s="147"/>
      <c r="C493" s="109" t="s">
        <v>427</v>
      </c>
      <c r="D493" s="95"/>
      <c r="E493" s="96"/>
      <c r="F493" s="97"/>
      <c r="G493" s="171"/>
      <c r="H493" s="143"/>
    </row>
    <row r="494" spans="1:8" s="78" customFormat="1" ht="30" customHeight="1" x14ac:dyDescent="0.2">
      <c r="A494" s="131" t="s">
        <v>88</v>
      </c>
      <c r="B494" s="62" t="s">
        <v>752</v>
      </c>
      <c r="C494" s="63" t="s">
        <v>89</v>
      </c>
      <c r="D494" s="70" t="s">
        <v>899</v>
      </c>
      <c r="E494" s="64" t="s">
        <v>29</v>
      </c>
      <c r="F494" s="65">
        <v>400</v>
      </c>
      <c r="G494" s="37"/>
      <c r="H494" s="66">
        <f t="shared" ref="H494" si="95">ROUND(G494*F494,2)</f>
        <v>0</v>
      </c>
    </row>
    <row r="495" spans="1:8" s="67" customFormat="1" ht="32.450000000000003" customHeight="1" x14ac:dyDescent="0.2">
      <c r="A495" s="127" t="s">
        <v>90</v>
      </c>
      <c r="B495" s="62" t="s">
        <v>753</v>
      </c>
      <c r="C495" s="63" t="s">
        <v>393</v>
      </c>
      <c r="D495" s="70" t="s">
        <v>899</v>
      </c>
      <c r="E495" s="64"/>
      <c r="F495" s="65"/>
      <c r="G495" s="170"/>
      <c r="H495" s="66"/>
    </row>
    <row r="496" spans="1:8" s="67" customFormat="1" ht="30" customHeight="1" x14ac:dyDescent="0.2">
      <c r="A496" s="127" t="s">
        <v>394</v>
      </c>
      <c r="B496" s="69" t="s">
        <v>30</v>
      </c>
      <c r="C496" s="63" t="s">
        <v>395</v>
      </c>
      <c r="D496" s="70" t="s">
        <v>1</v>
      </c>
      <c r="E496" s="64" t="s">
        <v>31</v>
      </c>
      <c r="F496" s="65">
        <v>210</v>
      </c>
      <c r="G496" s="43"/>
      <c r="H496" s="66">
        <f t="shared" ref="H496" si="96">ROUND(G496*F496,2)</f>
        <v>0</v>
      </c>
    </row>
    <row r="497" spans="1:8" s="67" customFormat="1" ht="38.450000000000003" customHeight="1" x14ac:dyDescent="0.2">
      <c r="A497" s="127" t="s">
        <v>32</v>
      </c>
      <c r="B497" s="62" t="s">
        <v>754</v>
      </c>
      <c r="C497" s="63" t="s">
        <v>33</v>
      </c>
      <c r="D497" s="70" t="s">
        <v>899</v>
      </c>
      <c r="E497" s="64"/>
      <c r="F497" s="65"/>
      <c r="G497" s="170"/>
      <c r="H497" s="66"/>
    </row>
    <row r="498" spans="1:8" s="67" customFormat="1" ht="36" customHeight="1" x14ac:dyDescent="0.2">
      <c r="A498" s="127" t="s">
        <v>398</v>
      </c>
      <c r="B498" s="69" t="s">
        <v>30</v>
      </c>
      <c r="C498" s="63" t="s">
        <v>399</v>
      </c>
      <c r="D498" s="70" t="s">
        <v>1</v>
      </c>
      <c r="E498" s="64" t="s">
        <v>27</v>
      </c>
      <c r="F498" s="65">
        <v>40</v>
      </c>
      <c r="G498" s="43"/>
      <c r="H498" s="66">
        <f t="shared" ref="H498:H500" si="97">ROUND(G498*F498,2)</f>
        <v>0</v>
      </c>
    </row>
    <row r="499" spans="1:8" s="67" customFormat="1" ht="38.450000000000003" customHeight="1" x14ac:dyDescent="0.2">
      <c r="A499" s="127" t="s">
        <v>94</v>
      </c>
      <c r="B499" s="62" t="s">
        <v>755</v>
      </c>
      <c r="C499" s="63" t="s">
        <v>400</v>
      </c>
      <c r="D499" s="70" t="s">
        <v>401</v>
      </c>
      <c r="E499" s="64"/>
      <c r="F499" s="65"/>
      <c r="G499" s="44"/>
      <c r="H499" s="66"/>
    </row>
    <row r="500" spans="1:8" s="78" customFormat="1" ht="30" customHeight="1" x14ac:dyDescent="0.2">
      <c r="A500" s="131" t="s">
        <v>402</v>
      </c>
      <c r="B500" s="69" t="s">
        <v>30</v>
      </c>
      <c r="C500" s="63" t="s">
        <v>403</v>
      </c>
      <c r="D500" s="70" t="s">
        <v>1</v>
      </c>
      <c r="E500" s="64" t="s">
        <v>29</v>
      </c>
      <c r="F500" s="65">
        <v>400</v>
      </c>
      <c r="G500" s="37"/>
      <c r="H500" s="66">
        <f t="shared" si="97"/>
        <v>0</v>
      </c>
    </row>
    <row r="501" spans="1:8" s="67" customFormat="1" ht="43.9" customHeight="1" x14ac:dyDescent="0.2">
      <c r="A501" s="127" t="s">
        <v>436</v>
      </c>
      <c r="B501" s="62" t="s">
        <v>756</v>
      </c>
      <c r="C501" s="63" t="s">
        <v>437</v>
      </c>
      <c r="D501" s="70" t="s">
        <v>431</v>
      </c>
      <c r="E501" s="64" t="s">
        <v>27</v>
      </c>
      <c r="F501" s="65">
        <v>230</v>
      </c>
      <c r="G501" s="43"/>
      <c r="H501" s="66">
        <f>ROUND(G501*F501,2)</f>
        <v>0</v>
      </c>
    </row>
    <row r="502" spans="1:8" s="67" customFormat="1" ht="30" customHeight="1" x14ac:dyDescent="0.2">
      <c r="A502" s="126" t="s">
        <v>428</v>
      </c>
      <c r="B502" s="62" t="s">
        <v>757</v>
      </c>
      <c r="C502" s="63" t="s">
        <v>430</v>
      </c>
      <c r="D502" s="70" t="s">
        <v>431</v>
      </c>
      <c r="E502" s="64"/>
      <c r="F502" s="65"/>
      <c r="G502" s="170"/>
      <c r="H502" s="66"/>
    </row>
    <row r="503" spans="1:8" s="67" customFormat="1" ht="30" customHeight="1" x14ac:dyDescent="0.2">
      <c r="A503" s="127" t="s">
        <v>432</v>
      </c>
      <c r="B503" s="69" t="s">
        <v>30</v>
      </c>
      <c r="C503" s="63" t="s">
        <v>433</v>
      </c>
      <c r="D503" s="79"/>
      <c r="E503" s="64" t="s">
        <v>27</v>
      </c>
      <c r="F503" s="80">
        <v>230</v>
      </c>
      <c r="G503" s="43"/>
      <c r="H503" s="66">
        <f>ROUND(G503*F503,2)</f>
        <v>0</v>
      </c>
    </row>
    <row r="504" spans="1:8" s="67" customFormat="1" ht="30" customHeight="1" x14ac:dyDescent="0.2">
      <c r="A504" s="128" t="s">
        <v>275</v>
      </c>
      <c r="B504" s="62" t="s">
        <v>758</v>
      </c>
      <c r="C504" s="63" t="s">
        <v>276</v>
      </c>
      <c r="D504" s="70" t="s">
        <v>277</v>
      </c>
      <c r="E504" s="64"/>
      <c r="F504" s="65"/>
      <c r="G504" s="170"/>
      <c r="H504" s="66"/>
    </row>
    <row r="505" spans="1:8" s="67" customFormat="1" ht="30" customHeight="1" x14ac:dyDescent="0.2">
      <c r="A505" s="128" t="s">
        <v>434</v>
      </c>
      <c r="B505" s="69" t="s">
        <v>30</v>
      </c>
      <c r="C505" s="63" t="s">
        <v>435</v>
      </c>
      <c r="D505" s="70" t="s">
        <v>1</v>
      </c>
      <c r="E505" s="64" t="s">
        <v>48</v>
      </c>
      <c r="F505" s="65">
        <v>110</v>
      </c>
      <c r="G505" s="43"/>
      <c r="H505" s="66">
        <f>ROUND(G505*F505,2)</f>
        <v>0</v>
      </c>
    </row>
    <row r="506" spans="1:8" s="67" customFormat="1" ht="30" customHeight="1" x14ac:dyDescent="0.2">
      <c r="A506" s="128" t="s">
        <v>278</v>
      </c>
      <c r="B506" s="62" t="s">
        <v>759</v>
      </c>
      <c r="C506" s="63" t="s">
        <v>279</v>
      </c>
      <c r="D506" s="70" t="s">
        <v>277</v>
      </c>
      <c r="E506" s="64"/>
      <c r="F506" s="65"/>
      <c r="G506" s="170"/>
      <c r="H506" s="66"/>
    </row>
    <row r="507" spans="1:8" s="67" customFormat="1" ht="30" customHeight="1" x14ac:dyDescent="0.2">
      <c r="A507" s="128" t="s">
        <v>438</v>
      </c>
      <c r="B507" s="69" t="s">
        <v>30</v>
      </c>
      <c r="C507" s="63" t="s">
        <v>439</v>
      </c>
      <c r="D507" s="70" t="s">
        <v>121</v>
      </c>
      <c r="E507" s="64" t="s">
        <v>48</v>
      </c>
      <c r="F507" s="65">
        <v>60</v>
      </c>
      <c r="G507" s="43"/>
      <c r="H507" s="66">
        <f>ROUND(G507*F507,2)</f>
        <v>0</v>
      </c>
    </row>
    <row r="508" spans="1:8" s="67" customFormat="1" ht="43.9" customHeight="1" x14ac:dyDescent="0.2">
      <c r="A508" s="126" t="s">
        <v>365</v>
      </c>
      <c r="B508" s="62" t="s">
        <v>760</v>
      </c>
      <c r="C508" s="63" t="s">
        <v>366</v>
      </c>
      <c r="D508" s="70" t="s">
        <v>426</v>
      </c>
      <c r="E508" s="145"/>
      <c r="F508" s="65"/>
      <c r="G508" s="175"/>
      <c r="H508" s="77"/>
    </row>
    <row r="509" spans="1:8" s="67" customFormat="1" ht="30" customHeight="1" x14ac:dyDescent="0.2">
      <c r="A509" s="126" t="s">
        <v>369</v>
      </c>
      <c r="B509" s="69" t="s">
        <v>30</v>
      </c>
      <c r="C509" s="63" t="s">
        <v>71</v>
      </c>
      <c r="D509" s="70"/>
      <c r="E509" s="64"/>
      <c r="F509" s="65"/>
      <c r="G509" s="175"/>
      <c r="H509" s="77"/>
    </row>
    <row r="510" spans="1:8" s="67" customFormat="1" ht="30" customHeight="1" x14ac:dyDescent="0.2">
      <c r="A510" s="126" t="s">
        <v>370</v>
      </c>
      <c r="B510" s="73" t="s">
        <v>104</v>
      </c>
      <c r="C510" s="63" t="s">
        <v>126</v>
      </c>
      <c r="D510" s="70"/>
      <c r="E510" s="64" t="s">
        <v>31</v>
      </c>
      <c r="F510" s="65">
        <v>40</v>
      </c>
      <c r="G510" s="37"/>
      <c r="H510" s="66">
        <f>ROUND(G510*F510,2)</f>
        <v>0</v>
      </c>
    </row>
    <row r="511" spans="1:8" s="67" customFormat="1" ht="30" customHeight="1" x14ac:dyDescent="0.2">
      <c r="A511" s="128" t="s">
        <v>63</v>
      </c>
      <c r="B511" s="62" t="s">
        <v>761</v>
      </c>
      <c r="C511" s="63" t="s">
        <v>64</v>
      </c>
      <c r="D511" s="70" t="s">
        <v>159</v>
      </c>
      <c r="E511" s="64"/>
      <c r="F511" s="65"/>
      <c r="G511" s="170"/>
      <c r="H511" s="66"/>
    </row>
    <row r="512" spans="1:8" s="67" customFormat="1" ht="30" customHeight="1" x14ac:dyDescent="0.2">
      <c r="A512" s="128" t="s">
        <v>65</v>
      </c>
      <c r="B512" s="69" t="s">
        <v>30</v>
      </c>
      <c r="C512" s="63" t="s">
        <v>160</v>
      </c>
      <c r="D512" s="70"/>
      <c r="E512" s="64" t="s">
        <v>29</v>
      </c>
      <c r="F512" s="65">
        <v>200</v>
      </c>
      <c r="G512" s="43"/>
      <c r="H512" s="66">
        <f>ROUND(G512*F512,2)</f>
        <v>0</v>
      </c>
    </row>
    <row r="513" spans="1:8" ht="36" customHeight="1" x14ac:dyDescent="0.2">
      <c r="A513" s="9"/>
      <c r="B513" s="147"/>
      <c r="C513" s="83" t="s">
        <v>24</v>
      </c>
      <c r="D513" s="95"/>
      <c r="E513" s="96"/>
      <c r="F513" s="97"/>
      <c r="G513" s="171"/>
      <c r="H513" s="143"/>
    </row>
    <row r="514" spans="1:8" ht="30" customHeight="1" x14ac:dyDescent="0.2">
      <c r="A514" s="9"/>
      <c r="B514" s="147" t="s">
        <v>762</v>
      </c>
      <c r="C514" s="91" t="s">
        <v>453</v>
      </c>
      <c r="D514" s="92" t="s">
        <v>454</v>
      </c>
      <c r="E514" s="93" t="s">
        <v>36</v>
      </c>
      <c r="F514" s="94">
        <v>3</v>
      </c>
      <c r="G514" s="37"/>
      <c r="H514" s="66">
        <f t="shared" ref="H514" si="98">ROUND(G514*F514,2)</f>
        <v>0</v>
      </c>
    </row>
    <row r="515" spans="1:8" ht="30" customHeight="1" x14ac:dyDescent="0.2">
      <c r="A515" s="9"/>
      <c r="B515" s="147" t="s">
        <v>763</v>
      </c>
      <c r="C515" s="91" t="s">
        <v>649</v>
      </c>
      <c r="D515" s="92" t="s">
        <v>249</v>
      </c>
      <c r="E515" s="64" t="s">
        <v>29</v>
      </c>
      <c r="F515" s="94">
        <v>118</v>
      </c>
      <c r="G515" s="37"/>
      <c r="H515" s="66">
        <f t="shared" ref="H515" si="99">ROUND(G515*F515,2)</f>
        <v>0</v>
      </c>
    </row>
    <row r="516" spans="1:8" s="24" customFormat="1" ht="30" customHeight="1" thickBot="1" x14ac:dyDescent="0.25">
      <c r="A516" s="132"/>
      <c r="B516" s="148" t="str">
        <f>B392</f>
        <v>D</v>
      </c>
      <c r="C516" s="212" t="str">
        <f>C392</f>
        <v>TAYLOR AVE. - WILTON ST. TO HARROW ST. (2021)</v>
      </c>
      <c r="D516" s="221"/>
      <c r="E516" s="221"/>
      <c r="F516" s="222"/>
      <c r="G516" s="25" t="s">
        <v>16</v>
      </c>
      <c r="H516" s="156">
        <f>SUM(H392:H515)</f>
        <v>0</v>
      </c>
    </row>
    <row r="517" spans="1:8" s="24" customFormat="1" ht="30" customHeight="1" thickTop="1" x14ac:dyDescent="0.2">
      <c r="A517" s="23"/>
      <c r="B517" s="150" t="s">
        <v>15</v>
      </c>
      <c r="C517" s="218" t="s">
        <v>650</v>
      </c>
      <c r="D517" s="233"/>
      <c r="E517" s="233"/>
      <c r="F517" s="234"/>
      <c r="G517" s="171"/>
      <c r="H517" s="151"/>
    </row>
    <row r="518" spans="1:8" ht="36" customHeight="1" x14ac:dyDescent="0.2">
      <c r="A518" s="9"/>
      <c r="B518" s="142"/>
      <c r="C518" s="105" t="s">
        <v>18</v>
      </c>
      <c r="D518" s="95"/>
      <c r="E518" s="97" t="s">
        <v>1</v>
      </c>
      <c r="F518" s="97" t="s">
        <v>1</v>
      </c>
      <c r="G518" s="171"/>
      <c r="H518" s="143"/>
    </row>
    <row r="519" spans="1:8" s="67" customFormat="1" ht="30" customHeight="1" x14ac:dyDescent="0.2">
      <c r="A519" s="126" t="s">
        <v>86</v>
      </c>
      <c r="B519" s="62" t="s">
        <v>353</v>
      </c>
      <c r="C519" s="63" t="s">
        <v>87</v>
      </c>
      <c r="D519" s="70" t="s">
        <v>899</v>
      </c>
      <c r="E519" s="64" t="s">
        <v>27</v>
      </c>
      <c r="F519" s="65">
        <v>210</v>
      </c>
      <c r="G519" s="43"/>
      <c r="H519" s="66">
        <f t="shared" ref="H519:H520" si="100">ROUND(G519*F519,2)</f>
        <v>0</v>
      </c>
    </row>
    <row r="520" spans="1:8" s="67" customFormat="1" ht="30" customHeight="1" x14ac:dyDescent="0.2">
      <c r="A520" s="127" t="s">
        <v>88</v>
      </c>
      <c r="B520" s="62" t="s">
        <v>354</v>
      </c>
      <c r="C520" s="63" t="s">
        <v>89</v>
      </c>
      <c r="D520" s="70" t="s">
        <v>899</v>
      </c>
      <c r="E520" s="64" t="s">
        <v>29</v>
      </c>
      <c r="F520" s="65">
        <v>200</v>
      </c>
      <c r="G520" s="43"/>
      <c r="H520" s="66">
        <f t="shared" si="100"/>
        <v>0</v>
      </c>
    </row>
    <row r="521" spans="1:8" s="67" customFormat="1" ht="32.450000000000003" customHeight="1" x14ac:dyDescent="0.2">
      <c r="A521" s="127" t="s">
        <v>90</v>
      </c>
      <c r="B521" s="62" t="s">
        <v>355</v>
      </c>
      <c r="C521" s="63" t="s">
        <v>393</v>
      </c>
      <c r="D521" s="70" t="s">
        <v>899</v>
      </c>
      <c r="E521" s="64"/>
      <c r="F521" s="65"/>
      <c r="G521" s="171"/>
      <c r="H521" s="66"/>
    </row>
    <row r="522" spans="1:8" s="67" customFormat="1" ht="30" customHeight="1" x14ac:dyDescent="0.2">
      <c r="A522" s="127" t="s">
        <v>394</v>
      </c>
      <c r="B522" s="69" t="s">
        <v>30</v>
      </c>
      <c r="C522" s="63" t="s">
        <v>395</v>
      </c>
      <c r="D522" s="70" t="s">
        <v>1</v>
      </c>
      <c r="E522" s="64" t="s">
        <v>31</v>
      </c>
      <c r="F522" s="65">
        <v>80</v>
      </c>
      <c r="G522" s="43"/>
      <c r="H522" s="66">
        <f t="shared" ref="H522:H523" si="101">ROUND(G522*F522,2)</f>
        <v>0</v>
      </c>
    </row>
    <row r="523" spans="1:8" s="67" customFormat="1" ht="30" customHeight="1" x14ac:dyDescent="0.2">
      <c r="A523" s="127" t="s">
        <v>396</v>
      </c>
      <c r="B523" s="69" t="s">
        <v>37</v>
      </c>
      <c r="C523" s="63" t="s">
        <v>397</v>
      </c>
      <c r="D523" s="70" t="s">
        <v>1</v>
      </c>
      <c r="E523" s="64" t="s">
        <v>31</v>
      </c>
      <c r="F523" s="65">
        <v>245</v>
      </c>
      <c r="G523" s="43"/>
      <c r="H523" s="66">
        <f t="shared" si="101"/>
        <v>0</v>
      </c>
    </row>
    <row r="524" spans="1:8" s="67" customFormat="1" ht="38.450000000000003" customHeight="1" x14ac:dyDescent="0.2">
      <c r="A524" s="127" t="s">
        <v>32</v>
      </c>
      <c r="B524" s="62" t="s">
        <v>356</v>
      </c>
      <c r="C524" s="63" t="s">
        <v>33</v>
      </c>
      <c r="D524" s="70" t="s">
        <v>899</v>
      </c>
      <c r="E524" s="64"/>
      <c r="F524" s="65"/>
      <c r="G524" s="171"/>
      <c r="H524" s="66"/>
    </row>
    <row r="525" spans="1:8" s="67" customFormat="1" ht="36" customHeight="1" x14ac:dyDescent="0.2">
      <c r="A525" s="127" t="s">
        <v>398</v>
      </c>
      <c r="B525" s="69" t="s">
        <v>30</v>
      </c>
      <c r="C525" s="63" t="s">
        <v>399</v>
      </c>
      <c r="D525" s="70" t="s">
        <v>1</v>
      </c>
      <c r="E525" s="64" t="s">
        <v>27</v>
      </c>
      <c r="F525" s="65">
        <v>20</v>
      </c>
      <c r="G525" s="43"/>
      <c r="H525" s="66">
        <f t="shared" ref="H525:H527" si="102">ROUND(G525*F525,2)</f>
        <v>0</v>
      </c>
    </row>
    <row r="526" spans="1:8" s="67" customFormat="1" ht="38.450000000000003" customHeight="1" x14ac:dyDescent="0.2">
      <c r="A526" s="127" t="s">
        <v>94</v>
      </c>
      <c r="B526" s="62" t="s">
        <v>357</v>
      </c>
      <c r="C526" s="63" t="s">
        <v>400</v>
      </c>
      <c r="D526" s="70" t="s">
        <v>401</v>
      </c>
      <c r="E526" s="64"/>
      <c r="F526" s="65"/>
      <c r="G526" s="171"/>
      <c r="H526" s="66"/>
    </row>
    <row r="527" spans="1:8" s="78" customFormat="1" ht="30" customHeight="1" x14ac:dyDescent="0.2">
      <c r="A527" s="131" t="s">
        <v>404</v>
      </c>
      <c r="B527" s="69" t="s">
        <v>30</v>
      </c>
      <c r="C527" s="63" t="s">
        <v>405</v>
      </c>
      <c r="D527" s="70" t="s">
        <v>1</v>
      </c>
      <c r="E527" s="64" t="s">
        <v>29</v>
      </c>
      <c r="F527" s="65">
        <v>200</v>
      </c>
      <c r="G527" s="37"/>
      <c r="H527" s="66">
        <f t="shared" si="102"/>
        <v>0</v>
      </c>
    </row>
    <row r="528" spans="1:8" s="67" customFormat="1" ht="36.6" customHeight="1" x14ac:dyDescent="0.2">
      <c r="A528" s="127" t="s">
        <v>406</v>
      </c>
      <c r="B528" s="62" t="s">
        <v>358</v>
      </c>
      <c r="C528" s="63" t="s">
        <v>97</v>
      </c>
      <c r="D528" s="70" t="s">
        <v>407</v>
      </c>
      <c r="E528" s="64"/>
      <c r="F528" s="65"/>
      <c r="G528" s="171"/>
      <c r="H528" s="66"/>
    </row>
    <row r="529" spans="1:8" s="78" customFormat="1" ht="30" customHeight="1" x14ac:dyDescent="0.2">
      <c r="A529" s="131" t="s">
        <v>408</v>
      </c>
      <c r="B529" s="69" t="s">
        <v>30</v>
      </c>
      <c r="C529" s="63" t="s">
        <v>409</v>
      </c>
      <c r="D529" s="70" t="s">
        <v>1</v>
      </c>
      <c r="E529" s="64" t="s">
        <v>29</v>
      </c>
      <c r="F529" s="65">
        <v>200</v>
      </c>
      <c r="G529" s="37"/>
      <c r="H529" s="66">
        <f t="shared" ref="H529" si="103">ROUND(G529*F529,2)</f>
        <v>0</v>
      </c>
    </row>
    <row r="530" spans="1:8" ht="36" customHeight="1" x14ac:dyDescent="0.2">
      <c r="A530" s="9"/>
      <c r="B530" s="142"/>
      <c r="C530" s="83" t="s">
        <v>379</v>
      </c>
      <c r="D530" s="95"/>
      <c r="E530" s="106"/>
      <c r="F530" s="95"/>
      <c r="G530" s="171"/>
      <c r="H530" s="143"/>
    </row>
    <row r="531" spans="1:8" s="67" customFormat="1" ht="30" customHeight="1" x14ac:dyDescent="0.2">
      <c r="A531" s="128" t="s">
        <v>67</v>
      </c>
      <c r="B531" s="62" t="s">
        <v>359</v>
      </c>
      <c r="C531" s="63" t="s">
        <v>68</v>
      </c>
      <c r="D531" s="70" t="s">
        <v>899</v>
      </c>
      <c r="E531" s="64"/>
      <c r="F531" s="65"/>
      <c r="G531" s="171"/>
      <c r="H531" s="66"/>
    </row>
    <row r="532" spans="1:8" s="67" customFormat="1" ht="30" customHeight="1" x14ac:dyDescent="0.2">
      <c r="A532" s="128" t="s">
        <v>69</v>
      </c>
      <c r="B532" s="69" t="s">
        <v>30</v>
      </c>
      <c r="C532" s="63" t="s">
        <v>70</v>
      </c>
      <c r="D532" s="70" t="s">
        <v>1</v>
      </c>
      <c r="E532" s="64" t="s">
        <v>29</v>
      </c>
      <c r="F532" s="65">
        <v>160</v>
      </c>
      <c r="G532" s="43"/>
      <c r="H532" s="66">
        <f>ROUND(G532*F532,2)</f>
        <v>0</v>
      </c>
    </row>
    <row r="533" spans="1:8" s="67" customFormat="1" ht="30" customHeight="1" x14ac:dyDescent="0.2">
      <c r="A533" s="128" t="s">
        <v>38</v>
      </c>
      <c r="B533" s="62" t="s">
        <v>360</v>
      </c>
      <c r="C533" s="63" t="s">
        <v>39</v>
      </c>
      <c r="D533" s="70" t="s">
        <v>179</v>
      </c>
      <c r="E533" s="64"/>
      <c r="F533" s="65"/>
      <c r="G533" s="171"/>
      <c r="H533" s="66"/>
    </row>
    <row r="534" spans="1:8" s="67" customFormat="1" ht="30" customHeight="1" x14ac:dyDescent="0.2">
      <c r="A534" s="128" t="s">
        <v>180</v>
      </c>
      <c r="B534" s="69" t="s">
        <v>30</v>
      </c>
      <c r="C534" s="63" t="s">
        <v>181</v>
      </c>
      <c r="D534" s="70" t="s">
        <v>1</v>
      </c>
      <c r="E534" s="64" t="s">
        <v>36</v>
      </c>
      <c r="F534" s="65">
        <v>50</v>
      </c>
      <c r="G534" s="43"/>
      <c r="H534" s="66">
        <f>ROUND(G534*F534,2)</f>
        <v>0</v>
      </c>
    </row>
    <row r="535" spans="1:8" s="67" customFormat="1" ht="30" customHeight="1" x14ac:dyDescent="0.2">
      <c r="A535" s="128" t="s">
        <v>42</v>
      </c>
      <c r="B535" s="62" t="s">
        <v>482</v>
      </c>
      <c r="C535" s="63" t="s">
        <v>43</v>
      </c>
      <c r="D535" s="70" t="s">
        <v>179</v>
      </c>
      <c r="E535" s="64"/>
      <c r="F535" s="65"/>
      <c r="G535" s="171"/>
      <c r="H535" s="66"/>
    </row>
    <row r="536" spans="1:8" s="67" customFormat="1" ht="30" customHeight="1" x14ac:dyDescent="0.2">
      <c r="A536" s="128" t="s">
        <v>44</v>
      </c>
      <c r="B536" s="69" t="s">
        <v>30</v>
      </c>
      <c r="C536" s="63" t="s">
        <v>45</v>
      </c>
      <c r="D536" s="70" t="s">
        <v>527</v>
      </c>
      <c r="E536" s="64" t="s">
        <v>36</v>
      </c>
      <c r="F536" s="65">
        <v>50</v>
      </c>
      <c r="G536" s="43"/>
      <c r="H536" s="66">
        <f>ROUND(G536*F536,2)</f>
        <v>0</v>
      </c>
    </row>
    <row r="537" spans="1:8" ht="36" customHeight="1" x14ac:dyDescent="0.2">
      <c r="A537" s="9"/>
      <c r="B537" s="144"/>
      <c r="C537" s="83" t="s">
        <v>19</v>
      </c>
      <c r="D537" s="95"/>
      <c r="E537" s="97"/>
      <c r="F537" s="97"/>
      <c r="G537" s="171"/>
      <c r="H537" s="143"/>
    </row>
    <row r="538" spans="1:8" s="67" customFormat="1" ht="43.9" customHeight="1" x14ac:dyDescent="0.2">
      <c r="A538" s="126" t="s">
        <v>52</v>
      </c>
      <c r="B538" s="62" t="s">
        <v>503</v>
      </c>
      <c r="C538" s="63" t="s">
        <v>53</v>
      </c>
      <c r="D538" s="70" t="s">
        <v>208</v>
      </c>
      <c r="E538" s="64"/>
      <c r="F538" s="76"/>
      <c r="G538" s="171"/>
      <c r="H538" s="77"/>
    </row>
    <row r="539" spans="1:8" s="67" customFormat="1" ht="48" customHeight="1" x14ac:dyDescent="0.2">
      <c r="A539" s="126" t="s">
        <v>417</v>
      </c>
      <c r="B539" s="69" t="s">
        <v>30</v>
      </c>
      <c r="C539" s="63" t="s">
        <v>471</v>
      </c>
      <c r="D539" s="70" t="s">
        <v>1</v>
      </c>
      <c r="E539" s="64" t="s">
        <v>29</v>
      </c>
      <c r="F539" s="76">
        <v>150</v>
      </c>
      <c r="G539" s="43"/>
      <c r="H539" s="66">
        <f t="shared" ref="H539:H542" si="104">ROUND(G539*F539,2)</f>
        <v>0</v>
      </c>
    </row>
    <row r="540" spans="1:8" s="67" customFormat="1" ht="43.9" customHeight="1" x14ac:dyDescent="0.2">
      <c r="A540" s="126" t="s">
        <v>417</v>
      </c>
      <c r="B540" s="69" t="s">
        <v>37</v>
      </c>
      <c r="C540" s="63" t="s">
        <v>464</v>
      </c>
      <c r="D540" s="70" t="s">
        <v>1</v>
      </c>
      <c r="E540" s="64" t="s">
        <v>29</v>
      </c>
      <c r="F540" s="76">
        <v>50</v>
      </c>
      <c r="G540" s="43"/>
      <c r="H540" s="66">
        <f t="shared" si="104"/>
        <v>0</v>
      </c>
    </row>
    <row r="541" spans="1:8" s="67" customFormat="1" ht="43.9" customHeight="1" x14ac:dyDescent="0.2">
      <c r="A541" s="126" t="s">
        <v>192</v>
      </c>
      <c r="B541" s="69" t="s">
        <v>49</v>
      </c>
      <c r="C541" s="63" t="s">
        <v>193</v>
      </c>
      <c r="D541" s="70" t="s">
        <v>194</v>
      </c>
      <c r="E541" s="64" t="s">
        <v>29</v>
      </c>
      <c r="F541" s="76">
        <v>100</v>
      </c>
      <c r="G541" s="43"/>
      <c r="H541" s="66">
        <f t="shared" si="104"/>
        <v>0</v>
      </c>
    </row>
    <row r="542" spans="1:8" s="67" customFormat="1" ht="43.9" customHeight="1" x14ac:dyDescent="0.2">
      <c r="A542" s="126" t="s">
        <v>206</v>
      </c>
      <c r="B542" s="62" t="s">
        <v>550</v>
      </c>
      <c r="C542" s="63" t="s">
        <v>207</v>
      </c>
      <c r="D542" s="70" t="s">
        <v>208</v>
      </c>
      <c r="E542" s="64" t="s">
        <v>48</v>
      </c>
      <c r="F542" s="76">
        <v>50</v>
      </c>
      <c r="G542" s="43"/>
      <c r="H542" s="66">
        <f t="shared" si="104"/>
        <v>0</v>
      </c>
    </row>
    <row r="543" spans="1:8" ht="36" customHeight="1" x14ac:dyDescent="0.2">
      <c r="A543" s="9"/>
      <c r="B543" s="146"/>
      <c r="C543" s="83" t="s">
        <v>22</v>
      </c>
      <c r="D543" s="95"/>
      <c r="E543" s="96"/>
      <c r="F543" s="97"/>
      <c r="G543" s="171"/>
      <c r="H543" s="143"/>
    </row>
    <row r="544" spans="1:8" s="67" customFormat="1" ht="43.9" customHeight="1" x14ac:dyDescent="0.2">
      <c r="A544" s="126" t="s">
        <v>59</v>
      </c>
      <c r="B544" s="62" t="s">
        <v>764</v>
      </c>
      <c r="C544" s="107" t="s">
        <v>290</v>
      </c>
      <c r="D544" s="108" t="s">
        <v>291</v>
      </c>
      <c r="E544" s="64" t="s">
        <v>36</v>
      </c>
      <c r="F544" s="76">
        <v>1</v>
      </c>
      <c r="G544" s="43"/>
      <c r="H544" s="66">
        <f>ROUND(G544*F544,2)</f>
        <v>0</v>
      </c>
    </row>
    <row r="545" spans="1:8" s="67" customFormat="1" ht="30" customHeight="1" x14ac:dyDescent="0.2">
      <c r="A545" s="126" t="s">
        <v>60</v>
      </c>
      <c r="B545" s="62" t="s">
        <v>765</v>
      </c>
      <c r="C545" s="107" t="s">
        <v>292</v>
      </c>
      <c r="D545" s="108" t="s">
        <v>291</v>
      </c>
      <c r="E545" s="64"/>
      <c r="F545" s="76"/>
      <c r="G545" s="171"/>
      <c r="H545" s="77"/>
    </row>
    <row r="546" spans="1:8" s="67" customFormat="1" ht="30" customHeight="1" x14ac:dyDescent="0.2">
      <c r="A546" s="126" t="s">
        <v>61</v>
      </c>
      <c r="B546" s="69" t="s">
        <v>30</v>
      </c>
      <c r="C546" s="63" t="s">
        <v>154</v>
      </c>
      <c r="D546" s="70"/>
      <c r="E546" s="64" t="s">
        <v>36</v>
      </c>
      <c r="F546" s="76">
        <v>1</v>
      </c>
      <c r="G546" s="43"/>
      <c r="H546" s="66">
        <f>ROUND(G546*F546,2)</f>
        <v>0</v>
      </c>
    </row>
    <row r="547" spans="1:8" s="67" customFormat="1" ht="30" customHeight="1" x14ac:dyDescent="0.2">
      <c r="A547" s="126" t="s">
        <v>74</v>
      </c>
      <c r="B547" s="62" t="s">
        <v>766</v>
      </c>
      <c r="C547" s="63" t="s">
        <v>84</v>
      </c>
      <c r="D547" s="108" t="s">
        <v>291</v>
      </c>
      <c r="E547" s="64" t="s">
        <v>36</v>
      </c>
      <c r="F547" s="76">
        <v>2</v>
      </c>
      <c r="G547" s="43"/>
      <c r="H547" s="66">
        <f t="shared" ref="H547" si="105">ROUND(G547*F547,2)</f>
        <v>0</v>
      </c>
    </row>
    <row r="548" spans="1:8" ht="36" customHeight="1" x14ac:dyDescent="0.2">
      <c r="A548" s="9"/>
      <c r="B548" s="147"/>
      <c r="C548" s="83" t="s">
        <v>24</v>
      </c>
      <c r="D548" s="95"/>
      <c r="E548" s="96"/>
      <c r="F548" s="97"/>
      <c r="G548" s="171"/>
      <c r="H548" s="143"/>
    </row>
    <row r="549" spans="1:8" ht="30" customHeight="1" x14ac:dyDescent="0.2">
      <c r="A549" s="9"/>
      <c r="B549" s="147" t="s">
        <v>475</v>
      </c>
      <c r="C549" s="91" t="s">
        <v>453</v>
      </c>
      <c r="D549" s="92" t="s">
        <v>454</v>
      </c>
      <c r="E549" s="93" t="s">
        <v>36</v>
      </c>
      <c r="F549" s="94">
        <v>1</v>
      </c>
      <c r="G549" s="37"/>
      <c r="H549" s="66">
        <f t="shared" ref="H549" si="106">ROUND(G549*F549,2)</f>
        <v>0</v>
      </c>
    </row>
    <row r="550" spans="1:8" s="24" customFormat="1" ht="30" customHeight="1" thickBot="1" x14ac:dyDescent="0.25">
      <c r="A550" s="132"/>
      <c r="B550" s="148" t="str">
        <f>B517</f>
        <v>E</v>
      </c>
      <c r="C550" s="212" t="str">
        <f>C517</f>
        <v>TAYLOR AVE. - WESTBOUND LEFT TURN LANE AT WILTON ST. (2021)</v>
      </c>
      <c r="D550" s="221"/>
      <c r="E550" s="221"/>
      <c r="F550" s="222"/>
      <c r="G550" s="25" t="s">
        <v>16</v>
      </c>
      <c r="H550" s="156">
        <f>SUM(H517:H549)</f>
        <v>0</v>
      </c>
    </row>
    <row r="551" spans="1:8" s="24" customFormat="1" ht="30" customHeight="1" thickTop="1" x14ac:dyDescent="0.2">
      <c r="A551" s="23"/>
      <c r="B551" s="150" t="s">
        <v>266</v>
      </c>
      <c r="C551" s="218" t="s">
        <v>635</v>
      </c>
      <c r="D551" s="233"/>
      <c r="E551" s="233"/>
      <c r="F551" s="234"/>
      <c r="G551" s="171"/>
      <c r="H551" s="151"/>
    </row>
    <row r="552" spans="1:8" ht="36" customHeight="1" x14ac:dyDescent="0.2">
      <c r="A552" s="9"/>
      <c r="B552" s="142"/>
      <c r="C552" s="105" t="s">
        <v>18</v>
      </c>
      <c r="D552" s="95"/>
      <c r="E552" s="97" t="s">
        <v>1</v>
      </c>
      <c r="F552" s="97" t="s">
        <v>1</v>
      </c>
      <c r="G552" s="171"/>
      <c r="H552" s="143"/>
    </row>
    <row r="553" spans="1:8" s="67" customFormat="1" ht="30" customHeight="1" x14ac:dyDescent="0.2">
      <c r="A553" s="126" t="s">
        <v>86</v>
      </c>
      <c r="B553" s="62" t="s">
        <v>384</v>
      </c>
      <c r="C553" s="63" t="s">
        <v>87</v>
      </c>
      <c r="D553" s="70" t="s">
        <v>899</v>
      </c>
      <c r="E553" s="64" t="s">
        <v>27</v>
      </c>
      <c r="F553" s="65">
        <v>350</v>
      </c>
      <c r="G553" s="43"/>
      <c r="H553" s="66">
        <f t="shared" ref="H553:H554" si="107">ROUND(G553*F553,2)</f>
        <v>0</v>
      </c>
    </row>
    <row r="554" spans="1:8" s="67" customFormat="1" ht="30" customHeight="1" x14ac:dyDescent="0.2">
      <c r="A554" s="127" t="s">
        <v>88</v>
      </c>
      <c r="B554" s="62" t="s">
        <v>486</v>
      </c>
      <c r="C554" s="63" t="s">
        <v>89</v>
      </c>
      <c r="D554" s="70" t="s">
        <v>899</v>
      </c>
      <c r="E554" s="64" t="s">
        <v>29</v>
      </c>
      <c r="F554" s="65">
        <v>1035</v>
      </c>
      <c r="G554" s="43"/>
      <c r="H554" s="66">
        <f t="shared" si="107"/>
        <v>0</v>
      </c>
    </row>
    <row r="555" spans="1:8" s="67" customFormat="1" ht="32.450000000000003" customHeight="1" x14ac:dyDescent="0.2">
      <c r="A555" s="127" t="s">
        <v>90</v>
      </c>
      <c r="B555" s="62" t="s">
        <v>487</v>
      </c>
      <c r="C555" s="63" t="s">
        <v>393</v>
      </c>
      <c r="D555" s="70" t="s">
        <v>899</v>
      </c>
      <c r="E555" s="64"/>
      <c r="F555" s="65"/>
      <c r="G555" s="171"/>
      <c r="H555" s="66"/>
    </row>
    <row r="556" spans="1:8" s="67" customFormat="1" ht="30" customHeight="1" x14ac:dyDescent="0.2">
      <c r="A556" s="127" t="s">
        <v>394</v>
      </c>
      <c r="B556" s="69" t="s">
        <v>30</v>
      </c>
      <c r="C556" s="63" t="s">
        <v>395</v>
      </c>
      <c r="D556" s="70" t="s">
        <v>1</v>
      </c>
      <c r="E556" s="64" t="s">
        <v>31</v>
      </c>
      <c r="F556" s="65">
        <v>260</v>
      </c>
      <c r="G556" s="43"/>
      <c r="H556" s="66">
        <f t="shared" ref="H556" si="108">ROUND(G556*F556,2)</f>
        <v>0</v>
      </c>
    </row>
    <row r="557" spans="1:8" s="67" customFormat="1" ht="38.450000000000003" customHeight="1" x14ac:dyDescent="0.2">
      <c r="A557" s="127" t="s">
        <v>32</v>
      </c>
      <c r="B557" s="62" t="s">
        <v>488</v>
      </c>
      <c r="C557" s="63" t="s">
        <v>33</v>
      </c>
      <c r="D557" s="70" t="s">
        <v>899</v>
      </c>
      <c r="E557" s="64"/>
      <c r="F557" s="65"/>
      <c r="G557" s="171"/>
      <c r="H557" s="66"/>
    </row>
    <row r="558" spans="1:8" s="67" customFormat="1" ht="36" customHeight="1" x14ac:dyDescent="0.2">
      <c r="A558" s="127" t="s">
        <v>398</v>
      </c>
      <c r="B558" s="69" t="s">
        <v>30</v>
      </c>
      <c r="C558" s="63" t="s">
        <v>399</v>
      </c>
      <c r="D558" s="70" t="s">
        <v>1</v>
      </c>
      <c r="E558" s="64" t="s">
        <v>27</v>
      </c>
      <c r="F558" s="65">
        <v>40</v>
      </c>
      <c r="G558" s="43"/>
      <c r="H558" s="66">
        <f t="shared" ref="H558:H563" si="109">ROUND(G558*F558,2)</f>
        <v>0</v>
      </c>
    </row>
    <row r="559" spans="1:8" s="67" customFormat="1" ht="34.9" customHeight="1" x14ac:dyDescent="0.2">
      <c r="A559" s="127" t="s">
        <v>461</v>
      </c>
      <c r="B559" s="69" t="s">
        <v>37</v>
      </c>
      <c r="C559" s="63" t="s">
        <v>463</v>
      </c>
      <c r="D559" s="70" t="s">
        <v>462</v>
      </c>
      <c r="E559" s="64" t="s">
        <v>27</v>
      </c>
      <c r="F559" s="65">
        <v>520</v>
      </c>
      <c r="G559" s="43"/>
      <c r="H559" s="66">
        <f t="shared" si="109"/>
        <v>0</v>
      </c>
    </row>
    <row r="560" spans="1:8" s="67" customFormat="1" ht="30" customHeight="1" x14ac:dyDescent="0.2">
      <c r="A560" s="126" t="s">
        <v>34</v>
      </c>
      <c r="B560" s="62" t="s">
        <v>617</v>
      </c>
      <c r="C560" s="63" t="s">
        <v>35</v>
      </c>
      <c r="D560" s="70" t="s">
        <v>899</v>
      </c>
      <c r="E560" s="64" t="s">
        <v>29</v>
      </c>
      <c r="F560" s="65">
        <v>2100</v>
      </c>
      <c r="G560" s="43"/>
      <c r="H560" s="66">
        <f t="shared" si="109"/>
        <v>0</v>
      </c>
    </row>
    <row r="561" spans="1:8" s="67" customFormat="1" ht="38.450000000000003" customHeight="1" x14ac:dyDescent="0.2">
      <c r="A561" s="127" t="s">
        <v>94</v>
      </c>
      <c r="B561" s="62" t="s">
        <v>767</v>
      </c>
      <c r="C561" s="63" t="s">
        <v>400</v>
      </c>
      <c r="D561" s="70" t="s">
        <v>401</v>
      </c>
      <c r="E561" s="64"/>
      <c r="F561" s="65"/>
      <c r="G561" s="171"/>
      <c r="H561" s="66"/>
    </row>
    <row r="562" spans="1:8" s="78" customFormat="1" ht="30" customHeight="1" x14ac:dyDescent="0.2">
      <c r="A562" s="131" t="s">
        <v>402</v>
      </c>
      <c r="B562" s="69" t="s">
        <v>30</v>
      </c>
      <c r="C562" s="63" t="s">
        <v>403</v>
      </c>
      <c r="D562" s="70" t="s">
        <v>1</v>
      </c>
      <c r="E562" s="64" t="s">
        <v>29</v>
      </c>
      <c r="F562" s="65">
        <v>600</v>
      </c>
      <c r="G562" s="37"/>
      <c r="H562" s="66">
        <f t="shared" si="109"/>
        <v>0</v>
      </c>
    </row>
    <row r="563" spans="1:8" s="78" customFormat="1" ht="30" customHeight="1" x14ac:dyDescent="0.2">
      <c r="A563" s="131" t="s">
        <v>404</v>
      </c>
      <c r="B563" s="69" t="s">
        <v>37</v>
      </c>
      <c r="C563" s="63" t="s">
        <v>405</v>
      </c>
      <c r="D563" s="70" t="s">
        <v>1</v>
      </c>
      <c r="E563" s="64" t="s">
        <v>29</v>
      </c>
      <c r="F563" s="65">
        <v>435</v>
      </c>
      <c r="G563" s="37"/>
      <c r="H563" s="66">
        <f t="shared" si="109"/>
        <v>0</v>
      </c>
    </row>
    <row r="564" spans="1:8" s="67" customFormat="1" ht="43.9" customHeight="1" x14ac:dyDescent="0.2">
      <c r="A564" s="127" t="s">
        <v>436</v>
      </c>
      <c r="B564" s="62" t="s">
        <v>768</v>
      </c>
      <c r="C564" s="63" t="s">
        <v>437</v>
      </c>
      <c r="D564" s="70" t="s">
        <v>431</v>
      </c>
      <c r="E564" s="64" t="s">
        <v>27</v>
      </c>
      <c r="F564" s="65">
        <v>150</v>
      </c>
      <c r="G564" s="43"/>
      <c r="H564" s="66">
        <f>ROUND(G564*F564,2)</f>
        <v>0</v>
      </c>
    </row>
    <row r="565" spans="1:8" s="67" customFormat="1" ht="30" customHeight="1" x14ac:dyDescent="0.2">
      <c r="A565" s="126" t="s">
        <v>428</v>
      </c>
      <c r="B565" s="62" t="s">
        <v>769</v>
      </c>
      <c r="C565" s="63" t="s">
        <v>430</v>
      </c>
      <c r="D565" s="70" t="s">
        <v>431</v>
      </c>
      <c r="E565" s="64"/>
      <c r="F565" s="65"/>
      <c r="G565" s="171"/>
      <c r="H565" s="66"/>
    </row>
    <row r="566" spans="1:8" s="67" customFormat="1" ht="30" customHeight="1" x14ac:dyDescent="0.2">
      <c r="A566" s="127" t="s">
        <v>432</v>
      </c>
      <c r="B566" s="69" t="s">
        <v>30</v>
      </c>
      <c r="C566" s="63" t="s">
        <v>433</v>
      </c>
      <c r="D566" s="79"/>
      <c r="E566" s="64" t="s">
        <v>27</v>
      </c>
      <c r="F566" s="80">
        <v>150</v>
      </c>
      <c r="G566" s="43"/>
      <c r="H566" s="66">
        <f>ROUND(G566*F566,2)</f>
        <v>0</v>
      </c>
    </row>
    <row r="567" spans="1:8" ht="36" customHeight="1" x14ac:dyDescent="0.2">
      <c r="A567" s="9"/>
      <c r="B567" s="142"/>
      <c r="C567" s="83" t="s">
        <v>379</v>
      </c>
      <c r="D567" s="95"/>
      <c r="E567" s="106"/>
      <c r="F567" s="95"/>
      <c r="G567" s="171"/>
      <c r="H567" s="143"/>
    </row>
    <row r="568" spans="1:8" s="67" customFormat="1" ht="30" customHeight="1" x14ac:dyDescent="0.2">
      <c r="A568" s="128" t="s">
        <v>67</v>
      </c>
      <c r="B568" s="62" t="s">
        <v>770</v>
      </c>
      <c r="C568" s="63" t="s">
        <v>68</v>
      </c>
      <c r="D568" s="70" t="s">
        <v>899</v>
      </c>
      <c r="E568" s="64"/>
      <c r="F568" s="65"/>
      <c r="G568" s="171"/>
      <c r="H568" s="66"/>
    </row>
    <row r="569" spans="1:8" s="67" customFormat="1" ht="30" customHeight="1" x14ac:dyDescent="0.2">
      <c r="A569" s="128" t="s">
        <v>69</v>
      </c>
      <c r="B569" s="69" t="s">
        <v>30</v>
      </c>
      <c r="C569" s="63" t="s">
        <v>70</v>
      </c>
      <c r="D569" s="70" t="s">
        <v>1</v>
      </c>
      <c r="E569" s="64" t="s">
        <v>29</v>
      </c>
      <c r="F569" s="65">
        <v>800</v>
      </c>
      <c r="G569" s="43"/>
      <c r="H569" s="66">
        <f>ROUND(G569*F569,2)</f>
        <v>0</v>
      </c>
    </row>
    <row r="570" spans="1:8" s="67" customFormat="1" ht="30" customHeight="1" x14ac:dyDescent="0.2">
      <c r="A570" s="128" t="s">
        <v>177</v>
      </c>
      <c r="B570" s="69" t="s">
        <v>37</v>
      </c>
      <c r="C570" s="63" t="s">
        <v>178</v>
      </c>
      <c r="D570" s="70" t="s">
        <v>1</v>
      </c>
      <c r="E570" s="64" t="s">
        <v>29</v>
      </c>
      <c r="F570" s="65">
        <v>50</v>
      </c>
      <c r="G570" s="43"/>
      <c r="H570" s="66">
        <f>ROUND(G570*F570,2)</f>
        <v>0</v>
      </c>
    </row>
    <row r="571" spans="1:8" s="67" customFormat="1" ht="30" customHeight="1" x14ac:dyDescent="0.2">
      <c r="A571" s="128" t="s">
        <v>38</v>
      </c>
      <c r="B571" s="62" t="s">
        <v>771</v>
      </c>
      <c r="C571" s="63" t="s">
        <v>39</v>
      </c>
      <c r="D571" s="70" t="s">
        <v>179</v>
      </c>
      <c r="E571" s="64"/>
      <c r="F571" s="65"/>
      <c r="G571" s="171"/>
      <c r="H571" s="66"/>
    </row>
    <row r="572" spans="1:8" s="67" customFormat="1" ht="30" customHeight="1" x14ac:dyDescent="0.2">
      <c r="A572" s="128" t="s">
        <v>40</v>
      </c>
      <c r="B572" s="69" t="s">
        <v>30</v>
      </c>
      <c r="C572" s="63" t="s">
        <v>41</v>
      </c>
      <c r="D572" s="70" t="s">
        <v>1</v>
      </c>
      <c r="E572" s="64" t="s">
        <v>36</v>
      </c>
      <c r="F572" s="65">
        <v>200</v>
      </c>
      <c r="G572" s="43"/>
      <c r="H572" s="66">
        <f>ROUND(G572*F572,2)</f>
        <v>0</v>
      </c>
    </row>
    <row r="573" spans="1:8" s="67" customFormat="1" ht="30" customHeight="1" x14ac:dyDescent="0.2">
      <c r="A573" s="128" t="s">
        <v>42</v>
      </c>
      <c r="B573" s="62" t="s">
        <v>772</v>
      </c>
      <c r="C573" s="63" t="s">
        <v>43</v>
      </c>
      <c r="D573" s="70" t="s">
        <v>179</v>
      </c>
      <c r="E573" s="64"/>
      <c r="F573" s="65"/>
      <c r="G573" s="171"/>
      <c r="H573" s="66"/>
    </row>
    <row r="574" spans="1:8" s="67" customFormat="1" ht="30" customHeight="1" x14ac:dyDescent="0.2">
      <c r="A574" s="133" t="s">
        <v>182</v>
      </c>
      <c r="B574" s="72" t="s">
        <v>30</v>
      </c>
      <c r="C574" s="111" t="s">
        <v>183</v>
      </c>
      <c r="D574" s="112" t="s">
        <v>1</v>
      </c>
      <c r="E574" s="112" t="s">
        <v>36</v>
      </c>
      <c r="F574" s="65">
        <v>150</v>
      </c>
      <c r="G574" s="43"/>
      <c r="H574" s="66">
        <f>ROUND(G574*F574,2)</f>
        <v>0</v>
      </c>
    </row>
    <row r="575" spans="1:8" s="67" customFormat="1" ht="30" customHeight="1" x14ac:dyDescent="0.2">
      <c r="A575" s="128" t="s">
        <v>44</v>
      </c>
      <c r="B575" s="69" t="s">
        <v>37</v>
      </c>
      <c r="C575" s="63" t="s">
        <v>45</v>
      </c>
      <c r="D575" s="70" t="s">
        <v>1</v>
      </c>
      <c r="E575" s="64" t="s">
        <v>36</v>
      </c>
      <c r="F575" s="65">
        <v>20</v>
      </c>
      <c r="G575" s="43"/>
      <c r="H575" s="66">
        <f>ROUND(G575*F575,2)</f>
        <v>0</v>
      </c>
    </row>
    <row r="576" spans="1:8" s="67" customFormat="1" ht="43.9" customHeight="1" x14ac:dyDescent="0.2">
      <c r="A576" s="128" t="s">
        <v>163</v>
      </c>
      <c r="B576" s="62" t="s">
        <v>773</v>
      </c>
      <c r="C576" s="63" t="s">
        <v>164</v>
      </c>
      <c r="D576" s="70" t="s">
        <v>102</v>
      </c>
      <c r="E576" s="64"/>
      <c r="F576" s="65"/>
      <c r="G576" s="171"/>
      <c r="H576" s="66"/>
    </row>
    <row r="577" spans="1:8" s="67" customFormat="1" ht="30" customHeight="1" x14ac:dyDescent="0.2">
      <c r="A577" s="128" t="s">
        <v>165</v>
      </c>
      <c r="B577" s="69" t="s">
        <v>30</v>
      </c>
      <c r="C577" s="63" t="s">
        <v>103</v>
      </c>
      <c r="D577" s="70" t="s">
        <v>1</v>
      </c>
      <c r="E577" s="64" t="s">
        <v>29</v>
      </c>
      <c r="F577" s="65">
        <v>230</v>
      </c>
      <c r="G577" s="43"/>
      <c r="H577" s="66">
        <f t="shared" ref="H577" si="110">ROUND(G577*F577,2)</f>
        <v>0</v>
      </c>
    </row>
    <row r="578" spans="1:8" s="67" customFormat="1" ht="43.9" customHeight="1" x14ac:dyDescent="0.2">
      <c r="A578" s="128" t="s">
        <v>267</v>
      </c>
      <c r="B578" s="62" t="s">
        <v>774</v>
      </c>
      <c r="C578" s="63" t="s">
        <v>268</v>
      </c>
      <c r="D578" s="70" t="s">
        <v>102</v>
      </c>
      <c r="E578" s="64"/>
      <c r="F578" s="65"/>
      <c r="G578" s="171"/>
      <c r="H578" s="66"/>
    </row>
    <row r="579" spans="1:8" s="67" customFormat="1" ht="30" customHeight="1" x14ac:dyDescent="0.2">
      <c r="A579" s="128" t="s">
        <v>269</v>
      </c>
      <c r="B579" s="69" t="s">
        <v>30</v>
      </c>
      <c r="C579" s="63" t="s">
        <v>103</v>
      </c>
      <c r="D579" s="70" t="s">
        <v>270</v>
      </c>
      <c r="E579" s="64"/>
      <c r="F579" s="65"/>
      <c r="G579" s="171"/>
      <c r="H579" s="66"/>
    </row>
    <row r="580" spans="1:8" s="67" customFormat="1" ht="30" customHeight="1" x14ac:dyDescent="0.2">
      <c r="A580" s="128" t="s">
        <v>273</v>
      </c>
      <c r="B580" s="73" t="s">
        <v>104</v>
      </c>
      <c r="C580" s="63" t="s">
        <v>274</v>
      </c>
      <c r="D580" s="70"/>
      <c r="E580" s="64" t="s">
        <v>29</v>
      </c>
      <c r="F580" s="65">
        <v>10</v>
      </c>
      <c r="G580" s="43"/>
      <c r="H580" s="66">
        <f t="shared" ref="H580" si="111">ROUND(G580*F580,2)</f>
        <v>0</v>
      </c>
    </row>
    <row r="581" spans="1:8" s="67" customFormat="1" ht="30" customHeight="1" x14ac:dyDescent="0.2">
      <c r="A581" s="128" t="s">
        <v>275</v>
      </c>
      <c r="B581" s="62" t="s">
        <v>775</v>
      </c>
      <c r="C581" s="63" t="s">
        <v>276</v>
      </c>
      <c r="D581" s="70" t="s">
        <v>277</v>
      </c>
      <c r="E581" s="64"/>
      <c r="F581" s="65"/>
      <c r="G581" s="171"/>
      <c r="H581" s="66"/>
    </row>
    <row r="582" spans="1:8" s="67" customFormat="1" ht="30" customHeight="1" x14ac:dyDescent="0.2">
      <c r="A582" s="128" t="s">
        <v>651</v>
      </c>
      <c r="B582" s="69" t="s">
        <v>30</v>
      </c>
      <c r="C582" s="63" t="s">
        <v>652</v>
      </c>
      <c r="D582" s="70" t="s">
        <v>1</v>
      </c>
      <c r="E582" s="64" t="s">
        <v>48</v>
      </c>
      <c r="F582" s="65">
        <v>65</v>
      </c>
      <c r="G582" s="43"/>
      <c r="H582" s="66">
        <f>ROUND(G582*F582,2)</f>
        <v>0</v>
      </c>
    </row>
    <row r="583" spans="1:8" s="67" customFormat="1" ht="30" customHeight="1" x14ac:dyDescent="0.2">
      <c r="A583" s="128" t="s">
        <v>653</v>
      </c>
      <c r="B583" s="69" t="s">
        <v>37</v>
      </c>
      <c r="C583" s="63" t="s">
        <v>654</v>
      </c>
      <c r="D583" s="70" t="s">
        <v>1</v>
      </c>
      <c r="E583" s="64" t="s">
        <v>48</v>
      </c>
      <c r="F583" s="65">
        <v>25</v>
      </c>
      <c r="G583" s="43"/>
      <c r="H583" s="66">
        <f t="shared" ref="H583" si="112">ROUND(G583*F583,2)</f>
        <v>0</v>
      </c>
    </row>
    <row r="584" spans="1:8" s="67" customFormat="1" ht="30" customHeight="1" x14ac:dyDescent="0.2">
      <c r="A584" s="128" t="s">
        <v>107</v>
      </c>
      <c r="B584" s="62" t="s">
        <v>489</v>
      </c>
      <c r="C584" s="63" t="s">
        <v>50</v>
      </c>
      <c r="D584" s="70" t="s">
        <v>277</v>
      </c>
      <c r="E584" s="64"/>
      <c r="F584" s="65"/>
      <c r="G584" s="171"/>
      <c r="H584" s="66"/>
    </row>
    <row r="585" spans="1:8" s="67" customFormat="1" ht="30" customHeight="1" x14ac:dyDescent="0.2">
      <c r="A585" s="128" t="s">
        <v>498</v>
      </c>
      <c r="B585" s="69" t="s">
        <v>30</v>
      </c>
      <c r="C585" s="63" t="s">
        <v>439</v>
      </c>
      <c r="D585" s="70" t="s">
        <v>350</v>
      </c>
      <c r="E585" s="64"/>
      <c r="F585" s="65"/>
      <c r="G585" s="171"/>
      <c r="H585" s="66"/>
    </row>
    <row r="586" spans="1:8" s="67" customFormat="1" ht="30" customHeight="1" x14ac:dyDescent="0.2">
      <c r="A586" s="128" t="s">
        <v>854</v>
      </c>
      <c r="B586" s="74" t="s">
        <v>104</v>
      </c>
      <c r="C586" s="63" t="s">
        <v>416</v>
      </c>
      <c r="D586" s="70"/>
      <c r="E586" s="64" t="s">
        <v>48</v>
      </c>
      <c r="F586" s="65">
        <v>20</v>
      </c>
      <c r="G586" s="43"/>
      <c r="H586" s="71">
        <f>ROUND(G586*F586,2)</f>
        <v>0</v>
      </c>
    </row>
    <row r="587" spans="1:8" s="67" customFormat="1" ht="30" customHeight="1" x14ac:dyDescent="0.2">
      <c r="A587" s="128" t="s">
        <v>112</v>
      </c>
      <c r="B587" s="62" t="s">
        <v>776</v>
      </c>
      <c r="C587" s="63" t="s">
        <v>114</v>
      </c>
      <c r="D587" s="70" t="s">
        <v>281</v>
      </c>
      <c r="E587" s="64"/>
      <c r="F587" s="65"/>
      <c r="G587" s="171"/>
      <c r="H587" s="66"/>
    </row>
    <row r="588" spans="1:8" s="67" customFormat="1" ht="30" customHeight="1" x14ac:dyDescent="0.2">
      <c r="A588" s="128" t="s">
        <v>115</v>
      </c>
      <c r="B588" s="69" t="s">
        <v>30</v>
      </c>
      <c r="C588" s="63" t="s">
        <v>282</v>
      </c>
      <c r="D588" s="70" t="s">
        <v>1</v>
      </c>
      <c r="E588" s="64" t="s">
        <v>29</v>
      </c>
      <c r="F588" s="65">
        <v>600</v>
      </c>
      <c r="G588" s="43"/>
      <c r="H588" s="66">
        <f t="shared" ref="H588" si="113">ROUND(G588*F588,2)</f>
        <v>0</v>
      </c>
    </row>
    <row r="589" spans="1:8" s="67" customFormat="1" ht="30" customHeight="1" x14ac:dyDescent="0.2">
      <c r="A589" s="128" t="s">
        <v>116</v>
      </c>
      <c r="B589" s="62" t="s">
        <v>492</v>
      </c>
      <c r="C589" s="63" t="s">
        <v>118</v>
      </c>
      <c r="D589" s="70" t="s">
        <v>189</v>
      </c>
      <c r="E589" s="64" t="s">
        <v>36</v>
      </c>
      <c r="F589" s="76">
        <v>4</v>
      </c>
      <c r="G589" s="43"/>
      <c r="H589" s="66">
        <f>ROUND(G589*F589,2)</f>
        <v>0</v>
      </c>
    </row>
    <row r="590" spans="1:8" ht="36" customHeight="1" x14ac:dyDescent="0.2">
      <c r="A590" s="9"/>
      <c r="B590" s="144"/>
      <c r="C590" s="83" t="s">
        <v>19</v>
      </c>
      <c r="D590" s="95"/>
      <c r="E590" s="97"/>
      <c r="F590" s="97"/>
      <c r="G590" s="171"/>
      <c r="H590" s="143"/>
    </row>
    <row r="591" spans="1:8" s="67" customFormat="1" ht="43.9" customHeight="1" x14ac:dyDescent="0.2">
      <c r="A591" s="126" t="s">
        <v>52</v>
      </c>
      <c r="B591" s="62" t="s">
        <v>777</v>
      </c>
      <c r="C591" s="63" t="s">
        <v>53</v>
      </c>
      <c r="D591" s="70" t="s">
        <v>208</v>
      </c>
      <c r="E591" s="64"/>
      <c r="F591" s="76"/>
      <c r="G591" s="171"/>
      <c r="H591" s="77"/>
    </row>
    <row r="592" spans="1:8" s="67" customFormat="1" ht="43.9" customHeight="1" x14ac:dyDescent="0.2">
      <c r="A592" s="126" t="s">
        <v>76</v>
      </c>
      <c r="B592" s="69" t="s">
        <v>30</v>
      </c>
      <c r="C592" s="63" t="s">
        <v>191</v>
      </c>
      <c r="D592" s="70" t="s">
        <v>1</v>
      </c>
      <c r="E592" s="64" t="s">
        <v>29</v>
      </c>
      <c r="F592" s="76">
        <v>435</v>
      </c>
      <c r="G592" s="43"/>
      <c r="H592" s="66">
        <f t="shared" ref="H592" si="114">ROUND(G592*F592,2)</f>
        <v>0</v>
      </c>
    </row>
    <row r="593" spans="1:8" s="67" customFormat="1" ht="43.9" customHeight="1" x14ac:dyDescent="0.2">
      <c r="A593" s="126" t="s">
        <v>54</v>
      </c>
      <c r="B593" s="62" t="s">
        <v>778</v>
      </c>
      <c r="C593" s="63" t="s">
        <v>55</v>
      </c>
      <c r="D593" s="70" t="s">
        <v>208</v>
      </c>
      <c r="E593" s="64"/>
      <c r="F593" s="76"/>
      <c r="G593" s="171"/>
      <c r="H593" s="77"/>
    </row>
    <row r="594" spans="1:8" s="67" customFormat="1" ht="43.9" customHeight="1" x14ac:dyDescent="0.2">
      <c r="A594" s="126" t="s">
        <v>499</v>
      </c>
      <c r="B594" s="69" t="s">
        <v>30</v>
      </c>
      <c r="C594" s="63" t="s">
        <v>201</v>
      </c>
      <c r="D594" s="70" t="s">
        <v>121</v>
      </c>
      <c r="E594" s="64" t="s">
        <v>48</v>
      </c>
      <c r="F594" s="65">
        <v>50</v>
      </c>
      <c r="G594" s="43"/>
      <c r="H594" s="66">
        <f>ROUND(G594*F594,2)</f>
        <v>0</v>
      </c>
    </row>
    <row r="595" spans="1:8" s="67" customFormat="1" ht="44.1" customHeight="1" x14ac:dyDescent="0.2">
      <c r="A595" s="126" t="s">
        <v>655</v>
      </c>
      <c r="B595" s="69" t="s">
        <v>37</v>
      </c>
      <c r="C595" s="63" t="s">
        <v>656</v>
      </c>
      <c r="D595" s="70" t="s">
        <v>51</v>
      </c>
      <c r="E595" s="64" t="s">
        <v>48</v>
      </c>
      <c r="F595" s="65">
        <v>90</v>
      </c>
      <c r="G595" s="43"/>
      <c r="H595" s="66">
        <f>ROUND(G595*F595,2)</f>
        <v>0</v>
      </c>
    </row>
    <row r="596" spans="1:8" s="67" customFormat="1" ht="43.9" customHeight="1" x14ac:dyDescent="0.2">
      <c r="A596" s="126" t="s">
        <v>500</v>
      </c>
      <c r="B596" s="69" t="s">
        <v>49</v>
      </c>
      <c r="C596" s="63" t="s">
        <v>122</v>
      </c>
      <c r="D596" s="70" t="s">
        <v>109</v>
      </c>
      <c r="E596" s="64" t="s">
        <v>48</v>
      </c>
      <c r="F596" s="65">
        <v>10</v>
      </c>
      <c r="G596" s="43"/>
      <c r="H596" s="66">
        <f>ROUND(G596*F596,2)</f>
        <v>0</v>
      </c>
    </row>
    <row r="597" spans="1:8" s="67" customFormat="1" ht="44.1" customHeight="1" x14ac:dyDescent="0.2">
      <c r="A597" s="126" t="s">
        <v>56</v>
      </c>
      <c r="B597" s="69" t="s">
        <v>62</v>
      </c>
      <c r="C597" s="63" t="s">
        <v>123</v>
      </c>
      <c r="D597" s="70" t="s">
        <v>124</v>
      </c>
      <c r="E597" s="64" t="s">
        <v>48</v>
      </c>
      <c r="F597" s="65">
        <v>50</v>
      </c>
      <c r="G597" s="43"/>
      <c r="H597" s="66">
        <f t="shared" ref="H597" si="115">ROUND(G597*F597,2)</f>
        <v>0</v>
      </c>
    </row>
    <row r="598" spans="1:8" s="67" customFormat="1" ht="30" customHeight="1" x14ac:dyDescent="0.2">
      <c r="A598" s="126" t="s">
        <v>168</v>
      </c>
      <c r="B598" s="62" t="s">
        <v>779</v>
      </c>
      <c r="C598" s="63" t="s">
        <v>169</v>
      </c>
      <c r="D598" s="70" t="s">
        <v>170</v>
      </c>
      <c r="E598" s="64" t="s">
        <v>29</v>
      </c>
      <c r="F598" s="76">
        <v>30</v>
      </c>
      <c r="G598" s="43"/>
      <c r="H598" s="66">
        <f t="shared" ref="H598" si="116">ROUND(G598*F598,2)</f>
        <v>0</v>
      </c>
    </row>
    <row r="599" spans="1:8" s="67" customFormat="1" ht="43.9" customHeight="1" x14ac:dyDescent="0.2">
      <c r="A599" s="126" t="s">
        <v>365</v>
      </c>
      <c r="B599" s="62" t="s">
        <v>780</v>
      </c>
      <c r="C599" s="63" t="s">
        <v>366</v>
      </c>
      <c r="D599" s="70" t="s">
        <v>426</v>
      </c>
      <c r="E599" s="145"/>
      <c r="F599" s="65"/>
      <c r="G599" s="171"/>
      <c r="H599" s="77"/>
    </row>
    <row r="600" spans="1:8" s="67" customFormat="1" ht="30" customHeight="1" x14ac:dyDescent="0.2">
      <c r="A600" s="126" t="s">
        <v>367</v>
      </c>
      <c r="B600" s="69" t="s">
        <v>30</v>
      </c>
      <c r="C600" s="63" t="s">
        <v>280</v>
      </c>
      <c r="D600" s="70"/>
      <c r="E600" s="64"/>
      <c r="F600" s="65"/>
      <c r="G600" s="171"/>
      <c r="H600" s="77"/>
    </row>
    <row r="601" spans="1:8" s="67" customFormat="1" ht="30" customHeight="1" x14ac:dyDescent="0.2">
      <c r="A601" s="126" t="s">
        <v>368</v>
      </c>
      <c r="B601" s="73" t="s">
        <v>104</v>
      </c>
      <c r="C601" s="63" t="s">
        <v>126</v>
      </c>
      <c r="D601" s="70"/>
      <c r="E601" s="64" t="s">
        <v>31</v>
      </c>
      <c r="F601" s="65">
        <v>135</v>
      </c>
      <c r="G601" s="43"/>
      <c r="H601" s="66">
        <f>ROUND(G601*F601,2)</f>
        <v>0</v>
      </c>
    </row>
    <row r="602" spans="1:8" s="67" customFormat="1" ht="30" customHeight="1" x14ac:dyDescent="0.2">
      <c r="A602" s="126" t="s">
        <v>369</v>
      </c>
      <c r="B602" s="69" t="s">
        <v>37</v>
      </c>
      <c r="C602" s="63" t="s">
        <v>71</v>
      </c>
      <c r="D602" s="70"/>
      <c r="E602" s="64"/>
      <c r="F602" s="65"/>
      <c r="G602" s="171"/>
      <c r="H602" s="77"/>
    </row>
    <row r="603" spans="1:8" s="67" customFormat="1" ht="30" customHeight="1" x14ac:dyDescent="0.2">
      <c r="A603" s="126" t="s">
        <v>370</v>
      </c>
      <c r="B603" s="73" t="s">
        <v>104</v>
      </c>
      <c r="C603" s="63" t="s">
        <v>126</v>
      </c>
      <c r="D603" s="70"/>
      <c r="E603" s="64" t="s">
        <v>31</v>
      </c>
      <c r="F603" s="65">
        <v>50</v>
      </c>
      <c r="G603" s="43"/>
      <c r="H603" s="66">
        <f>ROUND(G603*F603,2)</f>
        <v>0</v>
      </c>
    </row>
    <row r="604" spans="1:8" s="67" customFormat="1" ht="30" customHeight="1" x14ac:dyDescent="0.2">
      <c r="A604" s="126"/>
      <c r="B604" s="69" t="s">
        <v>49</v>
      </c>
      <c r="C604" s="63" t="s">
        <v>501</v>
      </c>
      <c r="D604" s="70"/>
      <c r="E604" s="64"/>
      <c r="F604" s="65"/>
      <c r="G604" s="171"/>
      <c r="H604" s="77"/>
    </row>
    <row r="605" spans="1:8" s="67" customFormat="1" ht="30" customHeight="1" x14ac:dyDescent="0.2">
      <c r="A605" s="126"/>
      <c r="B605" s="73" t="s">
        <v>104</v>
      </c>
      <c r="C605" s="63" t="s">
        <v>126</v>
      </c>
      <c r="D605" s="70"/>
      <c r="E605" s="64" t="s">
        <v>31</v>
      </c>
      <c r="F605" s="65">
        <v>110</v>
      </c>
      <c r="G605" s="43"/>
      <c r="H605" s="66">
        <f>ROUND(G605*F605,2)</f>
        <v>0</v>
      </c>
    </row>
    <row r="606" spans="1:8" ht="36" customHeight="1" x14ac:dyDescent="0.2">
      <c r="A606" s="9"/>
      <c r="B606" s="144"/>
      <c r="C606" s="83" t="s">
        <v>20</v>
      </c>
      <c r="D606" s="95"/>
      <c r="E606" s="96"/>
      <c r="F606" s="97"/>
      <c r="G606" s="171"/>
      <c r="H606" s="143"/>
    </row>
    <row r="607" spans="1:8" s="67" customFormat="1" ht="30" customHeight="1" x14ac:dyDescent="0.2">
      <c r="A607" s="126" t="s">
        <v>57</v>
      </c>
      <c r="B607" s="62" t="s">
        <v>781</v>
      </c>
      <c r="C607" s="63" t="s">
        <v>58</v>
      </c>
      <c r="D607" s="70" t="s">
        <v>128</v>
      </c>
      <c r="E607" s="64" t="s">
        <v>48</v>
      </c>
      <c r="F607" s="76">
        <v>300</v>
      </c>
      <c r="G607" s="43"/>
      <c r="H607" s="66">
        <f>ROUND(G607*F607,2)</f>
        <v>0</v>
      </c>
    </row>
    <row r="608" spans="1:8" ht="48" customHeight="1" x14ac:dyDescent="0.2">
      <c r="A608" s="9"/>
      <c r="B608" s="144"/>
      <c r="C608" s="83" t="s">
        <v>21</v>
      </c>
      <c r="D608" s="95"/>
      <c r="E608" s="96"/>
      <c r="F608" s="97"/>
      <c r="G608" s="171"/>
      <c r="H608" s="143"/>
    </row>
    <row r="609" spans="1:8" s="85" customFormat="1" ht="43.9" customHeight="1" x14ac:dyDescent="0.2">
      <c r="A609" s="126" t="s">
        <v>79</v>
      </c>
      <c r="B609" s="62" t="s">
        <v>782</v>
      </c>
      <c r="C609" s="110" t="s">
        <v>285</v>
      </c>
      <c r="D609" s="108" t="s">
        <v>291</v>
      </c>
      <c r="E609" s="64"/>
      <c r="F609" s="76"/>
      <c r="G609" s="171"/>
      <c r="H609" s="77"/>
    </row>
    <row r="610" spans="1:8" s="67" customFormat="1" ht="43.9" customHeight="1" x14ac:dyDescent="0.2">
      <c r="A610" s="126" t="s">
        <v>80</v>
      </c>
      <c r="B610" s="69" t="s">
        <v>30</v>
      </c>
      <c r="C610" s="107" t="s">
        <v>351</v>
      </c>
      <c r="D610" s="70"/>
      <c r="E610" s="64" t="s">
        <v>36</v>
      </c>
      <c r="F610" s="76">
        <v>1</v>
      </c>
      <c r="G610" s="43"/>
      <c r="H610" s="66">
        <f t="shared" ref="H610:H613" si="117">ROUND(G610*F610,2)</f>
        <v>0</v>
      </c>
    </row>
    <row r="611" spans="1:8" s="67" customFormat="1" ht="43.9" customHeight="1" x14ac:dyDescent="0.2">
      <c r="A611" s="126" t="s">
        <v>219</v>
      </c>
      <c r="B611" s="69" t="s">
        <v>37</v>
      </c>
      <c r="C611" s="107" t="s">
        <v>502</v>
      </c>
      <c r="D611" s="70"/>
      <c r="E611" s="64" t="s">
        <v>36</v>
      </c>
      <c r="F611" s="76">
        <v>1</v>
      </c>
      <c r="G611" s="43"/>
      <c r="H611" s="66">
        <f t="shared" si="117"/>
        <v>0</v>
      </c>
    </row>
    <row r="612" spans="1:8" s="67" customFormat="1" ht="43.9" customHeight="1" x14ac:dyDescent="0.2">
      <c r="A612" s="126" t="s">
        <v>286</v>
      </c>
      <c r="B612" s="69" t="s">
        <v>49</v>
      </c>
      <c r="C612" s="107" t="s">
        <v>287</v>
      </c>
      <c r="D612" s="70"/>
      <c r="E612" s="64" t="s">
        <v>36</v>
      </c>
      <c r="F612" s="76">
        <v>2</v>
      </c>
      <c r="G612" s="43"/>
      <c r="H612" s="66">
        <f t="shared" si="117"/>
        <v>0</v>
      </c>
    </row>
    <row r="613" spans="1:8" s="67" customFormat="1" ht="43.9" customHeight="1" x14ac:dyDescent="0.2">
      <c r="A613" s="126" t="s">
        <v>288</v>
      </c>
      <c r="B613" s="69" t="s">
        <v>62</v>
      </c>
      <c r="C613" s="107" t="s">
        <v>289</v>
      </c>
      <c r="D613" s="70"/>
      <c r="E613" s="64" t="s">
        <v>36</v>
      </c>
      <c r="F613" s="76">
        <v>2</v>
      </c>
      <c r="G613" s="43"/>
      <c r="H613" s="66">
        <f t="shared" si="117"/>
        <v>0</v>
      </c>
    </row>
    <row r="614" spans="1:8" ht="36" customHeight="1" x14ac:dyDescent="0.2">
      <c r="A614" s="9"/>
      <c r="B614" s="146"/>
      <c r="C614" s="83" t="s">
        <v>22</v>
      </c>
      <c r="D614" s="95"/>
      <c r="E614" s="96"/>
      <c r="F614" s="97"/>
      <c r="G614" s="171"/>
      <c r="H614" s="143"/>
    </row>
    <row r="615" spans="1:8" s="67" customFormat="1" ht="43.9" customHeight="1" x14ac:dyDescent="0.2">
      <c r="A615" s="126" t="s">
        <v>59</v>
      </c>
      <c r="B615" s="62" t="s">
        <v>783</v>
      </c>
      <c r="C615" s="107" t="s">
        <v>290</v>
      </c>
      <c r="D615" s="108" t="s">
        <v>291</v>
      </c>
      <c r="E615" s="64" t="s">
        <v>36</v>
      </c>
      <c r="F615" s="76">
        <v>3</v>
      </c>
      <c r="G615" s="43"/>
      <c r="H615" s="66">
        <f>ROUND(G615*F615,2)</f>
        <v>0</v>
      </c>
    </row>
    <row r="616" spans="1:8" s="67" customFormat="1" ht="30" customHeight="1" x14ac:dyDescent="0.2">
      <c r="A616" s="126" t="s">
        <v>74</v>
      </c>
      <c r="B616" s="62" t="s">
        <v>784</v>
      </c>
      <c r="C616" s="63" t="s">
        <v>84</v>
      </c>
      <c r="D616" s="108" t="s">
        <v>291</v>
      </c>
      <c r="E616" s="64" t="s">
        <v>36</v>
      </c>
      <c r="F616" s="76">
        <v>1</v>
      </c>
      <c r="G616" s="43"/>
      <c r="H616" s="66">
        <f t="shared" ref="H616" si="118">ROUND(G616*F616,2)</f>
        <v>0</v>
      </c>
    </row>
    <row r="617" spans="1:8" ht="36" customHeight="1" x14ac:dyDescent="0.2">
      <c r="A617" s="9"/>
      <c r="B617" s="142"/>
      <c r="C617" s="83" t="s">
        <v>23</v>
      </c>
      <c r="D617" s="95"/>
      <c r="E617" s="106"/>
      <c r="F617" s="95"/>
      <c r="G617" s="171"/>
      <c r="H617" s="143"/>
    </row>
    <row r="618" spans="1:8" s="67" customFormat="1" ht="30" customHeight="1" x14ac:dyDescent="0.2">
      <c r="A618" s="128" t="s">
        <v>63</v>
      </c>
      <c r="B618" s="62" t="s">
        <v>785</v>
      </c>
      <c r="C618" s="63" t="s">
        <v>64</v>
      </c>
      <c r="D618" s="70" t="s">
        <v>159</v>
      </c>
      <c r="E618" s="64"/>
      <c r="F618" s="65"/>
      <c r="G618" s="171"/>
      <c r="H618" s="66"/>
    </row>
    <row r="619" spans="1:8" s="67" customFormat="1" ht="30" customHeight="1" x14ac:dyDescent="0.2">
      <c r="A619" s="128" t="s">
        <v>65</v>
      </c>
      <c r="B619" s="69" t="s">
        <v>30</v>
      </c>
      <c r="C619" s="63" t="s">
        <v>160</v>
      </c>
      <c r="D619" s="70"/>
      <c r="E619" s="64" t="s">
        <v>29</v>
      </c>
      <c r="F619" s="65">
        <v>2100</v>
      </c>
      <c r="G619" s="43"/>
      <c r="H619" s="66">
        <f>ROUND(G619*F619,2)</f>
        <v>0</v>
      </c>
    </row>
    <row r="620" spans="1:8" s="24" customFormat="1" ht="30" customHeight="1" thickBot="1" x14ac:dyDescent="0.25">
      <c r="A620" s="132"/>
      <c r="B620" s="148" t="str">
        <f>B551</f>
        <v>F</v>
      </c>
      <c r="C620" s="212" t="str">
        <f>C551</f>
        <v>HARROW ST. - ASPHALT PATH AND GEOMETRIC IMPROVEMENTS (2021)</v>
      </c>
      <c r="D620" s="221"/>
      <c r="E620" s="221"/>
      <c r="F620" s="222"/>
      <c r="G620" s="25" t="s">
        <v>16</v>
      </c>
      <c r="H620" s="156">
        <f>SUM(H551:H619)</f>
        <v>0</v>
      </c>
    </row>
    <row r="621" spans="1:8" s="24" customFormat="1" ht="30" customHeight="1" thickTop="1" x14ac:dyDescent="0.2">
      <c r="A621" s="23"/>
      <c r="B621" s="150" t="s">
        <v>382</v>
      </c>
      <c r="C621" s="218" t="s">
        <v>636</v>
      </c>
      <c r="D621" s="233"/>
      <c r="E621" s="233"/>
      <c r="F621" s="234"/>
      <c r="G621" s="23"/>
      <c r="H621" s="151"/>
    </row>
    <row r="622" spans="1:8" ht="36" customHeight="1" x14ac:dyDescent="0.2">
      <c r="A622" s="9"/>
      <c r="B622" s="142"/>
      <c r="C622" s="105" t="s">
        <v>18</v>
      </c>
      <c r="D622" s="95"/>
      <c r="E622" s="97" t="s">
        <v>1</v>
      </c>
      <c r="F622" s="97" t="s">
        <v>1</v>
      </c>
      <c r="G622" s="44"/>
      <c r="H622" s="143"/>
    </row>
    <row r="623" spans="1:8" s="67" customFormat="1" ht="30" customHeight="1" x14ac:dyDescent="0.2">
      <c r="A623" s="126" t="s">
        <v>34</v>
      </c>
      <c r="B623" s="62" t="s">
        <v>383</v>
      </c>
      <c r="C623" s="63" t="s">
        <v>35</v>
      </c>
      <c r="D623" s="70" t="s">
        <v>899</v>
      </c>
      <c r="E623" s="64" t="s">
        <v>29</v>
      </c>
      <c r="F623" s="65">
        <v>700</v>
      </c>
      <c r="G623" s="43"/>
      <c r="H623" s="66">
        <f t="shared" ref="H623" si="119">ROUND(G623*F623,2)</f>
        <v>0</v>
      </c>
    </row>
    <row r="624" spans="1:8" s="67" customFormat="1" ht="30" customHeight="1" x14ac:dyDescent="0.2">
      <c r="A624" s="127" t="s">
        <v>173</v>
      </c>
      <c r="B624" s="62" t="s">
        <v>786</v>
      </c>
      <c r="C624" s="63" t="s">
        <v>174</v>
      </c>
      <c r="D624" s="70" t="s">
        <v>899</v>
      </c>
      <c r="E624" s="64"/>
      <c r="F624" s="65"/>
      <c r="G624" s="68"/>
      <c r="H624" s="66"/>
    </row>
    <row r="625" spans="1:8" s="67" customFormat="1" ht="30" customHeight="1" x14ac:dyDescent="0.2">
      <c r="A625" s="126" t="s">
        <v>175</v>
      </c>
      <c r="B625" s="69" t="s">
        <v>30</v>
      </c>
      <c r="C625" s="63" t="s">
        <v>176</v>
      </c>
      <c r="D625" s="70" t="s">
        <v>1</v>
      </c>
      <c r="E625" s="64" t="s">
        <v>36</v>
      </c>
      <c r="F625" s="65">
        <v>3</v>
      </c>
      <c r="G625" s="43"/>
      <c r="H625" s="66">
        <f t="shared" ref="H625" si="120">ROUND(G625*F625,2)</f>
        <v>0</v>
      </c>
    </row>
    <row r="626" spans="1:8" s="67" customFormat="1" ht="30" customHeight="1" x14ac:dyDescent="0.2">
      <c r="A626" s="126" t="s">
        <v>428</v>
      </c>
      <c r="B626" s="62" t="s">
        <v>787</v>
      </c>
      <c r="C626" s="63" t="s">
        <v>430</v>
      </c>
      <c r="D626" s="70" t="s">
        <v>431</v>
      </c>
      <c r="E626" s="64"/>
      <c r="F626" s="65"/>
      <c r="G626" s="68"/>
      <c r="H626" s="66"/>
    </row>
    <row r="627" spans="1:8" s="67" customFormat="1" ht="30" customHeight="1" x14ac:dyDescent="0.2">
      <c r="A627" s="127" t="s">
        <v>432</v>
      </c>
      <c r="B627" s="69" t="s">
        <v>30</v>
      </c>
      <c r="C627" s="63" t="s">
        <v>433</v>
      </c>
      <c r="D627" s="79"/>
      <c r="E627" s="64" t="s">
        <v>27</v>
      </c>
      <c r="F627" s="80">
        <v>200</v>
      </c>
      <c r="G627" s="43"/>
      <c r="H627" s="66">
        <f>ROUND(G627*F627,2)</f>
        <v>0</v>
      </c>
    </row>
    <row r="628" spans="1:8" ht="36" customHeight="1" x14ac:dyDescent="0.2">
      <c r="A628" s="9"/>
      <c r="B628" s="142"/>
      <c r="C628" s="83" t="s">
        <v>379</v>
      </c>
      <c r="D628" s="95"/>
      <c r="E628" s="106"/>
      <c r="F628" s="95"/>
      <c r="G628" s="9"/>
      <c r="H628" s="143"/>
    </row>
    <row r="629" spans="1:8" s="67" customFormat="1" ht="30" customHeight="1" x14ac:dyDescent="0.2">
      <c r="A629" s="128" t="s">
        <v>67</v>
      </c>
      <c r="B629" s="62" t="s">
        <v>788</v>
      </c>
      <c r="C629" s="63" t="s">
        <v>68</v>
      </c>
      <c r="D629" s="70" t="s">
        <v>899</v>
      </c>
      <c r="E629" s="64"/>
      <c r="F629" s="65"/>
      <c r="G629" s="68"/>
      <c r="H629" s="66"/>
    </row>
    <row r="630" spans="1:8" s="67" customFormat="1" ht="30" customHeight="1" x14ac:dyDescent="0.2">
      <c r="A630" s="128" t="s">
        <v>69</v>
      </c>
      <c r="B630" s="69" t="s">
        <v>30</v>
      </c>
      <c r="C630" s="63" t="s">
        <v>70</v>
      </c>
      <c r="D630" s="70" t="s">
        <v>1</v>
      </c>
      <c r="E630" s="64" t="s">
        <v>29</v>
      </c>
      <c r="F630" s="65">
        <v>375</v>
      </c>
      <c r="G630" s="43"/>
      <c r="H630" s="66">
        <f>ROUND(G630*F630,2)</f>
        <v>0</v>
      </c>
    </row>
    <row r="631" spans="1:8" s="67" customFormat="1" ht="43.9" customHeight="1" x14ac:dyDescent="0.2">
      <c r="A631" s="128" t="s">
        <v>163</v>
      </c>
      <c r="B631" s="62" t="s">
        <v>789</v>
      </c>
      <c r="C631" s="63" t="s">
        <v>164</v>
      </c>
      <c r="D631" s="70" t="s">
        <v>102</v>
      </c>
      <c r="E631" s="64"/>
      <c r="F631" s="65"/>
      <c r="G631" s="68"/>
      <c r="H631" s="66"/>
    </row>
    <row r="632" spans="1:8" s="67" customFormat="1" ht="30" customHeight="1" x14ac:dyDescent="0.2">
      <c r="A632" s="128" t="s">
        <v>165</v>
      </c>
      <c r="B632" s="69" t="s">
        <v>30</v>
      </c>
      <c r="C632" s="63" t="s">
        <v>103</v>
      </c>
      <c r="D632" s="70" t="s">
        <v>1</v>
      </c>
      <c r="E632" s="64" t="s">
        <v>29</v>
      </c>
      <c r="F632" s="65">
        <v>210</v>
      </c>
      <c r="G632" s="43"/>
      <c r="H632" s="66">
        <f t="shared" ref="H632" si="121">ROUND(G632*F632,2)</f>
        <v>0</v>
      </c>
    </row>
    <row r="633" spans="1:8" s="67" customFormat="1" ht="30" customHeight="1" x14ac:dyDescent="0.2">
      <c r="A633" s="128" t="s">
        <v>107</v>
      </c>
      <c r="B633" s="62" t="s">
        <v>790</v>
      </c>
      <c r="C633" s="63" t="s">
        <v>50</v>
      </c>
      <c r="D633" s="70" t="s">
        <v>277</v>
      </c>
      <c r="E633" s="64"/>
      <c r="F633" s="65"/>
      <c r="G633" s="68"/>
      <c r="H633" s="66"/>
    </row>
    <row r="634" spans="1:8" s="67" customFormat="1" ht="30" customHeight="1" x14ac:dyDescent="0.2">
      <c r="A634" s="128" t="s">
        <v>414</v>
      </c>
      <c r="B634" s="69" t="s">
        <v>30</v>
      </c>
      <c r="C634" s="63" t="s">
        <v>415</v>
      </c>
      <c r="D634" s="70" t="s">
        <v>350</v>
      </c>
      <c r="E634" s="64"/>
      <c r="F634" s="65"/>
      <c r="G634" s="71"/>
      <c r="H634" s="66"/>
    </row>
    <row r="635" spans="1:8" s="67" customFormat="1" ht="30" customHeight="1" x14ac:dyDescent="0.2">
      <c r="A635" s="128" t="s">
        <v>851</v>
      </c>
      <c r="B635" s="74" t="s">
        <v>104</v>
      </c>
      <c r="C635" s="63" t="s">
        <v>416</v>
      </c>
      <c r="D635" s="70"/>
      <c r="E635" s="64" t="s">
        <v>48</v>
      </c>
      <c r="F635" s="65">
        <v>20</v>
      </c>
      <c r="G635" s="43"/>
      <c r="H635" s="71">
        <f>ROUND(G635*F635,2)</f>
        <v>0</v>
      </c>
    </row>
    <row r="636" spans="1:8" ht="36" customHeight="1" x14ac:dyDescent="0.2">
      <c r="A636" s="9"/>
      <c r="B636" s="142"/>
      <c r="C636" s="83" t="s">
        <v>23</v>
      </c>
      <c r="D636" s="95"/>
      <c r="E636" s="106"/>
      <c r="F636" s="95"/>
      <c r="G636" s="9"/>
      <c r="H636" s="143"/>
    </row>
    <row r="637" spans="1:8" s="67" customFormat="1" ht="30" customHeight="1" x14ac:dyDescent="0.2">
      <c r="A637" s="128" t="s">
        <v>63</v>
      </c>
      <c r="B637" s="62" t="s">
        <v>791</v>
      </c>
      <c r="C637" s="63" t="s">
        <v>64</v>
      </c>
      <c r="D637" s="70" t="s">
        <v>159</v>
      </c>
      <c r="E637" s="64"/>
      <c r="F637" s="65"/>
      <c r="G637" s="68"/>
      <c r="H637" s="66"/>
    </row>
    <row r="638" spans="1:8" s="67" customFormat="1" ht="30" customHeight="1" x14ac:dyDescent="0.2">
      <c r="A638" s="128" t="s">
        <v>65</v>
      </c>
      <c r="B638" s="69" t="s">
        <v>30</v>
      </c>
      <c r="C638" s="63" t="s">
        <v>160</v>
      </c>
      <c r="D638" s="70"/>
      <c r="E638" s="64" t="s">
        <v>29</v>
      </c>
      <c r="F638" s="65">
        <v>700</v>
      </c>
      <c r="G638" s="43"/>
      <c r="H638" s="66">
        <f>ROUND(G638*F638,2)</f>
        <v>0</v>
      </c>
    </row>
    <row r="639" spans="1:8" s="24" customFormat="1" ht="30" customHeight="1" thickBot="1" x14ac:dyDescent="0.25">
      <c r="A639" s="132"/>
      <c r="B639" s="148" t="str">
        <f>B621</f>
        <v>G</v>
      </c>
      <c r="C639" s="212" t="str">
        <f>C621</f>
        <v>TAYLOR AVE. - TRANSIT LOOP DECOMMISSIONING (2021)</v>
      </c>
      <c r="D639" s="221"/>
      <c r="E639" s="221"/>
      <c r="F639" s="222"/>
      <c r="G639" s="25" t="s">
        <v>16</v>
      </c>
      <c r="H639" s="156">
        <f>SUM(H621:H638)</f>
        <v>0</v>
      </c>
    </row>
    <row r="640" spans="1:8" s="104" customFormat="1" ht="30" customHeight="1" thickTop="1" x14ac:dyDescent="0.2">
      <c r="A640" s="23"/>
      <c r="B640" s="158" t="s">
        <v>387</v>
      </c>
      <c r="C640" s="209" t="s">
        <v>638</v>
      </c>
      <c r="D640" s="210"/>
      <c r="E640" s="210"/>
      <c r="F640" s="211"/>
      <c r="G640" s="68"/>
      <c r="H640" s="159" t="s">
        <v>1</v>
      </c>
    </row>
    <row r="641" spans="1:8" s="103" customFormat="1" ht="36" customHeight="1" x14ac:dyDescent="0.2">
      <c r="A641" s="9"/>
      <c r="B641" s="160"/>
      <c r="C641" s="115" t="s">
        <v>581</v>
      </c>
      <c r="D641" s="95"/>
      <c r="E641" s="116" t="s">
        <v>1</v>
      </c>
      <c r="F641" s="117" t="s">
        <v>1</v>
      </c>
      <c r="G641" s="68"/>
      <c r="H641" s="161"/>
    </row>
    <row r="642" spans="1:8" s="103" customFormat="1" ht="36" customHeight="1" x14ac:dyDescent="0.2">
      <c r="A642" s="9"/>
      <c r="B642" s="162"/>
      <c r="C642" s="118" t="s">
        <v>579</v>
      </c>
      <c r="D642" s="119"/>
      <c r="E642" s="100"/>
      <c r="F642" s="101"/>
      <c r="G642" s="68"/>
      <c r="H642" s="102"/>
    </row>
    <row r="643" spans="1:8" s="103" customFormat="1" ht="36" customHeight="1" x14ac:dyDescent="0.2">
      <c r="A643" s="9"/>
      <c r="B643" s="163"/>
      <c r="C643" s="99" t="s">
        <v>580</v>
      </c>
      <c r="D643" s="119" t="s">
        <v>552</v>
      </c>
      <c r="E643" s="100"/>
      <c r="F643" s="101"/>
      <c r="G643" s="68"/>
      <c r="H643" s="102"/>
    </row>
    <row r="644" spans="1:8" s="103" customFormat="1" ht="36" customHeight="1" x14ac:dyDescent="0.2">
      <c r="A644" s="9"/>
      <c r="B644" s="98" t="s">
        <v>517</v>
      </c>
      <c r="C644" s="99" t="s">
        <v>551</v>
      </c>
      <c r="D644" s="119" t="s">
        <v>552</v>
      </c>
      <c r="E644" s="100" t="s">
        <v>48</v>
      </c>
      <c r="F644" s="101">
        <v>12</v>
      </c>
      <c r="G644" s="43"/>
      <c r="H644" s="66">
        <f t="shared" ref="H644:H703" si="122">ROUND(G644*F644,2)</f>
        <v>0</v>
      </c>
    </row>
    <row r="645" spans="1:8" s="103" customFormat="1" ht="36" customHeight="1" x14ac:dyDescent="0.2">
      <c r="A645" s="9"/>
      <c r="B645" s="98" t="s">
        <v>792</v>
      </c>
      <c r="C645" s="99" t="s">
        <v>554</v>
      </c>
      <c r="D645" s="119" t="s">
        <v>552</v>
      </c>
      <c r="E645" s="100" t="s">
        <v>48</v>
      </c>
      <c r="F645" s="101">
        <v>75</v>
      </c>
      <c r="G645" s="43"/>
      <c r="H645" s="66">
        <f t="shared" si="122"/>
        <v>0</v>
      </c>
    </row>
    <row r="646" spans="1:8" s="103" customFormat="1" ht="36" customHeight="1" x14ac:dyDescent="0.2">
      <c r="A646" s="9"/>
      <c r="B646" s="163"/>
      <c r="C646" s="99" t="s">
        <v>556</v>
      </c>
      <c r="D646" s="119" t="s">
        <v>552</v>
      </c>
      <c r="E646" s="100"/>
      <c r="F646" s="101"/>
      <c r="G646" s="68"/>
      <c r="H646" s="66"/>
    </row>
    <row r="647" spans="1:8" s="103" customFormat="1" ht="36" customHeight="1" x14ac:dyDescent="0.2">
      <c r="A647" s="9"/>
      <c r="B647" s="98" t="s">
        <v>518</v>
      </c>
      <c r="C647" s="99" t="s">
        <v>560</v>
      </c>
      <c r="D647" s="119" t="s">
        <v>561</v>
      </c>
      <c r="E647" s="100" t="s">
        <v>559</v>
      </c>
      <c r="F647" s="101">
        <v>2</v>
      </c>
      <c r="G647" s="43"/>
      <c r="H647" s="66">
        <f t="shared" si="122"/>
        <v>0</v>
      </c>
    </row>
    <row r="648" spans="1:8" s="103" customFormat="1" ht="36" customHeight="1" x14ac:dyDescent="0.2">
      <c r="A648" s="9"/>
      <c r="B648" s="163"/>
      <c r="C648" s="118" t="s">
        <v>575</v>
      </c>
      <c r="D648" s="119"/>
      <c r="E648" s="100"/>
      <c r="F648" s="101"/>
      <c r="G648" s="68"/>
      <c r="H648" s="66"/>
    </row>
    <row r="649" spans="1:8" s="103" customFormat="1" ht="36" customHeight="1" x14ac:dyDescent="0.2">
      <c r="A649" s="9"/>
      <c r="B649" s="98"/>
      <c r="C649" s="99" t="s">
        <v>576</v>
      </c>
      <c r="D649" s="119" t="s">
        <v>552</v>
      </c>
      <c r="E649" s="100"/>
      <c r="F649" s="101"/>
      <c r="G649" s="68"/>
      <c r="H649" s="66"/>
    </row>
    <row r="650" spans="1:8" s="103" customFormat="1" ht="36" customHeight="1" x14ac:dyDescent="0.2">
      <c r="A650" s="9"/>
      <c r="B650" s="98" t="s">
        <v>519</v>
      </c>
      <c r="C650" s="99" t="s">
        <v>577</v>
      </c>
      <c r="D650" s="119" t="s">
        <v>552</v>
      </c>
      <c r="E650" s="100" t="s">
        <v>559</v>
      </c>
      <c r="F650" s="101">
        <v>2</v>
      </c>
      <c r="G650" s="43"/>
      <c r="H650" s="66">
        <f t="shared" si="122"/>
        <v>0</v>
      </c>
    </row>
    <row r="651" spans="1:8" s="103" customFormat="1" ht="36" customHeight="1" x14ac:dyDescent="0.2">
      <c r="A651" s="9"/>
      <c r="B651" s="163"/>
      <c r="C651" s="118" t="s">
        <v>582</v>
      </c>
      <c r="D651" s="95"/>
      <c r="E651" s="106"/>
      <c r="F651" s="92"/>
      <c r="G651" s="68"/>
      <c r="H651" s="66"/>
    </row>
    <row r="652" spans="1:8" s="103" customFormat="1" ht="36" customHeight="1" x14ac:dyDescent="0.2">
      <c r="A652" s="9"/>
      <c r="B652" s="162"/>
      <c r="C652" s="118" t="s">
        <v>579</v>
      </c>
      <c r="D652" s="119"/>
      <c r="E652" s="100"/>
      <c r="F652" s="101"/>
      <c r="G652" s="68"/>
      <c r="H652" s="66"/>
    </row>
    <row r="653" spans="1:8" s="103" customFormat="1" ht="36" customHeight="1" x14ac:dyDescent="0.2">
      <c r="A653" s="9"/>
      <c r="B653" s="163"/>
      <c r="C653" s="99" t="s">
        <v>580</v>
      </c>
      <c r="D653" s="119" t="s">
        <v>552</v>
      </c>
      <c r="E653" s="100"/>
      <c r="F653" s="101"/>
      <c r="G653" s="68"/>
      <c r="H653" s="66"/>
    </row>
    <row r="654" spans="1:8" s="103" customFormat="1" ht="36" customHeight="1" x14ac:dyDescent="0.2">
      <c r="A654" s="9"/>
      <c r="B654" s="98" t="s">
        <v>520</v>
      </c>
      <c r="C654" s="99" t="s">
        <v>551</v>
      </c>
      <c r="D654" s="119" t="s">
        <v>552</v>
      </c>
      <c r="E654" s="100" t="s">
        <v>48</v>
      </c>
      <c r="F654" s="101">
        <v>10</v>
      </c>
      <c r="G654" s="43"/>
      <c r="H654" s="66">
        <f t="shared" si="122"/>
        <v>0</v>
      </c>
    </row>
    <row r="655" spans="1:8" s="103" customFormat="1" ht="36" customHeight="1" x14ac:dyDescent="0.2">
      <c r="A655" s="9"/>
      <c r="B655" s="98" t="s">
        <v>521</v>
      </c>
      <c r="C655" s="99" t="s">
        <v>554</v>
      </c>
      <c r="D655" s="119" t="s">
        <v>552</v>
      </c>
      <c r="E655" s="100" t="s">
        <v>48</v>
      </c>
      <c r="F655" s="101">
        <v>30</v>
      </c>
      <c r="G655" s="43"/>
      <c r="H655" s="66">
        <f t="shared" si="122"/>
        <v>0</v>
      </c>
    </row>
    <row r="656" spans="1:8" s="103" customFormat="1" ht="36" customHeight="1" x14ac:dyDescent="0.2">
      <c r="A656" s="9"/>
      <c r="B656" s="163"/>
      <c r="C656" s="99" t="s">
        <v>556</v>
      </c>
      <c r="D656" s="119" t="s">
        <v>552</v>
      </c>
      <c r="E656" s="100"/>
      <c r="F656" s="101"/>
      <c r="G656" s="68"/>
      <c r="H656" s="66"/>
    </row>
    <row r="657" spans="1:8" s="103" customFormat="1" ht="36" customHeight="1" x14ac:dyDescent="0.2">
      <c r="A657" s="9"/>
      <c r="B657" s="98" t="s">
        <v>793</v>
      </c>
      <c r="C657" s="99" t="s">
        <v>560</v>
      </c>
      <c r="D657" s="119" t="s">
        <v>561</v>
      </c>
      <c r="E657" s="100" t="s">
        <v>559</v>
      </c>
      <c r="F657" s="101">
        <v>3</v>
      </c>
      <c r="G657" s="43"/>
      <c r="H657" s="66">
        <f t="shared" si="122"/>
        <v>0</v>
      </c>
    </row>
    <row r="658" spans="1:8" s="103" customFormat="1" ht="36" customHeight="1" x14ac:dyDescent="0.2">
      <c r="A658" s="9"/>
      <c r="B658" s="98" t="s">
        <v>522</v>
      </c>
      <c r="C658" s="99" t="s">
        <v>566</v>
      </c>
      <c r="D658" s="119" t="s">
        <v>552</v>
      </c>
      <c r="E658" s="100" t="s">
        <v>559</v>
      </c>
      <c r="F658" s="101">
        <v>1</v>
      </c>
      <c r="G658" s="43"/>
      <c r="H658" s="66">
        <f t="shared" si="122"/>
        <v>0</v>
      </c>
    </row>
    <row r="659" spans="1:8" s="103" customFormat="1" ht="36" customHeight="1" x14ac:dyDescent="0.2">
      <c r="A659" s="9"/>
      <c r="B659" s="98" t="s">
        <v>523</v>
      </c>
      <c r="C659" s="99" t="s">
        <v>567</v>
      </c>
      <c r="D659" s="119" t="s">
        <v>552</v>
      </c>
      <c r="E659" s="100"/>
      <c r="F659" s="101"/>
      <c r="G659" s="68"/>
      <c r="H659" s="66"/>
    </row>
    <row r="660" spans="1:8" s="103" customFormat="1" ht="36" customHeight="1" x14ac:dyDescent="0.2">
      <c r="A660" s="9"/>
      <c r="B660" s="98" t="s">
        <v>524</v>
      </c>
      <c r="C660" s="99" t="s">
        <v>570</v>
      </c>
      <c r="D660" s="119" t="s">
        <v>571</v>
      </c>
      <c r="E660" s="100" t="s">
        <v>559</v>
      </c>
      <c r="F660" s="101">
        <v>1</v>
      </c>
      <c r="G660" s="43"/>
      <c r="H660" s="66">
        <f t="shared" si="122"/>
        <v>0</v>
      </c>
    </row>
    <row r="661" spans="1:8" s="103" customFormat="1" ht="36" customHeight="1" x14ac:dyDescent="0.2">
      <c r="A661" s="9"/>
      <c r="B661" s="163"/>
      <c r="C661" s="118" t="s">
        <v>575</v>
      </c>
      <c r="D661" s="119"/>
      <c r="E661" s="100"/>
      <c r="F661" s="101"/>
      <c r="G661" s="68"/>
      <c r="H661" s="66"/>
    </row>
    <row r="662" spans="1:8" s="103" customFormat="1" ht="36" customHeight="1" x14ac:dyDescent="0.2">
      <c r="A662" s="9"/>
      <c r="B662" s="98" t="s">
        <v>525</v>
      </c>
      <c r="C662" s="99" t="s">
        <v>577</v>
      </c>
      <c r="D662" s="119" t="s">
        <v>552</v>
      </c>
      <c r="E662" s="100" t="s">
        <v>559</v>
      </c>
      <c r="F662" s="101">
        <v>3</v>
      </c>
      <c r="G662" s="43"/>
      <c r="H662" s="66">
        <f t="shared" si="122"/>
        <v>0</v>
      </c>
    </row>
    <row r="663" spans="1:8" s="103" customFormat="1" ht="36" customHeight="1" x14ac:dyDescent="0.2">
      <c r="A663" s="9"/>
      <c r="B663" s="164"/>
      <c r="C663" s="118" t="s">
        <v>583</v>
      </c>
      <c r="D663" s="95"/>
      <c r="E663" s="120"/>
      <c r="F663" s="117"/>
      <c r="G663" s="68"/>
      <c r="H663" s="66"/>
    </row>
    <row r="664" spans="1:8" s="103" customFormat="1" ht="36" customHeight="1" x14ac:dyDescent="0.2">
      <c r="A664" s="9"/>
      <c r="B664" s="162"/>
      <c r="C664" s="118" t="s">
        <v>579</v>
      </c>
      <c r="D664" s="119"/>
      <c r="E664" s="100"/>
      <c r="F664" s="101"/>
      <c r="G664" s="68"/>
      <c r="H664" s="66"/>
    </row>
    <row r="665" spans="1:8" s="103" customFormat="1" ht="36" customHeight="1" x14ac:dyDescent="0.2">
      <c r="A665" s="9"/>
      <c r="B665" s="98"/>
      <c r="C665" s="99" t="s">
        <v>580</v>
      </c>
      <c r="D665" s="119" t="s">
        <v>552</v>
      </c>
      <c r="E665" s="100"/>
      <c r="F665" s="101"/>
      <c r="G665" s="68"/>
      <c r="H665" s="66"/>
    </row>
    <row r="666" spans="1:8" s="103" customFormat="1" ht="36" customHeight="1" x14ac:dyDescent="0.2">
      <c r="A666" s="9"/>
      <c r="B666" s="98" t="s">
        <v>860</v>
      </c>
      <c r="C666" s="99" t="s">
        <v>551</v>
      </c>
      <c r="D666" s="119" t="s">
        <v>552</v>
      </c>
      <c r="E666" s="100" t="s">
        <v>48</v>
      </c>
      <c r="F666" s="101">
        <v>30</v>
      </c>
      <c r="G666" s="43"/>
      <c r="H666" s="66">
        <f t="shared" si="122"/>
        <v>0</v>
      </c>
    </row>
    <row r="667" spans="1:8" s="103" customFormat="1" ht="36" customHeight="1" x14ac:dyDescent="0.2">
      <c r="A667" s="9"/>
      <c r="B667" s="98" t="s">
        <v>861</v>
      </c>
      <c r="C667" s="99" t="s">
        <v>554</v>
      </c>
      <c r="D667" s="119" t="s">
        <v>552</v>
      </c>
      <c r="E667" s="100" t="s">
        <v>48</v>
      </c>
      <c r="F667" s="101">
        <v>110</v>
      </c>
      <c r="G667" s="43"/>
      <c r="H667" s="66">
        <f t="shared" si="122"/>
        <v>0</v>
      </c>
    </row>
    <row r="668" spans="1:8" s="103" customFormat="1" ht="36" customHeight="1" x14ac:dyDescent="0.2">
      <c r="A668" s="9"/>
      <c r="B668" s="98"/>
      <c r="C668" s="99" t="s">
        <v>556</v>
      </c>
      <c r="D668" s="119" t="s">
        <v>552</v>
      </c>
      <c r="E668" s="100"/>
      <c r="F668" s="101"/>
      <c r="G668" s="68"/>
      <c r="H668" s="66"/>
    </row>
    <row r="669" spans="1:8" s="103" customFormat="1" ht="36" customHeight="1" x14ac:dyDescent="0.2">
      <c r="A669" s="9"/>
      <c r="B669" s="98" t="s">
        <v>862</v>
      </c>
      <c r="C669" s="99" t="s">
        <v>557</v>
      </c>
      <c r="D669" s="119" t="s">
        <v>558</v>
      </c>
      <c r="E669" s="100" t="s">
        <v>559</v>
      </c>
      <c r="F669" s="101">
        <v>2</v>
      </c>
      <c r="G669" s="43"/>
      <c r="H669" s="66">
        <f t="shared" si="122"/>
        <v>0</v>
      </c>
    </row>
    <row r="670" spans="1:8" s="103" customFormat="1" ht="36" customHeight="1" x14ac:dyDescent="0.2">
      <c r="A670" s="9"/>
      <c r="B670" s="98" t="s">
        <v>863</v>
      </c>
      <c r="C670" s="99" t="s">
        <v>560</v>
      </c>
      <c r="D670" s="119" t="s">
        <v>561</v>
      </c>
      <c r="E670" s="100" t="s">
        <v>559</v>
      </c>
      <c r="F670" s="101">
        <v>8</v>
      </c>
      <c r="G670" s="43"/>
      <c r="H670" s="66">
        <f t="shared" si="122"/>
        <v>0</v>
      </c>
    </row>
    <row r="671" spans="1:8" s="103" customFormat="1" ht="36" customHeight="1" x14ac:dyDescent="0.2">
      <c r="A671" s="9"/>
      <c r="B671" s="98" t="s">
        <v>864</v>
      </c>
      <c r="C671" s="99" t="s">
        <v>562</v>
      </c>
      <c r="D671" s="119" t="s">
        <v>563</v>
      </c>
      <c r="E671" s="100" t="s">
        <v>559</v>
      </c>
      <c r="F671" s="101">
        <v>1</v>
      </c>
      <c r="G671" s="43"/>
      <c r="H671" s="66">
        <f t="shared" si="122"/>
        <v>0</v>
      </c>
    </row>
    <row r="672" spans="1:8" s="103" customFormat="1" ht="36" customHeight="1" x14ac:dyDescent="0.2">
      <c r="A672" s="9"/>
      <c r="B672" s="98" t="s">
        <v>865</v>
      </c>
      <c r="C672" s="99" t="s">
        <v>564</v>
      </c>
      <c r="D672" s="119" t="s">
        <v>565</v>
      </c>
      <c r="E672" s="100" t="s">
        <v>559</v>
      </c>
      <c r="F672" s="101">
        <v>1</v>
      </c>
      <c r="G672" s="43"/>
      <c r="H672" s="66">
        <f t="shared" si="122"/>
        <v>0</v>
      </c>
    </row>
    <row r="673" spans="1:8" s="103" customFormat="1" ht="36" customHeight="1" x14ac:dyDescent="0.2">
      <c r="A673" s="9"/>
      <c r="B673" s="98"/>
      <c r="C673" s="99" t="s">
        <v>567</v>
      </c>
      <c r="D673" s="119" t="s">
        <v>552</v>
      </c>
      <c r="E673" s="100"/>
      <c r="F673" s="101"/>
      <c r="G673" s="68"/>
      <c r="H673" s="66"/>
    </row>
    <row r="674" spans="1:8" s="103" customFormat="1" ht="36" customHeight="1" x14ac:dyDescent="0.2">
      <c r="A674" s="9"/>
      <c r="B674" s="98" t="s">
        <v>866</v>
      </c>
      <c r="C674" s="99" t="s">
        <v>568</v>
      </c>
      <c r="D674" s="119" t="s">
        <v>569</v>
      </c>
      <c r="E674" s="100" t="s">
        <v>559</v>
      </c>
      <c r="F674" s="101">
        <v>2</v>
      </c>
      <c r="G674" s="43"/>
      <c r="H674" s="66">
        <f t="shared" si="122"/>
        <v>0</v>
      </c>
    </row>
    <row r="675" spans="1:8" s="103" customFormat="1" ht="36" customHeight="1" x14ac:dyDescent="0.2">
      <c r="A675" s="9"/>
      <c r="B675" s="98" t="s">
        <v>867</v>
      </c>
      <c r="C675" s="99" t="s">
        <v>570</v>
      </c>
      <c r="D675" s="119" t="s">
        <v>571</v>
      </c>
      <c r="E675" s="100" t="s">
        <v>559</v>
      </c>
      <c r="F675" s="101">
        <v>2</v>
      </c>
      <c r="G675" s="43"/>
      <c r="H675" s="66">
        <f t="shared" si="122"/>
        <v>0</v>
      </c>
    </row>
    <row r="676" spans="1:8" s="103" customFormat="1" ht="36" customHeight="1" x14ac:dyDescent="0.2">
      <c r="A676" s="9"/>
      <c r="B676" s="98"/>
      <c r="C676" s="99" t="s">
        <v>572</v>
      </c>
      <c r="D676" s="119" t="s">
        <v>552</v>
      </c>
      <c r="E676" s="100"/>
      <c r="F676" s="101"/>
      <c r="G676" s="68"/>
      <c r="H676" s="66"/>
    </row>
    <row r="677" spans="1:8" s="103" customFormat="1" ht="36" customHeight="1" x14ac:dyDescent="0.2">
      <c r="A677" s="9"/>
      <c r="B677" s="98" t="s">
        <v>868</v>
      </c>
      <c r="C677" s="99" t="s">
        <v>573</v>
      </c>
      <c r="D677" s="119" t="s">
        <v>552</v>
      </c>
      <c r="E677" s="100" t="s">
        <v>559</v>
      </c>
      <c r="F677" s="101">
        <v>2</v>
      </c>
      <c r="G677" s="43"/>
      <c r="H677" s="66">
        <f t="shared" si="122"/>
        <v>0</v>
      </c>
    </row>
    <row r="678" spans="1:8" s="103" customFormat="1" ht="36" customHeight="1" x14ac:dyDescent="0.2">
      <c r="A678" s="9"/>
      <c r="B678" s="98" t="s">
        <v>869</v>
      </c>
      <c r="C678" s="99" t="s">
        <v>574</v>
      </c>
      <c r="D678" s="119" t="s">
        <v>552</v>
      </c>
      <c r="E678" s="100" t="s">
        <v>559</v>
      </c>
      <c r="F678" s="101">
        <v>4</v>
      </c>
      <c r="G678" s="43"/>
      <c r="H678" s="66">
        <f t="shared" si="122"/>
        <v>0</v>
      </c>
    </row>
    <row r="679" spans="1:8" s="103" customFormat="1" ht="36" customHeight="1" x14ac:dyDescent="0.2">
      <c r="A679" s="9"/>
      <c r="B679" s="162"/>
      <c r="C679" s="118" t="s">
        <v>575</v>
      </c>
      <c r="D679" s="119"/>
      <c r="E679" s="100"/>
      <c r="F679" s="101"/>
      <c r="G679" s="68"/>
      <c r="H679" s="66"/>
    </row>
    <row r="680" spans="1:8" s="103" customFormat="1" ht="36" customHeight="1" x14ac:dyDescent="0.2">
      <c r="A680" s="9"/>
      <c r="B680" s="98"/>
      <c r="C680" s="99" t="s">
        <v>576</v>
      </c>
      <c r="D680" s="119" t="s">
        <v>552</v>
      </c>
      <c r="E680" s="100"/>
      <c r="F680" s="101"/>
      <c r="G680" s="68"/>
      <c r="H680" s="66"/>
    </row>
    <row r="681" spans="1:8" s="103" customFormat="1" ht="36" customHeight="1" x14ac:dyDescent="0.2">
      <c r="A681" s="9"/>
      <c r="B681" s="98" t="s">
        <v>870</v>
      </c>
      <c r="C681" s="99" t="s">
        <v>577</v>
      </c>
      <c r="D681" s="119" t="s">
        <v>552</v>
      </c>
      <c r="E681" s="100" t="s">
        <v>559</v>
      </c>
      <c r="F681" s="101">
        <v>11</v>
      </c>
      <c r="G681" s="43"/>
      <c r="H681" s="66">
        <f t="shared" si="122"/>
        <v>0</v>
      </c>
    </row>
    <row r="682" spans="1:8" s="103" customFormat="1" ht="36" customHeight="1" x14ac:dyDescent="0.2">
      <c r="A682" s="9"/>
      <c r="B682" s="162"/>
      <c r="C682" s="118" t="s">
        <v>24</v>
      </c>
      <c r="D682" s="119"/>
      <c r="E682" s="100"/>
      <c r="F682" s="101"/>
      <c r="G682" s="68"/>
      <c r="H682" s="66"/>
    </row>
    <row r="683" spans="1:8" s="103" customFormat="1" ht="36" customHeight="1" x14ac:dyDescent="0.2">
      <c r="A683" s="9"/>
      <c r="B683" s="98" t="s">
        <v>871</v>
      </c>
      <c r="C683" s="99" t="s">
        <v>578</v>
      </c>
      <c r="D683" s="119" t="s">
        <v>552</v>
      </c>
      <c r="E683" s="100" t="s">
        <v>559</v>
      </c>
      <c r="F683" s="101">
        <v>2</v>
      </c>
      <c r="G683" s="43"/>
      <c r="H683" s="66">
        <f t="shared" si="122"/>
        <v>0</v>
      </c>
    </row>
    <row r="684" spans="1:8" s="103" customFormat="1" ht="36" customHeight="1" x14ac:dyDescent="0.2">
      <c r="A684" s="9"/>
      <c r="B684" s="164"/>
      <c r="C684" s="118" t="s">
        <v>584</v>
      </c>
      <c r="D684" s="95"/>
      <c r="E684" s="116"/>
      <c r="F684" s="117"/>
      <c r="G684" s="68"/>
      <c r="H684" s="66"/>
    </row>
    <row r="685" spans="1:8" s="103" customFormat="1" ht="36" customHeight="1" x14ac:dyDescent="0.2">
      <c r="A685" s="9"/>
      <c r="B685" s="162"/>
      <c r="C685" s="118" t="s">
        <v>579</v>
      </c>
      <c r="D685" s="119"/>
      <c r="E685" s="100"/>
      <c r="F685" s="101"/>
      <c r="G685" s="68"/>
      <c r="H685" s="66"/>
    </row>
    <row r="686" spans="1:8" s="103" customFormat="1" ht="36" customHeight="1" x14ac:dyDescent="0.2">
      <c r="A686" s="9"/>
      <c r="B686" s="98"/>
      <c r="C686" s="99" t="s">
        <v>580</v>
      </c>
      <c r="D686" s="119" t="s">
        <v>552</v>
      </c>
      <c r="E686" s="100"/>
      <c r="F686" s="101"/>
      <c r="G686" s="68"/>
      <c r="H686" s="66"/>
    </row>
    <row r="687" spans="1:8" s="103" customFormat="1" ht="36" customHeight="1" x14ac:dyDescent="0.2">
      <c r="A687" s="9"/>
      <c r="B687" s="98" t="s">
        <v>872</v>
      </c>
      <c r="C687" s="99" t="s">
        <v>551</v>
      </c>
      <c r="D687" s="119" t="s">
        <v>552</v>
      </c>
      <c r="E687" s="100" t="s">
        <v>48</v>
      </c>
      <c r="F687" s="101">
        <v>30</v>
      </c>
      <c r="G687" s="43"/>
      <c r="H687" s="66">
        <f t="shared" si="122"/>
        <v>0</v>
      </c>
    </row>
    <row r="688" spans="1:8" s="103" customFormat="1" ht="36" customHeight="1" x14ac:dyDescent="0.2">
      <c r="A688" s="9"/>
      <c r="B688" s="98" t="s">
        <v>873</v>
      </c>
      <c r="C688" s="99" t="s">
        <v>554</v>
      </c>
      <c r="D688" s="119" t="s">
        <v>552</v>
      </c>
      <c r="E688" s="100" t="s">
        <v>48</v>
      </c>
      <c r="F688" s="101">
        <v>110</v>
      </c>
      <c r="G688" s="43"/>
      <c r="H688" s="66">
        <f t="shared" si="122"/>
        <v>0</v>
      </c>
    </row>
    <row r="689" spans="1:8" s="103" customFormat="1" ht="36" customHeight="1" x14ac:dyDescent="0.2">
      <c r="A689" s="9"/>
      <c r="B689" s="98"/>
      <c r="C689" s="99" t="s">
        <v>556</v>
      </c>
      <c r="D689" s="119" t="s">
        <v>552</v>
      </c>
      <c r="E689" s="100"/>
      <c r="F689" s="101"/>
      <c r="G689" s="68"/>
      <c r="H689" s="66"/>
    </row>
    <row r="690" spans="1:8" s="103" customFormat="1" ht="36" customHeight="1" x14ac:dyDescent="0.2">
      <c r="A690" s="9"/>
      <c r="B690" s="98" t="s">
        <v>874</v>
      </c>
      <c r="C690" s="99" t="s">
        <v>557</v>
      </c>
      <c r="D690" s="119" t="s">
        <v>558</v>
      </c>
      <c r="E690" s="100" t="s">
        <v>559</v>
      </c>
      <c r="F690" s="101">
        <v>2</v>
      </c>
      <c r="G690" s="43"/>
      <c r="H690" s="66">
        <f t="shared" si="122"/>
        <v>0</v>
      </c>
    </row>
    <row r="691" spans="1:8" s="103" customFormat="1" ht="36" customHeight="1" x14ac:dyDescent="0.2">
      <c r="A691" s="9"/>
      <c r="B691" s="98" t="s">
        <v>875</v>
      </c>
      <c r="C691" s="99" t="s">
        <v>560</v>
      </c>
      <c r="D691" s="119" t="s">
        <v>561</v>
      </c>
      <c r="E691" s="100" t="s">
        <v>559</v>
      </c>
      <c r="F691" s="101">
        <v>8</v>
      </c>
      <c r="G691" s="43"/>
      <c r="H691" s="66">
        <f t="shared" si="122"/>
        <v>0</v>
      </c>
    </row>
    <row r="692" spans="1:8" s="103" customFormat="1" ht="36" customHeight="1" x14ac:dyDescent="0.2">
      <c r="A692" s="9"/>
      <c r="B692" s="98" t="s">
        <v>876</v>
      </c>
      <c r="C692" s="99" t="s">
        <v>564</v>
      </c>
      <c r="D692" s="119" t="s">
        <v>565</v>
      </c>
      <c r="E692" s="100" t="s">
        <v>559</v>
      </c>
      <c r="F692" s="101">
        <v>1</v>
      </c>
      <c r="G692" s="43"/>
      <c r="H692" s="66">
        <f t="shared" si="122"/>
        <v>0</v>
      </c>
    </row>
    <row r="693" spans="1:8" s="103" customFormat="1" ht="36" customHeight="1" x14ac:dyDescent="0.2">
      <c r="A693" s="9"/>
      <c r="B693" s="98"/>
      <c r="C693" s="99" t="s">
        <v>567</v>
      </c>
      <c r="D693" s="119" t="s">
        <v>552</v>
      </c>
      <c r="E693" s="100"/>
      <c r="F693" s="101"/>
      <c r="G693" s="68"/>
      <c r="H693" s="66"/>
    </row>
    <row r="694" spans="1:8" s="103" customFormat="1" ht="36" customHeight="1" x14ac:dyDescent="0.2">
      <c r="A694" s="9"/>
      <c r="B694" s="98" t="s">
        <v>877</v>
      </c>
      <c r="C694" s="99" t="s">
        <v>568</v>
      </c>
      <c r="D694" s="119" t="s">
        <v>569</v>
      </c>
      <c r="E694" s="100" t="s">
        <v>559</v>
      </c>
      <c r="F694" s="101">
        <v>2</v>
      </c>
      <c r="G694" s="43"/>
      <c r="H694" s="66">
        <f t="shared" si="122"/>
        <v>0</v>
      </c>
    </row>
    <row r="695" spans="1:8" s="103" customFormat="1" ht="36" customHeight="1" x14ac:dyDescent="0.2">
      <c r="A695" s="9"/>
      <c r="B695" s="98" t="s">
        <v>878</v>
      </c>
      <c r="C695" s="99" t="s">
        <v>570</v>
      </c>
      <c r="D695" s="119" t="s">
        <v>571</v>
      </c>
      <c r="E695" s="100" t="s">
        <v>559</v>
      </c>
      <c r="F695" s="101">
        <v>2</v>
      </c>
      <c r="G695" s="43"/>
      <c r="H695" s="66">
        <f t="shared" si="122"/>
        <v>0</v>
      </c>
    </row>
    <row r="696" spans="1:8" s="103" customFormat="1" ht="36" customHeight="1" x14ac:dyDescent="0.2">
      <c r="A696" s="9"/>
      <c r="B696" s="98"/>
      <c r="C696" s="99" t="s">
        <v>572</v>
      </c>
      <c r="D696" s="119" t="s">
        <v>552</v>
      </c>
      <c r="E696" s="100"/>
      <c r="F696" s="101"/>
      <c r="G696" s="68"/>
      <c r="H696" s="66"/>
    </row>
    <row r="697" spans="1:8" s="103" customFormat="1" ht="36" customHeight="1" x14ac:dyDescent="0.2">
      <c r="A697" s="9"/>
      <c r="B697" s="98" t="s">
        <v>879</v>
      </c>
      <c r="C697" s="99" t="s">
        <v>573</v>
      </c>
      <c r="D697" s="119" t="s">
        <v>552</v>
      </c>
      <c r="E697" s="100" t="s">
        <v>559</v>
      </c>
      <c r="F697" s="101">
        <v>2</v>
      </c>
      <c r="G697" s="43"/>
      <c r="H697" s="66">
        <f t="shared" si="122"/>
        <v>0</v>
      </c>
    </row>
    <row r="698" spans="1:8" s="103" customFormat="1" ht="36" customHeight="1" x14ac:dyDescent="0.2">
      <c r="A698" s="9"/>
      <c r="B698" s="98" t="s">
        <v>880</v>
      </c>
      <c r="C698" s="99" t="s">
        <v>574</v>
      </c>
      <c r="D698" s="119" t="s">
        <v>552</v>
      </c>
      <c r="E698" s="100" t="s">
        <v>559</v>
      </c>
      <c r="F698" s="101">
        <v>4</v>
      </c>
      <c r="G698" s="43"/>
      <c r="H698" s="66">
        <f t="shared" si="122"/>
        <v>0</v>
      </c>
    </row>
    <row r="699" spans="1:8" s="103" customFormat="1" ht="36" customHeight="1" x14ac:dyDescent="0.2">
      <c r="A699" s="9"/>
      <c r="B699" s="162"/>
      <c r="C699" s="118" t="s">
        <v>575</v>
      </c>
      <c r="D699" s="119"/>
      <c r="E699" s="100"/>
      <c r="F699" s="101"/>
      <c r="G699" s="68"/>
      <c r="H699" s="66"/>
    </row>
    <row r="700" spans="1:8" s="103" customFormat="1" ht="36" customHeight="1" x14ac:dyDescent="0.2">
      <c r="A700" s="9"/>
      <c r="B700" s="98"/>
      <c r="C700" s="99" t="s">
        <v>576</v>
      </c>
      <c r="D700" s="119" t="s">
        <v>552</v>
      </c>
      <c r="E700" s="100"/>
      <c r="F700" s="101"/>
      <c r="G700" s="68"/>
      <c r="H700" s="66"/>
    </row>
    <row r="701" spans="1:8" s="103" customFormat="1" ht="36" customHeight="1" x14ac:dyDescent="0.2">
      <c r="A701" s="9"/>
      <c r="B701" s="98" t="s">
        <v>881</v>
      </c>
      <c r="C701" s="99" t="s">
        <v>577</v>
      </c>
      <c r="D701" s="119" t="s">
        <v>552</v>
      </c>
      <c r="E701" s="100" t="s">
        <v>559</v>
      </c>
      <c r="F701" s="101">
        <v>9</v>
      </c>
      <c r="G701" s="43"/>
      <c r="H701" s="66">
        <f t="shared" si="122"/>
        <v>0</v>
      </c>
    </row>
    <row r="702" spans="1:8" s="103" customFormat="1" ht="36" customHeight="1" x14ac:dyDescent="0.2">
      <c r="A702" s="9"/>
      <c r="B702" s="162"/>
      <c r="C702" s="118" t="s">
        <v>24</v>
      </c>
      <c r="D702" s="119"/>
      <c r="E702" s="100"/>
      <c r="F702" s="101"/>
      <c r="G702" s="68"/>
      <c r="H702" s="66"/>
    </row>
    <row r="703" spans="1:8" s="103" customFormat="1" ht="36" customHeight="1" x14ac:dyDescent="0.2">
      <c r="A703" s="9"/>
      <c r="B703" s="98" t="s">
        <v>882</v>
      </c>
      <c r="C703" s="99" t="s">
        <v>578</v>
      </c>
      <c r="D703" s="119" t="s">
        <v>552</v>
      </c>
      <c r="E703" s="100" t="s">
        <v>559</v>
      </c>
      <c r="F703" s="101">
        <v>2</v>
      </c>
      <c r="G703" s="43"/>
      <c r="H703" s="66">
        <f t="shared" si="122"/>
        <v>0</v>
      </c>
    </row>
    <row r="704" spans="1:8" s="103" customFormat="1" ht="30" customHeight="1" thickBot="1" x14ac:dyDescent="0.25">
      <c r="A704" s="130"/>
      <c r="B704" s="165" t="str">
        <f>B640</f>
        <v>H</v>
      </c>
      <c r="C704" s="212" t="str">
        <f>C640</f>
        <v>TRAFFIC SIGNALS (2020)</v>
      </c>
      <c r="D704" s="213"/>
      <c r="E704" s="213"/>
      <c r="F704" s="214"/>
      <c r="G704" s="177" t="s">
        <v>16</v>
      </c>
      <c r="H704" s="156">
        <f>SUM(H640:H703)</f>
        <v>0</v>
      </c>
    </row>
    <row r="705" spans="1:8" s="104" customFormat="1" ht="30" customHeight="1" thickTop="1" x14ac:dyDescent="0.2">
      <c r="A705" s="23"/>
      <c r="B705" s="158" t="s">
        <v>390</v>
      </c>
      <c r="C705" s="218" t="s">
        <v>637</v>
      </c>
      <c r="D705" s="219"/>
      <c r="E705" s="219"/>
      <c r="F705" s="220"/>
      <c r="G705" s="171"/>
      <c r="H705" s="166"/>
    </row>
    <row r="706" spans="1:8" s="103" customFormat="1" ht="36" customHeight="1" x14ac:dyDescent="0.2">
      <c r="A706" s="9"/>
      <c r="B706" s="160"/>
      <c r="C706" s="115" t="s">
        <v>587</v>
      </c>
      <c r="D706" s="95"/>
      <c r="E706" s="116" t="s">
        <v>1</v>
      </c>
      <c r="F706" s="117" t="s">
        <v>1</v>
      </c>
      <c r="G706" s="171"/>
      <c r="H706" s="161"/>
    </row>
    <row r="707" spans="1:8" s="103" customFormat="1" ht="36" customHeight="1" x14ac:dyDescent="0.2">
      <c r="A707" s="9"/>
      <c r="B707" s="162"/>
      <c r="C707" s="118" t="s">
        <v>579</v>
      </c>
      <c r="D707" s="119"/>
      <c r="E707" s="100"/>
      <c r="F707" s="101"/>
      <c r="G707" s="171"/>
      <c r="H707" s="102"/>
    </row>
    <row r="708" spans="1:8" s="103" customFormat="1" ht="36" customHeight="1" x14ac:dyDescent="0.2">
      <c r="A708" s="9"/>
      <c r="B708" s="98"/>
      <c r="C708" s="99" t="s">
        <v>580</v>
      </c>
      <c r="D708" s="119" t="s">
        <v>552</v>
      </c>
      <c r="E708" s="100"/>
      <c r="F708" s="101"/>
      <c r="G708" s="171"/>
      <c r="H708" s="102"/>
    </row>
    <row r="709" spans="1:8" s="103" customFormat="1" ht="36" customHeight="1" x14ac:dyDescent="0.2">
      <c r="A709" s="9"/>
      <c r="B709" s="98" t="s">
        <v>530</v>
      </c>
      <c r="C709" s="99" t="s">
        <v>551</v>
      </c>
      <c r="D709" s="119" t="s">
        <v>552</v>
      </c>
      <c r="E709" s="100" t="s">
        <v>48</v>
      </c>
      <c r="F709" s="101">
        <v>30</v>
      </c>
      <c r="G709" s="43"/>
      <c r="H709" s="66">
        <f t="shared" ref="H709:H746" si="123">ROUND(G709*F709,2)</f>
        <v>0</v>
      </c>
    </row>
    <row r="710" spans="1:8" s="103" customFormat="1" ht="36" customHeight="1" x14ac:dyDescent="0.2">
      <c r="A710" s="9"/>
      <c r="B710" s="98" t="s">
        <v>794</v>
      </c>
      <c r="C710" s="99" t="s">
        <v>553</v>
      </c>
      <c r="D710" s="119" t="s">
        <v>552</v>
      </c>
      <c r="E710" s="100" t="s">
        <v>48</v>
      </c>
      <c r="F710" s="101">
        <v>20</v>
      </c>
      <c r="G710" s="43"/>
      <c r="H710" s="66">
        <f t="shared" si="123"/>
        <v>0</v>
      </c>
    </row>
    <row r="711" spans="1:8" s="103" customFormat="1" ht="36" customHeight="1" x14ac:dyDescent="0.2">
      <c r="A711" s="9"/>
      <c r="B711" s="98" t="s">
        <v>531</v>
      </c>
      <c r="C711" s="99" t="s">
        <v>554</v>
      </c>
      <c r="D711" s="119" t="s">
        <v>552</v>
      </c>
      <c r="E711" s="100" t="s">
        <v>48</v>
      </c>
      <c r="F711" s="101">
        <v>110</v>
      </c>
      <c r="G711" s="43"/>
      <c r="H711" s="66">
        <f t="shared" si="123"/>
        <v>0</v>
      </c>
    </row>
    <row r="712" spans="1:8" s="103" customFormat="1" ht="36" customHeight="1" x14ac:dyDescent="0.2">
      <c r="A712" s="9"/>
      <c r="B712" s="98" t="s">
        <v>532</v>
      </c>
      <c r="C712" s="99" t="s">
        <v>555</v>
      </c>
      <c r="D712" s="119" t="s">
        <v>552</v>
      </c>
      <c r="E712" s="100" t="s">
        <v>48</v>
      </c>
      <c r="F712" s="101">
        <v>220</v>
      </c>
      <c r="G712" s="43"/>
      <c r="H712" s="66">
        <f t="shared" si="123"/>
        <v>0</v>
      </c>
    </row>
    <row r="713" spans="1:8" s="103" customFormat="1" ht="36" customHeight="1" x14ac:dyDescent="0.2">
      <c r="A713" s="9"/>
      <c r="B713" s="98"/>
      <c r="C713" s="99" t="s">
        <v>556</v>
      </c>
      <c r="D713" s="119" t="s">
        <v>552</v>
      </c>
      <c r="E713" s="100"/>
      <c r="F713" s="101"/>
      <c r="G713" s="171"/>
      <c r="H713" s="66"/>
    </row>
    <row r="714" spans="1:8" s="103" customFormat="1" ht="36" customHeight="1" x14ac:dyDescent="0.2">
      <c r="A714" s="9"/>
      <c r="B714" s="98" t="s">
        <v>533</v>
      </c>
      <c r="C714" s="99" t="s">
        <v>557</v>
      </c>
      <c r="D714" s="119" t="s">
        <v>558</v>
      </c>
      <c r="E714" s="100" t="s">
        <v>559</v>
      </c>
      <c r="F714" s="101">
        <v>4</v>
      </c>
      <c r="G714" s="43"/>
      <c r="H714" s="66">
        <f t="shared" si="123"/>
        <v>0</v>
      </c>
    </row>
    <row r="715" spans="1:8" s="103" customFormat="1" ht="36" customHeight="1" x14ac:dyDescent="0.2">
      <c r="A715" s="9"/>
      <c r="B715" s="98" t="s">
        <v>534</v>
      </c>
      <c r="C715" s="99" t="s">
        <v>560</v>
      </c>
      <c r="D715" s="119" t="s">
        <v>561</v>
      </c>
      <c r="E715" s="100" t="s">
        <v>559</v>
      </c>
      <c r="F715" s="101">
        <v>6</v>
      </c>
      <c r="G715" s="43"/>
      <c r="H715" s="66">
        <f t="shared" si="123"/>
        <v>0</v>
      </c>
    </row>
    <row r="716" spans="1:8" s="103" customFormat="1" ht="36" customHeight="1" x14ac:dyDescent="0.2">
      <c r="A716" s="9"/>
      <c r="B716" s="98" t="s">
        <v>795</v>
      </c>
      <c r="C716" s="99" t="s">
        <v>564</v>
      </c>
      <c r="D716" s="119" t="s">
        <v>565</v>
      </c>
      <c r="E716" s="100" t="s">
        <v>559</v>
      </c>
      <c r="F716" s="101">
        <v>1</v>
      </c>
      <c r="G716" s="43"/>
      <c r="H716" s="66">
        <f t="shared" si="123"/>
        <v>0</v>
      </c>
    </row>
    <row r="717" spans="1:8" s="103" customFormat="1" ht="36" customHeight="1" x14ac:dyDescent="0.2">
      <c r="A717" s="9"/>
      <c r="B717" s="98"/>
      <c r="C717" s="99" t="s">
        <v>567</v>
      </c>
      <c r="D717" s="119" t="s">
        <v>552</v>
      </c>
      <c r="E717" s="100"/>
      <c r="F717" s="101"/>
      <c r="G717" s="171"/>
      <c r="H717" s="66"/>
    </row>
    <row r="718" spans="1:8" s="103" customFormat="1" ht="36" customHeight="1" x14ac:dyDescent="0.2">
      <c r="A718" s="9"/>
      <c r="B718" s="98" t="s">
        <v>535</v>
      </c>
      <c r="C718" s="99" t="s">
        <v>570</v>
      </c>
      <c r="D718" s="119" t="s">
        <v>571</v>
      </c>
      <c r="E718" s="100" t="s">
        <v>559</v>
      </c>
      <c r="F718" s="101">
        <v>6</v>
      </c>
      <c r="G718" s="43"/>
      <c r="H718" s="66">
        <f t="shared" si="123"/>
        <v>0</v>
      </c>
    </row>
    <row r="719" spans="1:8" s="103" customFormat="1" ht="36" customHeight="1" x14ac:dyDescent="0.2">
      <c r="A719" s="9"/>
      <c r="B719" s="98"/>
      <c r="C719" s="99" t="s">
        <v>572</v>
      </c>
      <c r="D719" s="119" t="s">
        <v>552</v>
      </c>
      <c r="E719" s="100"/>
      <c r="F719" s="101"/>
      <c r="G719" s="171"/>
      <c r="H719" s="66"/>
    </row>
    <row r="720" spans="1:8" s="103" customFormat="1" ht="36" customHeight="1" x14ac:dyDescent="0.2">
      <c r="A720" s="9"/>
      <c r="B720" s="98" t="s">
        <v>536</v>
      </c>
      <c r="C720" s="99" t="s">
        <v>573</v>
      </c>
      <c r="D720" s="119" t="s">
        <v>552</v>
      </c>
      <c r="E720" s="100" t="s">
        <v>559</v>
      </c>
      <c r="F720" s="101">
        <v>2</v>
      </c>
      <c r="G720" s="43"/>
      <c r="H720" s="66">
        <f t="shared" si="123"/>
        <v>0</v>
      </c>
    </row>
    <row r="721" spans="1:8" s="103" customFormat="1" ht="36" customHeight="1" x14ac:dyDescent="0.2">
      <c r="A721" s="9"/>
      <c r="B721" s="98" t="s">
        <v>537</v>
      </c>
      <c r="C721" s="99" t="s">
        <v>574</v>
      </c>
      <c r="D721" s="119" t="s">
        <v>552</v>
      </c>
      <c r="E721" s="100" t="s">
        <v>559</v>
      </c>
      <c r="F721" s="101">
        <v>2</v>
      </c>
      <c r="G721" s="43"/>
      <c r="H721" s="66">
        <f t="shared" si="123"/>
        <v>0</v>
      </c>
    </row>
    <row r="722" spans="1:8" s="103" customFormat="1" ht="36" customHeight="1" x14ac:dyDescent="0.2">
      <c r="A722" s="9"/>
      <c r="B722" s="162"/>
      <c r="C722" s="118" t="s">
        <v>575</v>
      </c>
      <c r="D722" s="119"/>
      <c r="E722" s="100"/>
      <c r="F722" s="101"/>
      <c r="G722" s="171"/>
      <c r="H722" s="66"/>
    </row>
    <row r="723" spans="1:8" s="103" customFormat="1" ht="36" customHeight="1" x14ac:dyDescent="0.2">
      <c r="A723" s="9"/>
      <c r="B723" s="98"/>
      <c r="C723" s="99" t="s">
        <v>576</v>
      </c>
      <c r="D723" s="119" t="s">
        <v>552</v>
      </c>
      <c r="E723" s="100"/>
      <c r="F723" s="101"/>
      <c r="G723" s="171"/>
      <c r="H723" s="66"/>
    </row>
    <row r="724" spans="1:8" s="103" customFormat="1" ht="36" customHeight="1" x14ac:dyDescent="0.2">
      <c r="A724" s="9"/>
      <c r="B724" s="98" t="s">
        <v>883</v>
      </c>
      <c r="C724" s="99" t="s">
        <v>577</v>
      </c>
      <c r="D724" s="119" t="s">
        <v>552</v>
      </c>
      <c r="E724" s="100" t="s">
        <v>559</v>
      </c>
      <c r="F724" s="101">
        <v>10</v>
      </c>
      <c r="G724" s="43"/>
      <c r="H724" s="66">
        <f t="shared" si="123"/>
        <v>0</v>
      </c>
    </row>
    <row r="725" spans="1:8" s="103" customFormat="1" ht="36" customHeight="1" x14ac:dyDescent="0.2">
      <c r="A725" s="9"/>
      <c r="B725" s="162"/>
      <c r="C725" s="118" t="s">
        <v>24</v>
      </c>
      <c r="D725" s="119"/>
      <c r="E725" s="100"/>
      <c r="F725" s="101"/>
      <c r="G725" s="171"/>
      <c r="H725" s="66"/>
    </row>
    <row r="726" spans="1:8" s="103" customFormat="1" ht="36" customHeight="1" x14ac:dyDescent="0.2">
      <c r="A726" s="9"/>
      <c r="B726" s="98" t="s">
        <v>884</v>
      </c>
      <c r="C726" s="99" t="s">
        <v>578</v>
      </c>
      <c r="D726" s="119" t="s">
        <v>552</v>
      </c>
      <c r="E726" s="100" t="s">
        <v>559</v>
      </c>
      <c r="F726" s="101">
        <v>2</v>
      </c>
      <c r="G726" s="43"/>
      <c r="H726" s="66">
        <f t="shared" si="123"/>
        <v>0</v>
      </c>
    </row>
    <row r="727" spans="1:8" s="103" customFormat="1" ht="36" customHeight="1" x14ac:dyDescent="0.2">
      <c r="A727" s="9"/>
      <c r="B727" s="160"/>
      <c r="C727" s="118" t="s">
        <v>588</v>
      </c>
      <c r="D727" s="95"/>
      <c r="E727" s="106"/>
      <c r="F727" s="92"/>
      <c r="G727" s="171"/>
      <c r="H727" s="66"/>
    </row>
    <row r="728" spans="1:8" s="103" customFormat="1" ht="36" customHeight="1" x14ac:dyDescent="0.2">
      <c r="A728" s="9"/>
      <c r="B728" s="162"/>
      <c r="C728" s="118" t="s">
        <v>579</v>
      </c>
      <c r="D728" s="119"/>
      <c r="E728" s="100"/>
      <c r="F728" s="101"/>
      <c r="G728" s="171"/>
      <c r="H728" s="66"/>
    </row>
    <row r="729" spans="1:8" s="103" customFormat="1" ht="36" customHeight="1" x14ac:dyDescent="0.2">
      <c r="A729" s="9"/>
      <c r="B729" s="98"/>
      <c r="C729" s="99" t="s">
        <v>580</v>
      </c>
      <c r="D729" s="119" t="s">
        <v>552</v>
      </c>
      <c r="E729" s="100"/>
      <c r="F729" s="101"/>
      <c r="G729" s="171"/>
      <c r="H729" s="66"/>
    </row>
    <row r="730" spans="1:8" s="103" customFormat="1" ht="36" customHeight="1" x14ac:dyDescent="0.2">
      <c r="A730" s="9"/>
      <c r="B730" s="98" t="s">
        <v>885</v>
      </c>
      <c r="C730" s="99" t="s">
        <v>551</v>
      </c>
      <c r="D730" s="119" t="s">
        <v>552</v>
      </c>
      <c r="E730" s="100" t="s">
        <v>48</v>
      </c>
      <c r="F730" s="101">
        <v>50</v>
      </c>
      <c r="G730" s="43"/>
      <c r="H730" s="66">
        <f t="shared" si="123"/>
        <v>0</v>
      </c>
    </row>
    <row r="731" spans="1:8" s="103" customFormat="1" ht="36" customHeight="1" x14ac:dyDescent="0.2">
      <c r="A731" s="9"/>
      <c r="B731" s="98" t="s">
        <v>886</v>
      </c>
      <c r="C731" s="99" t="s">
        <v>553</v>
      </c>
      <c r="D731" s="119" t="s">
        <v>552</v>
      </c>
      <c r="E731" s="100" t="s">
        <v>48</v>
      </c>
      <c r="F731" s="101">
        <v>30</v>
      </c>
      <c r="G731" s="43"/>
      <c r="H731" s="66">
        <f t="shared" si="123"/>
        <v>0</v>
      </c>
    </row>
    <row r="732" spans="1:8" s="103" customFormat="1" ht="36" customHeight="1" x14ac:dyDescent="0.2">
      <c r="A732" s="9"/>
      <c r="B732" s="98" t="s">
        <v>887</v>
      </c>
      <c r="C732" s="99" t="s">
        <v>554</v>
      </c>
      <c r="D732" s="119" t="s">
        <v>552</v>
      </c>
      <c r="E732" s="100" t="s">
        <v>48</v>
      </c>
      <c r="F732" s="101">
        <v>110</v>
      </c>
      <c r="G732" s="43"/>
      <c r="H732" s="66">
        <f t="shared" si="123"/>
        <v>0</v>
      </c>
    </row>
    <row r="733" spans="1:8" s="103" customFormat="1" ht="36" customHeight="1" x14ac:dyDescent="0.2">
      <c r="A733" s="9"/>
      <c r="B733" s="98" t="s">
        <v>888</v>
      </c>
      <c r="C733" s="99" t="s">
        <v>555</v>
      </c>
      <c r="D733" s="119" t="s">
        <v>552</v>
      </c>
      <c r="E733" s="100" t="s">
        <v>48</v>
      </c>
      <c r="F733" s="101">
        <v>220</v>
      </c>
      <c r="G733" s="43"/>
      <c r="H733" s="66">
        <f t="shared" si="123"/>
        <v>0</v>
      </c>
    </row>
    <row r="734" spans="1:8" s="103" customFormat="1" ht="36" customHeight="1" x14ac:dyDescent="0.2">
      <c r="A734" s="9"/>
      <c r="B734" s="98"/>
      <c r="C734" s="99" t="s">
        <v>556</v>
      </c>
      <c r="D734" s="119" t="s">
        <v>552</v>
      </c>
      <c r="E734" s="100"/>
      <c r="F734" s="101"/>
      <c r="G734" s="171"/>
      <c r="H734" s="66"/>
    </row>
    <row r="735" spans="1:8" s="103" customFormat="1" ht="36" customHeight="1" x14ac:dyDescent="0.2">
      <c r="A735" s="9"/>
      <c r="B735" s="98" t="s">
        <v>889</v>
      </c>
      <c r="C735" s="99" t="s">
        <v>557</v>
      </c>
      <c r="D735" s="119" t="s">
        <v>558</v>
      </c>
      <c r="E735" s="100" t="s">
        <v>559</v>
      </c>
      <c r="F735" s="101">
        <v>2</v>
      </c>
      <c r="G735" s="43"/>
      <c r="H735" s="66">
        <f t="shared" si="123"/>
        <v>0</v>
      </c>
    </row>
    <row r="736" spans="1:8" s="103" customFormat="1" ht="36" customHeight="1" x14ac:dyDescent="0.2">
      <c r="A736" s="9"/>
      <c r="B736" s="98" t="s">
        <v>890</v>
      </c>
      <c r="C736" s="99" t="s">
        <v>560</v>
      </c>
      <c r="D736" s="119" t="s">
        <v>561</v>
      </c>
      <c r="E736" s="100" t="s">
        <v>559</v>
      </c>
      <c r="F736" s="101">
        <v>9</v>
      </c>
      <c r="G736" s="43"/>
      <c r="H736" s="66">
        <f t="shared" si="123"/>
        <v>0</v>
      </c>
    </row>
    <row r="737" spans="1:8" s="103" customFormat="1" ht="36" customHeight="1" x14ac:dyDescent="0.2">
      <c r="A737" s="9"/>
      <c r="B737" s="98" t="s">
        <v>891</v>
      </c>
      <c r="C737" s="99" t="s">
        <v>564</v>
      </c>
      <c r="D737" s="119" t="s">
        <v>565</v>
      </c>
      <c r="E737" s="100" t="s">
        <v>559</v>
      </c>
      <c r="F737" s="101">
        <v>1</v>
      </c>
      <c r="G737" s="43"/>
      <c r="H737" s="66">
        <f t="shared" si="123"/>
        <v>0</v>
      </c>
    </row>
    <row r="738" spans="1:8" s="103" customFormat="1" ht="36" customHeight="1" x14ac:dyDescent="0.2">
      <c r="A738" s="9"/>
      <c r="B738" s="98"/>
      <c r="C738" s="99" t="s">
        <v>567</v>
      </c>
      <c r="D738" s="119" t="s">
        <v>552</v>
      </c>
      <c r="E738" s="100"/>
      <c r="F738" s="101"/>
      <c r="G738" s="171"/>
      <c r="H738" s="66"/>
    </row>
    <row r="739" spans="1:8" s="103" customFormat="1" ht="36" customHeight="1" x14ac:dyDescent="0.2">
      <c r="A739" s="9"/>
      <c r="B739" s="98" t="s">
        <v>892</v>
      </c>
      <c r="C739" s="99" t="s">
        <v>570</v>
      </c>
      <c r="D739" s="119" t="s">
        <v>571</v>
      </c>
      <c r="E739" s="100" t="s">
        <v>559</v>
      </c>
      <c r="F739" s="101">
        <v>9</v>
      </c>
      <c r="G739" s="43"/>
      <c r="H739" s="66">
        <f t="shared" si="123"/>
        <v>0</v>
      </c>
    </row>
    <row r="740" spans="1:8" s="103" customFormat="1" ht="36" customHeight="1" x14ac:dyDescent="0.2">
      <c r="A740" s="9"/>
      <c r="B740" s="98"/>
      <c r="C740" s="99" t="s">
        <v>572</v>
      </c>
      <c r="D740" s="119" t="s">
        <v>552</v>
      </c>
      <c r="E740" s="100"/>
      <c r="F740" s="101"/>
      <c r="G740" s="171"/>
      <c r="H740" s="66"/>
    </row>
    <row r="741" spans="1:8" s="103" customFormat="1" ht="36" customHeight="1" x14ac:dyDescent="0.2">
      <c r="A741" s="9"/>
      <c r="B741" s="98" t="s">
        <v>893</v>
      </c>
      <c r="C741" s="99" t="s">
        <v>573</v>
      </c>
      <c r="D741" s="119" t="s">
        <v>552</v>
      </c>
      <c r="E741" s="100" t="s">
        <v>559</v>
      </c>
      <c r="F741" s="101">
        <v>4</v>
      </c>
      <c r="G741" s="43"/>
      <c r="H741" s="66">
        <f t="shared" si="123"/>
        <v>0</v>
      </c>
    </row>
    <row r="742" spans="1:8" s="103" customFormat="1" ht="36" customHeight="1" x14ac:dyDescent="0.2">
      <c r="A742" s="9"/>
      <c r="B742" s="98" t="s">
        <v>894</v>
      </c>
      <c r="C742" s="99" t="s">
        <v>574</v>
      </c>
      <c r="D742" s="119" t="s">
        <v>552</v>
      </c>
      <c r="E742" s="100" t="s">
        <v>559</v>
      </c>
      <c r="F742" s="101">
        <v>2</v>
      </c>
      <c r="G742" s="43"/>
      <c r="H742" s="66">
        <f t="shared" si="123"/>
        <v>0</v>
      </c>
    </row>
    <row r="743" spans="1:8" s="103" customFormat="1" ht="36" customHeight="1" x14ac:dyDescent="0.2">
      <c r="A743" s="9"/>
      <c r="B743" s="162"/>
      <c r="C743" s="118" t="s">
        <v>575</v>
      </c>
      <c r="D743" s="119"/>
      <c r="E743" s="100"/>
      <c r="F743" s="101"/>
      <c r="G743" s="171"/>
      <c r="H743" s="66"/>
    </row>
    <row r="744" spans="1:8" s="103" customFormat="1" ht="36" customHeight="1" x14ac:dyDescent="0.2">
      <c r="A744" s="9"/>
      <c r="B744" s="98" t="s">
        <v>895</v>
      </c>
      <c r="C744" s="99" t="s">
        <v>577</v>
      </c>
      <c r="D744" s="119" t="s">
        <v>552</v>
      </c>
      <c r="E744" s="100" t="s">
        <v>559</v>
      </c>
      <c r="F744" s="101">
        <v>16</v>
      </c>
      <c r="G744" s="43"/>
      <c r="H744" s="66">
        <f t="shared" si="123"/>
        <v>0</v>
      </c>
    </row>
    <row r="745" spans="1:8" s="103" customFormat="1" ht="36" customHeight="1" x14ac:dyDescent="0.2">
      <c r="A745" s="9"/>
      <c r="B745" s="162"/>
      <c r="C745" s="118" t="s">
        <v>24</v>
      </c>
      <c r="D745" s="119"/>
      <c r="E745" s="100"/>
      <c r="F745" s="101"/>
      <c r="G745" s="171"/>
      <c r="H745" s="66"/>
    </row>
    <row r="746" spans="1:8" s="103" customFormat="1" ht="36" customHeight="1" x14ac:dyDescent="0.2">
      <c r="A746" s="9"/>
      <c r="B746" s="98" t="s">
        <v>896</v>
      </c>
      <c r="C746" s="99" t="s">
        <v>578</v>
      </c>
      <c r="D746" s="119" t="s">
        <v>552</v>
      </c>
      <c r="E746" s="100" t="s">
        <v>559</v>
      </c>
      <c r="F746" s="101">
        <v>2</v>
      </c>
      <c r="G746" s="43"/>
      <c r="H746" s="66">
        <f t="shared" si="123"/>
        <v>0</v>
      </c>
    </row>
    <row r="747" spans="1:8" s="104" customFormat="1" ht="30" customHeight="1" thickBot="1" x14ac:dyDescent="0.25">
      <c r="A747" s="132"/>
      <c r="B747" s="165" t="str">
        <f>B705</f>
        <v>I</v>
      </c>
      <c r="C747" s="212" t="str">
        <f>C705</f>
        <v>TRAFFIC SIGNALS (2021)</v>
      </c>
      <c r="D747" s="213"/>
      <c r="E747" s="213"/>
      <c r="F747" s="214"/>
      <c r="G747" s="177" t="s">
        <v>16</v>
      </c>
      <c r="H747" s="156">
        <f>SUM(H705:H746)</f>
        <v>0</v>
      </c>
    </row>
    <row r="748" spans="1:8" s="24" customFormat="1" ht="30" customHeight="1" thickTop="1" x14ac:dyDescent="0.2">
      <c r="A748" s="23"/>
      <c r="B748" s="150" t="s">
        <v>391</v>
      </c>
      <c r="C748" s="218" t="s">
        <v>251</v>
      </c>
      <c r="D748" s="233"/>
      <c r="E748" s="233"/>
      <c r="F748" s="234"/>
      <c r="G748" s="171"/>
      <c r="H748" s="151"/>
    </row>
    <row r="749" spans="1:8" ht="36" customHeight="1" x14ac:dyDescent="0.2">
      <c r="A749" s="9"/>
      <c r="B749" s="142"/>
      <c r="C749" s="113" t="s">
        <v>590</v>
      </c>
      <c r="D749" s="95"/>
      <c r="E749" s="97" t="s">
        <v>1</v>
      </c>
      <c r="F749" s="97" t="s">
        <v>1</v>
      </c>
      <c r="G749" s="171"/>
      <c r="H749" s="143"/>
    </row>
    <row r="750" spans="1:8" s="67" customFormat="1" ht="30" customHeight="1" x14ac:dyDescent="0.2">
      <c r="A750" s="126" t="s">
        <v>72</v>
      </c>
      <c r="B750" s="62" t="s">
        <v>796</v>
      </c>
      <c r="C750" s="63" t="s">
        <v>82</v>
      </c>
      <c r="D750" s="70" t="s">
        <v>132</v>
      </c>
      <c r="E750" s="64"/>
      <c r="F750" s="76"/>
      <c r="G750" s="171"/>
      <c r="H750" s="77"/>
    </row>
    <row r="751" spans="1:8" s="67" customFormat="1" ht="30" customHeight="1" x14ac:dyDescent="0.2">
      <c r="A751" s="126" t="s">
        <v>83</v>
      </c>
      <c r="B751" s="69" t="s">
        <v>30</v>
      </c>
      <c r="C751" s="63" t="s">
        <v>153</v>
      </c>
      <c r="D751" s="70"/>
      <c r="E751" s="64" t="s">
        <v>73</v>
      </c>
      <c r="F751" s="90">
        <v>0.3</v>
      </c>
      <c r="G751" s="43"/>
      <c r="H751" s="66">
        <f>ROUND(G751*F751,2)</f>
        <v>0</v>
      </c>
    </row>
    <row r="752" spans="1:8" s="67" customFormat="1" ht="30" customHeight="1" x14ac:dyDescent="0.2">
      <c r="A752" s="126"/>
      <c r="B752" s="62" t="s">
        <v>897</v>
      </c>
      <c r="C752" s="63" t="s">
        <v>591</v>
      </c>
      <c r="D752" s="70"/>
      <c r="E752" s="64" t="s">
        <v>73</v>
      </c>
      <c r="F752" s="90">
        <v>0.4</v>
      </c>
      <c r="G752" s="43"/>
      <c r="H752" s="66">
        <f>ROUND(G752*F752,2)</f>
        <v>0</v>
      </c>
    </row>
    <row r="753" spans="1:8" ht="36" customHeight="1" x14ac:dyDescent="0.2">
      <c r="A753" s="9"/>
      <c r="B753" s="142"/>
      <c r="C753" s="113" t="s">
        <v>592</v>
      </c>
      <c r="D753" s="95"/>
      <c r="E753" s="106"/>
      <c r="F753" s="95"/>
      <c r="G753" s="171"/>
      <c r="H753" s="143"/>
    </row>
    <row r="754" spans="1:8" s="67" customFormat="1" ht="30" customHeight="1" x14ac:dyDescent="0.2">
      <c r="A754" s="126"/>
      <c r="B754" s="62" t="s">
        <v>797</v>
      </c>
      <c r="C754" s="63" t="s">
        <v>594</v>
      </c>
      <c r="D754" s="70"/>
      <c r="E754" s="64" t="s">
        <v>36</v>
      </c>
      <c r="F754" s="90">
        <v>5</v>
      </c>
      <c r="G754" s="43"/>
      <c r="H754" s="66">
        <f>ROUND(G754*F754,2)</f>
        <v>0</v>
      </c>
    </row>
    <row r="755" spans="1:8" ht="36" customHeight="1" x14ac:dyDescent="0.2">
      <c r="A755" s="9"/>
      <c r="B755" s="167"/>
      <c r="C755" s="113" t="s">
        <v>595</v>
      </c>
      <c r="D755" s="95"/>
      <c r="E755" s="96"/>
      <c r="F755" s="97"/>
      <c r="G755" s="171"/>
      <c r="H755" s="143"/>
    </row>
    <row r="756" spans="1:8" s="67" customFormat="1" ht="30" customHeight="1" x14ac:dyDescent="0.2">
      <c r="A756" s="126" t="s">
        <v>252</v>
      </c>
      <c r="B756" s="62" t="s">
        <v>798</v>
      </c>
      <c r="C756" s="63" t="s">
        <v>253</v>
      </c>
      <c r="D756" s="70" t="s">
        <v>132</v>
      </c>
      <c r="E756" s="64"/>
      <c r="F756" s="76"/>
      <c r="G756" s="171"/>
      <c r="H756" s="77"/>
    </row>
    <row r="757" spans="1:8" s="67" customFormat="1" ht="30" customHeight="1" x14ac:dyDescent="0.2">
      <c r="A757" s="126" t="s">
        <v>596</v>
      </c>
      <c r="B757" s="69" t="s">
        <v>30</v>
      </c>
      <c r="C757" s="63" t="s">
        <v>217</v>
      </c>
      <c r="D757" s="70"/>
      <c r="E757" s="64"/>
      <c r="F757" s="76"/>
      <c r="G757" s="171"/>
      <c r="H757" s="77"/>
    </row>
    <row r="758" spans="1:8" s="67" customFormat="1" ht="30" customHeight="1" x14ac:dyDescent="0.2">
      <c r="A758" s="126" t="s">
        <v>597</v>
      </c>
      <c r="B758" s="73" t="s">
        <v>104</v>
      </c>
      <c r="C758" s="63" t="s">
        <v>254</v>
      </c>
      <c r="D758" s="70"/>
      <c r="E758" s="64" t="s">
        <v>36</v>
      </c>
      <c r="F758" s="76">
        <v>1</v>
      </c>
      <c r="G758" s="43"/>
      <c r="H758" s="66">
        <f>ROUND(G758*F758,2)</f>
        <v>0</v>
      </c>
    </row>
    <row r="759" spans="1:8" s="67" customFormat="1" ht="38.450000000000003" customHeight="1" x14ac:dyDescent="0.2">
      <c r="A759" s="126" t="s">
        <v>255</v>
      </c>
      <c r="B759" s="62" t="s">
        <v>799</v>
      </c>
      <c r="C759" s="107" t="s">
        <v>256</v>
      </c>
      <c r="D759" s="108" t="s">
        <v>483</v>
      </c>
      <c r="E759" s="64"/>
      <c r="F759" s="76"/>
      <c r="G759" s="171"/>
      <c r="H759" s="77"/>
    </row>
    <row r="760" spans="1:8" s="67" customFormat="1" ht="30" customHeight="1" x14ac:dyDescent="0.2">
      <c r="A760" s="126" t="s">
        <v>484</v>
      </c>
      <c r="B760" s="69" t="s">
        <v>30</v>
      </c>
      <c r="C760" s="63" t="s">
        <v>601</v>
      </c>
      <c r="D760" s="70"/>
      <c r="E760" s="64" t="s">
        <v>48</v>
      </c>
      <c r="F760" s="76">
        <v>90</v>
      </c>
      <c r="G760" s="43"/>
      <c r="H760" s="66">
        <f t="shared" ref="H760" si="124">ROUND(G760*F760,2)</f>
        <v>0</v>
      </c>
    </row>
    <row r="761" spans="1:8" ht="36" customHeight="1" x14ac:dyDescent="0.2">
      <c r="A761" s="9"/>
      <c r="B761" s="167"/>
      <c r="C761" s="113" t="s">
        <v>598</v>
      </c>
      <c r="D761" s="95"/>
      <c r="E761" s="96"/>
      <c r="F761" s="97"/>
      <c r="G761" s="171"/>
      <c r="H761" s="143"/>
    </row>
    <row r="762" spans="1:8" s="67" customFormat="1" ht="30" customHeight="1" x14ac:dyDescent="0.2">
      <c r="A762" s="126"/>
      <c r="B762" s="62" t="s">
        <v>800</v>
      </c>
      <c r="C762" s="63" t="s">
        <v>594</v>
      </c>
      <c r="D762" s="70"/>
      <c r="E762" s="64" t="s">
        <v>36</v>
      </c>
      <c r="F762" s="90">
        <v>5</v>
      </c>
      <c r="G762" s="43"/>
      <c r="H762" s="66">
        <f>ROUND(G762*F762,2)</f>
        <v>0</v>
      </c>
    </row>
    <row r="763" spans="1:8" ht="36" customHeight="1" x14ac:dyDescent="0.2">
      <c r="A763" s="9"/>
      <c r="B763" s="167"/>
      <c r="C763" s="113" t="s">
        <v>599</v>
      </c>
      <c r="D763" s="95"/>
      <c r="E763" s="96"/>
      <c r="F763" s="97"/>
      <c r="G763" s="171"/>
      <c r="H763" s="143"/>
    </row>
    <row r="764" spans="1:8" s="67" customFormat="1" ht="30" customHeight="1" x14ac:dyDescent="0.2">
      <c r="A764" s="126" t="s">
        <v>72</v>
      </c>
      <c r="B764" s="62" t="s">
        <v>801</v>
      </c>
      <c r="C764" s="63" t="s">
        <v>82</v>
      </c>
      <c r="D764" s="70" t="s">
        <v>132</v>
      </c>
      <c r="E764" s="64"/>
      <c r="F764" s="76"/>
      <c r="G764" s="171"/>
      <c r="H764" s="77"/>
    </row>
    <row r="765" spans="1:8" s="67" customFormat="1" ht="30" customHeight="1" x14ac:dyDescent="0.2">
      <c r="A765" s="126" t="s">
        <v>83</v>
      </c>
      <c r="B765" s="69" t="s">
        <v>30</v>
      </c>
      <c r="C765" s="63" t="s">
        <v>153</v>
      </c>
      <c r="D765" s="70"/>
      <c r="E765" s="64" t="s">
        <v>73</v>
      </c>
      <c r="F765" s="90">
        <v>1.6</v>
      </c>
      <c r="G765" s="43"/>
      <c r="H765" s="66">
        <f>ROUND(G765*F765,2)</f>
        <v>0</v>
      </c>
    </row>
    <row r="766" spans="1:8" s="67" customFormat="1" ht="30" customHeight="1" x14ac:dyDescent="0.2">
      <c r="A766" s="126" t="s">
        <v>491</v>
      </c>
      <c r="B766" s="62" t="s">
        <v>802</v>
      </c>
      <c r="C766" s="63" t="s">
        <v>493</v>
      </c>
      <c r="D766" s="70" t="s">
        <v>250</v>
      </c>
      <c r="E766" s="64" t="s">
        <v>36</v>
      </c>
      <c r="F766" s="86">
        <v>1</v>
      </c>
      <c r="G766" s="43"/>
      <c r="H766" s="66">
        <f t="shared" ref="H766" si="125">ROUND(G766*F766,2)</f>
        <v>0</v>
      </c>
    </row>
    <row r="767" spans="1:8" ht="36" customHeight="1" x14ac:dyDescent="0.2">
      <c r="A767" s="9"/>
      <c r="B767" s="167"/>
      <c r="C767" s="113" t="s">
        <v>600</v>
      </c>
      <c r="D767" s="95"/>
      <c r="E767" s="96"/>
      <c r="F767" s="97"/>
      <c r="G767" s="171"/>
      <c r="H767" s="143"/>
    </row>
    <row r="768" spans="1:8" s="67" customFormat="1" ht="30" customHeight="1" x14ac:dyDescent="0.2">
      <c r="A768" s="126" t="s">
        <v>72</v>
      </c>
      <c r="B768" s="62" t="s">
        <v>803</v>
      </c>
      <c r="C768" s="63" t="s">
        <v>82</v>
      </c>
      <c r="D768" s="70" t="s">
        <v>132</v>
      </c>
      <c r="E768" s="64"/>
      <c r="F768" s="76"/>
      <c r="G768" s="171"/>
      <c r="H768" s="77"/>
    </row>
    <row r="769" spans="1:8" s="67" customFormat="1" ht="30" customHeight="1" x14ac:dyDescent="0.2">
      <c r="A769" s="126" t="s">
        <v>83</v>
      </c>
      <c r="B769" s="69" t="s">
        <v>30</v>
      </c>
      <c r="C769" s="63" t="s">
        <v>153</v>
      </c>
      <c r="D769" s="70"/>
      <c r="E769" s="64" t="s">
        <v>73</v>
      </c>
      <c r="F769" s="90">
        <v>1.1000000000000001</v>
      </c>
      <c r="G769" s="43"/>
      <c r="H769" s="66">
        <f>ROUND(G769*F769,2)</f>
        <v>0</v>
      </c>
    </row>
    <row r="770" spans="1:8" s="67" customFormat="1" ht="30" customHeight="1" x14ac:dyDescent="0.2">
      <c r="A770" s="126" t="s">
        <v>491</v>
      </c>
      <c r="B770" s="62" t="s">
        <v>815</v>
      </c>
      <c r="C770" s="63" t="s">
        <v>493</v>
      </c>
      <c r="D770" s="70" t="s">
        <v>250</v>
      </c>
      <c r="E770" s="64" t="s">
        <v>36</v>
      </c>
      <c r="F770" s="86">
        <v>1</v>
      </c>
      <c r="G770" s="43"/>
      <c r="H770" s="66">
        <f t="shared" ref="H770" si="126">ROUND(G770*F770,2)</f>
        <v>0</v>
      </c>
    </row>
    <row r="771" spans="1:8" s="67" customFormat="1" ht="30" customHeight="1" x14ac:dyDescent="0.2">
      <c r="A771" s="126"/>
      <c r="B771" s="62" t="s">
        <v>816</v>
      </c>
      <c r="C771" s="63" t="s">
        <v>591</v>
      </c>
      <c r="D771" s="70"/>
      <c r="E771" s="64" t="s">
        <v>73</v>
      </c>
      <c r="F771" s="90">
        <v>0.8</v>
      </c>
      <c r="G771" s="43"/>
      <c r="H771" s="66">
        <f>ROUND(G771*F771,2)</f>
        <v>0</v>
      </c>
    </row>
    <row r="772" spans="1:8" s="67" customFormat="1" ht="30" customHeight="1" x14ac:dyDescent="0.2">
      <c r="A772" s="126"/>
      <c r="B772" s="62" t="s">
        <v>817</v>
      </c>
      <c r="C772" s="63" t="s">
        <v>594</v>
      </c>
      <c r="D772" s="70"/>
      <c r="E772" s="64" t="s">
        <v>36</v>
      </c>
      <c r="F772" s="90">
        <v>8</v>
      </c>
      <c r="G772" s="43"/>
      <c r="H772" s="66">
        <f>ROUND(G772*F772,2)</f>
        <v>0</v>
      </c>
    </row>
    <row r="773" spans="1:8" s="67" customFormat="1" ht="30" customHeight="1" x14ac:dyDescent="0.2">
      <c r="A773" s="126"/>
      <c r="B773" s="62" t="s">
        <v>818</v>
      </c>
      <c r="C773" s="63" t="s">
        <v>497</v>
      </c>
      <c r="D773" s="70"/>
      <c r="E773" s="64" t="s">
        <v>36</v>
      </c>
      <c r="F773" s="90">
        <v>1</v>
      </c>
      <c r="G773" s="43"/>
      <c r="H773" s="66">
        <f>ROUND(G773*F773,2)</f>
        <v>0</v>
      </c>
    </row>
    <row r="774" spans="1:8" ht="36" customHeight="1" x14ac:dyDescent="0.2">
      <c r="A774" s="9"/>
      <c r="B774" s="167"/>
      <c r="C774" s="113" t="s">
        <v>602</v>
      </c>
      <c r="D774" s="95"/>
      <c r="E774" s="96"/>
      <c r="F774" s="97"/>
      <c r="G774" s="171"/>
      <c r="H774" s="143"/>
    </row>
    <row r="775" spans="1:8" s="67" customFormat="1" ht="30" customHeight="1" x14ac:dyDescent="0.2">
      <c r="A775" s="126" t="s">
        <v>72</v>
      </c>
      <c r="B775" s="62" t="s">
        <v>819</v>
      </c>
      <c r="C775" s="63" t="s">
        <v>82</v>
      </c>
      <c r="D775" s="70" t="s">
        <v>132</v>
      </c>
      <c r="E775" s="64"/>
      <c r="F775" s="76"/>
      <c r="G775" s="171"/>
      <c r="H775" s="77"/>
    </row>
    <row r="776" spans="1:8" s="67" customFormat="1" ht="30" customHeight="1" x14ac:dyDescent="0.2">
      <c r="A776" s="126" t="s">
        <v>83</v>
      </c>
      <c r="B776" s="69" t="s">
        <v>30</v>
      </c>
      <c r="C776" s="63" t="s">
        <v>153</v>
      </c>
      <c r="D776" s="70"/>
      <c r="E776" s="64" t="s">
        <v>73</v>
      </c>
      <c r="F776" s="90">
        <v>0.6</v>
      </c>
      <c r="G776" s="43"/>
      <c r="H776" s="66">
        <f>ROUND(G776*F776,2)</f>
        <v>0</v>
      </c>
    </row>
    <row r="777" spans="1:8" s="67" customFormat="1" ht="30" customHeight="1" x14ac:dyDescent="0.2">
      <c r="A777" s="126"/>
      <c r="B777" s="62" t="s">
        <v>820</v>
      </c>
      <c r="C777" s="63" t="s">
        <v>591</v>
      </c>
      <c r="D777" s="70"/>
      <c r="E777" s="64" t="s">
        <v>73</v>
      </c>
      <c r="F777" s="90">
        <v>1.8</v>
      </c>
      <c r="G777" s="43"/>
      <c r="H777" s="66">
        <f>ROUND(G777*F777,2)</f>
        <v>0</v>
      </c>
    </row>
    <row r="778" spans="1:8" s="67" customFormat="1" ht="30" customHeight="1" x14ac:dyDescent="0.2">
      <c r="A778" s="126"/>
      <c r="B778" s="62" t="s">
        <v>821</v>
      </c>
      <c r="C778" s="63" t="s">
        <v>594</v>
      </c>
      <c r="D778" s="70"/>
      <c r="E778" s="64" t="s">
        <v>36</v>
      </c>
      <c r="F778" s="90">
        <v>8</v>
      </c>
      <c r="G778" s="43"/>
      <c r="H778" s="66">
        <f>ROUND(G778*F778,2)</f>
        <v>0</v>
      </c>
    </row>
    <row r="779" spans="1:8" ht="36" customHeight="1" x14ac:dyDescent="0.2">
      <c r="A779" s="9"/>
      <c r="B779" s="167"/>
      <c r="C779" s="113" t="s">
        <v>603</v>
      </c>
      <c r="D779" s="95"/>
      <c r="E779" s="96"/>
      <c r="F779" s="97"/>
      <c r="G779" s="171"/>
      <c r="H779" s="143"/>
    </row>
    <row r="780" spans="1:8" s="67" customFormat="1" ht="30" customHeight="1" x14ac:dyDescent="0.2">
      <c r="A780" s="126"/>
      <c r="B780" s="62" t="s">
        <v>822</v>
      </c>
      <c r="C780" s="63" t="s">
        <v>497</v>
      </c>
      <c r="D780" s="70"/>
      <c r="E780" s="64" t="s">
        <v>36</v>
      </c>
      <c r="F780" s="90">
        <v>1</v>
      </c>
      <c r="G780" s="43"/>
      <c r="H780" s="66">
        <f>ROUND(G780*F780,2)</f>
        <v>0</v>
      </c>
    </row>
    <row r="781" spans="1:8" ht="36" customHeight="1" x14ac:dyDescent="0.2">
      <c r="A781" s="9"/>
      <c r="B781" s="167"/>
      <c r="C781" s="113" t="s">
        <v>604</v>
      </c>
      <c r="D781" s="95"/>
      <c r="E781" s="96"/>
      <c r="F781" s="97"/>
      <c r="G781" s="171"/>
      <c r="H781" s="143"/>
    </row>
    <row r="782" spans="1:8" s="67" customFormat="1" ht="30" customHeight="1" x14ac:dyDescent="0.2">
      <c r="A782" s="126" t="s">
        <v>72</v>
      </c>
      <c r="B782" s="62" t="s">
        <v>823</v>
      </c>
      <c r="C782" s="63" t="s">
        <v>82</v>
      </c>
      <c r="D782" s="70" t="s">
        <v>132</v>
      </c>
      <c r="E782" s="64"/>
      <c r="F782" s="76"/>
      <c r="G782" s="171"/>
      <c r="H782" s="77"/>
    </row>
    <row r="783" spans="1:8" s="67" customFormat="1" ht="30" customHeight="1" x14ac:dyDescent="0.2">
      <c r="A783" s="126" t="s">
        <v>83</v>
      </c>
      <c r="B783" s="69" t="s">
        <v>30</v>
      </c>
      <c r="C783" s="63" t="s">
        <v>153</v>
      </c>
      <c r="D783" s="70"/>
      <c r="E783" s="64" t="s">
        <v>73</v>
      </c>
      <c r="F783" s="90">
        <v>1.4</v>
      </c>
      <c r="G783" s="43"/>
      <c r="H783" s="66">
        <f>ROUND(G783*F783,2)</f>
        <v>0</v>
      </c>
    </row>
    <row r="784" spans="1:8" s="67" customFormat="1" ht="30" customHeight="1" x14ac:dyDescent="0.2">
      <c r="A784" s="126"/>
      <c r="B784" s="62" t="s">
        <v>824</v>
      </c>
      <c r="C784" s="63" t="s">
        <v>591</v>
      </c>
      <c r="D784" s="70"/>
      <c r="E784" s="64" t="s">
        <v>73</v>
      </c>
      <c r="F784" s="90">
        <v>0.5</v>
      </c>
      <c r="G784" s="43"/>
      <c r="H784" s="66">
        <f>ROUND(G784*F784,2)</f>
        <v>0</v>
      </c>
    </row>
    <row r="785" spans="1:8" s="67" customFormat="1" ht="30" customHeight="1" x14ac:dyDescent="0.2">
      <c r="A785" s="126"/>
      <c r="B785" s="62" t="s">
        <v>825</v>
      </c>
      <c r="C785" s="63" t="s">
        <v>594</v>
      </c>
      <c r="D785" s="70"/>
      <c r="E785" s="64" t="s">
        <v>36</v>
      </c>
      <c r="F785" s="90">
        <v>11</v>
      </c>
      <c r="G785" s="43"/>
      <c r="H785" s="66">
        <f>ROUND(G785*F785,2)</f>
        <v>0</v>
      </c>
    </row>
    <row r="786" spans="1:8" ht="36" customHeight="1" x14ac:dyDescent="0.2">
      <c r="A786" s="9"/>
      <c r="B786" s="168"/>
      <c r="C786" s="113" t="s">
        <v>605</v>
      </c>
      <c r="D786" s="95"/>
      <c r="E786" s="96"/>
      <c r="F786" s="97"/>
      <c r="G786" s="171"/>
      <c r="H786" s="143"/>
    </row>
    <row r="787" spans="1:8" s="67" customFormat="1" ht="30" customHeight="1" x14ac:dyDescent="0.2">
      <c r="A787" s="126"/>
      <c r="B787" s="62" t="s">
        <v>826</v>
      </c>
      <c r="C787" s="63" t="s">
        <v>591</v>
      </c>
      <c r="D787" s="70"/>
      <c r="E787" s="64" t="s">
        <v>73</v>
      </c>
      <c r="F787" s="90">
        <v>0.3</v>
      </c>
      <c r="G787" s="43"/>
      <c r="H787" s="66">
        <f>ROUND(G787*F787,2)</f>
        <v>0</v>
      </c>
    </row>
    <row r="788" spans="1:8" s="67" customFormat="1" ht="30" customHeight="1" x14ac:dyDescent="0.2">
      <c r="A788" s="126"/>
      <c r="B788" s="62" t="s">
        <v>827</v>
      </c>
      <c r="C788" s="63" t="s">
        <v>497</v>
      </c>
      <c r="D788" s="70"/>
      <c r="E788" s="64" t="s">
        <v>36</v>
      </c>
      <c r="F788" s="90">
        <v>1</v>
      </c>
      <c r="G788" s="43"/>
      <c r="H788" s="66">
        <f>ROUND(G788*F788,2)</f>
        <v>0</v>
      </c>
    </row>
    <row r="789" spans="1:8" ht="36" customHeight="1" x14ac:dyDescent="0.2">
      <c r="A789" s="9"/>
      <c r="B789" s="168"/>
      <c r="C789" s="113" t="s">
        <v>606</v>
      </c>
      <c r="D789" s="95"/>
      <c r="E789" s="96"/>
      <c r="F789" s="97"/>
      <c r="G789" s="171"/>
      <c r="H789" s="143"/>
    </row>
    <row r="790" spans="1:8" s="67" customFormat="1" ht="30" customHeight="1" x14ac:dyDescent="0.2">
      <c r="A790" s="126" t="s">
        <v>72</v>
      </c>
      <c r="B790" s="62" t="s">
        <v>828</v>
      </c>
      <c r="C790" s="63" t="s">
        <v>82</v>
      </c>
      <c r="D790" s="70" t="s">
        <v>132</v>
      </c>
      <c r="E790" s="64"/>
      <c r="F790" s="76"/>
      <c r="G790" s="171"/>
      <c r="H790" s="77"/>
    </row>
    <row r="791" spans="1:8" s="67" customFormat="1" ht="30" customHeight="1" x14ac:dyDescent="0.2">
      <c r="A791" s="126" t="s">
        <v>83</v>
      </c>
      <c r="B791" s="69" t="s">
        <v>30</v>
      </c>
      <c r="C791" s="63" t="s">
        <v>153</v>
      </c>
      <c r="D791" s="70"/>
      <c r="E791" s="64" t="s">
        <v>73</v>
      </c>
      <c r="F791" s="90">
        <v>0.6</v>
      </c>
      <c r="G791" s="43"/>
      <c r="H791" s="66">
        <f>ROUND(G791*F791,2)</f>
        <v>0</v>
      </c>
    </row>
    <row r="792" spans="1:8" s="67" customFormat="1" ht="30" customHeight="1" x14ac:dyDescent="0.2">
      <c r="A792" s="126"/>
      <c r="B792" s="62" t="s">
        <v>829</v>
      </c>
      <c r="C792" s="63" t="s">
        <v>594</v>
      </c>
      <c r="D792" s="70"/>
      <c r="E792" s="64" t="s">
        <v>36</v>
      </c>
      <c r="F792" s="90">
        <v>5</v>
      </c>
      <c r="G792" s="43"/>
      <c r="H792" s="66">
        <f>ROUND(G792*F792,2)</f>
        <v>0</v>
      </c>
    </row>
    <row r="793" spans="1:8" ht="36" customHeight="1" x14ac:dyDescent="0.2">
      <c r="A793" s="9"/>
      <c r="B793" s="167"/>
      <c r="C793" s="113" t="s">
        <v>607</v>
      </c>
      <c r="D793" s="95"/>
      <c r="E793" s="96"/>
      <c r="F793" s="97"/>
      <c r="G793" s="171"/>
      <c r="H793" s="143"/>
    </row>
    <row r="794" spans="1:8" s="67" customFormat="1" ht="30" customHeight="1" x14ac:dyDescent="0.2">
      <c r="A794" s="126" t="s">
        <v>72</v>
      </c>
      <c r="B794" s="62" t="s">
        <v>830</v>
      </c>
      <c r="C794" s="63" t="s">
        <v>82</v>
      </c>
      <c r="D794" s="70" t="s">
        <v>132</v>
      </c>
      <c r="E794" s="64"/>
      <c r="F794" s="76"/>
      <c r="G794" s="171"/>
      <c r="H794" s="77"/>
    </row>
    <row r="795" spans="1:8" s="67" customFormat="1" ht="30" customHeight="1" x14ac:dyDescent="0.2">
      <c r="A795" s="126" t="s">
        <v>83</v>
      </c>
      <c r="B795" s="69" t="s">
        <v>30</v>
      </c>
      <c r="C795" s="63" t="s">
        <v>153</v>
      </c>
      <c r="D795" s="70"/>
      <c r="E795" s="64" t="s">
        <v>73</v>
      </c>
      <c r="F795" s="90">
        <v>1.1000000000000001</v>
      </c>
      <c r="G795" s="43"/>
      <c r="H795" s="66">
        <f>ROUND(G795*F795,2)</f>
        <v>0</v>
      </c>
    </row>
    <row r="796" spans="1:8" s="67" customFormat="1" ht="30" customHeight="1" x14ac:dyDescent="0.2">
      <c r="A796" s="126"/>
      <c r="B796" s="62" t="s">
        <v>831</v>
      </c>
      <c r="C796" s="63" t="s">
        <v>591</v>
      </c>
      <c r="D796" s="70"/>
      <c r="E796" s="64" t="s">
        <v>73</v>
      </c>
      <c r="F796" s="90">
        <v>0.3</v>
      </c>
      <c r="G796" s="43"/>
      <c r="H796" s="66">
        <f>ROUND(G796*F796,2)</f>
        <v>0</v>
      </c>
    </row>
    <row r="797" spans="1:8" ht="36" customHeight="1" x14ac:dyDescent="0.2">
      <c r="A797" s="9"/>
      <c r="B797" s="167"/>
      <c r="C797" s="113" t="s">
        <v>608</v>
      </c>
      <c r="D797" s="95"/>
      <c r="E797" s="96"/>
      <c r="F797" s="97"/>
      <c r="G797" s="171"/>
      <c r="H797" s="143"/>
    </row>
    <row r="798" spans="1:8" s="67" customFormat="1" ht="30" customHeight="1" x14ac:dyDescent="0.2">
      <c r="A798" s="126" t="s">
        <v>72</v>
      </c>
      <c r="B798" s="62" t="s">
        <v>832</v>
      </c>
      <c r="C798" s="63" t="s">
        <v>82</v>
      </c>
      <c r="D798" s="70" t="s">
        <v>132</v>
      </c>
      <c r="E798" s="64"/>
      <c r="F798" s="76"/>
      <c r="G798" s="171"/>
      <c r="H798" s="77"/>
    </row>
    <row r="799" spans="1:8" s="67" customFormat="1" ht="30" customHeight="1" x14ac:dyDescent="0.2">
      <c r="A799" s="126" t="s">
        <v>83</v>
      </c>
      <c r="B799" s="69" t="s">
        <v>30</v>
      </c>
      <c r="C799" s="63" t="s">
        <v>153</v>
      </c>
      <c r="D799" s="70"/>
      <c r="E799" s="64" t="s">
        <v>73</v>
      </c>
      <c r="F799" s="90">
        <v>0.2</v>
      </c>
      <c r="G799" s="43"/>
      <c r="H799" s="66">
        <f>ROUND(G799*F799,2)</f>
        <v>0</v>
      </c>
    </row>
    <row r="800" spans="1:8" ht="36" customHeight="1" x14ac:dyDescent="0.2">
      <c r="A800" s="9"/>
      <c r="B800" s="167"/>
      <c r="C800" s="113" t="s">
        <v>611</v>
      </c>
      <c r="D800" s="95"/>
      <c r="E800" s="96"/>
      <c r="F800" s="97"/>
      <c r="G800" s="171"/>
      <c r="H800" s="143"/>
    </row>
    <row r="801" spans="1:8" s="67" customFormat="1" ht="30" customHeight="1" x14ac:dyDescent="0.2">
      <c r="A801" s="126" t="s">
        <v>252</v>
      </c>
      <c r="B801" s="62" t="s">
        <v>833</v>
      </c>
      <c r="C801" s="63" t="s">
        <v>253</v>
      </c>
      <c r="D801" s="70" t="s">
        <v>132</v>
      </c>
      <c r="E801" s="64"/>
      <c r="F801" s="76"/>
      <c r="G801" s="171"/>
      <c r="H801" s="77"/>
    </row>
    <row r="802" spans="1:8" s="67" customFormat="1" ht="30" customHeight="1" x14ac:dyDescent="0.2">
      <c r="A802" s="126" t="s">
        <v>596</v>
      </c>
      <c r="B802" s="69" t="s">
        <v>30</v>
      </c>
      <c r="C802" s="63" t="s">
        <v>217</v>
      </c>
      <c r="D802" s="70"/>
      <c r="E802" s="64"/>
      <c r="F802" s="76"/>
      <c r="G802" s="171"/>
      <c r="H802" s="77"/>
    </row>
    <row r="803" spans="1:8" s="67" customFormat="1" ht="30" customHeight="1" x14ac:dyDescent="0.2">
      <c r="A803" s="126" t="s">
        <v>597</v>
      </c>
      <c r="B803" s="73" t="s">
        <v>104</v>
      </c>
      <c r="C803" s="63" t="s">
        <v>254</v>
      </c>
      <c r="D803" s="70"/>
      <c r="E803" s="64" t="s">
        <v>36</v>
      </c>
      <c r="F803" s="76">
        <v>1</v>
      </c>
      <c r="G803" s="43"/>
      <c r="H803" s="66">
        <f>ROUND(G803*F803,2)</f>
        <v>0</v>
      </c>
    </row>
    <row r="804" spans="1:8" s="67" customFormat="1" ht="38.450000000000003" customHeight="1" x14ac:dyDescent="0.2">
      <c r="A804" s="126" t="s">
        <v>255</v>
      </c>
      <c r="B804" s="62" t="s">
        <v>855</v>
      </c>
      <c r="C804" s="107" t="s">
        <v>256</v>
      </c>
      <c r="D804" s="108" t="s">
        <v>483</v>
      </c>
      <c r="E804" s="64"/>
      <c r="F804" s="76"/>
      <c r="G804" s="171"/>
      <c r="H804" s="77"/>
    </row>
    <row r="805" spans="1:8" s="67" customFormat="1" ht="30" customHeight="1" x14ac:dyDescent="0.2">
      <c r="A805" s="126" t="s">
        <v>484</v>
      </c>
      <c r="B805" s="69" t="s">
        <v>30</v>
      </c>
      <c r="C805" s="63" t="s">
        <v>601</v>
      </c>
      <c r="D805" s="70"/>
      <c r="E805" s="64" t="s">
        <v>48</v>
      </c>
      <c r="F805" s="76">
        <v>80</v>
      </c>
      <c r="G805" s="43"/>
      <c r="H805" s="66">
        <f t="shared" ref="H805" si="127">ROUND(G805*F805,2)</f>
        <v>0</v>
      </c>
    </row>
    <row r="806" spans="1:8" ht="36" customHeight="1" x14ac:dyDescent="0.2">
      <c r="A806" s="9"/>
      <c r="B806" s="167"/>
      <c r="C806" s="113" t="s">
        <v>612</v>
      </c>
      <c r="D806" s="95"/>
      <c r="E806" s="96"/>
      <c r="F806" s="97"/>
      <c r="G806" s="171"/>
      <c r="H806" s="143"/>
    </row>
    <row r="807" spans="1:8" s="67" customFormat="1" ht="30" customHeight="1" x14ac:dyDescent="0.2">
      <c r="A807" s="126" t="s">
        <v>72</v>
      </c>
      <c r="B807" s="62" t="s">
        <v>834</v>
      </c>
      <c r="C807" s="63" t="s">
        <v>82</v>
      </c>
      <c r="D807" s="70" t="s">
        <v>132</v>
      </c>
      <c r="E807" s="64"/>
      <c r="F807" s="76"/>
      <c r="G807" s="171"/>
      <c r="H807" s="77"/>
    </row>
    <row r="808" spans="1:8" s="67" customFormat="1" ht="30" customHeight="1" x14ac:dyDescent="0.2">
      <c r="A808" s="126" t="s">
        <v>83</v>
      </c>
      <c r="B808" s="69" t="s">
        <v>30</v>
      </c>
      <c r="C808" s="63" t="s">
        <v>153</v>
      </c>
      <c r="D808" s="70"/>
      <c r="E808" s="64" t="s">
        <v>73</v>
      </c>
      <c r="F808" s="90">
        <v>0.7</v>
      </c>
      <c r="G808" s="43"/>
      <c r="H808" s="66">
        <f>ROUND(G808*F808,2)</f>
        <v>0</v>
      </c>
    </row>
    <row r="809" spans="1:8" s="67" customFormat="1" ht="30" customHeight="1" x14ac:dyDescent="0.2">
      <c r="A809" s="126"/>
      <c r="B809" s="62" t="s">
        <v>835</v>
      </c>
      <c r="C809" s="63" t="s">
        <v>594</v>
      </c>
      <c r="D809" s="70"/>
      <c r="E809" s="64" t="s">
        <v>36</v>
      </c>
      <c r="F809" s="90">
        <v>6</v>
      </c>
      <c r="G809" s="43"/>
      <c r="H809" s="66">
        <f>ROUND(G809*F809,2)</f>
        <v>0</v>
      </c>
    </row>
    <row r="810" spans="1:8" ht="36" customHeight="1" x14ac:dyDescent="0.2">
      <c r="A810" s="9"/>
      <c r="B810" s="167"/>
      <c r="C810" s="113" t="s">
        <v>613</v>
      </c>
      <c r="D810" s="95"/>
      <c r="E810" s="96"/>
      <c r="F810" s="97"/>
      <c r="G810" s="171"/>
      <c r="H810" s="143"/>
    </row>
    <row r="811" spans="1:8" s="67" customFormat="1" ht="30" customHeight="1" x14ac:dyDescent="0.2">
      <c r="A811" s="126" t="s">
        <v>72</v>
      </c>
      <c r="B811" s="62" t="s">
        <v>836</v>
      </c>
      <c r="C811" s="63" t="s">
        <v>82</v>
      </c>
      <c r="D811" s="70" t="s">
        <v>132</v>
      </c>
      <c r="E811" s="64"/>
      <c r="F811" s="76"/>
      <c r="G811" s="171"/>
      <c r="H811" s="77"/>
    </row>
    <row r="812" spans="1:8" s="67" customFormat="1" ht="30" customHeight="1" x14ac:dyDescent="0.2">
      <c r="A812" s="126" t="s">
        <v>83</v>
      </c>
      <c r="B812" s="69" t="s">
        <v>30</v>
      </c>
      <c r="C812" s="63" t="s">
        <v>153</v>
      </c>
      <c r="D812" s="70"/>
      <c r="E812" s="64" t="s">
        <v>73</v>
      </c>
      <c r="F812" s="90">
        <v>0.7</v>
      </c>
      <c r="G812" s="43"/>
      <c r="H812" s="66">
        <f>ROUND(G812*F812,2)</f>
        <v>0</v>
      </c>
    </row>
    <row r="813" spans="1:8" s="67" customFormat="1" ht="30" customHeight="1" x14ac:dyDescent="0.2">
      <c r="A813" s="126"/>
      <c r="B813" s="62" t="s">
        <v>837</v>
      </c>
      <c r="C813" s="63" t="s">
        <v>594</v>
      </c>
      <c r="D813" s="70"/>
      <c r="E813" s="64" t="s">
        <v>36</v>
      </c>
      <c r="F813" s="90">
        <v>7</v>
      </c>
      <c r="G813" s="43"/>
      <c r="H813" s="66">
        <f>ROUND(G813*F813,2)</f>
        <v>0</v>
      </c>
    </row>
    <row r="814" spans="1:8" s="24" customFormat="1" ht="30" customHeight="1" thickBot="1" x14ac:dyDescent="0.25">
      <c r="A814" s="132"/>
      <c r="B814" s="148" t="str">
        <f>B748</f>
        <v>J</v>
      </c>
      <c r="C814" s="212" t="str">
        <f>C748</f>
        <v>WATER AND WASTE WORK</v>
      </c>
      <c r="D814" s="221"/>
      <c r="E814" s="221"/>
      <c r="F814" s="222"/>
      <c r="G814" s="177" t="s">
        <v>16</v>
      </c>
      <c r="H814" s="156">
        <f>SUM(H748:H813)</f>
        <v>0</v>
      </c>
    </row>
    <row r="815" spans="1:8" s="103" customFormat="1" ht="54.6" customHeight="1" thickTop="1" x14ac:dyDescent="0.2">
      <c r="A815" s="9"/>
      <c r="B815" s="223" t="s">
        <v>901</v>
      </c>
      <c r="C815" s="224"/>
      <c r="D815" s="224"/>
      <c r="E815" s="224"/>
      <c r="F815" s="224"/>
      <c r="G815" s="225"/>
      <c r="H815" s="180"/>
    </row>
    <row r="816" spans="1:8" s="24" customFormat="1" ht="30" customHeight="1" x14ac:dyDescent="0.2">
      <c r="A816" s="23"/>
      <c r="B816" s="150" t="s">
        <v>392</v>
      </c>
      <c r="C816" s="218" t="s">
        <v>388</v>
      </c>
      <c r="D816" s="233"/>
      <c r="E816" s="233"/>
      <c r="F816" s="234"/>
      <c r="G816" s="23"/>
      <c r="H816" s="151"/>
    </row>
    <row r="817" spans="1:8" ht="36" customHeight="1" x14ac:dyDescent="0.2">
      <c r="A817" s="9"/>
      <c r="B817" s="142"/>
      <c r="C817" s="113" t="s">
        <v>504</v>
      </c>
      <c r="D817" s="95"/>
      <c r="E817" s="64" t="s">
        <v>1</v>
      </c>
      <c r="F817" s="97" t="s">
        <v>1</v>
      </c>
      <c r="G817" s="9"/>
      <c r="H817" s="143"/>
    </row>
    <row r="818" spans="1:8" ht="75" x14ac:dyDescent="0.2">
      <c r="A818" s="9"/>
      <c r="B818" s="157" t="s">
        <v>838</v>
      </c>
      <c r="C818" s="63" t="s">
        <v>506</v>
      </c>
      <c r="D818" s="114" t="s">
        <v>505</v>
      </c>
      <c r="E818" s="64" t="s">
        <v>36</v>
      </c>
      <c r="F818" s="95">
        <v>40</v>
      </c>
      <c r="G818" s="43"/>
      <c r="H818" s="66">
        <f>ROUND(G818*F818,2)</f>
        <v>0</v>
      </c>
    </row>
    <row r="819" spans="1:8" ht="45" x14ac:dyDescent="0.2">
      <c r="A819" s="9"/>
      <c r="B819" s="157" t="s">
        <v>839</v>
      </c>
      <c r="C819" s="63" t="s">
        <v>507</v>
      </c>
      <c r="D819" s="114" t="s">
        <v>505</v>
      </c>
      <c r="E819" s="64" t="s">
        <v>48</v>
      </c>
      <c r="F819" s="95">
        <v>2162</v>
      </c>
      <c r="G819" s="43"/>
      <c r="H819" s="66">
        <f t="shared" ref="H819:H828" si="128">ROUND(G819*F819,2)</f>
        <v>0</v>
      </c>
    </row>
    <row r="820" spans="1:8" ht="30" x14ac:dyDescent="0.2">
      <c r="A820" s="9"/>
      <c r="B820" s="157" t="s">
        <v>840</v>
      </c>
      <c r="C820" s="63" t="s">
        <v>508</v>
      </c>
      <c r="D820" s="114" t="s">
        <v>505</v>
      </c>
      <c r="E820" s="64" t="s">
        <v>48</v>
      </c>
      <c r="F820" s="95">
        <v>2162</v>
      </c>
      <c r="G820" s="43"/>
      <c r="H820" s="66">
        <f t="shared" si="128"/>
        <v>0</v>
      </c>
    </row>
    <row r="821" spans="1:8" ht="45" x14ac:dyDescent="0.2">
      <c r="A821" s="9"/>
      <c r="B821" s="157" t="s">
        <v>841</v>
      </c>
      <c r="C821" s="63" t="s">
        <v>509</v>
      </c>
      <c r="D821" s="114" t="s">
        <v>505</v>
      </c>
      <c r="E821" s="64" t="s">
        <v>36</v>
      </c>
      <c r="F821" s="95">
        <v>45</v>
      </c>
      <c r="G821" s="43"/>
      <c r="H821" s="66">
        <f t="shared" si="128"/>
        <v>0</v>
      </c>
    </row>
    <row r="822" spans="1:8" ht="105" x14ac:dyDescent="0.2">
      <c r="A822" s="9"/>
      <c r="B822" s="157" t="s">
        <v>842</v>
      </c>
      <c r="C822" s="63" t="s">
        <v>510</v>
      </c>
      <c r="D822" s="114" t="s">
        <v>505</v>
      </c>
      <c r="E822" s="64" t="s">
        <v>36</v>
      </c>
      <c r="F822" s="95">
        <v>13</v>
      </c>
      <c r="G822" s="43"/>
      <c r="H822" s="66">
        <f t="shared" si="128"/>
        <v>0</v>
      </c>
    </row>
    <row r="823" spans="1:8" ht="45" x14ac:dyDescent="0.2">
      <c r="A823" s="9"/>
      <c r="B823" s="157" t="s">
        <v>843</v>
      </c>
      <c r="C823" s="63" t="s">
        <v>511</v>
      </c>
      <c r="D823" s="114" t="s">
        <v>505</v>
      </c>
      <c r="E823" s="64" t="s">
        <v>36</v>
      </c>
      <c r="F823" s="95">
        <v>8</v>
      </c>
      <c r="G823" s="43"/>
      <c r="H823" s="66">
        <f t="shared" si="128"/>
        <v>0</v>
      </c>
    </row>
    <row r="824" spans="1:8" ht="45" x14ac:dyDescent="0.2">
      <c r="A824" s="9"/>
      <c r="B824" s="157" t="s">
        <v>844</v>
      </c>
      <c r="C824" s="63" t="s">
        <v>512</v>
      </c>
      <c r="D824" s="114" t="s">
        <v>505</v>
      </c>
      <c r="E824" s="64" t="s">
        <v>36</v>
      </c>
      <c r="F824" s="95">
        <v>8</v>
      </c>
      <c r="G824" s="43"/>
      <c r="H824" s="66">
        <f t="shared" si="128"/>
        <v>0</v>
      </c>
    </row>
    <row r="825" spans="1:8" ht="45" x14ac:dyDescent="0.2">
      <c r="A825" s="9"/>
      <c r="B825" s="157" t="s">
        <v>845</v>
      </c>
      <c r="C825" s="63" t="s">
        <v>513</v>
      </c>
      <c r="D825" s="114" t="s">
        <v>505</v>
      </c>
      <c r="E825" s="64" t="s">
        <v>528</v>
      </c>
      <c r="F825" s="95">
        <v>45</v>
      </c>
      <c r="G825" s="43"/>
      <c r="H825" s="66">
        <f t="shared" si="128"/>
        <v>0</v>
      </c>
    </row>
    <row r="826" spans="1:8" ht="30" x14ac:dyDescent="0.2">
      <c r="A826" s="9"/>
      <c r="B826" s="157" t="s">
        <v>846</v>
      </c>
      <c r="C826" s="63" t="s">
        <v>514</v>
      </c>
      <c r="D826" s="114" t="s">
        <v>505</v>
      </c>
      <c r="E826" s="64" t="s">
        <v>36</v>
      </c>
      <c r="F826" s="95">
        <v>45</v>
      </c>
      <c r="G826" s="43"/>
      <c r="H826" s="66">
        <f t="shared" si="128"/>
        <v>0</v>
      </c>
    </row>
    <row r="827" spans="1:8" ht="60" x14ac:dyDescent="0.2">
      <c r="A827" s="9"/>
      <c r="B827" s="157" t="s">
        <v>847</v>
      </c>
      <c r="C827" s="63" t="s">
        <v>515</v>
      </c>
      <c r="D827" s="114" t="s">
        <v>505</v>
      </c>
      <c r="E827" s="64" t="s">
        <v>529</v>
      </c>
      <c r="F827" s="95">
        <v>40</v>
      </c>
      <c r="G827" s="43"/>
      <c r="H827" s="66">
        <f t="shared" si="128"/>
        <v>0</v>
      </c>
    </row>
    <row r="828" spans="1:8" ht="45" x14ac:dyDescent="0.2">
      <c r="A828" s="9"/>
      <c r="B828" s="157" t="s">
        <v>848</v>
      </c>
      <c r="C828" s="63" t="s">
        <v>516</v>
      </c>
      <c r="D828" s="114" t="s">
        <v>505</v>
      </c>
      <c r="E828" s="64" t="s">
        <v>529</v>
      </c>
      <c r="F828" s="95">
        <v>40</v>
      </c>
      <c r="G828" s="43"/>
      <c r="H828" s="66">
        <f t="shared" si="128"/>
        <v>0</v>
      </c>
    </row>
    <row r="829" spans="1:8" s="24" customFormat="1" ht="30" customHeight="1" thickBot="1" x14ac:dyDescent="0.25">
      <c r="A829" s="132"/>
      <c r="B829" s="148" t="str">
        <f>B816</f>
        <v>K</v>
      </c>
      <c r="C829" s="212" t="str">
        <f>C816</f>
        <v>CORYDON AVE. - STREETLIGHT WORKS</v>
      </c>
      <c r="D829" s="221"/>
      <c r="E829" s="221"/>
      <c r="F829" s="222"/>
      <c r="G829" s="25" t="s">
        <v>16</v>
      </c>
      <c r="H829" s="156">
        <f>SUM(H816:H828)</f>
        <v>0</v>
      </c>
    </row>
    <row r="830" spans="1:8" s="24" customFormat="1" ht="30" customHeight="1" thickTop="1" x14ac:dyDescent="0.2">
      <c r="A830" s="23"/>
      <c r="B830" s="150" t="s">
        <v>585</v>
      </c>
      <c r="C830" s="218" t="s">
        <v>389</v>
      </c>
      <c r="D830" s="233"/>
      <c r="E830" s="233"/>
      <c r="F830" s="234"/>
      <c r="G830" s="23"/>
      <c r="H830" s="151"/>
    </row>
    <row r="831" spans="1:8" ht="36" customHeight="1" x14ac:dyDescent="0.2">
      <c r="A831" s="9"/>
      <c r="B831" s="142"/>
      <c r="C831" s="113" t="s">
        <v>504</v>
      </c>
      <c r="D831" s="95"/>
      <c r="E831" s="64" t="s">
        <v>1</v>
      </c>
      <c r="F831" s="97" t="s">
        <v>1</v>
      </c>
      <c r="G831" s="9"/>
      <c r="H831" s="143"/>
    </row>
    <row r="832" spans="1:8" ht="75" x14ac:dyDescent="0.2">
      <c r="A832" s="9"/>
      <c r="B832" s="157" t="s">
        <v>804</v>
      </c>
      <c r="C832" s="63" t="s">
        <v>506</v>
      </c>
      <c r="D832" s="114" t="s">
        <v>505</v>
      </c>
      <c r="E832" s="64" t="s">
        <v>36</v>
      </c>
      <c r="F832" s="95">
        <v>18</v>
      </c>
      <c r="G832" s="43"/>
      <c r="H832" s="66">
        <f t="shared" ref="H832:H841" si="129">ROUND(G832*F832,2)</f>
        <v>0</v>
      </c>
    </row>
    <row r="833" spans="1:8" ht="45" x14ac:dyDescent="0.2">
      <c r="A833" s="9"/>
      <c r="B833" s="157" t="s">
        <v>805</v>
      </c>
      <c r="C833" s="63" t="s">
        <v>507</v>
      </c>
      <c r="D833" s="114" t="s">
        <v>505</v>
      </c>
      <c r="E833" s="64" t="s">
        <v>48</v>
      </c>
      <c r="F833" s="95">
        <v>650</v>
      </c>
      <c r="G833" s="43"/>
      <c r="H833" s="66">
        <f t="shared" si="129"/>
        <v>0</v>
      </c>
    </row>
    <row r="834" spans="1:8" ht="30" x14ac:dyDescent="0.2">
      <c r="A834" s="9"/>
      <c r="B834" s="157" t="s">
        <v>806</v>
      </c>
      <c r="C834" s="63" t="s">
        <v>508</v>
      </c>
      <c r="D834" s="114" t="s">
        <v>505</v>
      </c>
      <c r="E834" s="64" t="s">
        <v>48</v>
      </c>
      <c r="F834" s="95">
        <v>650</v>
      </c>
      <c r="G834" s="43"/>
      <c r="H834" s="66">
        <f t="shared" si="129"/>
        <v>0</v>
      </c>
    </row>
    <row r="835" spans="1:8" ht="45" x14ac:dyDescent="0.2">
      <c r="A835" s="9"/>
      <c r="B835" s="157" t="s">
        <v>807</v>
      </c>
      <c r="C835" s="63" t="s">
        <v>509</v>
      </c>
      <c r="D835" s="114" t="s">
        <v>505</v>
      </c>
      <c r="E835" s="64" t="s">
        <v>36</v>
      </c>
      <c r="F835" s="95">
        <v>14</v>
      </c>
      <c r="G835" s="43"/>
      <c r="H835" s="66">
        <f t="shared" si="129"/>
        <v>0</v>
      </c>
    </row>
    <row r="836" spans="1:8" ht="105" x14ac:dyDescent="0.2">
      <c r="A836" s="9"/>
      <c r="B836" s="157" t="s">
        <v>808</v>
      </c>
      <c r="C836" s="63" t="s">
        <v>510</v>
      </c>
      <c r="D836" s="114" t="s">
        <v>505</v>
      </c>
      <c r="E836" s="64" t="s">
        <v>36</v>
      </c>
      <c r="F836" s="95">
        <v>8</v>
      </c>
      <c r="G836" s="43"/>
      <c r="H836" s="66">
        <f t="shared" si="129"/>
        <v>0</v>
      </c>
    </row>
    <row r="837" spans="1:8" ht="45" x14ac:dyDescent="0.2">
      <c r="A837" s="9"/>
      <c r="B837" s="157" t="s">
        <v>809</v>
      </c>
      <c r="C837" s="63" t="s">
        <v>511</v>
      </c>
      <c r="D837" s="114" t="s">
        <v>505</v>
      </c>
      <c r="E837" s="64" t="s">
        <v>36</v>
      </c>
      <c r="F837" s="95">
        <v>4</v>
      </c>
      <c r="G837" s="43"/>
      <c r="H837" s="66">
        <f t="shared" si="129"/>
        <v>0</v>
      </c>
    </row>
    <row r="838" spans="1:8" ht="45" x14ac:dyDescent="0.2">
      <c r="A838" s="9"/>
      <c r="B838" s="157" t="s">
        <v>810</v>
      </c>
      <c r="C838" s="63" t="s">
        <v>513</v>
      </c>
      <c r="D838" s="114" t="s">
        <v>505</v>
      </c>
      <c r="E838" s="64" t="s">
        <v>528</v>
      </c>
      <c r="F838" s="95">
        <v>14</v>
      </c>
      <c r="G838" s="43"/>
      <c r="H838" s="66">
        <f t="shared" si="129"/>
        <v>0</v>
      </c>
    </row>
    <row r="839" spans="1:8" ht="30" x14ac:dyDescent="0.2">
      <c r="A839" s="9"/>
      <c r="B839" s="157" t="s">
        <v>811</v>
      </c>
      <c r="C839" s="63" t="s">
        <v>514</v>
      </c>
      <c r="D839" s="114" t="s">
        <v>505</v>
      </c>
      <c r="E839" s="64" t="s">
        <v>36</v>
      </c>
      <c r="F839" s="95">
        <v>14</v>
      </c>
      <c r="G839" s="43"/>
      <c r="H839" s="66">
        <f t="shared" si="129"/>
        <v>0</v>
      </c>
    </row>
    <row r="840" spans="1:8" ht="60" x14ac:dyDescent="0.2">
      <c r="A840" s="9"/>
      <c r="B840" s="157" t="s">
        <v>812</v>
      </c>
      <c r="C840" s="63" t="s">
        <v>515</v>
      </c>
      <c r="D840" s="114" t="s">
        <v>505</v>
      </c>
      <c r="E840" s="64" t="s">
        <v>529</v>
      </c>
      <c r="F840" s="95">
        <v>13</v>
      </c>
      <c r="G840" s="43"/>
      <c r="H840" s="66">
        <f t="shared" si="129"/>
        <v>0</v>
      </c>
    </row>
    <row r="841" spans="1:8" ht="45" x14ac:dyDescent="0.2">
      <c r="A841" s="9"/>
      <c r="B841" s="157" t="s">
        <v>813</v>
      </c>
      <c r="C841" s="63" t="s">
        <v>516</v>
      </c>
      <c r="D841" s="114" t="s">
        <v>505</v>
      </c>
      <c r="E841" s="64" t="s">
        <v>529</v>
      </c>
      <c r="F841" s="95">
        <v>13</v>
      </c>
      <c r="G841" s="43"/>
      <c r="H841" s="66">
        <f t="shared" si="129"/>
        <v>0</v>
      </c>
    </row>
    <row r="842" spans="1:8" s="24" customFormat="1" ht="30" customHeight="1" thickBot="1" x14ac:dyDescent="0.25">
      <c r="A842" s="132"/>
      <c r="B842" s="148" t="str">
        <f>B830</f>
        <v>L</v>
      </c>
      <c r="C842" s="212" t="str">
        <f>C830</f>
        <v>TAYLOR AVE. - STREETLIGHT WORKS</v>
      </c>
      <c r="D842" s="221"/>
      <c r="E842" s="221"/>
      <c r="F842" s="222"/>
      <c r="G842" s="176" t="s">
        <v>16</v>
      </c>
      <c r="H842" s="156">
        <f>SUM(H830:H841)</f>
        <v>0</v>
      </c>
    </row>
    <row r="843" spans="1:8" s="56" customFormat="1" ht="30" customHeight="1" thickTop="1" x14ac:dyDescent="0.2">
      <c r="A843" s="53"/>
      <c r="B843" s="54" t="s">
        <v>586</v>
      </c>
      <c r="C843" s="239" t="s">
        <v>380</v>
      </c>
      <c r="D843" s="240"/>
      <c r="E843" s="240"/>
      <c r="F843" s="241"/>
      <c r="G843" s="53"/>
      <c r="H843" s="55"/>
    </row>
    <row r="844" spans="1:8" s="52" customFormat="1" ht="30" customHeight="1" x14ac:dyDescent="0.2">
      <c r="A844" s="57" t="s">
        <v>385</v>
      </c>
      <c r="B844" s="45" t="s">
        <v>814</v>
      </c>
      <c r="C844" s="46" t="s">
        <v>386</v>
      </c>
      <c r="D844" s="51" t="s">
        <v>448</v>
      </c>
      <c r="E844" s="47" t="s">
        <v>381</v>
      </c>
      <c r="F844" s="50">
        <v>1</v>
      </c>
      <c r="G844" s="48"/>
      <c r="H844" s="49">
        <f t="shared" ref="H844" si="130">ROUND(G844*F844,2)</f>
        <v>0</v>
      </c>
    </row>
    <row r="845" spans="1:8" s="56" customFormat="1" ht="30" customHeight="1" thickBot="1" x14ac:dyDescent="0.25">
      <c r="A845" s="58"/>
      <c r="B845" s="59" t="str">
        <f>B843</f>
        <v>M</v>
      </c>
      <c r="C845" s="242" t="str">
        <f>C843</f>
        <v>MOBILIZATION /DEMOLIBIZATION</v>
      </c>
      <c r="D845" s="243"/>
      <c r="E845" s="243"/>
      <c r="F845" s="244"/>
      <c r="G845" s="60" t="s">
        <v>16</v>
      </c>
      <c r="H845" s="61">
        <f>H844</f>
        <v>0</v>
      </c>
    </row>
    <row r="846" spans="1:8" s="103" customFormat="1" ht="36" customHeight="1" thickTop="1" x14ac:dyDescent="0.3">
      <c r="A846" s="186"/>
      <c r="B846" s="187"/>
      <c r="C846" s="188" t="s">
        <v>17</v>
      </c>
      <c r="D846" s="189"/>
      <c r="E846" s="189"/>
      <c r="F846" s="189"/>
      <c r="G846" s="189"/>
      <c r="H846" s="190"/>
    </row>
    <row r="847" spans="1:8" s="104" customFormat="1" ht="32.1" customHeight="1" x14ac:dyDescent="0.2">
      <c r="A847" s="183"/>
      <c r="B847" s="204" t="str">
        <f>B6</f>
        <v>PART 1      CITY FUNDED WORK</v>
      </c>
      <c r="C847" s="205"/>
      <c r="D847" s="205"/>
      <c r="E847" s="205"/>
      <c r="F847" s="205"/>
      <c r="G847" s="184"/>
      <c r="H847" s="185"/>
    </row>
    <row r="848" spans="1:8" ht="30" customHeight="1" thickBot="1" x14ac:dyDescent="0.25">
      <c r="A848" s="130"/>
      <c r="B848" s="148" t="str">
        <f>B7</f>
        <v>A</v>
      </c>
      <c r="C848" s="235" t="str">
        <f>C7</f>
        <v>CORYDON AVE. RECONSTRUCTION - WATERLOO ST. TO 1+570 (2020)</v>
      </c>
      <c r="D848" s="221"/>
      <c r="E848" s="221"/>
      <c r="F848" s="222"/>
      <c r="G848" s="10" t="s">
        <v>16</v>
      </c>
      <c r="H848" s="149">
        <f>H120</f>
        <v>0</v>
      </c>
    </row>
    <row r="849" spans="1:8" ht="30" customHeight="1" thickTop="1" thickBot="1" x14ac:dyDescent="0.25">
      <c r="A849" s="130"/>
      <c r="B849" s="148" t="str">
        <f>B121</f>
        <v>B</v>
      </c>
      <c r="C849" s="236" t="str">
        <f>C121</f>
        <v>CORYDON AVE. RECONSTRUCTION - 2+070 TO STAFFORD ST. (2020)</v>
      </c>
      <c r="D849" s="237"/>
      <c r="E849" s="237"/>
      <c r="F849" s="238"/>
      <c r="G849" s="10" t="s">
        <v>16</v>
      </c>
      <c r="H849" s="149">
        <f>H253</f>
        <v>0</v>
      </c>
    </row>
    <row r="850" spans="1:8" ht="30" customHeight="1" thickTop="1" thickBot="1" x14ac:dyDescent="0.25">
      <c r="A850" s="130"/>
      <c r="B850" s="148" t="str">
        <f>B254</f>
        <v>C</v>
      </c>
      <c r="C850" s="236" t="str">
        <f>C254</f>
        <v>CORYDON AVE. RECONSTRUCTION - 1+570 TO 2+070 (2021)</v>
      </c>
      <c r="D850" s="237"/>
      <c r="E850" s="237"/>
      <c r="F850" s="238"/>
      <c r="G850" s="10" t="s">
        <v>16</v>
      </c>
      <c r="H850" s="149">
        <f>H391</f>
        <v>0</v>
      </c>
    </row>
    <row r="851" spans="1:8" ht="30" customHeight="1" thickTop="1" thickBot="1" x14ac:dyDescent="0.25">
      <c r="A851" s="134"/>
      <c r="B851" s="148" t="str">
        <f>B392</f>
        <v>D</v>
      </c>
      <c r="C851" s="215" t="str">
        <f>C392</f>
        <v>TAYLOR AVE. - WILTON ST. TO HARROW ST. (2021)</v>
      </c>
      <c r="D851" s="216"/>
      <c r="E851" s="216"/>
      <c r="F851" s="217"/>
      <c r="G851" s="15" t="s">
        <v>16</v>
      </c>
      <c r="H851" s="169">
        <f>H516</f>
        <v>0</v>
      </c>
    </row>
    <row r="852" spans="1:8" ht="30" customHeight="1" thickTop="1" thickBot="1" x14ac:dyDescent="0.25">
      <c r="A852" s="134"/>
      <c r="B852" s="148" t="str">
        <f>B517</f>
        <v>E</v>
      </c>
      <c r="C852" s="215" t="str">
        <f>C517</f>
        <v>TAYLOR AVE. - WESTBOUND LEFT TURN LANE AT WILTON ST. (2021)</v>
      </c>
      <c r="D852" s="216"/>
      <c r="E852" s="216"/>
      <c r="F852" s="217"/>
      <c r="G852" s="15" t="s">
        <v>16</v>
      </c>
      <c r="H852" s="169">
        <f>H550</f>
        <v>0</v>
      </c>
    </row>
    <row r="853" spans="1:8" ht="30" customHeight="1" thickTop="1" thickBot="1" x14ac:dyDescent="0.25">
      <c r="A853" s="134"/>
      <c r="B853" s="148" t="str">
        <f>B551</f>
        <v>F</v>
      </c>
      <c r="C853" s="215" t="str">
        <f>C551</f>
        <v>HARROW ST. - ASPHALT PATH AND GEOMETRIC IMPROVEMENTS (2021)</v>
      </c>
      <c r="D853" s="216"/>
      <c r="E853" s="216"/>
      <c r="F853" s="217"/>
      <c r="G853" s="15" t="s">
        <v>16</v>
      </c>
      <c r="H853" s="169">
        <f>H620</f>
        <v>0</v>
      </c>
    </row>
    <row r="854" spans="1:8" ht="30" customHeight="1" thickTop="1" thickBot="1" x14ac:dyDescent="0.25">
      <c r="A854" s="134"/>
      <c r="B854" s="148" t="str">
        <f>B621</f>
        <v>G</v>
      </c>
      <c r="C854" s="215" t="str">
        <f>C621</f>
        <v>TAYLOR AVE. - TRANSIT LOOP DECOMMISSIONING (2021)</v>
      </c>
      <c r="D854" s="216"/>
      <c r="E854" s="216"/>
      <c r="F854" s="217"/>
      <c r="G854" s="15" t="s">
        <v>16</v>
      </c>
      <c r="H854" s="169">
        <f>H639</f>
        <v>0</v>
      </c>
    </row>
    <row r="855" spans="1:8" ht="30" customHeight="1" thickTop="1" thickBot="1" x14ac:dyDescent="0.25">
      <c r="A855" s="134"/>
      <c r="B855" s="148" t="str">
        <f>B640</f>
        <v>H</v>
      </c>
      <c r="C855" s="215" t="str">
        <f>C640</f>
        <v>TRAFFIC SIGNALS (2020)</v>
      </c>
      <c r="D855" s="216"/>
      <c r="E855" s="216"/>
      <c r="F855" s="217"/>
      <c r="G855" s="15" t="s">
        <v>16</v>
      </c>
      <c r="H855" s="169">
        <f>H704</f>
        <v>0</v>
      </c>
    </row>
    <row r="856" spans="1:8" ht="30" customHeight="1" thickTop="1" thickBot="1" x14ac:dyDescent="0.25">
      <c r="A856" s="134"/>
      <c r="B856" s="148" t="str">
        <f>B705</f>
        <v>I</v>
      </c>
      <c r="C856" s="215" t="str">
        <f>C705</f>
        <v>TRAFFIC SIGNALS (2021)</v>
      </c>
      <c r="D856" s="216"/>
      <c r="E856" s="216"/>
      <c r="F856" s="217"/>
      <c r="G856" s="15" t="s">
        <v>16</v>
      </c>
      <c r="H856" s="169">
        <f>H747</f>
        <v>0</v>
      </c>
    </row>
    <row r="857" spans="1:8" ht="30" customHeight="1" thickTop="1" thickBot="1" x14ac:dyDescent="0.25">
      <c r="A857" s="134"/>
      <c r="B857" s="148" t="str">
        <f>B748</f>
        <v>J</v>
      </c>
      <c r="C857" s="215" t="str">
        <f>C748</f>
        <v>WATER AND WASTE WORK</v>
      </c>
      <c r="D857" s="216"/>
      <c r="E857" s="216"/>
      <c r="F857" s="217"/>
      <c r="G857" s="15" t="s">
        <v>16</v>
      </c>
      <c r="H857" s="169">
        <f>H814</f>
        <v>0</v>
      </c>
    </row>
    <row r="858" spans="1:8" s="103" customFormat="1" ht="28.9" customHeight="1" thickTop="1" thickBot="1" x14ac:dyDescent="0.3">
      <c r="A858" s="10"/>
      <c r="B858" s="192"/>
      <c r="C858" s="193"/>
      <c r="D858" s="194"/>
      <c r="E858" s="195"/>
      <c r="F858" s="195"/>
      <c r="G858" s="196" t="s">
        <v>857</v>
      </c>
      <c r="H858" s="197">
        <f>SUM(H848:H857)</f>
        <v>0</v>
      </c>
    </row>
    <row r="859" spans="1:8" s="104" customFormat="1" ht="63" customHeight="1" thickTop="1" thickBot="1" x14ac:dyDescent="0.25">
      <c r="A859" s="25"/>
      <c r="B859" s="206" t="str">
        <f>B815</f>
        <v>PART 2      MANITOBA HYDRO/PROVINCIALLY FUNDED WORK
                 (See B9.6, B17.2.1, B18.5, D2.1, D14.2-3)</v>
      </c>
      <c r="C859" s="207"/>
      <c r="D859" s="207"/>
      <c r="E859" s="207"/>
      <c r="F859" s="207"/>
      <c r="G859" s="208"/>
      <c r="H859" s="191"/>
    </row>
    <row r="860" spans="1:8" ht="30" customHeight="1" thickTop="1" thickBot="1" x14ac:dyDescent="0.25">
      <c r="A860" s="134"/>
      <c r="B860" s="148" t="str">
        <f>B816</f>
        <v>K</v>
      </c>
      <c r="C860" s="215" t="str">
        <f>C816</f>
        <v>CORYDON AVE. - STREETLIGHT WORKS</v>
      </c>
      <c r="D860" s="216"/>
      <c r="E860" s="216"/>
      <c r="F860" s="217"/>
      <c r="G860" s="15" t="s">
        <v>16</v>
      </c>
      <c r="H860" s="169">
        <f>H829</f>
        <v>0</v>
      </c>
    </row>
    <row r="861" spans="1:8" ht="30" customHeight="1" thickTop="1" thickBot="1" x14ac:dyDescent="0.25">
      <c r="A861" s="134"/>
      <c r="B861" s="148" t="str">
        <f>B830</f>
        <v>L</v>
      </c>
      <c r="C861" s="215" t="str">
        <f>C830</f>
        <v>TAYLOR AVE. - STREETLIGHT WORKS</v>
      </c>
      <c r="D861" s="216"/>
      <c r="E861" s="216"/>
      <c r="F861" s="217"/>
      <c r="G861" s="15" t="s">
        <v>16</v>
      </c>
      <c r="H861" s="169">
        <f>H842</f>
        <v>0</v>
      </c>
    </row>
    <row r="862" spans="1:8" s="103" customFormat="1" ht="28.9" customHeight="1" thickTop="1" thickBot="1" x14ac:dyDescent="0.3">
      <c r="A862" s="10"/>
      <c r="B862" s="198"/>
      <c r="C862" s="193"/>
      <c r="D862" s="194"/>
      <c r="E862" s="195"/>
      <c r="F862" s="195"/>
      <c r="G862" s="199" t="s">
        <v>858</v>
      </c>
      <c r="H862" s="181">
        <f>SUM(H860:H861)</f>
        <v>0</v>
      </c>
    </row>
    <row r="863" spans="1:8" ht="30" customHeight="1" thickTop="1" thickBot="1" x14ac:dyDescent="0.3">
      <c r="A863" s="134"/>
      <c r="B863" s="148" t="str">
        <f>B843</f>
        <v>M</v>
      </c>
      <c r="C863" s="215" t="str">
        <f>C843</f>
        <v>MOBILIZATION /DEMOLIBIZATION</v>
      </c>
      <c r="D863" s="216"/>
      <c r="E863" s="216"/>
      <c r="F863" s="217"/>
      <c r="G863" s="200" t="s">
        <v>859</v>
      </c>
      <c r="H863" s="169">
        <f>H845</f>
        <v>0</v>
      </c>
    </row>
    <row r="864" spans="1:8" s="22" customFormat="1" ht="37.9" customHeight="1" thickTop="1" x14ac:dyDescent="0.2">
      <c r="A864" s="9"/>
      <c r="B864" s="231" t="s">
        <v>26</v>
      </c>
      <c r="C864" s="232"/>
      <c r="D864" s="232"/>
      <c r="E864" s="232"/>
      <c r="F864" s="232"/>
      <c r="G864" s="226">
        <f>H858+H862+H863</f>
        <v>0</v>
      </c>
      <c r="H864" s="227"/>
    </row>
    <row r="865" spans="1:8" ht="15.95" customHeight="1" x14ac:dyDescent="0.2">
      <c r="A865" s="28"/>
      <c r="B865" s="26"/>
      <c r="C865" s="40"/>
      <c r="D865" s="41"/>
      <c r="E865" s="40"/>
      <c r="F865" s="40"/>
      <c r="G865" s="13"/>
      <c r="H865" s="14"/>
    </row>
  </sheetData>
  <sheetProtection algorithmName="SHA-512" hashValue="v55AO+/kon8+PNeiW1Rq7rxHMilv9/mO9JnbYoSXaUrSNeyuS1uQNU6NottrZHYo65IIL6KE0hO/ODMPeamd9A==" saltValue="C7JazB2aHwrHSrpAAWbPlA==" spinCount="100000" sheet="1" objects="1" scenarios="1" selectLockedCells="1"/>
  <mergeCells count="45">
    <mergeCell ref="C860:F860"/>
    <mergeCell ref="C254:F254"/>
    <mergeCell ref="C392:F392"/>
    <mergeCell ref="C516:F516"/>
    <mergeCell ref="C517:F517"/>
    <mergeCell ref="C550:F550"/>
    <mergeCell ref="C829:F829"/>
    <mergeCell ref="C830:F830"/>
    <mergeCell ref="C842:F842"/>
    <mergeCell ref="C551:F551"/>
    <mergeCell ref="C620:F620"/>
    <mergeCell ref="C621:F621"/>
    <mergeCell ref="C639:F639"/>
    <mergeCell ref="C816:F816"/>
    <mergeCell ref="C857:F857"/>
    <mergeCell ref="C851:F851"/>
    <mergeCell ref="C861:F861"/>
    <mergeCell ref="B815:G815"/>
    <mergeCell ref="G864:H864"/>
    <mergeCell ref="C7:F7"/>
    <mergeCell ref="C391:F391"/>
    <mergeCell ref="B864:F864"/>
    <mergeCell ref="C748:F748"/>
    <mergeCell ref="C121:F121"/>
    <mergeCell ref="C120:F120"/>
    <mergeCell ref="C253:F253"/>
    <mergeCell ref="C848:F848"/>
    <mergeCell ref="C849:F849"/>
    <mergeCell ref="C850:F850"/>
    <mergeCell ref="C843:F843"/>
    <mergeCell ref="C845:F845"/>
    <mergeCell ref="C863:F863"/>
    <mergeCell ref="B6:F6"/>
    <mergeCell ref="B847:F847"/>
    <mergeCell ref="B859:G859"/>
    <mergeCell ref="C640:F640"/>
    <mergeCell ref="C704:F704"/>
    <mergeCell ref="C855:F855"/>
    <mergeCell ref="C705:F705"/>
    <mergeCell ref="C747:F747"/>
    <mergeCell ref="C814:F814"/>
    <mergeCell ref="C852:F852"/>
    <mergeCell ref="C853:F853"/>
    <mergeCell ref="C854:F854"/>
    <mergeCell ref="C856:F856"/>
  </mergeCells>
  <phoneticPr fontId="0" type="noConversion"/>
  <conditionalFormatting sqref="D844 D35 D141:D143 D149:D150 D274:D276 D283 D414:D416 D423:D424 D430:D431 D484 D533:D535 D546 D579:D580 D586 D618:D619 D637:D638 D88 D242:D243 D655:D660 D667:D678 D731:D742 D710:D721 D645:D647 D37:D38 D228:D229 D365:D366 D688:D698">
    <cfRule type="cellIs" dxfId="1569" priority="1984" stopIfTrue="1" operator="equal">
      <formula>"CW 2130-R11"</formula>
    </cfRule>
    <cfRule type="cellIs" dxfId="1568" priority="1985" stopIfTrue="1" operator="equal">
      <formula>"CW 3120-R2"</formula>
    </cfRule>
    <cfRule type="cellIs" dxfId="1567" priority="1986" stopIfTrue="1" operator="equal">
      <formula>"CW 3240-R7"</formula>
    </cfRule>
  </conditionalFormatting>
  <conditionalFormatting sqref="G844">
    <cfRule type="expression" dxfId="1566" priority="1980">
      <formula>G844&gt;G864*0.05</formula>
    </cfRule>
  </conditionalFormatting>
  <conditionalFormatting sqref="D9">
    <cfRule type="cellIs" dxfId="1565" priority="1977" stopIfTrue="1" operator="equal">
      <formula>"CW 2130-R11"</formula>
    </cfRule>
    <cfRule type="cellIs" dxfId="1564" priority="1978" stopIfTrue="1" operator="equal">
      <formula>"CW 3120-R2"</formula>
    </cfRule>
    <cfRule type="cellIs" dxfId="1563" priority="1979" stopIfTrue="1" operator="equal">
      <formula>"CW 3240-R7"</formula>
    </cfRule>
  </conditionalFormatting>
  <conditionalFormatting sqref="D123">
    <cfRule type="cellIs" dxfId="1562" priority="1974" stopIfTrue="1" operator="equal">
      <formula>"CW 2130-R11"</formula>
    </cfRule>
    <cfRule type="cellIs" dxfId="1561" priority="1975" stopIfTrue="1" operator="equal">
      <formula>"CW 3120-R2"</formula>
    </cfRule>
    <cfRule type="cellIs" dxfId="1560" priority="1976" stopIfTrue="1" operator="equal">
      <formula>"CW 3240-R7"</formula>
    </cfRule>
  </conditionalFormatting>
  <conditionalFormatting sqref="D256">
    <cfRule type="cellIs" dxfId="1559" priority="1971" stopIfTrue="1" operator="equal">
      <formula>"CW 2130-R11"</formula>
    </cfRule>
    <cfRule type="cellIs" dxfId="1558" priority="1972" stopIfTrue="1" operator="equal">
      <formula>"CW 3120-R2"</formula>
    </cfRule>
    <cfRule type="cellIs" dxfId="1557" priority="1973" stopIfTrue="1" operator="equal">
      <formula>"CW 3240-R7"</formula>
    </cfRule>
  </conditionalFormatting>
  <conditionalFormatting sqref="D10">
    <cfRule type="cellIs" dxfId="1556" priority="1968" stopIfTrue="1" operator="equal">
      <formula>"CW 2130-R11"</formula>
    </cfRule>
    <cfRule type="cellIs" dxfId="1555" priority="1969" stopIfTrue="1" operator="equal">
      <formula>"CW 3120-R2"</formula>
    </cfRule>
    <cfRule type="cellIs" dxfId="1554" priority="1970" stopIfTrue="1" operator="equal">
      <formula>"CW 3240-R7"</formula>
    </cfRule>
  </conditionalFormatting>
  <conditionalFormatting sqref="D11">
    <cfRule type="cellIs" dxfId="1553" priority="1965" stopIfTrue="1" operator="equal">
      <formula>"CW 2130-R11"</formula>
    </cfRule>
    <cfRule type="cellIs" dxfId="1552" priority="1966" stopIfTrue="1" operator="equal">
      <formula>"CW 3120-R2"</formula>
    </cfRule>
    <cfRule type="cellIs" dxfId="1551" priority="1967" stopIfTrue="1" operator="equal">
      <formula>"CW 3240-R7"</formula>
    </cfRule>
  </conditionalFormatting>
  <conditionalFormatting sqref="D12">
    <cfRule type="cellIs" dxfId="1550" priority="1962" stopIfTrue="1" operator="equal">
      <formula>"CW 2130-R11"</formula>
    </cfRule>
    <cfRule type="cellIs" dxfId="1549" priority="1963" stopIfTrue="1" operator="equal">
      <formula>"CW 3120-R2"</formula>
    </cfRule>
    <cfRule type="cellIs" dxfId="1548" priority="1964" stopIfTrue="1" operator="equal">
      <formula>"CW 3240-R7"</formula>
    </cfRule>
  </conditionalFormatting>
  <conditionalFormatting sqref="D13">
    <cfRule type="cellIs" dxfId="1547" priority="1959" stopIfTrue="1" operator="equal">
      <formula>"CW 2130-R11"</formula>
    </cfRule>
    <cfRule type="cellIs" dxfId="1546" priority="1960" stopIfTrue="1" operator="equal">
      <formula>"CW 3120-R2"</formula>
    </cfRule>
    <cfRule type="cellIs" dxfId="1545" priority="1961" stopIfTrue="1" operator="equal">
      <formula>"CW 3240-R7"</formula>
    </cfRule>
  </conditionalFormatting>
  <conditionalFormatting sqref="D14">
    <cfRule type="cellIs" dxfId="1544" priority="1956" stopIfTrue="1" operator="equal">
      <formula>"CW 2130-R11"</formula>
    </cfRule>
    <cfRule type="cellIs" dxfId="1543" priority="1957" stopIfTrue="1" operator="equal">
      <formula>"CW 3120-R2"</formula>
    </cfRule>
    <cfRule type="cellIs" dxfId="1542" priority="1958" stopIfTrue="1" operator="equal">
      <formula>"CW 3240-R7"</formula>
    </cfRule>
  </conditionalFormatting>
  <conditionalFormatting sqref="D15">
    <cfRule type="cellIs" dxfId="1541" priority="1953" stopIfTrue="1" operator="equal">
      <formula>"CW 2130-R11"</formula>
    </cfRule>
    <cfRule type="cellIs" dxfId="1540" priority="1954" stopIfTrue="1" operator="equal">
      <formula>"CW 3120-R2"</formula>
    </cfRule>
    <cfRule type="cellIs" dxfId="1539" priority="1955" stopIfTrue="1" operator="equal">
      <formula>"CW 3240-R7"</formula>
    </cfRule>
  </conditionalFormatting>
  <conditionalFormatting sqref="D16">
    <cfRule type="cellIs" dxfId="1538" priority="1950" stopIfTrue="1" operator="equal">
      <formula>"CW 2130-R11"</formula>
    </cfRule>
    <cfRule type="cellIs" dxfId="1537" priority="1951" stopIfTrue="1" operator="equal">
      <formula>"CW 3120-R2"</formula>
    </cfRule>
    <cfRule type="cellIs" dxfId="1536" priority="1952" stopIfTrue="1" operator="equal">
      <formula>"CW 3240-R7"</formula>
    </cfRule>
  </conditionalFormatting>
  <conditionalFormatting sqref="D17:D18">
    <cfRule type="cellIs" dxfId="1535" priority="1947" stopIfTrue="1" operator="equal">
      <formula>"CW 2130-R11"</formula>
    </cfRule>
    <cfRule type="cellIs" dxfId="1534" priority="1948" stopIfTrue="1" operator="equal">
      <formula>"CW 3120-R2"</formula>
    </cfRule>
    <cfRule type="cellIs" dxfId="1533" priority="1949" stopIfTrue="1" operator="equal">
      <formula>"CW 3240-R7"</formula>
    </cfRule>
  </conditionalFormatting>
  <conditionalFormatting sqref="D19">
    <cfRule type="cellIs" dxfId="1532" priority="1944" stopIfTrue="1" operator="equal">
      <formula>"CW 2130-R11"</formula>
    </cfRule>
    <cfRule type="cellIs" dxfId="1531" priority="1945" stopIfTrue="1" operator="equal">
      <formula>"CW 3120-R2"</formula>
    </cfRule>
    <cfRule type="cellIs" dxfId="1530" priority="1946" stopIfTrue="1" operator="equal">
      <formula>"CW 3240-R7"</formula>
    </cfRule>
  </conditionalFormatting>
  <conditionalFormatting sqref="D30">
    <cfRule type="cellIs" dxfId="1529" priority="1905" stopIfTrue="1" operator="equal">
      <formula>"CW 2130-R11"</formula>
    </cfRule>
    <cfRule type="cellIs" dxfId="1528" priority="1906" stopIfTrue="1" operator="equal">
      <formula>"CW 3120-R2"</formula>
    </cfRule>
    <cfRule type="cellIs" dxfId="1527" priority="1907" stopIfTrue="1" operator="equal">
      <formula>"CW 3240-R7"</formula>
    </cfRule>
  </conditionalFormatting>
  <conditionalFormatting sqref="D20">
    <cfRule type="cellIs" dxfId="1526" priority="1938" stopIfTrue="1" operator="equal">
      <formula>"CW 2130-R11"</formula>
    </cfRule>
    <cfRule type="cellIs" dxfId="1525" priority="1939" stopIfTrue="1" operator="equal">
      <formula>"CW 3120-R2"</formula>
    </cfRule>
    <cfRule type="cellIs" dxfId="1524" priority="1940" stopIfTrue="1" operator="equal">
      <formula>"CW 3240-R7"</formula>
    </cfRule>
  </conditionalFormatting>
  <conditionalFormatting sqref="D34">
    <cfRule type="cellIs" dxfId="1523" priority="1896" stopIfTrue="1" operator="equal">
      <formula>"CW 2130-R11"</formula>
    </cfRule>
    <cfRule type="cellIs" dxfId="1522" priority="1897" stopIfTrue="1" operator="equal">
      <formula>"CW 3120-R2"</formula>
    </cfRule>
    <cfRule type="cellIs" dxfId="1521" priority="1898" stopIfTrue="1" operator="equal">
      <formula>"CW 3240-R7"</formula>
    </cfRule>
  </conditionalFormatting>
  <conditionalFormatting sqref="D21">
    <cfRule type="cellIs" dxfId="1520" priority="1932" stopIfTrue="1" operator="equal">
      <formula>"CW 2130-R11"</formula>
    </cfRule>
    <cfRule type="cellIs" dxfId="1519" priority="1933" stopIfTrue="1" operator="equal">
      <formula>"CW 3120-R2"</formula>
    </cfRule>
    <cfRule type="cellIs" dxfId="1518" priority="1934" stopIfTrue="1" operator="equal">
      <formula>"CW 3240-R7"</formula>
    </cfRule>
  </conditionalFormatting>
  <conditionalFormatting sqref="D22">
    <cfRule type="cellIs" dxfId="1517" priority="1929" stopIfTrue="1" operator="equal">
      <formula>"CW 2130-R11"</formula>
    </cfRule>
    <cfRule type="cellIs" dxfId="1516" priority="1930" stopIfTrue="1" operator="equal">
      <formula>"CW 3120-R2"</formula>
    </cfRule>
    <cfRule type="cellIs" dxfId="1515" priority="1931" stopIfTrue="1" operator="equal">
      <formula>"CW 3240-R7"</formula>
    </cfRule>
  </conditionalFormatting>
  <conditionalFormatting sqref="D39">
    <cfRule type="cellIs" dxfId="1514" priority="1887" stopIfTrue="1" operator="equal">
      <formula>"CW 2130-R11"</formula>
    </cfRule>
    <cfRule type="cellIs" dxfId="1513" priority="1888" stopIfTrue="1" operator="equal">
      <formula>"CW 3120-R2"</formula>
    </cfRule>
    <cfRule type="cellIs" dxfId="1512" priority="1889" stopIfTrue="1" operator="equal">
      <formula>"CW 3240-R7"</formula>
    </cfRule>
  </conditionalFormatting>
  <conditionalFormatting sqref="D40">
    <cfRule type="cellIs" dxfId="1511" priority="1884" stopIfTrue="1" operator="equal">
      <formula>"CW 2130-R11"</formula>
    </cfRule>
    <cfRule type="cellIs" dxfId="1510" priority="1885" stopIfTrue="1" operator="equal">
      <formula>"CW 3120-R2"</formula>
    </cfRule>
    <cfRule type="cellIs" dxfId="1509" priority="1886" stopIfTrue="1" operator="equal">
      <formula>"CW 3240-R7"</formula>
    </cfRule>
  </conditionalFormatting>
  <conditionalFormatting sqref="D41">
    <cfRule type="cellIs" dxfId="1508" priority="1881" stopIfTrue="1" operator="equal">
      <formula>"CW 2130-R11"</formula>
    </cfRule>
    <cfRule type="cellIs" dxfId="1507" priority="1882" stopIfTrue="1" operator="equal">
      <formula>"CW 3120-R2"</formula>
    </cfRule>
    <cfRule type="cellIs" dxfId="1506" priority="1883" stopIfTrue="1" operator="equal">
      <formula>"CW 3240-R7"</formula>
    </cfRule>
  </conditionalFormatting>
  <conditionalFormatting sqref="D24:D26">
    <cfRule type="cellIs" dxfId="1505" priority="1917" stopIfTrue="1" operator="equal">
      <formula>"CW 2130-R11"</formula>
    </cfRule>
    <cfRule type="cellIs" dxfId="1504" priority="1918" stopIfTrue="1" operator="equal">
      <formula>"CW 3120-R2"</formula>
    </cfRule>
    <cfRule type="cellIs" dxfId="1503" priority="1919" stopIfTrue="1" operator="equal">
      <formula>"CW 3240-R7"</formula>
    </cfRule>
  </conditionalFormatting>
  <conditionalFormatting sqref="D27">
    <cfRule type="cellIs" dxfId="1502" priority="1914" stopIfTrue="1" operator="equal">
      <formula>"CW 2130-R11"</formula>
    </cfRule>
    <cfRule type="cellIs" dxfId="1501" priority="1915" stopIfTrue="1" operator="equal">
      <formula>"CW 3120-R2"</formula>
    </cfRule>
    <cfRule type="cellIs" dxfId="1500" priority="1916" stopIfTrue="1" operator="equal">
      <formula>"CW 3240-R7"</formula>
    </cfRule>
  </conditionalFormatting>
  <conditionalFormatting sqref="D28">
    <cfRule type="cellIs" dxfId="1499" priority="1911" stopIfTrue="1" operator="equal">
      <formula>"CW 2130-R11"</formula>
    </cfRule>
    <cfRule type="cellIs" dxfId="1498" priority="1912" stopIfTrue="1" operator="equal">
      <formula>"CW 3120-R2"</formula>
    </cfRule>
    <cfRule type="cellIs" dxfId="1497" priority="1913" stopIfTrue="1" operator="equal">
      <formula>"CW 3240-R7"</formula>
    </cfRule>
  </conditionalFormatting>
  <conditionalFormatting sqref="D29">
    <cfRule type="cellIs" dxfId="1496" priority="1908" stopIfTrue="1" operator="equal">
      <formula>"CW 2130-R11"</formula>
    </cfRule>
    <cfRule type="cellIs" dxfId="1495" priority="1909" stopIfTrue="1" operator="equal">
      <formula>"CW 3120-R2"</formula>
    </cfRule>
    <cfRule type="cellIs" dxfId="1494" priority="1910" stopIfTrue="1" operator="equal">
      <formula>"CW 3240-R7"</formula>
    </cfRule>
  </conditionalFormatting>
  <conditionalFormatting sqref="D31:D33">
    <cfRule type="cellIs" dxfId="1493" priority="1902" stopIfTrue="1" operator="equal">
      <formula>"CW 2130-R11"</formula>
    </cfRule>
    <cfRule type="cellIs" dxfId="1492" priority="1903" stopIfTrue="1" operator="equal">
      <formula>"CW 3120-R2"</formula>
    </cfRule>
    <cfRule type="cellIs" dxfId="1491" priority="1904" stopIfTrue="1" operator="equal">
      <formula>"CW 3240-R7"</formula>
    </cfRule>
  </conditionalFormatting>
  <conditionalFormatting sqref="D42">
    <cfRule type="cellIs" dxfId="1490" priority="1878" stopIfTrue="1" operator="equal">
      <formula>"CW 2130-R11"</formula>
    </cfRule>
    <cfRule type="cellIs" dxfId="1489" priority="1879" stopIfTrue="1" operator="equal">
      <formula>"CW 3120-R2"</formula>
    </cfRule>
    <cfRule type="cellIs" dxfId="1488" priority="1880" stopIfTrue="1" operator="equal">
      <formula>"CW 3240-R7"</formula>
    </cfRule>
  </conditionalFormatting>
  <conditionalFormatting sqref="D43">
    <cfRule type="cellIs" dxfId="1487" priority="1875" stopIfTrue="1" operator="equal">
      <formula>"CW 2130-R11"</formula>
    </cfRule>
    <cfRule type="cellIs" dxfId="1486" priority="1876" stopIfTrue="1" operator="equal">
      <formula>"CW 3120-R2"</formula>
    </cfRule>
    <cfRule type="cellIs" dxfId="1485" priority="1877" stopIfTrue="1" operator="equal">
      <formula>"CW 3240-R7"</formula>
    </cfRule>
  </conditionalFormatting>
  <conditionalFormatting sqref="D45">
    <cfRule type="cellIs" dxfId="1484" priority="1872" stopIfTrue="1" operator="equal">
      <formula>"CW 2130-R11"</formula>
    </cfRule>
    <cfRule type="cellIs" dxfId="1483" priority="1873" stopIfTrue="1" operator="equal">
      <formula>"CW 3120-R2"</formula>
    </cfRule>
    <cfRule type="cellIs" dxfId="1482" priority="1874" stopIfTrue="1" operator="equal">
      <formula>"CW 3240-R7"</formula>
    </cfRule>
  </conditionalFormatting>
  <conditionalFormatting sqref="D60">
    <cfRule type="cellIs" dxfId="1481" priority="1839" stopIfTrue="1" operator="equal">
      <formula>"CW 2130-R11"</formula>
    </cfRule>
    <cfRule type="cellIs" dxfId="1480" priority="1840" stopIfTrue="1" operator="equal">
      <formula>"CW 3120-R2"</formula>
    </cfRule>
    <cfRule type="cellIs" dxfId="1479" priority="1841" stopIfTrue="1" operator="equal">
      <formula>"CW 3240-R7"</formula>
    </cfRule>
  </conditionalFormatting>
  <conditionalFormatting sqref="D46">
    <cfRule type="cellIs" dxfId="1478" priority="1869" stopIfTrue="1" operator="equal">
      <formula>"CW 2130-R11"</formula>
    </cfRule>
    <cfRule type="cellIs" dxfId="1477" priority="1870" stopIfTrue="1" operator="equal">
      <formula>"CW 3120-R2"</formula>
    </cfRule>
    <cfRule type="cellIs" dxfId="1476" priority="1871" stopIfTrue="1" operator="equal">
      <formula>"CW 3240-R7"</formula>
    </cfRule>
  </conditionalFormatting>
  <conditionalFormatting sqref="D48">
    <cfRule type="cellIs" dxfId="1475" priority="1863" stopIfTrue="1" operator="equal">
      <formula>"CW 2130-R11"</formula>
    </cfRule>
    <cfRule type="cellIs" dxfId="1474" priority="1864" stopIfTrue="1" operator="equal">
      <formula>"CW 3120-R2"</formula>
    </cfRule>
    <cfRule type="cellIs" dxfId="1473" priority="1865" stopIfTrue="1" operator="equal">
      <formula>"CW 3240-R7"</formula>
    </cfRule>
  </conditionalFormatting>
  <conditionalFormatting sqref="D47">
    <cfRule type="cellIs" dxfId="1472" priority="1866" stopIfTrue="1" operator="equal">
      <formula>"CW 2130-R11"</formula>
    </cfRule>
    <cfRule type="cellIs" dxfId="1471" priority="1867" stopIfTrue="1" operator="equal">
      <formula>"CW 3120-R2"</formula>
    </cfRule>
    <cfRule type="cellIs" dxfId="1470" priority="1868" stopIfTrue="1" operator="equal">
      <formula>"CW 3240-R7"</formula>
    </cfRule>
  </conditionalFormatting>
  <conditionalFormatting sqref="D62">
    <cfRule type="cellIs" dxfId="1469" priority="1833" stopIfTrue="1" operator="equal">
      <formula>"CW 2130-R11"</formula>
    </cfRule>
    <cfRule type="cellIs" dxfId="1468" priority="1834" stopIfTrue="1" operator="equal">
      <formula>"CW 3120-R2"</formula>
    </cfRule>
    <cfRule type="cellIs" dxfId="1467" priority="1835" stopIfTrue="1" operator="equal">
      <formula>"CW 3240-R7"</formula>
    </cfRule>
  </conditionalFormatting>
  <conditionalFormatting sqref="D52">
    <cfRule type="cellIs" dxfId="1466" priority="1860" stopIfTrue="1" operator="equal">
      <formula>"CW 2130-R11"</formula>
    </cfRule>
    <cfRule type="cellIs" dxfId="1465" priority="1861" stopIfTrue="1" operator="equal">
      <formula>"CW 3120-R2"</formula>
    </cfRule>
    <cfRule type="cellIs" dxfId="1464" priority="1862" stopIfTrue="1" operator="equal">
      <formula>"CW 3240-R7"</formula>
    </cfRule>
  </conditionalFormatting>
  <conditionalFormatting sqref="D53">
    <cfRule type="cellIs" dxfId="1463" priority="1857" stopIfTrue="1" operator="equal">
      <formula>"CW 2130-R11"</formula>
    </cfRule>
    <cfRule type="cellIs" dxfId="1462" priority="1858" stopIfTrue="1" operator="equal">
      <formula>"CW 3120-R2"</formula>
    </cfRule>
    <cfRule type="cellIs" dxfId="1461" priority="1859" stopIfTrue="1" operator="equal">
      <formula>"CW 3240-R7"</formula>
    </cfRule>
  </conditionalFormatting>
  <conditionalFormatting sqref="D93">
    <cfRule type="cellIs" dxfId="1460" priority="1824" stopIfTrue="1" operator="equal">
      <formula>"CW 2130-R11"</formula>
    </cfRule>
    <cfRule type="cellIs" dxfId="1459" priority="1825" stopIfTrue="1" operator="equal">
      <formula>"CW 3120-R2"</formula>
    </cfRule>
    <cfRule type="cellIs" dxfId="1458" priority="1826" stopIfTrue="1" operator="equal">
      <formula>"CW 3240-R7"</formula>
    </cfRule>
  </conditionalFormatting>
  <conditionalFormatting sqref="D54">
    <cfRule type="cellIs" dxfId="1457" priority="1854" stopIfTrue="1" operator="equal">
      <formula>"CW 2130-R11"</formula>
    </cfRule>
    <cfRule type="cellIs" dxfId="1456" priority="1855" stopIfTrue="1" operator="equal">
      <formula>"CW 3120-R2"</formula>
    </cfRule>
    <cfRule type="cellIs" dxfId="1455" priority="1856" stopIfTrue="1" operator="equal">
      <formula>"CW 3240-R7"</formula>
    </cfRule>
  </conditionalFormatting>
  <conditionalFormatting sqref="D94">
    <cfRule type="cellIs" dxfId="1454" priority="1821" stopIfTrue="1" operator="equal">
      <formula>"CW 2130-R11"</formula>
    </cfRule>
    <cfRule type="cellIs" dxfId="1453" priority="1822" stopIfTrue="1" operator="equal">
      <formula>"CW 3120-R2"</formula>
    </cfRule>
    <cfRule type="cellIs" dxfId="1452" priority="1823" stopIfTrue="1" operator="equal">
      <formula>"CW 3240-R7"</formula>
    </cfRule>
  </conditionalFormatting>
  <conditionalFormatting sqref="D55">
    <cfRule type="cellIs" dxfId="1451" priority="1851" stopIfTrue="1" operator="equal">
      <formula>"CW 2130-R11"</formula>
    </cfRule>
    <cfRule type="cellIs" dxfId="1450" priority="1852" stopIfTrue="1" operator="equal">
      <formula>"CW 3120-R2"</formula>
    </cfRule>
    <cfRule type="cellIs" dxfId="1449" priority="1853" stopIfTrue="1" operator="equal">
      <formula>"CW 3240-R7"</formula>
    </cfRule>
  </conditionalFormatting>
  <conditionalFormatting sqref="D97">
    <cfRule type="cellIs" dxfId="1448" priority="1815" stopIfTrue="1" operator="equal">
      <formula>"CW 2130-R11"</formula>
    </cfRule>
    <cfRule type="cellIs" dxfId="1447" priority="1816" stopIfTrue="1" operator="equal">
      <formula>"CW 3120-R2"</formula>
    </cfRule>
    <cfRule type="cellIs" dxfId="1446" priority="1817" stopIfTrue="1" operator="equal">
      <formula>"CW 3240-R7"</formula>
    </cfRule>
  </conditionalFormatting>
  <conditionalFormatting sqref="D56">
    <cfRule type="cellIs" dxfId="1445" priority="1848" stopIfTrue="1" operator="equal">
      <formula>"CW 2130-R11"</formula>
    </cfRule>
    <cfRule type="cellIs" dxfId="1444" priority="1849" stopIfTrue="1" operator="equal">
      <formula>"CW 3120-R2"</formula>
    </cfRule>
    <cfRule type="cellIs" dxfId="1443" priority="1850" stopIfTrue="1" operator="equal">
      <formula>"CW 3240-R7"</formula>
    </cfRule>
  </conditionalFormatting>
  <conditionalFormatting sqref="D57">
    <cfRule type="cellIs" dxfId="1442" priority="1845" stopIfTrue="1" operator="equal">
      <formula>"CW 2130-R11"</formula>
    </cfRule>
    <cfRule type="cellIs" dxfId="1441" priority="1846" stopIfTrue="1" operator="equal">
      <formula>"CW 3120-R2"</formula>
    </cfRule>
    <cfRule type="cellIs" dxfId="1440" priority="1847" stopIfTrue="1" operator="equal">
      <formula>"CW 3240-R7"</formula>
    </cfRule>
  </conditionalFormatting>
  <conditionalFormatting sqref="D59">
    <cfRule type="cellIs" dxfId="1439" priority="1842" stopIfTrue="1" operator="equal">
      <formula>"CW 2130-R11"</formula>
    </cfRule>
    <cfRule type="cellIs" dxfId="1438" priority="1843" stopIfTrue="1" operator="equal">
      <formula>"CW 3120-R2"</formula>
    </cfRule>
    <cfRule type="cellIs" dxfId="1437" priority="1844" stopIfTrue="1" operator="equal">
      <formula>"CW 3240-R7"</formula>
    </cfRule>
  </conditionalFormatting>
  <conditionalFormatting sqref="D61">
    <cfRule type="cellIs" dxfId="1436" priority="1836" stopIfTrue="1" operator="equal">
      <formula>"CW 2130-R11"</formula>
    </cfRule>
    <cfRule type="cellIs" dxfId="1435" priority="1837" stopIfTrue="1" operator="equal">
      <formula>"CW 3120-R2"</formula>
    </cfRule>
    <cfRule type="cellIs" dxfId="1434" priority="1838" stopIfTrue="1" operator="equal">
      <formula>"CW 3240-R7"</formula>
    </cfRule>
  </conditionalFormatting>
  <conditionalFormatting sqref="D98">
    <cfRule type="cellIs" dxfId="1433" priority="1812" stopIfTrue="1" operator="equal">
      <formula>"CW 2130-R11"</formula>
    </cfRule>
    <cfRule type="cellIs" dxfId="1432" priority="1813" stopIfTrue="1" operator="equal">
      <formula>"CW 3120-R2"</formula>
    </cfRule>
    <cfRule type="cellIs" dxfId="1431" priority="1814" stopIfTrue="1" operator="equal">
      <formula>"CW 3240-R7"</formula>
    </cfRule>
  </conditionalFormatting>
  <conditionalFormatting sqref="D63:D64">
    <cfRule type="cellIs" dxfId="1430" priority="1830" stopIfTrue="1" operator="equal">
      <formula>"CW 2130-R11"</formula>
    </cfRule>
    <cfRule type="cellIs" dxfId="1429" priority="1831" stopIfTrue="1" operator="equal">
      <formula>"CW 3120-R2"</formula>
    </cfRule>
    <cfRule type="cellIs" dxfId="1428" priority="1832" stopIfTrue="1" operator="equal">
      <formula>"CW 3240-R7"</formula>
    </cfRule>
  </conditionalFormatting>
  <conditionalFormatting sqref="D99">
    <cfRule type="cellIs" dxfId="1427" priority="1809" stopIfTrue="1" operator="equal">
      <formula>"CW 2130-R11"</formula>
    </cfRule>
    <cfRule type="cellIs" dxfId="1426" priority="1810" stopIfTrue="1" operator="equal">
      <formula>"CW 3120-R2"</formula>
    </cfRule>
    <cfRule type="cellIs" dxfId="1425" priority="1811" stopIfTrue="1" operator="equal">
      <formula>"CW 3240-R7"</formula>
    </cfRule>
  </conditionalFormatting>
  <conditionalFormatting sqref="D66">
    <cfRule type="cellIs" dxfId="1424" priority="1827" stopIfTrue="1" operator="equal">
      <formula>"CW 2130-R11"</formula>
    </cfRule>
    <cfRule type="cellIs" dxfId="1423" priority="1828" stopIfTrue="1" operator="equal">
      <formula>"CW 3120-R2"</formula>
    </cfRule>
    <cfRule type="cellIs" dxfId="1422" priority="1829" stopIfTrue="1" operator="equal">
      <formula>"CW 3240-R7"</formula>
    </cfRule>
  </conditionalFormatting>
  <conditionalFormatting sqref="D101">
    <cfRule type="cellIs" dxfId="1421" priority="1800" stopIfTrue="1" operator="equal">
      <formula>"CW 2130-R11"</formula>
    </cfRule>
    <cfRule type="cellIs" dxfId="1420" priority="1801" stopIfTrue="1" operator="equal">
      <formula>"CW 3120-R2"</formula>
    </cfRule>
    <cfRule type="cellIs" dxfId="1419" priority="1802" stopIfTrue="1" operator="equal">
      <formula>"CW 3240-R7"</formula>
    </cfRule>
  </conditionalFormatting>
  <conditionalFormatting sqref="D104">
    <cfRule type="cellIs" dxfId="1418" priority="1797" stopIfTrue="1" operator="equal">
      <formula>"CW 2130-R11"</formula>
    </cfRule>
    <cfRule type="cellIs" dxfId="1417" priority="1798" stopIfTrue="1" operator="equal">
      <formula>"CW 3120-R2"</formula>
    </cfRule>
    <cfRule type="cellIs" dxfId="1416" priority="1799" stopIfTrue="1" operator="equal">
      <formula>"CW 3240-R7"</formula>
    </cfRule>
  </conditionalFormatting>
  <conditionalFormatting sqref="D118">
    <cfRule type="cellIs" dxfId="1415" priority="1794" stopIfTrue="1" operator="equal">
      <formula>"CW 2130-R11"</formula>
    </cfRule>
    <cfRule type="cellIs" dxfId="1414" priority="1795" stopIfTrue="1" operator="equal">
      <formula>"CW 3120-R2"</formula>
    </cfRule>
    <cfRule type="cellIs" dxfId="1413" priority="1796" stopIfTrue="1" operator="equal">
      <formula>"CW 3240-R7"</formula>
    </cfRule>
  </conditionalFormatting>
  <conditionalFormatting sqref="D100">
    <cfRule type="cellIs" dxfId="1412" priority="1803" stopIfTrue="1" operator="equal">
      <formula>"CW 2130-R11"</formula>
    </cfRule>
    <cfRule type="cellIs" dxfId="1411" priority="1804" stopIfTrue="1" operator="equal">
      <formula>"CW 3120-R2"</formula>
    </cfRule>
    <cfRule type="cellIs" dxfId="1410" priority="1805" stopIfTrue="1" operator="equal">
      <formula>"CW 3240-R7"</formula>
    </cfRule>
  </conditionalFormatting>
  <conditionalFormatting sqref="D119">
    <cfRule type="cellIs" dxfId="1409" priority="1791" stopIfTrue="1" operator="equal">
      <formula>"CW 2130-R11"</formula>
    </cfRule>
    <cfRule type="cellIs" dxfId="1408" priority="1792" stopIfTrue="1" operator="equal">
      <formula>"CW 3120-R2"</formula>
    </cfRule>
    <cfRule type="cellIs" dxfId="1407" priority="1793" stopIfTrue="1" operator="equal">
      <formula>"CW 3240-R7"</formula>
    </cfRule>
  </conditionalFormatting>
  <conditionalFormatting sqref="D108">
    <cfRule type="cellIs" dxfId="1406" priority="1779" stopIfTrue="1" operator="equal">
      <formula>"CW 2130-R11"</formula>
    </cfRule>
    <cfRule type="cellIs" dxfId="1405" priority="1780" stopIfTrue="1" operator="equal">
      <formula>"CW 3120-R2"</formula>
    </cfRule>
    <cfRule type="cellIs" dxfId="1404" priority="1781" stopIfTrue="1" operator="equal">
      <formula>"CW 3240-R7"</formula>
    </cfRule>
  </conditionalFormatting>
  <conditionalFormatting sqref="D109">
    <cfRule type="cellIs" dxfId="1403" priority="1776" stopIfTrue="1" operator="equal">
      <formula>"CW 2130-R11"</formula>
    </cfRule>
    <cfRule type="cellIs" dxfId="1402" priority="1777" stopIfTrue="1" operator="equal">
      <formula>"CW 3120-R2"</formula>
    </cfRule>
    <cfRule type="cellIs" dxfId="1401" priority="1778" stopIfTrue="1" operator="equal">
      <formula>"CW 3240-R7"</formula>
    </cfRule>
  </conditionalFormatting>
  <conditionalFormatting sqref="D102">
    <cfRule type="cellIs" dxfId="1400" priority="1767" stopIfTrue="1" operator="equal">
      <formula>"CW 2130-R11"</formula>
    </cfRule>
    <cfRule type="cellIs" dxfId="1399" priority="1768" stopIfTrue="1" operator="equal">
      <formula>"CW 3120-R2"</formula>
    </cfRule>
    <cfRule type="cellIs" dxfId="1398" priority="1769" stopIfTrue="1" operator="equal">
      <formula>"CW 3240-R7"</formula>
    </cfRule>
  </conditionalFormatting>
  <conditionalFormatting sqref="D115">
    <cfRule type="cellIs" dxfId="1397" priority="1773" stopIfTrue="1" operator="equal">
      <formula>"CW 2130-R11"</formula>
    </cfRule>
    <cfRule type="cellIs" dxfId="1396" priority="1774" stopIfTrue="1" operator="equal">
      <formula>"CW 3120-R2"</formula>
    </cfRule>
    <cfRule type="cellIs" dxfId="1395" priority="1775" stopIfTrue="1" operator="equal">
      <formula>"CW 3240-R7"</formula>
    </cfRule>
  </conditionalFormatting>
  <conditionalFormatting sqref="D116:D117">
    <cfRule type="cellIs" dxfId="1394" priority="1770" stopIfTrue="1" operator="equal">
      <formula>"CW 2130-R11"</formula>
    </cfRule>
    <cfRule type="cellIs" dxfId="1393" priority="1771" stopIfTrue="1" operator="equal">
      <formula>"CW 3120-R2"</formula>
    </cfRule>
    <cfRule type="cellIs" dxfId="1392" priority="1772" stopIfTrue="1" operator="equal">
      <formula>"CW 3240-R7"</formula>
    </cfRule>
  </conditionalFormatting>
  <conditionalFormatting sqref="D133">
    <cfRule type="cellIs" dxfId="1391" priority="1722" stopIfTrue="1" operator="equal">
      <formula>"CW 2130-R11"</formula>
    </cfRule>
    <cfRule type="cellIs" dxfId="1390" priority="1723" stopIfTrue="1" operator="equal">
      <formula>"CW 3120-R2"</formula>
    </cfRule>
    <cfRule type="cellIs" dxfId="1389" priority="1724" stopIfTrue="1" operator="equal">
      <formula>"CW 3240-R7"</formula>
    </cfRule>
  </conditionalFormatting>
  <conditionalFormatting sqref="D103">
    <cfRule type="cellIs" dxfId="1388" priority="1764" stopIfTrue="1" operator="equal">
      <formula>"CW 2130-R11"</formula>
    </cfRule>
    <cfRule type="cellIs" dxfId="1387" priority="1765" stopIfTrue="1" operator="equal">
      <formula>"CW 3120-R2"</formula>
    </cfRule>
    <cfRule type="cellIs" dxfId="1386" priority="1766" stopIfTrue="1" operator="equal">
      <formula>"CW 3240-R7"</formula>
    </cfRule>
  </conditionalFormatting>
  <conditionalFormatting sqref="D131:D132">
    <cfRule type="cellIs" dxfId="1385" priority="1725" stopIfTrue="1" operator="equal">
      <formula>"CW 2130-R11"</formula>
    </cfRule>
    <cfRule type="cellIs" dxfId="1384" priority="1726" stopIfTrue="1" operator="equal">
      <formula>"CW 3120-R2"</formula>
    </cfRule>
    <cfRule type="cellIs" dxfId="1383" priority="1727" stopIfTrue="1" operator="equal">
      <formula>"CW 3240-R7"</formula>
    </cfRule>
  </conditionalFormatting>
  <conditionalFormatting sqref="D110">
    <cfRule type="cellIs" dxfId="1382" priority="1752" stopIfTrue="1" operator="equal">
      <formula>"CW 2130-R11"</formula>
    </cfRule>
    <cfRule type="cellIs" dxfId="1381" priority="1753" stopIfTrue="1" operator="equal">
      <formula>"CW 3120-R2"</formula>
    </cfRule>
    <cfRule type="cellIs" dxfId="1380" priority="1754" stopIfTrue="1" operator="equal">
      <formula>"CW 3240-R7"</formula>
    </cfRule>
  </conditionalFormatting>
  <conditionalFormatting sqref="D111">
    <cfRule type="cellIs" dxfId="1379" priority="1749" stopIfTrue="1" operator="equal">
      <formula>"CW 2130-R11"</formula>
    </cfRule>
    <cfRule type="cellIs" dxfId="1378" priority="1750" stopIfTrue="1" operator="equal">
      <formula>"CW 3120-R2"</formula>
    </cfRule>
    <cfRule type="cellIs" dxfId="1377" priority="1751" stopIfTrue="1" operator="equal">
      <formula>"CW 3240-R7"</formula>
    </cfRule>
  </conditionalFormatting>
  <conditionalFormatting sqref="D124">
    <cfRule type="cellIs" dxfId="1376" priority="1743" stopIfTrue="1" operator="equal">
      <formula>"CW 2130-R11"</formula>
    </cfRule>
    <cfRule type="cellIs" dxfId="1375" priority="1744" stopIfTrue="1" operator="equal">
      <formula>"CW 3120-R2"</formula>
    </cfRule>
    <cfRule type="cellIs" dxfId="1374" priority="1745" stopIfTrue="1" operator="equal">
      <formula>"CW 3240-R7"</formula>
    </cfRule>
  </conditionalFormatting>
  <conditionalFormatting sqref="D135">
    <cfRule type="cellIs" dxfId="1373" priority="1710" stopIfTrue="1" operator="equal">
      <formula>"CW 2130-R11"</formula>
    </cfRule>
    <cfRule type="cellIs" dxfId="1372" priority="1711" stopIfTrue="1" operator="equal">
      <formula>"CW 3120-R2"</formula>
    </cfRule>
    <cfRule type="cellIs" dxfId="1371" priority="1712" stopIfTrue="1" operator="equal">
      <formula>"CW 3240-R7"</formula>
    </cfRule>
  </conditionalFormatting>
  <conditionalFormatting sqref="D125">
    <cfRule type="cellIs" dxfId="1370" priority="1740" stopIfTrue="1" operator="equal">
      <formula>"CW 2130-R11"</formula>
    </cfRule>
    <cfRule type="cellIs" dxfId="1369" priority="1741" stopIfTrue="1" operator="equal">
      <formula>"CW 3120-R2"</formula>
    </cfRule>
    <cfRule type="cellIs" dxfId="1368" priority="1742" stopIfTrue="1" operator="equal">
      <formula>"CW 3240-R7"</formula>
    </cfRule>
  </conditionalFormatting>
  <conditionalFormatting sqref="D126">
    <cfRule type="cellIs" dxfId="1367" priority="1737" stopIfTrue="1" operator="equal">
      <formula>"CW 2130-R11"</formula>
    </cfRule>
    <cfRule type="cellIs" dxfId="1366" priority="1738" stopIfTrue="1" operator="equal">
      <formula>"CW 3120-R2"</formula>
    </cfRule>
    <cfRule type="cellIs" dxfId="1365" priority="1739" stopIfTrue="1" operator="equal">
      <formula>"CW 3240-R7"</formula>
    </cfRule>
  </conditionalFormatting>
  <conditionalFormatting sqref="D127">
    <cfRule type="cellIs" dxfId="1364" priority="1734" stopIfTrue="1" operator="equal">
      <formula>"CW 2130-R11"</formula>
    </cfRule>
    <cfRule type="cellIs" dxfId="1363" priority="1735" stopIfTrue="1" operator="equal">
      <formula>"CW 3120-R2"</formula>
    </cfRule>
    <cfRule type="cellIs" dxfId="1362" priority="1736" stopIfTrue="1" operator="equal">
      <formula>"CW 3240-R7"</formula>
    </cfRule>
  </conditionalFormatting>
  <conditionalFormatting sqref="D128">
    <cfRule type="cellIs" dxfId="1361" priority="1731" stopIfTrue="1" operator="equal">
      <formula>"CW 2130-R11"</formula>
    </cfRule>
    <cfRule type="cellIs" dxfId="1360" priority="1732" stopIfTrue="1" operator="equal">
      <formula>"CW 3120-R2"</formula>
    </cfRule>
    <cfRule type="cellIs" dxfId="1359" priority="1733" stopIfTrue="1" operator="equal">
      <formula>"CW 3240-R7"</formula>
    </cfRule>
  </conditionalFormatting>
  <conditionalFormatting sqref="D129">
    <cfRule type="cellIs" dxfId="1358" priority="1728" stopIfTrue="1" operator="equal">
      <formula>"CW 2130-R11"</formula>
    </cfRule>
    <cfRule type="cellIs" dxfId="1357" priority="1729" stopIfTrue="1" operator="equal">
      <formula>"CW 3120-R2"</formula>
    </cfRule>
    <cfRule type="cellIs" dxfId="1356" priority="1730" stopIfTrue="1" operator="equal">
      <formula>"CW 3240-R7"</formula>
    </cfRule>
  </conditionalFormatting>
  <conditionalFormatting sqref="D134">
    <cfRule type="cellIs" dxfId="1355" priority="1716" stopIfTrue="1" operator="equal">
      <formula>"CW 2130-R11"</formula>
    </cfRule>
    <cfRule type="cellIs" dxfId="1354" priority="1717" stopIfTrue="1" operator="equal">
      <formula>"CW 3120-R2"</formula>
    </cfRule>
    <cfRule type="cellIs" dxfId="1353" priority="1718" stopIfTrue="1" operator="equal">
      <formula>"CW 3240-R7"</formula>
    </cfRule>
  </conditionalFormatting>
  <conditionalFormatting sqref="D138:D140">
    <cfRule type="cellIs" dxfId="1352" priority="1695" stopIfTrue="1" operator="equal">
      <formula>"CW 2130-R11"</formula>
    </cfRule>
    <cfRule type="cellIs" dxfId="1351" priority="1696" stopIfTrue="1" operator="equal">
      <formula>"CW 3120-R2"</formula>
    </cfRule>
    <cfRule type="cellIs" dxfId="1350" priority="1697" stopIfTrue="1" operator="equal">
      <formula>"CW 3240-R7"</formula>
    </cfRule>
  </conditionalFormatting>
  <conditionalFormatting sqref="D147">
    <cfRule type="cellIs" dxfId="1349" priority="1683" stopIfTrue="1" operator="equal">
      <formula>"CW 2130-R11"</formula>
    </cfRule>
    <cfRule type="cellIs" dxfId="1348" priority="1684" stopIfTrue="1" operator="equal">
      <formula>"CW 3120-R2"</formula>
    </cfRule>
    <cfRule type="cellIs" dxfId="1347" priority="1685" stopIfTrue="1" operator="equal">
      <formula>"CW 3240-R7"</formula>
    </cfRule>
  </conditionalFormatting>
  <conditionalFormatting sqref="D136">
    <cfRule type="cellIs" dxfId="1346" priority="1707" stopIfTrue="1" operator="equal">
      <formula>"CW 2130-R11"</formula>
    </cfRule>
    <cfRule type="cellIs" dxfId="1345" priority="1708" stopIfTrue="1" operator="equal">
      <formula>"CW 3120-R2"</formula>
    </cfRule>
    <cfRule type="cellIs" dxfId="1344" priority="1709" stopIfTrue="1" operator="equal">
      <formula>"CW 3240-R7"</formula>
    </cfRule>
  </conditionalFormatting>
  <conditionalFormatting sqref="D151">
    <cfRule type="cellIs" dxfId="1343" priority="1674" stopIfTrue="1" operator="equal">
      <formula>"CW 2130-R11"</formula>
    </cfRule>
    <cfRule type="cellIs" dxfId="1342" priority="1675" stopIfTrue="1" operator="equal">
      <formula>"CW 3120-R2"</formula>
    </cfRule>
    <cfRule type="cellIs" dxfId="1341" priority="1676" stopIfTrue="1" operator="equal">
      <formula>"CW 3240-R7"</formula>
    </cfRule>
  </conditionalFormatting>
  <conditionalFormatting sqref="D144:D145">
    <cfRule type="cellIs" dxfId="1340" priority="1692" stopIfTrue="1" operator="equal">
      <formula>"CW 2130-R11"</formula>
    </cfRule>
    <cfRule type="cellIs" dxfId="1339" priority="1693" stopIfTrue="1" operator="equal">
      <formula>"CW 3120-R2"</formula>
    </cfRule>
    <cfRule type="cellIs" dxfId="1338" priority="1694" stopIfTrue="1" operator="equal">
      <formula>"CW 3240-R7"</formula>
    </cfRule>
  </conditionalFormatting>
  <conditionalFormatting sqref="D156">
    <cfRule type="cellIs" dxfId="1337" priority="1659" stopIfTrue="1" operator="equal">
      <formula>"CW 2130-R11"</formula>
    </cfRule>
    <cfRule type="cellIs" dxfId="1336" priority="1660" stopIfTrue="1" operator="equal">
      <formula>"CW 3120-R2"</formula>
    </cfRule>
    <cfRule type="cellIs" dxfId="1335" priority="1661" stopIfTrue="1" operator="equal">
      <formula>"CW 3240-R7"</formula>
    </cfRule>
  </conditionalFormatting>
  <conditionalFormatting sqref="D153">
    <cfRule type="cellIs" dxfId="1334" priority="1668" stopIfTrue="1" operator="equal">
      <formula>"CW 2130-R11"</formula>
    </cfRule>
    <cfRule type="cellIs" dxfId="1333" priority="1669" stopIfTrue="1" operator="equal">
      <formula>"CW 3120-R2"</formula>
    </cfRule>
    <cfRule type="cellIs" dxfId="1332" priority="1670" stopIfTrue="1" operator="equal">
      <formula>"CW 3240-R7"</formula>
    </cfRule>
  </conditionalFormatting>
  <conditionalFormatting sqref="D154">
    <cfRule type="cellIs" dxfId="1331" priority="1665" stopIfTrue="1" operator="equal">
      <formula>"CW 2130-R11"</formula>
    </cfRule>
    <cfRule type="cellIs" dxfId="1330" priority="1666" stopIfTrue="1" operator="equal">
      <formula>"CW 3120-R2"</formula>
    </cfRule>
    <cfRule type="cellIs" dxfId="1329" priority="1667" stopIfTrue="1" operator="equal">
      <formula>"CW 3240-R7"</formula>
    </cfRule>
  </conditionalFormatting>
  <conditionalFormatting sqref="D155">
    <cfRule type="cellIs" dxfId="1328" priority="1662" stopIfTrue="1" operator="equal">
      <formula>"CW 2130-R11"</formula>
    </cfRule>
    <cfRule type="cellIs" dxfId="1327" priority="1663" stopIfTrue="1" operator="equal">
      <formula>"CW 3120-R2"</formula>
    </cfRule>
    <cfRule type="cellIs" dxfId="1326" priority="1664" stopIfTrue="1" operator="equal">
      <formula>"CW 3240-R7"</formula>
    </cfRule>
  </conditionalFormatting>
  <conditionalFormatting sqref="D146">
    <cfRule type="cellIs" dxfId="1325" priority="1686" stopIfTrue="1" operator="equal">
      <formula>"CW 2130-R11"</formula>
    </cfRule>
    <cfRule type="cellIs" dxfId="1324" priority="1687" stopIfTrue="1" operator="equal">
      <formula>"CW 3120-R2"</formula>
    </cfRule>
    <cfRule type="cellIs" dxfId="1323" priority="1688" stopIfTrue="1" operator="equal">
      <formula>"CW 3240-R7"</formula>
    </cfRule>
  </conditionalFormatting>
  <conditionalFormatting sqref="D157">
    <cfRule type="cellIs" dxfId="1322" priority="1656" stopIfTrue="1" operator="equal">
      <formula>"CW 2130-R11"</formula>
    </cfRule>
    <cfRule type="cellIs" dxfId="1321" priority="1657" stopIfTrue="1" operator="equal">
      <formula>"CW 3120-R2"</formula>
    </cfRule>
    <cfRule type="cellIs" dxfId="1320" priority="1658" stopIfTrue="1" operator="equal">
      <formula>"CW 3240-R7"</formula>
    </cfRule>
  </conditionalFormatting>
  <conditionalFormatting sqref="D152">
    <cfRule type="cellIs" dxfId="1319" priority="1671" stopIfTrue="1" operator="equal">
      <formula>"CW 2130-R11"</formula>
    </cfRule>
    <cfRule type="cellIs" dxfId="1318" priority="1672" stopIfTrue="1" operator="equal">
      <formula>"CW 3120-R2"</formula>
    </cfRule>
    <cfRule type="cellIs" dxfId="1317" priority="1673" stopIfTrue="1" operator="equal">
      <formula>"CW 3240-R7"</formula>
    </cfRule>
  </conditionalFormatting>
  <conditionalFormatting sqref="D148">
    <cfRule type="cellIs" dxfId="1316" priority="1680" stopIfTrue="1" operator="equal">
      <formula>"CW 2130-R11"</formula>
    </cfRule>
    <cfRule type="cellIs" dxfId="1315" priority="1681" stopIfTrue="1" operator="equal">
      <formula>"CW 3120-R2"</formula>
    </cfRule>
    <cfRule type="cellIs" dxfId="1314" priority="1682" stopIfTrue="1" operator="equal">
      <formula>"CW 3240-R7"</formula>
    </cfRule>
  </conditionalFormatting>
  <conditionalFormatting sqref="D164">
    <cfRule type="cellIs" dxfId="1313" priority="1644" stopIfTrue="1" operator="equal">
      <formula>"CW 2130-R11"</formula>
    </cfRule>
    <cfRule type="cellIs" dxfId="1312" priority="1645" stopIfTrue="1" operator="equal">
      <formula>"CW 3120-R2"</formula>
    </cfRule>
    <cfRule type="cellIs" dxfId="1311" priority="1646" stopIfTrue="1" operator="equal">
      <formula>"CW 3240-R7"</formula>
    </cfRule>
  </conditionalFormatting>
  <conditionalFormatting sqref="D166">
    <cfRule type="cellIs" dxfId="1310" priority="1635" stopIfTrue="1" operator="equal">
      <formula>"CW 2130-R11"</formula>
    </cfRule>
    <cfRule type="cellIs" dxfId="1309" priority="1636" stopIfTrue="1" operator="equal">
      <formula>"CW 3120-R2"</formula>
    </cfRule>
    <cfRule type="cellIs" dxfId="1308" priority="1637" stopIfTrue="1" operator="equal">
      <formula>"CW 3240-R7"</formula>
    </cfRule>
  </conditionalFormatting>
  <conditionalFormatting sqref="D159:D160">
    <cfRule type="cellIs" dxfId="1307" priority="1653" stopIfTrue="1" operator="equal">
      <formula>"CW 2130-R11"</formula>
    </cfRule>
    <cfRule type="cellIs" dxfId="1306" priority="1654" stopIfTrue="1" operator="equal">
      <formula>"CW 3120-R2"</formula>
    </cfRule>
    <cfRule type="cellIs" dxfId="1305" priority="1655" stopIfTrue="1" operator="equal">
      <formula>"CW 3240-R7"</formula>
    </cfRule>
  </conditionalFormatting>
  <conditionalFormatting sqref="D169">
    <cfRule type="cellIs" dxfId="1304" priority="1629" stopIfTrue="1" operator="equal">
      <formula>"CW 2130-R11"</formula>
    </cfRule>
    <cfRule type="cellIs" dxfId="1303" priority="1630" stopIfTrue="1" operator="equal">
      <formula>"CW 3120-R2"</formula>
    </cfRule>
    <cfRule type="cellIs" dxfId="1302" priority="1631" stopIfTrue="1" operator="equal">
      <formula>"CW 3240-R7"</formula>
    </cfRule>
  </conditionalFormatting>
  <conditionalFormatting sqref="D161">
    <cfRule type="cellIs" dxfId="1301" priority="1650" stopIfTrue="1" operator="equal">
      <formula>"CW 2130-R11"</formula>
    </cfRule>
    <cfRule type="cellIs" dxfId="1300" priority="1651" stopIfTrue="1" operator="equal">
      <formula>"CW 3120-R2"</formula>
    </cfRule>
    <cfRule type="cellIs" dxfId="1299" priority="1652" stopIfTrue="1" operator="equal">
      <formula>"CW 3240-R7"</formula>
    </cfRule>
  </conditionalFormatting>
  <conditionalFormatting sqref="D173">
    <cfRule type="cellIs" dxfId="1298" priority="1617" stopIfTrue="1" operator="equal">
      <formula>"CW 2130-R11"</formula>
    </cfRule>
    <cfRule type="cellIs" dxfId="1297" priority="1618" stopIfTrue="1" operator="equal">
      <formula>"CW 3120-R2"</formula>
    </cfRule>
    <cfRule type="cellIs" dxfId="1296" priority="1619" stopIfTrue="1" operator="equal">
      <formula>"CW 3240-R7"</formula>
    </cfRule>
  </conditionalFormatting>
  <conditionalFormatting sqref="D163">
    <cfRule type="cellIs" dxfId="1295" priority="1647" stopIfTrue="1" operator="equal">
      <formula>"CW 2130-R11"</formula>
    </cfRule>
    <cfRule type="cellIs" dxfId="1294" priority="1648" stopIfTrue="1" operator="equal">
      <formula>"CW 3120-R2"</formula>
    </cfRule>
    <cfRule type="cellIs" dxfId="1293" priority="1649" stopIfTrue="1" operator="equal">
      <formula>"CW 3240-R7"</formula>
    </cfRule>
  </conditionalFormatting>
  <conditionalFormatting sqref="D165">
    <cfRule type="cellIs" dxfId="1292" priority="1638" stopIfTrue="1" operator="equal">
      <formula>"CW 2130-R11"</formula>
    </cfRule>
    <cfRule type="cellIs" dxfId="1291" priority="1639" stopIfTrue="1" operator="equal">
      <formula>"CW 3120-R2"</formula>
    </cfRule>
    <cfRule type="cellIs" dxfId="1290" priority="1640" stopIfTrue="1" operator="equal">
      <formula>"CW 3240-R7"</formula>
    </cfRule>
  </conditionalFormatting>
  <conditionalFormatting sqref="D175">
    <cfRule type="cellIs" dxfId="1289" priority="1611" stopIfTrue="1" operator="equal">
      <formula>"CW 2130-R11"</formula>
    </cfRule>
    <cfRule type="cellIs" dxfId="1288" priority="1612" stopIfTrue="1" operator="equal">
      <formula>"CW 3120-R2"</formula>
    </cfRule>
    <cfRule type="cellIs" dxfId="1287" priority="1613" stopIfTrue="1" operator="equal">
      <formula>"CW 3240-R7"</formula>
    </cfRule>
  </conditionalFormatting>
  <conditionalFormatting sqref="D172">
    <cfRule type="cellIs" dxfId="1286" priority="1620" stopIfTrue="1" operator="equal">
      <formula>"CW 2130-R11"</formula>
    </cfRule>
    <cfRule type="cellIs" dxfId="1285" priority="1621" stopIfTrue="1" operator="equal">
      <formula>"CW 3120-R2"</formula>
    </cfRule>
    <cfRule type="cellIs" dxfId="1284" priority="1622" stopIfTrue="1" operator="equal">
      <formula>"CW 3240-R7"</formula>
    </cfRule>
  </conditionalFormatting>
  <conditionalFormatting sqref="D180">
    <cfRule type="cellIs" dxfId="1283" priority="1602" stopIfTrue="1" operator="equal">
      <formula>"CW 2130-R11"</formula>
    </cfRule>
    <cfRule type="cellIs" dxfId="1282" priority="1603" stopIfTrue="1" operator="equal">
      <formula>"CW 3120-R2"</formula>
    </cfRule>
    <cfRule type="cellIs" dxfId="1281" priority="1604" stopIfTrue="1" operator="equal">
      <formula>"CW 3240-R7"</formula>
    </cfRule>
  </conditionalFormatting>
  <conditionalFormatting sqref="D178">
    <cfRule type="cellIs" dxfId="1280" priority="1599" stopIfTrue="1" operator="equal">
      <formula>"CW 2130-R11"</formula>
    </cfRule>
    <cfRule type="cellIs" dxfId="1279" priority="1600" stopIfTrue="1" operator="equal">
      <formula>"CW 3120-R2"</formula>
    </cfRule>
    <cfRule type="cellIs" dxfId="1278" priority="1601" stopIfTrue="1" operator="equal">
      <formula>"CW 3240-R7"</formula>
    </cfRule>
  </conditionalFormatting>
  <conditionalFormatting sqref="D176">
    <cfRule type="cellIs" dxfId="1277" priority="1596" stopIfTrue="1" operator="equal">
      <formula>"CW 2130-R11"</formula>
    </cfRule>
    <cfRule type="cellIs" dxfId="1276" priority="1597" stopIfTrue="1" operator="equal">
      <formula>"CW 3120-R2"</formula>
    </cfRule>
    <cfRule type="cellIs" dxfId="1275" priority="1598" stopIfTrue="1" operator="equal">
      <formula>"CW 3240-R7"</formula>
    </cfRule>
  </conditionalFormatting>
  <conditionalFormatting sqref="D58">
    <cfRule type="cellIs" dxfId="1274" priority="1593" stopIfTrue="1" operator="equal">
      <formula>"CW 2130-R11"</formula>
    </cfRule>
    <cfRule type="cellIs" dxfId="1273" priority="1594" stopIfTrue="1" operator="equal">
      <formula>"CW 3120-R2"</formula>
    </cfRule>
    <cfRule type="cellIs" dxfId="1272" priority="1595" stopIfTrue="1" operator="equal">
      <formula>"CW 3240-R7"</formula>
    </cfRule>
  </conditionalFormatting>
  <conditionalFormatting sqref="D170">
    <cfRule type="cellIs" dxfId="1271" priority="1626" stopIfTrue="1" operator="equal">
      <formula>"CW 2130-R11"</formula>
    </cfRule>
    <cfRule type="cellIs" dxfId="1270" priority="1627" stopIfTrue="1" operator="equal">
      <formula>"CW 3120-R2"</formula>
    </cfRule>
    <cfRule type="cellIs" dxfId="1269" priority="1628" stopIfTrue="1" operator="equal">
      <formula>"CW 3240-R7"</formula>
    </cfRule>
  </conditionalFormatting>
  <conditionalFormatting sqref="D171">
    <cfRule type="cellIs" dxfId="1268" priority="1623" stopIfTrue="1" operator="equal">
      <formula>"CW 2130-R11"</formula>
    </cfRule>
    <cfRule type="cellIs" dxfId="1267" priority="1624" stopIfTrue="1" operator="equal">
      <formula>"CW 3120-R2"</formula>
    </cfRule>
    <cfRule type="cellIs" dxfId="1266" priority="1625" stopIfTrue="1" operator="equal">
      <formula>"CW 3240-R7"</formula>
    </cfRule>
  </conditionalFormatting>
  <conditionalFormatting sqref="D174">
    <cfRule type="cellIs" dxfId="1265" priority="1614" stopIfTrue="1" operator="equal">
      <formula>"CW 2130-R11"</formula>
    </cfRule>
    <cfRule type="cellIs" dxfId="1264" priority="1615" stopIfTrue="1" operator="equal">
      <formula>"CW 3120-R2"</formula>
    </cfRule>
    <cfRule type="cellIs" dxfId="1263" priority="1616" stopIfTrue="1" operator="equal">
      <formula>"CW 3240-R7"</formula>
    </cfRule>
  </conditionalFormatting>
  <conditionalFormatting sqref="D181">
    <cfRule type="cellIs" dxfId="1262" priority="1590" stopIfTrue="1" operator="equal">
      <formula>"CW 2130-R11"</formula>
    </cfRule>
    <cfRule type="cellIs" dxfId="1261" priority="1591" stopIfTrue="1" operator="equal">
      <formula>"CW 3120-R2"</formula>
    </cfRule>
    <cfRule type="cellIs" dxfId="1260" priority="1592" stopIfTrue="1" operator="equal">
      <formula>"CW 3240-R7"</formula>
    </cfRule>
  </conditionalFormatting>
  <conditionalFormatting sqref="D177:D178">
    <cfRule type="cellIs" dxfId="1259" priority="1608" stopIfTrue="1" operator="equal">
      <formula>"CW 2130-R11"</formula>
    </cfRule>
    <cfRule type="cellIs" dxfId="1258" priority="1609" stopIfTrue="1" operator="equal">
      <formula>"CW 3120-R2"</formula>
    </cfRule>
    <cfRule type="cellIs" dxfId="1257" priority="1610" stopIfTrue="1" operator="equal">
      <formula>"CW 3240-R7"</formula>
    </cfRule>
  </conditionalFormatting>
  <conditionalFormatting sqref="D182:D183">
    <cfRule type="cellIs" dxfId="1256" priority="1587" stopIfTrue="1" operator="equal">
      <formula>"CW 2130-R11"</formula>
    </cfRule>
    <cfRule type="cellIs" dxfId="1255" priority="1588" stopIfTrue="1" operator="equal">
      <formula>"CW 3120-R2"</formula>
    </cfRule>
    <cfRule type="cellIs" dxfId="1254" priority="1589" stopIfTrue="1" operator="equal">
      <formula>"CW 3240-R7"</formula>
    </cfRule>
  </conditionalFormatting>
  <conditionalFormatting sqref="D179">
    <cfRule type="cellIs" dxfId="1253" priority="1605" stopIfTrue="1" operator="equal">
      <formula>"CW 2130-R11"</formula>
    </cfRule>
    <cfRule type="cellIs" dxfId="1252" priority="1606" stopIfTrue="1" operator="equal">
      <formula>"CW 3120-R2"</formula>
    </cfRule>
    <cfRule type="cellIs" dxfId="1251" priority="1607" stopIfTrue="1" operator="equal">
      <formula>"CW 3240-R7"</formula>
    </cfRule>
  </conditionalFormatting>
  <conditionalFormatting sqref="D226">
    <cfRule type="cellIs" dxfId="1250" priority="1578" stopIfTrue="1" operator="equal">
      <formula>"CW 2130-R11"</formula>
    </cfRule>
    <cfRule type="cellIs" dxfId="1249" priority="1579" stopIfTrue="1" operator="equal">
      <formula>"CW 3120-R2"</formula>
    </cfRule>
    <cfRule type="cellIs" dxfId="1248" priority="1580" stopIfTrue="1" operator="equal">
      <formula>"CW 3240-R7"</formula>
    </cfRule>
  </conditionalFormatting>
  <conditionalFormatting sqref="D231">
    <cfRule type="cellIs" dxfId="1247" priority="1572" stopIfTrue="1" operator="equal">
      <formula>"CW 2130-R11"</formula>
    </cfRule>
    <cfRule type="cellIs" dxfId="1246" priority="1573" stopIfTrue="1" operator="equal">
      <formula>"CW 3120-R2"</formula>
    </cfRule>
    <cfRule type="cellIs" dxfId="1245" priority="1574" stopIfTrue="1" operator="equal">
      <formula>"CW 3240-R7"</formula>
    </cfRule>
  </conditionalFormatting>
  <conditionalFormatting sqref="D185">
    <cfRule type="cellIs" dxfId="1244" priority="1584" stopIfTrue="1" operator="equal">
      <formula>"CW 2130-R11"</formula>
    </cfRule>
    <cfRule type="cellIs" dxfId="1243" priority="1585" stopIfTrue="1" operator="equal">
      <formula>"CW 3120-R2"</formula>
    </cfRule>
    <cfRule type="cellIs" dxfId="1242" priority="1586" stopIfTrue="1" operator="equal">
      <formula>"CW 3240-R7"</formula>
    </cfRule>
  </conditionalFormatting>
  <conditionalFormatting sqref="D225">
    <cfRule type="cellIs" dxfId="1241" priority="1581" stopIfTrue="1" operator="equal">
      <formula>"CW 2130-R11"</formula>
    </cfRule>
    <cfRule type="cellIs" dxfId="1240" priority="1582" stopIfTrue="1" operator="equal">
      <formula>"CW 3120-R2"</formula>
    </cfRule>
    <cfRule type="cellIs" dxfId="1239" priority="1583" stopIfTrue="1" operator="equal">
      <formula>"CW 3240-R7"</formula>
    </cfRule>
  </conditionalFormatting>
  <conditionalFormatting sqref="D232">
    <cfRule type="cellIs" dxfId="1238" priority="1569" stopIfTrue="1" operator="equal">
      <formula>"CW 2130-R11"</formula>
    </cfRule>
    <cfRule type="cellIs" dxfId="1237" priority="1570" stopIfTrue="1" operator="equal">
      <formula>"CW 3120-R2"</formula>
    </cfRule>
    <cfRule type="cellIs" dxfId="1236" priority="1571" stopIfTrue="1" operator="equal">
      <formula>"CW 3240-R7"</formula>
    </cfRule>
  </conditionalFormatting>
  <conditionalFormatting sqref="D234">
    <cfRule type="cellIs" dxfId="1235" priority="1563" stopIfTrue="1" operator="equal">
      <formula>"CW 2130-R11"</formula>
    </cfRule>
    <cfRule type="cellIs" dxfId="1234" priority="1564" stopIfTrue="1" operator="equal">
      <formula>"CW 3120-R2"</formula>
    </cfRule>
    <cfRule type="cellIs" dxfId="1233" priority="1565" stopIfTrue="1" operator="equal">
      <formula>"CW 3240-R7"</formula>
    </cfRule>
  </conditionalFormatting>
  <conditionalFormatting sqref="D235">
    <cfRule type="cellIs" dxfId="1232" priority="1539" stopIfTrue="1" operator="equal">
      <formula>"CW 2130-R11"</formula>
    </cfRule>
    <cfRule type="cellIs" dxfId="1231" priority="1540" stopIfTrue="1" operator="equal">
      <formula>"CW 3120-R2"</formula>
    </cfRule>
    <cfRule type="cellIs" dxfId="1230" priority="1541" stopIfTrue="1" operator="equal">
      <formula>"CW 3240-R7"</formula>
    </cfRule>
  </conditionalFormatting>
  <conditionalFormatting sqref="D233">
    <cfRule type="cellIs" dxfId="1229" priority="1566" stopIfTrue="1" operator="equal">
      <formula>"CW 2130-R11"</formula>
    </cfRule>
    <cfRule type="cellIs" dxfId="1228" priority="1567" stopIfTrue="1" operator="equal">
      <formula>"CW 3120-R2"</formula>
    </cfRule>
    <cfRule type="cellIs" dxfId="1227" priority="1568" stopIfTrue="1" operator="equal">
      <formula>"CW 3240-R7"</formula>
    </cfRule>
  </conditionalFormatting>
  <conditionalFormatting sqref="D257">
    <cfRule type="cellIs" dxfId="1226" priority="1506" stopIfTrue="1" operator="equal">
      <formula>"CW 2130-R11"</formula>
    </cfRule>
    <cfRule type="cellIs" dxfId="1225" priority="1507" stopIfTrue="1" operator="equal">
      <formula>"CW 3120-R2"</formula>
    </cfRule>
    <cfRule type="cellIs" dxfId="1224" priority="1508" stopIfTrue="1" operator="equal">
      <formula>"CW 3240-R7"</formula>
    </cfRule>
  </conditionalFormatting>
  <conditionalFormatting sqref="D239">
    <cfRule type="cellIs" dxfId="1223" priority="1551" stopIfTrue="1" operator="equal">
      <formula>"CW 2130-R11"</formula>
    </cfRule>
    <cfRule type="cellIs" dxfId="1222" priority="1552" stopIfTrue="1" operator="equal">
      <formula>"CW 3120-R2"</formula>
    </cfRule>
    <cfRule type="cellIs" dxfId="1221" priority="1553" stopIfTrue="1" operator="equal">
      <formula>"CW 3240-R7"</formula>
    </cfRule>
  </conditionalFormatting>
  <conditionalFormatting sqref="D240">
    <cfRule type="cellIs" dxfId="1220" priority="1548" stopIfTrue="1" operator="equal">
      <formula>"CW 2130-R11"</formula>
    </cfRule>
    <cfRule type="cellIs" dxfId="1219" priority="1549" stopIfTrue="1" operator="equal">
      <formula>"CW 3120-R2"</formula>
    </cfRule>
    <cfRule type="cellIs" dxfId="1218" priority="1550" stopIfTrue="1" operator="equal">
      <formula>"CW 3240-R7"</formula>
    </cfRule>
  </conditionalFormatting>
  <conditionalFormatting sqref="D236">
    <cfRule type="cellIs" dxfId="1217" priority="1536" stopIfTrue="1" operator="equal">
      <formula>"CW 2130-R11"</formula>
    </cfRule>
    <cfRule type="cellIs" dxfId="1216" priority="1537" stopIfTrue="1" operator="equal">
      <formula>"CW 3120-R2"</formula>
    </cfRule>
    <cfRule type="cellIs" dxfId="1215" priority="1538" stopIfTrue="1" operator="equal">
      <formula>"CW 3240-R7"</formula>
    </cfRule>
  </conditionalFormatting>
  <conditionalFormatting sqref="D241">
    <cfRule type="cellIs" dxfId="1214" priority="1545" stopIfTrue="1" operator="equal">
      <formula>"CW 2130-R11"</formula>
    </cfRule>
    <cfRule type="cellIs" dxfId="1213" priority="1546" stopIfTrue="1" operator="equal">
      <formula>"CW 3120-R2"</formula>
    </cfRule>
    <cfRule type="cellIs" dxfId="1212" priority="1547" stopIfTrue="1" operator="equal">
      <formula>"CW 3240-R7"</formula>
    </cfRule>
  </conditionalFormatting>
  <conditionalFormatting sqref="D244:D245">
    <cfRule type="cellIs" dxfId="1211" priority="1542" stopIfTrue="1" operator="equal">
      <formula>"CW 2130-R11"</formula>
    </cfRule>
    <cfRule type="cellIs" dxfId="1210" priority="1543" stopIfTrue="1" operator="equal">
      <formula>"CW 3120-R2"</formula>
    </cfRule>
    <cfRule type="cellIs" dxfId="1209" priority="1544" stopIfTrue="1" operator="equal">
      <formula>"CW 3240-R7"</formula>
    </cfRule>
  </conditionalFormatting>
  <conditionalFormatting sqref="D261">
    <cfRule type="cellIs" dxfId="1208" priority="1494" stopIfTrue="1" operator="equal">
      <formula>"CW 2130-R11"</formula>
    </cfRule>
    <cfRule type="cellIs" dxfId="1207" priority="1495" stopIfTrue="1" operator="equal">
      <formula>"CW 3120-R2"</formula>
    </cfRule>
    <cfRule type="cellIs" dxfId="1206" priority="1496" stopIfTrue="1" operator="equal">
      <formula>"CW 3240-R7"</formula>
    </cfRule>
  </conditionalFormatting>
  <conditionalFormatting sqref="D237">
    <cfRule type="cellIs" dxfId="1205" priority="1515" stopIfTrue="1" operator="equal">
      <formula>"CW 2130-R11"</formula>
    </cfRule>
    <cfRule type="cellIs" dxfId="1204" priority="1516" stopIfTrue="1" operator="equal">
      <formula>"CW 3120-R2"</formula>
    </cfRule>
    <cfRule type="cellIs" dxfId="1203" priority="1517" stopIfTrue="1" operator="equal">
      <formula>"CW 3240-R7"</formula>
    </cfRule>
  </conditionalFormatting>
  <conditionalFormatting sqref="D260">
    <cfRule type="cellIs" dxfId="1202" priority="1497" stopIfTrue="1" operator="equal">
      <formula>"CW 2130-R11"</formula>
    </cfRule>
    <cfRule type="cellIs" dxfId="1201" priority="1498" stopIfTrue="1" operator="equal">
      <formula>"CW 3120-R2"</formula>
    </cfRule>
    <cfRule type="cellIs" dxfId="1200" priority="1499" stopIfTrue="1" operator="equal">
      <formula>"CW 3240-R7"</formula>
    </cfRule>
  </conditionalFormatting>
  <conditionalFormatting sqref="D230">
    <cfRule type="cellIs" dxfId="1199" priority="1518" stopIfTrue="1" operator="equal">
      <formula>"CW 2130-R11"</formula>
    </cfRule>
    <cfRule type="cellIs" dxfId="1198" priority="1519" stopIfTrue="1" operator="equal">
      <formula>"CW 3120-R2"</formula>
    </cfRule>
    <cfRule type="cellIs" dxfId="1197" priority="1520" stopIfTrue="1" operator="equal">
      <formula>"CW 3240-R7"</formula>
    </cfRule>
  </conditionalFormatting>
  <conditionalFormatting sqref="D238">
    <cfRule type="cellIs" dxfId="1196" priority="1512" stopIfTrue="1" operator="equal">
      <formula>"CW 2130-R11"</formula>
    </cfRule>
    <cfRule type="cellIs" dxfId="1195" priority="1513" stopIfTrue="1" operator="equal">
      <formula>"CW 3120-R2"</formula>
    </cfRule>
    <cfRule type="cellIs" dxfId="1194" priority="1514" stopIfTrue="1" operator="equal">
      <formula>"CW 3240-R7"</formula>
    </cfRule>
  </conditionalFormatting>
  <conditionalFormatting sqref="D258">
    <cfRule type="cellIs" dxfId="1193" priority="1503" stopIfTrue="1" operator="equal">
      <formula>"CW 2130-R11"</formula>
    </cfRule>
    <cfRule type="cellIs" dxfId="1192" priority="1504" stopIfTrue="1" operator="equal">
      <formula>"CW 3120-R2"</formula>
    </cfRule>
    <cfRule type="cellIs" dxfId="1191" priority="1505" stopIfTrue="1" operator="equal">
      <formula>"CW 3240-R7"</formula>
    </cfRule>
  </conditionalFormatting>
  <conditionalFormatting sqref="D268">
    <cfRule type="cellIs" dxfId="1190" priority="1470" stopIfTrue="1" operator="equal">
      <formula>"CW 2130-R11"</formula>
    </cfRule>
    <cfRule type="cellIs" dxfId="1189" priority="1471" stopIfTrue="1" operator="equal">
      <formula>"CW 3120-R2"</formula>
    </cfRule>
    <cfRule type="cellIs" dxfId="1188" priority="1472" stopIfTrue="1" operator="equal">
      <formula>"CW 3240-R7"</formula>
    </cfRule>
  </conditionalFormatting>
  <conditionalFormatting sqref="D279">
    <cfRule type="cellIs" dxfId="1187" priority="1446" stopIfTrue="1" operator="equal">
      <formula>"CW 2130-R11"</formula>
    </cfRule>
    <cfRule type="cellIs" dxfId="1186" priority="1447" stopIfTrue="1" operator="equal">
      <formula>"CW 3120-R2"</formula>
    </cfRule>
    <cfRule type="cellIs" dxfId="1185" priority="1448" stopIfTrue="1" operator="equal">
      <formula>"CW 3240-R7"</formula>
    </cfRule>
  </conditionalFormatting>
  <conditionalFormatting sqref="D259">
    <cfRule type="cellIs" dxfId="1184" priority="1500" stopIfTrue="1" operator="equal">
      <formula>"CW 2130-R11"</formula>
    </cfRule>
    <cfRule type="cellIs" dxfId="1183" priority="1501" stopIfTrue="1" operator="equal">
      <formula>"CW 3120-R2"</formula>
    </cfRule>
    <cfRule type="cellIs" dxfId="1182" priority="1502" stopIfTrue="1" operator="equal">
      <formula>"CW 3240-R7"</formula>
    </cfRule>
  </conditionalFormatting>
  <conditionalFormatting sqref="D262">
    <cfRule type="cellIs" dxfId="1181" priority="1491" stopIfTrue="1" operator="equal">
      <formula>"CW 2130-R11"</formula>
    </cfRule>
    <cfRule type="cellIs" dxfId="1180" priority="1492" stopIfTrue="1" operator="equal">
      <formula>"CW 3120-R2"</formula>
    </cfRule>
    <cfRule type="cellIs" dxfId="1179" priority="1493" stopIfTrue="1" operator="equal">
      <formula>"CW 3240-R7"</formula>
    </cfRule>
  </conditionalFormatting>
  <conditionalFormatting sqref="D263">
    <cfRule type="cellIs" dxfId="1178" priority="1488" stopIfTrue="1" operator="equal">
      <formula>"CW 2130-R11"</formula>
    </cfRule>
    <cfRule type="cellIs" dxfId="1177" priority="1489" stopIfTrue="1" operator="equal">
      <formula>"CW 3120-R2"</formula>
    </cfRule>
    <cfRule type="cellIs" dxfId="1176" priority="1490" stopIfTrue="1" operator="equal">
      <formula>"CW 3240-R7"</formula>
    </cfRule>
  </conditionalFormatting>
  <conditionalFormatting sqref="D266">
    <cfRule type="cellIs" dxfId="1175" priority="1482" stopIfTrue="1" operator="equal">
      <formula>"CW 2130-R11"</formula>
    </cfRule>
    <cfRule type="cellIs" dxfId="1174" priority="1483" stopIfTrue="1" operator="equal">
      <formula>"CW 3120-R2"</formula>
    </cfRule>
    <cfRule type="cellIs" dxfId="1173" priority="1484" stopIfTrue="1" operator="equal">
      <formula>"CW 3240-R7"</formula>
    </cfRule>
  </conditionalFormatting>
  <conditionalFormatting sqref="D264:D265">
    <cfRule type="cellIs" dxfId="1172" priority="1485" stopIfTrue="1" operator="equal">
      <formula>"CW 2130-R11"</formula>
    </cfRule>
    <cfRule type="cellIs" dxfId="1171" priority="1486" stopIfTrue="1" operator="equal">
      <formula>"CW 3120-R2"</formula>
    </cfRule>
    <cfRule type="cellIs" dxfId="1170" priority="1487" stopIfTrue="1" operator="equal">
      <formula>"CW 3240-R7"</formula>
    </cfRule>
  </conditionalFormatting>
  <conditionalFormatting sqref="D269">
    <cfRule type="cellIs" dxfId="1169" priority="1467" stopIfTrue="1" operator="equal">
      <formula>"CW 2130-R11"</formula>
    </cfRule>
    <cfRule type="cellIs" dxfId="1168" priority="1468" stopIfTrue="1" operator="equal">
      <formula>"CW 3120-R2"</formula>
    </cfRule>
    <cfRule type="cellIs" dxfId="1167" priority="1469" stopIfTrue="1" operator="equal">
      <formula>"CW 3240-R7"</formula>
    </cfRule>
  </conditionalFormatting>
  <conditionalFormatting sqref="D284">
    <cfRule type="cellIs" dxfId="1166" priority="1431" stopIfTrue="1" operator="equal">
      <formula>"CW 2130-R11"</formula>
    </cfRule>
    <cfRule type="cellIs" dxfId="1165" priority="1432" stopIfTrue="1" operator="equal">
      <formula>"CW 3120-R2"</formula>
    </cfRule>
    <cfRule type="cellIs" dxfId="1164" priority="1433" stopIfTrue="1" operator="equal">
      <formula>"CW 3240-R7"</formula>
    </cfRule>
  </conditionalFormatting>
  <conditionalFormatting sqref="D280">
    <cfRule type="cellIs" dxfId="1163" priority="1443" stopIfTrue="1" operator="equal">
      <formula>"CW 2130-R11"</formula>
    </cfRule>
    <cfRule type="cellIs" dxfId="1162" priority="1444" stopIfTrue="1" operator="equal">
      <formula>"CW 3120-R2"</formula>
    </cfRule>
    <cfRule type="cellIs" dxfId="1161" priority="1445" stopIfTrue="1" operator="equal">
      <formula>"CW 3240-R7"</formula>
    </cfRule>
  </conditionalFormatting>
  <conditionalFormatting sqref="D267">
    <cfRule type="cellIs" dxfId="1160" priority="1476" stopIfTrue="1" operator="equal">
      <formula>"CW 2130-R11"</formula>
    </cfRule>
    <cfRule type="cellIs" dxfId="1159" priority="1477" stopIfTrue="1" operator="equal">
      <formula>"CW 3120-R2"</formula>
    </cfRule>
    <cfRule type="cellIs" dxfId="1158" priority="1478" stopIfTrue="1" operator="equal">
      <formula>"CW 3240-R7"</formula>
    </cfRule>
  </conditionalFormatting>
  <conditionalFormatting sqref="D282">
    <cfRule type="cellIs" dxfId="1157" priority="1437" stopIfTrue="1" operator="equal">
      <formula>"CW 2130-R11"</formula>
    </cfRule>
    <cfRule type="cellIs" dxfId="1156" priority="1438" stopIfTrue="1" operator="equal">
      <formula>"CW 3120-R2"</formula>
    </cfRule>
    <cfRule type="cellIs" dxfId="1155" priority="1439" stopIfTrue="1" operator="equal">
      <formula>"CW 3240-R7"</formula>
    </cfRule>
  </conditionalFormatting>
  <conditionalFormatting sqref="D285">
    <cfRule type="cellIs" dxfId="1154" priority="1428" stopIfTrue="1" operator="equal">
      <formula>"CW 2130-R11"</formula>
    </cfRule>
    <cfRule type="cellIs" dxfId="1153" priority="1429" stopIfTrue="1" operator="equal">
      <formula>"CW 3120-R2"</formula>
    </cfRule>
    <cfRule type="cellIs" dxfId="1152" priority="1430" stopIfTrue="1" operator="equal">
      <formula>"CW 3240-R7"</formula>
    </cfRule>
  </conditionalFormatting>
  <conditionalFormatting sqref="D286">
    <cfRule type="cellIs" dxfId="1151" priority="1425" stopIfTrue="1" operator="equal">
      <formula>"CW 2130-R11"</formula>
    </cfRule>
    <cfRule type="cellIs" dxfId="1150" priority="1426" stopIfTrue="1" operator="equal">
      <formula>"CW 3120-R2"</formula>
    </cfRule>
    <cfRule type="cellIs" dxfId="1149" priority="1427" stopIfTrue="1" operator="equal">
      <formula>"CW 3240-R7"</formula>
    </cfRule>
  </conditionalFormatting>
  <conditionalFormatting sqref="D294">
    <cfRule type="cellIs" dxfId="1148" priority="1404" stopIfTrue="1" operator="equal">
      <formula>"CW 2130-R11"</formula>
    </cfRule>
    <cfRule type="cellIs" dxfId="1147" priority="1405" stopIfTrue="1" operator="equal">
      <formula>"CW 3120-R2"</formula>
    </cfRule>
    <cfRule type="cellIs" dxfId="1146" priority="1406" stopIfTrue="1" operator="equal">
      <formula>"CW 3240-R7"</formula>
    </cfRule>
  </conditionalFormatting>
  <conditionalFormatting sqref="D287">
    <cfRule type="cellIs" dxfId="1145" priority="1422" stopIfTrue="1" operator="equal">
      <formula>"CW 2130-R11"</formula>
    </cfRule>
    <cfRule type="cellIs" dxfId="1144" priority="1423" stopIfTrue="1" operator="equal">
      <formula>"CW 3120-R2"</formula>
    </cfRule>
    <cfRule type="cellIs" dxfId="1143" priority="1424" stopIfTrue="1" operator="equal">
      <formula>"CW 3240-R7"</formula>
    </cfRule>
  </conditionalFormatting>
  <conditionalFormatting sqref="D271:D273">
    <cfRule type="cellIs" dxfId="1142" priority="1455" stopIfTrue="1" operator="equal">
      <formula>"CW 2130-R11"</formula>
    </cfRule>
    <cfRule type="cellIs" dxfId="1141" priority="1456" stopIfTrue="1" operator="equal">
      <formula>"CW 3120-R2"</formula>
    </cfRule>
    <cfRule type="cellIs" dxfId="1140" priority="1457" stopIfTrue="1" operator="equal">
      <formula>"CW 3240-R7"</formula>
    </cfRule>
  </conditionalFormatting>
  <conditionalFormatting sqref="D277:D278">
    <cfRule type="cellIs" dxfId="1139" priority="1452" stopIfTrue="1" operator="equal">
      <formula>"CW 2130-R11"</formula>
    </cfRule>
    <cfRule type="cellIs" dxfId="1138" priority="1453" stopIfTrue="1" operator="equal">
      <formula>"CW 3120-R2"</formula>
    </cfRule>
    <cfRule type="cellIs" dxfId="1137" priority="1454" stopIfTrue="1" operator="equal">
      <formula>"CW 3240-R7"</formula>
    </cfRule>
  </conditionalFormatting>
  <conditionalFormatting sqref="D288">
    <cfRule type="cellIs" dxfId="1136" priority="1419" stopIfTrue="1" operator="equal">
      <formula>"CW 2130-R11"</formula>
    </cfRule>
    <cfRule type="cellIs" dxfId="1135" priority="1420" stopIfTrue="1" operator="equal">
      <formula>"CW 3120-R2"</formula>
    </cfRule>
    <cfRule type="cellIs" dxfId="1134" priority="1421" stopIfTrue="1" operator="equal">
      <formula>"CW 3240-R7"</formula>
    </cfRule>
  </conditionalFormatting>
  <conditionalFormatting sqref="D281">
    <cfRule type="cellIs" dxfId="1133" priority="1440" stopIfTrue="1" operator="equal">
      <formula>"CW 2130-R11"</formula>
    </cfRule>
    <cfRule type="cellIs" dxfId="1132" priority="1441" stopIfTrue="1" operator="equal">
      <formula>"CW 3120-R2"</formula>
    </cfRule>
    <cfRule type="cellIs" dxfId="1131" priority="1442" stopIfTrue="1" operator="equal">
      <formula>"CW 3240-R7"</formula>
    </cfRule>
  </conditionalFormatting>
  <conditionalFormatting sqref="D293">
    <cfRule type="cellIs" dxfId="1130" priority="1407" stopIfTrue="1" operator="equal">
      <formula>"CW 2130-R11"</formula>
    </cfRule>
    <cfRule type="cellIs" dxfId="1129" priority="1408" stopIfTrue="1" operator="equal">
      <formula>"CW 3120-R2"</formula>
    </cfRule>
    <cfRule type="cellIs" dxfId="1128" priority="1409" stopIfTrue="1" operator="equal">
      <formula>"CW 3240-R7"</formula>
    </cfRule>
  </conditionalFormatting>
  <conditionalFormatting sqref="D289">
    <cfRule type="cellIs" dxfId="1127" priority="1416" stopIfTrue="1" operator="equal">
      <formula>"CW 2130-R11"</formula>
    </cfRule>
    <cfRule type="cellIs" dxfId="1126" priority="1417" stopIfTrue="1" operator="equal">
      <formula>"CW 3120-R2"</formula>
    </cfRule>
    <cfRule type="cellIs" dxfId="1125" priority="1418" stopIfTrue="1" operator="equal">
      <formula>"CW 3240-R7"</formula>
    </cfRule>
  </conditionalFormatting>
  <conditionalFormatting sqref="D291">
    <cfRule type="cellIs" dxfId="1124" priority="1410" stopIfTrue="1" operator="equal">
      <formula>"CW 2130-R11"</formula>
    </cfRule>
    <cfRule type="cellIs" dxfId="1123" priority="1411" stopIfTrue="1" operator="equal">
      <formula>"CW 3120-R2"</formula>
    </cfRule>
    <cfRule type="cellIs" dxfId="1122" priority="1412" stopIfTrue="1" operator="equal">
      <formula>"CW 3240-R7"</formula>
    </cfRule>
  </conditionalFormatting>
  <conditionalFormatting sqref="D295">
    <cfRule type="cellIs" dxfId="1121" priority="1401" stopIfTrue="1" operator="equal">
      <formula>"CW 2130-R11"</formula>
    </cfRule>
    <cfRule type="cellIs" dxfId="1120" priority="1402" stopIfTrue="1" operator="equal">
      <formula>"CW 3120-R2"</formula>
    </cfRule>
    <cfRule type="cellIs" dxfId="1119" priority="1403" stopIfTrue="1" operator="equal">
      <formula>"CW 3240-R7"</formula>
    </cfRule>
  </conditionalFormatting>
  <conditionalFormatting sqref="D305">
    <cfRule type="cellIs" dxfId="1118" priority="1377" stopIfTrue="1" operator="equal">
      <formula>"CW 2130-R11"</formula>
    </cfRule>
    <cfRule type="cellIs" dxfId="1117" priority="1378" stopIfTrue="1" operator="equal">
      <formula>"CW 3120-R2"</formula>
    </cfRule>
    <cfRule type="cellIs" dxfId="1116" priority="1379" stopIfTrue="1" operator="equal">
      <formula>"CW 3240-R7"</formula>
    </cfRule>
  </conditionalFormatting>
  <conditionalFormatting sqref="D301">
    <cfRule type="cellIs" dxfId="1115" priority="1383" stopIfTrue="1" operator="equal">
      <formula>"CW 2130-R11"</formula>
    </cfRule>
    <cfRule type="cellIs" dxfId="1114" priority="1384" stopIfTrue="1" operator="equal">
      <formula>"CW 3120-R2"</formula>
    </cfRule>
    <cfRule type="cellIs" dxfId="1113" priority="1385" stopIfTrue="1" operator="equal">
      <formula>"CW 3240-R7"</formula>
    </cfRule>
  </conditionalFormatting>
  <conditionalFormatting sqref="D307">
    <cfRule type="cellIs" dxfId="1112" priority="1371" stopIfTrue="1" operator="equal">
      <formula>"CW 2130-R11"</formula>
    </cfRule>
    <cfRule type="cellIs" dxfId="1111" priority="1372" stopIfTrue="1" operator="equal">
      <formula>"CW 3120-R2"</formula>
    </cfRule>
    <cfRule type="cellIs" dxfId="1110" priority="1373" stopIfTrue="1" operator="equal">
      <formula>"CW 3240-R7"</formula>
    </cfRule>
  </conditionalFormatting>
  <conditionalFormatting sqref="D296">
    <cfRule type="cellIs" dxfId="1109" priority="1398" stopIfTrue="1" operator="equal">
      <formula>"CW 2130-R11"</formula>
    </cfRule>
    <cfRule type="cellIs" dxfId="1108" priority="1399" stopIfTrue="1" operator="equal">
      <formula>"CW 3120-R2"</formula>
    </cfRule>
    <cfRule type="cellIs" dxfId="1107" priority="1400" stopIfTrue="1" operator="equal">
      <formula>"CW 3240-R7"</formula>
    </cfRule>
  </conditionalFormatting>
  <conditionalFormatting sqref="D297">
    <cfRule type="cellIs" dxfId="1106" priority="1395" stopIfTrue="1" operator="equal">
      <formula>"CW 2130-R11"</formula>
    </cfRule>
    <cfRule type="cellIs" dxfId="1105" priority="1396" stopIfTrue="1" operator="equal">
      <formula>"CW 3120-R2"</formula>
    </cfRule>
    <cfRule type="cellIs" dxfId="1104" priority="1397" stopIfTrue="1" operator="equal">
      <formula>"CW 3240-R7"</formula>
    </cfRule>
  </conditionalFormatting>
  <conditionalFormatting sqref="D310">
    <cfRule type="cellIs" dxfId="1103" priority="1362" stopIfTrue="1" operator="equal">
      <formula>"CW 2130-R11"</formula>
    </cfRule>
    <cfRule type="cellIs" dxfId="1102" priority="1363" stopIfTrue="1" operator="equal">
      <formula>"CW 3120-R2"</formula>
    </cfRule>
    <cfRule type="cellIs" dxfId="1101" priority="1364" stopIfTrue="1" operator="equal">
      <formula>"CW 3240-R7"</formula>
    </cfRule>
  </conditionalFormatting>
  <conditionalFormatting sqref="D298">
    <cfRule type="cellIs" dxfId="1100" priority="1389" stopIfTrue="1" operator="equal">
      <formula>"CW 2130-R11"</formula>
    </cfRule>
    <cfRule type="cellIs" dxfId="1099" priority="1390" stopIfTrue="1" operator="equal">
      <formula>"CW 3120-R2"</formula>
    </cfRule>
    <cfRule type="cellIs" dxfId="1098" priority="1391" stopIfTrue="1" operator="equal">
      <formula>"CW 3240-R7"</formula>
    </cfRule>
  </conditionalFormatting>
  <conditionalFormatting sqref="D312">
    <cfRule type="cellIs" dxfId="1097" priority="1359" stopIfTrue="1" operator="equal">
      <formula>"CW 2130-R11"</formula>
    </cfRule>
    <cfRule type="cellIs" dxfId="1096" priority="1360" stopIfTrue="1" operator="equal">
      <formula>"CW 3120-R2"</formula>
    </cfRule>
    <cfRule type="cellIs" dxfId="1095" priority="1361" stopIfTrue="1" operator="equal">
      <formula>"CW 3240-R7"</formula>
    </cfRule>
  </conditionalFormatting>
  <conditionalFormatting sqref="D300">
    <cfRule type="cellIs" dxfId="1094" priority="1386" stopIfTrue="1" operator="equal">
      <formula>"CW 2130-R11"</formula>
    </cfRule>
    <cfRule type="cellIs" dxfId="1093" priority="1387" stopIfTrue="1" operator="equal">
      <formula>"CW 3120-R2"</formula>
    </cfRule>
    <cfRule type="cellIs" dxfId="1092" priority="1388" stopIfTrue="1" operator="equal">
      <formula>"CW 3240-R7"</formula>
    </cfRule>
  </conditionalFormatting>
  <conditionalFormatting sqref="D314:D315">
    <cfRule type="cellIs" dxfId="1091" priority="1356" stopIfTrue="1" operator="equal">
      <formula>"CW 2130-R11"</formula>
    </cfRule>
    <cfRule type="cellIs" dxfId="1090" priority="1357" stopIfTrue="1" operator="equal">
      <formula>"CW 3120-R2"</formula>
    </cfRule>
    <cfRule type="cellIs" dxfId="1089" priority="1358" stopIfTrue="1" operator="equal">
      <formula>"CW 3240-R7"</formula>
    </cfRule>
  </conditionalFormatting>
  <conditionalFormatting sqref="D302">
    <cfRule type="cellIs" dxfId="1088" priority="1380" stopIfTrue="1" operator="equal">
      <formula>"CW 2130-R11"</formula>
    </cfRule>
    <cfRule type="cellIs" dxfId="1087" priority="1381" stopIfTrue="1" operator="equal">
      <formula>"CW 3120-R2"</formula>
    </cfRule>
    <cfRule type="cellIs" dxfId="1086" priority="1382" stopIfTrue="1" operator="equal">
      <formula>"CW 3240-R7"</formula>
    </cfRule>
  </conditionalFormatting>
  <conditionalFormatting sqref="D306">
    <cfRule type="cellIs" dxfId="1085" priority="1374" stopIfTrue="1" operator="equal">
      <formula>"CW 2130-R11"</formula>
    </cfRule>
    <cfRule type="cellIs" dxfId="1084" priority="1375" stopIfTrue="1" operator="equal">
      <formula>"CW 3120-R2"</formula>
    </cfRule>
    <cfRule type="cellIs" dxfId="1083" priority="1376" stopIfTrue="1" operator="equal">
      <formula>"CW 3240-R7"</formula>
    </cfRule>
  </conditionalFormatting>
  <conditionalFormatting sqref="D316">
    <cfRule type="cellIs" dxfId="1082" priority="1353" stopIfTrue="1" operator="equal">
      <formula>"CW 2130-R11"</formula>
    </cfRule>
    <cfRule type="cellIs" dxfId="1081" priority="1354" stopIfTrue="1" operator="equal">
      <formula>"CW 3120-R2"</formula>
    </cfRule>
    <cfRule type="cellIs" dxfId="1080" priority="1355" stopIfTrue="1" operator="equal">
      <formula>"CW 3240-R7"</formula>
    </cfRule>
  </conditionalFormatting>
  <conditionalFormatting sqref="D308">
    <cfRule type="cellIs" dxfId="1079" priority="1368" stopIfTrue="1" operator="equal">
      <formula>"CW 2130-R11"</formula>
    </cfRule>
    <cfRule type="cellIs" dxfId="1078" priority="1369" stopIfTrue="1" operator="equal">
      <formula>"CW 3120-R2"</formula>
    </cfRule>
    <cfRule type="cellIs" dxfId="1077" priority="1370" stopIfTrue="1" operator="equal">
      <formula>"CW 3240-R7"</formula>
    </cfRule>
  </conditionalFormatting>
  <conditionalFormatting sqref="D315">
    <cfRule type="cellIs" dxfId="1076" priority="1347" stopIfTrue="1" operator="equal">
      <formula>"CW 2130-R11"</formula>
    </cfRule>
    <cfRule type="cellIs" dxfId="1075" priority="1348" stopIfTrue="1" operator="equal">
      <formula>"CW 3120-R2"</formula>
    </cfRule>
    <cfRule type="cellIs" dxfId="1074" priority="1349" stopIfTrue="1" operator="equal">
      <formula>"CW 3240-R7"</formula>
    </cfRule>
  </conditionalFormatting>
  <conditionalFormatting sqref="D309">
    <cfRule type="cellIs" dxfId="1073" priority="1365" stopIfTrue="1" operator="equal">
      <formula>"CW 2130-R11"</formula>
    </cfRule>
    <cfRule type="cellIs" dxfId="1072" priority="1366" stopIfTrue="1" operator="equal">
      <formula>"CW 3120-R2"</formula>
    </cfRule>
    <cfRule type="cellIs" dxfId="1071" priority="1367" stopIfTrue="1" operator="equal">
      <formula>"CW 3240-R7"</formula>
    </cfRule>
  </conditionalFormatting>
  <conditionalFormatting sqref="D319:D320">
    <cfRule type="cellIs" dxfId="1070" priority="1338" stopIfTrue="1" operator="equal">
      <formula>"CW 2130-R11"</formula>
    </cfRule>
    <cfRule type="cellIs" dxfId="1069" priority="1339" stopIfTrue="1" operator="equal">
      <formula>"CW 3120-R2"</formula>
    </cfRule>
    <cfRule type="cellIs" dxfId="1068" priority="1340" stopIfTrue="1" operator="equal">
      <formula>"CW 3240-R7"</formula>
    </cfRule>
  </conditionalFormatting>
  <conditionalFormatting sqref="D322">
    <cfRule type="cellIs" dxfId="1067" priority="1335" stopIfTrue="1" operator="equal">
      <formula>"CW 2130-R11"</formula>
    </cfRule>
    <cfRule type="cellIs" dxfId="1066" priority="1336" stopIfTrue="1" operator="equal">
      <formula>"CW 3120-R2"</formula>
    </cfRule>
    <cfRule type="cellIs" dxfId="1065" priority="1337" stopIfTrue="1" operator="equal">
      <formula>"CW 3240-R7"</formula>
    </cfRule>
  </conditionalFormatting>
  <conditionalFormatting sqref="D313">
    <cfRule type="cellIs" dxfId="1064" priority="1344" stopIfTrue="1" operator="equal">
      <formula>"CW 2130-R11"</formula>
    </cfRule>
    <cfRule type="cellIs" dxfId="1063" priority="1345" stopIfTrue="1" operator="equal">
      <formula>"CW 3120-R2"</formula>
    </cfRule>
    <cfRule type="cellIs" dxfId="1062" priority="1346" stopIfTrue="1" operator="equal">
      <formula>"CW 3240-R7"</formula>
    </cfRule>
  </conditionalFormatting>
  <conditionalFormatting sqref="D317">
    <cfRule type="cellIs" dxfId="1061" priority="1350" stopIfTrue="1" operator="equal">
      <formula>"CW 2130-R11"</formula>
    </cfRule>
    <cfRule type="cellIs" dxfId="1060" priority="1351" stopIfTrue="1" operator="equal">
      <formula>"CW 3120-R2"</formula>
    </cfRule>
    <cfRule type="cellIs" dxfId="1059" priority="1352" stopIfTrue="1" operator="equal">
      <formula>"CW 3240-R7"</formula>
    </cfRule>
  </conditionalFormatting>
  <conditionalFormatting sqref="D362">
    <cfRule type="cellIs" dxfId="1058" priority="1332" stopIfTrue="1" operator="equal">
      <formula>"CW 2130-R11"</formula>
    </cfRule>
    <cfRule type="cellIs" dxfId="1057" priority="1333" stopIfTrue="1" operator="equal">
      <formula>"CW 3120-R2"</formula>
    </cfRule>
    <cfRule type="cellIs" dxfId="1056" priority="1334" stopIfTrue="1" operator="equal">
      <formula>"CW 3240-R7"</formula>
    </cfRule>
  </conditionalFormatting>
  <conditionalFormatting sqref="D318">
    <cfRule type="cellIs" dxfId="1055" priority="1341" stopIfTrue="1" operator="equal">
      <formula>"CW 2130-R11"</formula>
    </cfRule>
    <cfRule type="cellIs" dxfId="1054" priority="1342" stopIfTrue="1" operator="equal">
      <formula>"CW 3120-R2"</formula>
    </cfRule>
    <cfRule type="cellIs" dxfId="1053" priority="1343" stopIfTrue="1" operator="equal">
      <formula>"CW 3240-R7"</formula>
    </cfRule>
  </conditionalFormatting>
  <conditionalFormatting sqref="D363">
    <cfRule type="cellIs" dxfId="1052" priority="1329" stopIfTrue="1" operator="equal">
      <formula>"CW 2130-R11"</formula>
    </cfRule>
    <cfRule type="cellIs" dxfId="1051" priority="1330" stopIfTrue="1" operator="equal">
      <formula>"CW 3120-R2"</formula>
    </cfRule>
    <cfRule type="cellIs" dxfId="1050" priority="1331" stopIfTrue="1" operator="equal">
      <formula>"CW 3240-R7"</formula>
    </cfRule>
  </conditionalFormatting>
  <conditionalFormatting sqref="D377">
    <cfRule type="cellIs" dxfId="1049" priority="1281" stopIfTrue="1" operator="equal">
      <formula>"CW 2130-R11"</formula>
    </cfRule>
    <cfRule type="cellIs" dxfId="1048" priority="1282" stopIfTrue="1" operator="equal">
      <formula>"CW 3120-R2"</formula>
    </cfRule>
    <cfRule type="cellIs" dxfId="1047" priority="1283" stopIfTrue="1" operator="equal">
      <formula>"CW 3240-R7"</formula>
    </cfRule>
  </conditionalFormatting>
  <conditionalFormatting sqref="D371">
    <cfRule type="cellIs" dxfId="1046" priority="1314" stopIfTrue="1" operator="equal">
      <formula>"CW 2130-R11"</formula>
    </cfRule>
    <cfRule type="cellIs" dxfId="1045" priority="1315" stopIfTrue="1" operator="equal">
      <formula>"CW 3120-R2"</formula>
    </cfRule>
    <cfRule type="cellIs" dxfId="1044" priority="1316" stopIfTrue="1" operator="equal">
      <formula>"CW 3240-R7"</formula>
    </cfRule>
  </conditionalFormatting>
  <conditionalFormatting sqref="D368">
    <cfRule type="cellIs" dxfId="1043" priority="1323" stopIfTrue="1" operator="equal">
      <formula>"CW 2130-R11"</formula>
    </cfRule>
    <cfRule type="cellIs" dxfId="1042" priority="1324" stopIfTrue="1" operator="equal">
      <formula>"CW 3120-R2"</formula>
    </cfRule>
    <cfRule type="cellIs" dxfId="1041" priority="1325" stopIfTrue="1" operator="equal">
      <formula>"CW 3240-R7"</formula>
    </cfRule>
  </conditionalFormatting>
  <conditionalFormatting sqref="D367">
    <cfRule type="cellIs" dxfId="1040" priority="1287" stopIfTrue="1" operator="equal">
      <formula>"CW 2130-R11"</formula>
    </cfRule>
    <cfRule type="cellIs" dxfId="1039" priority="1288" stopIfTrue="1" operator="equal">
      <formula>"CW 3120-R2"</formula>
    </cfRule>
    <cfRule type="cellIs" dxfId="1038" priority="1289" stopIfTrue="1" operator="equal">
      <formula>"CW 3240-R7"</formula>
    </cfRule>
  </conditionalFormatting>
  <conditionalFormatting sqref="D370">
    <cfRule type="cellIs" dxfId="1037" priority="1317" stopIfTrue="1" operator="equal">
      <formula>"CW 2130-R11"</formula>
    </cfRule>
    <cfRule type="cellIs" dxfId="1036" priority="1318" stopIfTrue="1" operator="equal">
      <formula>"CW 3120-R2"</formula>
    </cfRule>
    <cfRule type="cellIs" dxfId="1035" priority="1319" stopIfTrue="1" operator="equal">
      <formula>"CW 3240-R7"</formula>
    </cfRule>
  </conditionalFormatting>
  <conditionalFormatting sqref="D369">
    <cfRule type="cellIs" dxfId="1034" priority="1320" stopIfTrue="1" operator="equal">
      <formula>"CW 2130-R11"</formula>
    </cfRule>
    <cfRule type="cellIs" dxfId="1033" priority="1321" stopIfTrue="1" operator="equal">
      <formula>"CW 3120-R2"</formula>
    </cfRule>
    <cfRule type="cellIs" dxfId="1032" priority="1322" stopIfTrue="1" operator="equal">
      <formula>"CW 3240-R7"</formula>
    </cfRule>
  </conditionalFormatting>
  <conditionalFormatting sqref="D378">
    <cfRule type="cellIs" dxfId="1031" priority="1311" stopIfTrue="1" operator="equal">
      <formula>"CW 2130-R11"</formula>
    </cfRule>
    <cfRule type="cellIs" dxfId="1030" priority="1312" stopIfTrue="1" operator="equal">
      <formula>"CW 3120-R2"</formula>
    </cfRule>
    <cfRule type="cellIs" dxfId="1029" priority="1313" stopIfTrue="1" operator="equal">
      <formula>"CW 3240-R7"</formula>
    </cfRule>
  </conditionalFormatting>
  <conditionalFormatting sqref="D379">
    <cfRule type="cellIs" dxfId="1028" priority="1308" stopIfTrue="1" operator="equal">
      <formula>"CW 2130-R11"</formula>
    </cfRule>
    <cfRule type="cellIs" dxfId="1027" priority="1309" stopIfTrue="1" operator="equal">
      <formula>"CW 3120-R2"</formula>
    </cfRule>
    <cfRule type="cellIs" dxfId="1026" priority="1310" stopIfTrue="1" operator="equal">
      <formula>"CW 3240-R7"</formula>
    </cfRule>
  </conditionalFormatting>
  <conditionalFormatting sqref="D372">
    <cfRule type="cellIs" dxfId="1025" priority="1299" stopIfTrue="1" operator="equal">
      <formula>"CW 2130-R11"</formula>
    </cfRule>
    <cfRule type="cellIs" dxfId="1024" priority="1300" stopIfTrue="1" operator="equal">
      <formula>"CW 3120-R2"</formula>
    </cfRule>
    <cfRule type="cellIs" dxfId="1023" priority="1301" stopIfTrue="1" operator="equal">
      <formula>"CW 3240-R7"</formula>
    </cfRule>
  </conditionalFormatting>
  <conditionalFormatting sqref="D384">
    <cfRule type="cellIs" dxfId="1022" priority="1305" stopIfTrue="1" operator="equal">
      <formula>"CW 2130-R11"</formula>
    </cfRule>
    <cfRule type="cellIs" dxfId="1021" priority="1306" stopIfTrue="1" operator="equal">
      <formula>"CW 3120-R2"</formula>
    </cfRule>
    <cfRule type="cellIs" dxfId="1020" priority="1307" stopIfTrue="1" operator="equal">
      <formula>"CW 3240-R7"</formula>
    </cfRule>
  </conditionalFormatting>
  <conditionalFormatting sqref="D385:D386">
    <cfRule type="cellIs" dxfId="1019" priority="1302" stopIfTrue="1" operator="equal">
      <formula>"CW 2130-R11"</formula>
    </cfRule>
    <cfRule type="cellIs" dxfId="1018" priority="1303" stopIfTrue="1" operator="equal">
      <formula>"CW 3120-R2"</formula>
    </cfRule>
    <cfRule type="cellIs" dxfId="1017" priority="1304" stopIfTrue="1" operator="equal">
      <formula>"CW 3240-R7"</formula>
    </cfRule>
  </conditionalFormatting>
  <conditionalFormatting sqref="D400">
    <cfRule type="cellIs" dxfId="1016" priority="1254" stopIfTrue="1" operator="equal">
      <formula>"CW 2130-R11"</formula>
    </cfRule>
    <cfRule type="cellIs" dxfId="1015" priority="1255" stopIfTrue="1" operator="equal">
      <formula>"CW 3120-R2"</formula>
    </cfRule>
    <cfRule type="cellIs" dxfId="1014" priority="1256" stopIfTrue="1" operator="equal">
      <formula>"CW 3240-R7"</formula>
    </cfRule>
  </conditionalFormatting>
  <conditionalFormatting sqref="D373">
    <cfRule type="cellIs" dxfId="1013" priority="1296" stopIfTrue="1" operator="equal">
      <formula>"CW 2130-R11"</formula>
    </cfRule>
    <cfRule type="cellIs" dxfId="1012" priority="1297" stopIfTrue="1" operator="equal">
      <formula>"CW 3120-R2"</formula>
    </cfRule>
    <cfRule type="cellIs" dxfId="1011" priority="1298" stopIfTrue="1" operator="equal">
      <formula>"CW 3240-R7"</formula>
    </cfRule>
  </conditionalFormatting>
  <conditionalFormatting sqref="D401">
    <cfRule type="cellIs" dxfId="1010" priority="1251" stopIfTrue="1" operator="equal">
      <formula>"CW 2130-R11"</formula>
    </cfRule>
    <cfRule type="cellIs" dxfId="1009" priority="1252" stopIfTrue="1" operator="equal">
      <formula>"CW 3120-R2"</formula>
    </cfRule>
    <cfRule type="cellIs" dxfId="1008" priority="1253" stopIfTrue="1" operator="equal">
      <formula>"CW 3240-R7"</formula>
    </cfRule>
  </conditionalFormatting>
  <conditionalFormatting sqref="D376">
    <cfRule type="cellIs" dxfId="1007" priority="1284" stopIfTrue="1" operator="equal">
      <formula>"CW 2130-R11"</formula>
    </cfRule>
    <cfRule type="cellIs" dxfId="1006" priority="1285" stopIfTrue="1" operator="equal">
      <formula>"CW 3120-R2"</formula>
    </cfRule>
    <cfRule type="cellIs" dxfId="1005" priority="1286" stopIfTrue="1" operator="equal">
      <formula>"CW 3240-R7"</formula>
    </cfRule>
  </conditionalFormatting>
  <conditionalFormatting sqref="D395">
    <cfRule type="cellIs" dxfId="1004" priority="1275" stopIfTrue="1" operator="equal">
      <formula>"CW 2130-R11"</formula>
    </cfRule>
    <cfRule type="cellIs" dxfId="1003" priority="1276" stopIfTrue="1" operator="equal">
      <formula>"CW 3120-R2"</formula>
    </cfRule>
    <cfRule type="cellIs" dxfId="1002" priority="1277" stopIfTrue="1" operator="equal">
      <formula>"CW 3240-R7"</formula>
    </cfRule>
  </conditionalFormatting>
  <conditionalFormatting sqref="D394">
    <cfRule type="cellIs" dxfId="1001" priority="1278" stopIfTrue="1" operator="equal">
      <formula>"CW 2130-R11"</formula>
    </cfRule>
    <cfRule type="cellIs" dxfId="1000" priority="1279" stopIfTrue="1" operator="equal">
      <formula>"CW 3120-R2"</formula>
    </cfRule>
    <cfRule type="cellIs" dxfId="999" priority="1280" stopIfTrue="1" operator="equal">
      <formula>"CW 3240-R7"</formula>
    </cfRule>
  </conditionalFormatting>
  <conditionalFormatting sqref="D399">
    <cfRule type="cellIs" dxfId="998" priority="1266" stopIfTrue="1" operator="equal">
      <formula>"CW 2130-R11"</formula>
    </cfRule>
    <cfRule type="cellIs" dxfId="997" priority="1267" stopIfTrue="1" operator="equal">
      <formula>"CW 3120-R2"</formula>
    </cfRule>
    <cfRule type="cellIs" dxfId="996" priority="1268" stopIfTrue="1" operator="equal">
      <formula>"CW 3240-R7"</formula>
    </cfRule>
  </conditionalFormatting>
  <conditionalFormatting sqref="D397">
    <cfRule type="cellIs" dxfId="995" priority="1269" stopIfTrue="1" operator="equal">
      <formula>"CW 2130-R11"</formula>
    </cfRule>
    <cfRule type="cellIs" dxfId="994" priority="1270" stopIfTrue="1" operator="equal">
      <formula>"CW 3120-R2"</formula>
    </cfRule>
    <cfRule type="cellIs" dxfId="993" priority="1271" stopIfTrue="1" operator="equal">
      <formula>"CW 3240-R7"</formula>
    </cfRule>
  </conditionalFormatting>
  <conditionalFormatting sqref="D396">
    <cfRule type="cellIs" dxfId="992" priority="1272" stopIfTrue="1" operator="equal">
      <formula>"CW 2130-R11"</formula>
    </cfRule>
    <cfRule type="cellIs" dxfId="991" priority="1273" stopIfTrue="1" operator="equal">
      <formula>"CW 3120-R2"</formula>
    </cfRule>
    <cfRule type="cellIs" dxfId="990" priority="1274" stopIfTrue="1" operator="equal">
      <formula>"CW 3240-R7"</formula>
    </cfRule>
  </conditionalFormatting>
  <conditionalFormatting sqref="D408">
    <cfRule type="cellIs" dxfId="989" priority="1224" stopIfTrue="1" operator="equal">
      <formula>"CW 2130-R11"</formula>
    </cfRule>
    <cfRule type="cellIs" dxfId="988" priority="1225" stopIfTrue="1" operator="equal">
      <formula>"CW 3120-R2"</formula>
    </cfRule>
    <cfRule type="cellIs" dxfId="987" priority="1226" stopIfTrue="1" operator="equal">
      <formula>"CW 3240-R7"</formula>
    </cfRule>
  </conditionalFormatting>
  <conditionalFormatting sqref="D403">
    <cfRule type="cellIs" dxfId="986" priority="1242" stopIfTrue="1" operator="equal">
      <formula>"CW 2130-R11"</formula>
    </cfRule>
    <cfRule type="cellIs" dxfId="985" priority="1243" stopIfTrue="1" operator="equal">
      <formula>"CW 3120-R2"</formula>
    </cfRule>
    <cfRule type="cellIs" dxfId="984" priority="1244" stopIfTrue="1" operator="equal">
      <formula>"CW 3240-R7"</formula>
    </cfRule>
  </conditionalFormatting>
  <conditionalFormatting sqref="D419:D420">
    <cfRule type="cellIs" dxfId="983" priority="1200" stopIfTrue="1" operator="equal">
      <formula>"CW 2130-R11"</formula>
    </cfRule>
    <cfRule type="cellIs" dxfId="982" priority="1201" stopIfTrue="1" operator="equal">
      <formula>"CW 3120-R2"</formula>
    </cfRule>
    <cfRule type="cellIs" dxfId="981" priority="1202" stopIfTrue="1" operator="equal">
      <formula>"CW 3240-R7"</formula>
    </cfRule>
  </conditionalFormatting>
  <conditionalFormatting sqref="D402">
    <cfRule type="cellIs" dxfId="980" priority="1245" stopIfTrue="1" operator="equal">
      <formula>"CW 2130-R11"</formula>
    </cfRule>
    <cfRule type="cellIs" dxfId="979" priority="1246" stopIfTrue="1" operator="equal">
      <formula>"CW 3120-R2"</formula>
    </cfRule>
    <cfRule type="cellIs" dxfId="978" priority="1247" stopIfTrue="1" operator="equal">
      <formula>"CW 3240-R7"</formula>
    </cfRule>
  </conditionalFormatting>
  <conditionalFormatting sqref="D404">
    <cfRule type="cellIs" dxfId="977" priority="1239" stopIfTrue="1" operator="equal">
      <formula>"CW 2130-R11"</formula>
    </cfRule>
    <cfRule type="cellIs" dxfId="976" priority="1240" stopIfTrue="1" operator="equal">
      <formula>"CW 3120-R2"</formula>
    </cfRule>
    <cfRule type="cellIs" dxfId="975" priority="1241" stopIfTrue="1" operator="equal">
      <formula>"CW 3240-R7"</formula>
    </cfRule>
  </conditionalFormatting>
  <conditionalFormatting sqref="D427">
    <cfRule type="cellIs" dxfId="974" priority="1182" stopIfTrue="1" operator="equal">
      <formula>"CW 2130-R11"</formula>
    </cfRule>
    <cfRule type="cellIs" dxfId="973" priority="1183" stopIfTrue="1" operator="equal">
      <formula>"CW 3120-R2"</formula>
    </cfRule>
    <cfRule type="cellIs" dxfId="972" priority="1184" stopIfTrue="1" operator="equal">
      <formula>"CW 3240-R7"</formula>
    </cfRule>
  </conditionalFormatting>
  <conditionalFormatting sqref="D406">
    <cfRule type="cellIs" dxfId="971" priority="1233" stopIfTrue="1" operator="equal">
      <formula>"CW 2130-R11"</formula>
    </cfRule>
    <cfRule type="cellIs" dxfId="970" priority="1234" stopIfTrue="1" operator="equal">
      <formula>"CW 3120-R2"</formula>
    </cfRule>
    <cfRule type="cellIs" dxfId="969" priority="1235" stopIfTrue="1" operator="equal">
      <formula>"CW 3240-R7"</formula>
    </cfRule>
  </conditionalFormatting>
  <conditionalFormatting sqref="D428">
    <cfRule type="cellIs" dxfId="968" priority="1179" stopIfTrue="1" operator="equal">
      <formula>"CW 2130-R11"</formula>
    </cfRule>
    <cfRule type="cellIs" dxfId="967" priority="1180" stopIfTrue="1" operator="equal">
      <formula>"CW 3120-R2"</formula>
    </cfRule>
    <cfRule type="cellIs" dxfId="966" priority="1181" stopIfTrue="1" operator="equal">
      <formula>"CW 3240-R7"</formula>
    </cfRule>
  </conditionalFormatting>
  <conditionalFormatting sqref="D409">
    <cfRule type="cellIs" dxfId="965" priority="1212" stopIfTrue="1" operator="equal">
      <formula>"CW 2130-R11"</formula>
    </cfRule>
    <cfRule type="cellIs" dxfId="964" priority="1213" stopIfTrue="1" operator="equal">
      <formula>"CW 3120-R2"</formula>
    </cfRule>
    <cfRule type="cellIs" dxfId="963" priority="1214" stopIfTrue="1" operator="equal">
      <formula>"CW 3240-R7"</formula>
    </cfRule>
  </conditionalFormatting>
  <conditionalFormatting sqref="D407">
    <cfRule type="cellIs" dxfId="962" priority="1227" stopIfTrue="1" operator="equal">
      <formula>"CW 2130-R11"</formula>
    </cfRule>
    <cfRule type="cellIs" dxfId="961" priority="1228" stopIfTrue="1" operator="equal">
      <formula>"CW 3120-R2"</formula>
    </cfRule>
    <cfRule type="cellIs" dxfId="960" priority="1229" stopIfTrue="1" operator="equal">
      <formula>"CW 3240-R7"</formula>
    </cfRule>
  </conditionalFormatting>
  <conditionalFormatting sqref="D405">
    <cfRule type="cellIs" dxfId="959" priority="1236" stopIfTrue="1" operator="equal">
      <formula>"CW 2130-R11"</formula>
    </cfRule>
    <cfRule type="cellIs" dxfId="958" priority="1237" stopIfTrue="1" operator="equal">
      <formula>"CW 3120-R2"</formula>
    </cfRule>
    <cfRule type="cellIs" dxfId="957" priority="1238" stopIfTrue="1" operator="equal">
      <formula>"CW 3240-R7"</formula>
    </cfRule>
  </conditionalFormatting>
  <conditionalFormatting sqref="D425">
    <cfRule type="cellIs" dxfId="956" priority="1188" stopIfTrue="1" operator="equal">
      <formula>"CW 2130-R11"</formula>
    </cfRule>
    <cfRule type="cellIs" dxfId="955" priority="1189" stopIfTrue="1" operator="equal">
      <formula>"CW 3120-R2"</formula>
    </cfRule>
    <cfRule type="cellIs" dxfId="954" priority="1190" stopIfTrue="1" operator="equal">
      <formula>"CW 3240-R7"</formula>
    </cfRule>
  </conditionalFormatting>
  <conditionalFormatting sqref="D422">
    <cfRule type="cellIs" dxfId="953" priority="1194" stopIfTrue="1" operator="equal">
      <formula>"CW 2130-R11"</formula>
    </cfRule>
    <cfRule type="cellIs" dxfId="952" priority="1195" stopIfTrue="1" operator="equal">
      <formula>"CW 3120-R2"</formula>
    </cfRule>
    <cfRule type="cellIs" dxfId="951" priority="1196" stopIfTrue="1" operator="equal">
      <formula>"CW 3240-R7"</formula>
    </cfRule>
  </conditionalFormatting>
  <conditionalFormatting sqref="D434">
    <cfRule type="cellIs" dxfId="950" priority="1167" stopIfTrue="1" operator="equal">
      <formula>"CW 2130-R11"</formula>
    </cfRule>
    <cfRule type="cellIs" dxfId="949" priority="1168" stopIfTrue="1" operator="equal">
      <formula>"CW 3120-R2"</formula>
    </cfRule>
    <cfRule type="cellIs" dxfId="948" priority="1169" stopIfTrue="1" operator="equal">
      <formula>"CW 3240-R7"</formula>
    </cfRule>
  </conditionalFormatting>
  <conditionalFormatting sqref="D426">
    <cfRule type="cellIs" dxfId="947" priority="1185" stopIfTrue="1" operator="equal">
      <formula>"CW 2130-R11"</formula>
    </cfRule>
    <cfRule type="cellIs" dxfId="946" priority="1186" stopIfTrue="1" operator="equal">
      <formula>"CW 3120-R2"</formula>
    </cfRule>
    <cfRule type="cellIs" dxfId="945" priority="1187" stopIfTrue="1" operator="equal">
      <formula>"CW 3240-R7"</formula>
    </cfRule>
  </conditionalFormatting>
  <conditionalFormatting sqref="D417:D418">
    <cfRule type="cellIs" dxfId="944" priority="1206" stopIfTrue="1" operator="equal">
      <formula>"CW 2130-R11"</formula>
    </cfRule>
    <cfRule type="cellIs" dxfId="943" priority="1207" stopIfTrue="1" operator="equal">
      <formula>"CW 3120-R2"</formula>
    </cfRule>
    <cfRule type="cellIs" dxfId="942" priority="1208" stopIfTrue="1" operator="equal">
      <formula>"CW 3240-R7"</formula>
    </cfRule>
  </conditionalFormatting>
  <conditionalFormatting sqref="D411:D413">
    <cfRule type="cellIs" dxfId="941" priority="1209" stopIfTrue="1" operator="equal">
      <formula>"CW 2130-R11"</formula>
    </cfRule>
    <cfRule type="cellIs" dxfId="940" priority="1210" stopIfTrue="1" operator="equal">
      <formula>"CW 3120-R2"</formula>
    </cfRule>
    <cfRule type="cellIs" dxfId="939" priority="1211" stopIfTrue="1" operator="equal">
      <formula>"CW 3240-R7"</formula>
    </cfRule>
  </conditionalFormatting>
  <conditionalFormatting sqref="D435">
    <cfRule type="cellIs" dxfId="938" priority="1164" stopIfTrue="1" operator="equal">
      <formula>"CW 2130-R11"</formula>
    </cfRule>
    <cfRule type="cellIs" dxfId="937" priority="1165" stopIfTrue="1" operator="equal">
      <formula>"CW 3120-R2"</formula>
    </cfRule>
    <cfRule type="cellIs" dxfId="936" priority="1166" stopIfTrue="1" operator="equal">
      <formula>"CW 3240-R7"</formula>
    </cfRule>
  </conditionalFormatting>
  <conditionalFormatting sqref="D421">
    <cfRule type="cellIs" dxfId="935" priority="1197" stopIfTrue="1" operator="equal">
      <formula>"CW 2130-R11"</formula>
    </cfRule>
    <cfRule type="cellIs" dxfId="934" priority="1198" stopIfTrue="1" operator="equal">
      <formula>"CW 3120-R2"</formula>
    </cfRule>
    <cfRule type="cellIs" dxfId="933" priority="1199" stopIfTrue="1" operator="equal">
      <formula>"CW 3240-R7"</formula>
    </cfRule>
  </conditionalFormatting>
  <conditionalFormatting sqref="D432">
    <cfRule type="cellIs" dxfId="932" priority="1170" stopIfTrue="1" operator="equal">
      <formula>"CW 2130-R11"</formula>
    </cfRule>
    <cfRule type="cellIs" dxfId="931" priority="1171" stopIfTrue="1" operator="equal">
      <formula>"CW 3120-R2"</formula>
    </cfRule>
    <cfRule type="cellIs" dxfId="930" priority="1172" stopIfTrue="1" operator="equal">
      <formula>"CW 3240-R7"</formula>
    </cfRule>
  </conditionalFormatting>
  <conditionalFormatting sqref="D429">
    <cfRule type="cellIs" dxfId="929" priority="1176" stopIfTrue="1" operator="equal">
      <formula>"CW 2130-R11"</formula>
    </cfRule>
    <cfRule type="cellIs" dxfId="928" priority="1177" stopIfTrue="1" operator="equal">
      <formula>"CW 3120-R2"</formula>
    </cfRule>
    <cfRule type="cellIs" dxfId="927" priority="1178" stopIfTrue="1" operator="equal">
      <formula>"CW 3240-R7"</formula>
    </cfRule>
  </conditionalFormatting>
  <conditionalFormatting sqref="D436">
    <cfRule type="cellIs" dxfId="926" priority="1161" stopIfTrue="1" operator="equal">
      <formula>"CW 2130-R11"</formula>
    </cfRule>
    <cfRule type="cellIs" dxfId="925" priority="1162" stopIfTrue="1" operator="equal">
      <formula>"CW 3120-R2"</formula>
    </cfRule>
    <cfRule type="cellIs" dxfId="924" priority="1163" stopIfTrue="1" operator="equal">
      <formula>"CW 3240-R7"</formula>
    </cfRule>
  </conditionalFormatting>
  <conditionalFormatting sqref="D453:D454">
    <cfRule type="cellIs" dxfId="923" priority="1128" stopIfTrue="1" operator="equal">
      <formula>"CW 2130-R11"</formula>
    </cfRule>
    <cfRule type="cellIs" dxfId="922" priority="1129" stopIfTrue="1" operator="equal">
      <formula>"CW 3120-R2"</formula>
    </cfRule>
    <cfRule type="cellIs" dxfId="921" priority="1130" stopIfTrue="1" operator="equal">
      <formula>"CW 3240-R7"</formula>
    </cfRule>
  </conditionalFormatting>
  <conditionalFormatting sqref="D437">
    <cfRule type="cellIs" dxfId="920" priority="1158" stopIfTrue="1" operator="equal">
      <formula>"CW 2130-R11"</formula>
    </cfRule>
    <cfRule type="cellIs" dxfId="919" priority="1159" stopIfTrue="1" operator="equal">
      <formula>"CW 3120-R2"</formula>
    </cfRule>
    <cfRule type="cellIs" dxfId="918" priority="1160" stopIfTrue="1" operator="equal">
      <formula>"CW 3240-R7"</formula>
    </cfRule>
  </conditionalFormatting>
  <conditionalFormatting sqref="D439">
    <cfRule type="cellIs" dxfId="917" priority="1155" stopIfTrue="1" operator="equal">
      <formula>"CW 2130-R11"</formula>
    </cfRule>
    <cfRule type="cellIs" dxfId="916" priority="1156" stopIfTrue="1" operator="equal">
      <formula>"CW 3120-R2"</formula>
    </cfRule>
    <cfRule type="cellIs" dxfId="915" priority="1157" stopIfTrue="1" operator="equal">
      <formula>"CW 3240-R7"</formula>
    </cfRule>
  </conditionalFormatting>
  <conditionalFormatting sqref="D454">
    <cfRule type="cellIs" dxfId="914" priority="1119" stopIfTrue="1" operator="equal">
      <formula>"CW 2130-R11"</formula>
    </cfRule>
    <cfRule type="cellIs" dxfId="913" priority="1120" stopIfTrue="1" operator="equal">
      <formula>"CW 3120-R2"</formula>
    </cfRule>
    <cfRule type="cellIs" dxfId="912" priority="1121" stopIfTrue="1" operator="equal">
      <formula>"CW 3240-R7"</formula>
    </cfRule>
  </conditionalFormatting>
  <conditionalFormatting sqref="D443">
    <cfRule type="cellIs" dxfId="911" priority="1149" stopIfTrue="1" operator="equal">
      <formula>"CW 2130-R11"</formula>
    </cfRule>
    <cfRule type="cellIs" dxfId="910" priority="1150" stopIfTrue="1" operator="equal">
      <formula>"CW 3120-R2"</formula>
    </cfRule>
    <cfRule type="cellIs" dxfId="909" priority="1151" stopIfTrue="1" operator="equal">
      <formula>"CW 3240-R7"</formula>
    </cfRule>
  </conditionalFormatting>
  <conditionalFormatting sqref="D451">
    <cfRule type="cellIs" dxfId="908" priority="1116" stopIfTrue="1" operator="equal">
      <formula>"CW 2130-R11"</formula>
    </cfRule>
    <cfRule type="cellIs" dxfId="907" priority="1117" stopIfTrue="1" operator="equal">
      <formula>"CW 3120-R2"</formula>
    </cfRule>
    <cfRule type="cellIs" dxfId="906" priority="1118" stopIfTrue="1" operator="equal">
      <formula>"CW 3240-R7"</formula>
    </cfRule>
  </conditionalFormatting>
  <conditionalFormatting sqref="D444">
    <cfRule type="cellIs" dxfId="905" priority="1146" stopIfTrue="1" operator="equal">
      <formula>"CW 2130-R11"</formula>
    </cfRule>
    <cfRule type="cellIs" dxfId="904" priority="1147" stopIfTrue="1" operator="equal">
      <formula>"CW 3120-R2"</formula>
    </cfRule>
    <cfRule type="cellIs" dxfId="903" priority="1148" stopIfTrue="1" operator="equal">
      <formula>"CW 3240-R7"</formula>
    </cfRule>
  </conditionalFormatting>
  <conditionalFormatting sqref="D452">
    <cfRule type="cellIs" dxfId="902" priority="1113" stopIfTrue="1" operator="equal">
      <formula>"CW 2130-R11"</formula>
    </cfRule>
    <cfRule type="cellIs" dxfId="901" priority="1114" stopIfTrue="1" operator="equal">
      <formula>"CW 3120-R2"</formula>
    </cfRule>
    <cfRule type="cellIs" dxfId="900" priority="1115" stopIfTrue="1" operator="equal">
      <formula>"CW 3240-R7"</formula>
    </cfRule>
  </conditionalFormatting>
  <conditionalFormatting sqref="D445">
    <cfRule type="cellIs" dxfId="899" priority="1143" stopIfTrue="1" operator="equal">
      <formula>"CW 2130-R11"</formula>
    </cfRule>
    <cfRule type="cellIs" dxfId="898" priority="1144" stopIfTrue="1" operator="equal">
      <formula>"CW 3120-R2"</formula>
    </cfRule>
    <cfRule type="cellIs" dxfId="897" priority="1145" stopIfTrue="1" operator="equal">
      <formula>"CW 3240-R7"</formula>
    </cfRule>
  </conditionalFormatting>
  <conditionalFormatting sqref="D447">
    <cfRule type="cellIs" dxfId="896" priority="1140" stopIfTrue="1" operator="equal">
      <formula>"CW 2130-R11"</formula>
    </cfRule>
    <cfRule type="cellIs" dxfId="895" priority="1141" stopIfTrue="1" operator="equal">
      <formula>"CW 3120-R2"</formula>
    </cfRule>
    <cfRule type="cellIs" dxfId="894" priority="1142" stopIfTrue="1" operator="equal">
      <formula>"CW 3240-R7"</formula>
    </cfRule>
  </conditionalFormatting>
  <conditionalFormatting sqref="D448">
    <cfRule type="cellIs" dxfId="893" priority="1137" stopIfTrue="1" operator="equal">
      <formula>"CW 2130-R11"</formula>
    </cfRule>
    <cfRule type="cellIs" dxfId="892" priority="1138" stopIfTrue="1" operator="equal">
      <formula>"CW 3120-R2"</formula>
    </cfRule>
    <cfRule type="cellIs" dxfId="891" priority="1139" stopIfTrue="1" operator="equal">
      <formula>"CW 3240-R7"</formula>
    </cfRule>
  </conditionalFormatting>
  <conditionalFormatting sqref="D449">
    <cfRule type="cellIs" dxfId="890" priority="1134" stopIfTrue="1" operator="equal">
      <formula>"CW 2130-R11"</formula>
    </cfRule>
    <cfRule type="cellIs" dxfId="889" priority="1135" stopIfTrue="1" operator="equal">
      <formula>"CW 3120-R2"</formula>
    </cfRule>
    <cfRule type="cellIs" dxfId="888" priority="1136" stopIfTrue="1" operator="equal">
      <formula>"CW 3240-R7"</formula>
    </cfRule>
  </conditionalFormatting>
  <conditionalFormatting sqref="D450">
    <cfRule type="cellIs" dxfId="887" priority="1131" stopIfTrue="1" operator="equal">
      <formula>"CW 2130-R11"</formula>
    </cfRule>
    <cfRule type="cellIs" dxfId="886" priority="1132" stopIfTrue="1" operator="equal">
      <formula>"CW 3120-R2"</formula>
    </cfRule>
    <cfRule type="cellIs" dxfId="885" priority="1133" stopIfTrue="1" operator="equal">
      <formula>"CW 3240-R7"</formula>
    </cfRule>
  </conditionalFormatting>
  <conditionalFormatting sqref="D455">
    <cfRule type="cellIs" dxfId="884" priority="1125" stopIfTrue="1" operator="equal">
      <formula>"CW 2130-R11"</formula>
    </cfRule>
    <cfRule type="cellIs" dxfId="883" priority="1126" stopIfTrue="1" operator="equal">
      <formula>"CW 3120-R2"</formula>
    </cfRule>
    <cfRule type="cellIs" dxfId="882" priority="1127" stopIfTrue="1" operator="equal">
      <formula>"CW 3240-R7"</formula>
    </cfRule>
  </conditionalFormatting>
  <conditionalFormatting sqref="D460:D461">
    <cfRule type="cellIs" dxfId="881" priority="1104" stopIfTrue="1" operator="equal">
      <formula>"CW 2130-R11"</formula>
    </cfRule>
    <cfRule type="cellIs" dxfId="880" priority="1105" stopIfTrue="1" operator="equal">
      <formula>"CW 3120-R2"</formula>
    </cfRule>
    <cfRule type="cellIs" dxfId="879" priority="1106" stopIfTrue="1" operator="equal">
      <formula>"CW 3240-R7"</formula>
    </cfRule>
  </conditionalFormatting>
  <conditionalFormatting sqref="D456">
    <cfRule type="cellIs" dxfId="878" priority="1122" stopIfTrue="1" operator="equal">
      <formula>"CW 2130-R11"</formula>
    </cfRule>
    <cfRule type="cellIs" dxfId="877" priority="1123" stopIfTrue="1" operator="equal">
      <formula>"CW 3120-R2"</formula>
    </cfRule>
    <cfRule type="cellIs" dxfId="876" priority="1124" stopIfTrue="1" operator="equal">
      <formula>"CW 3240-R7"</formula>
    </cfRule>
  </conditionalFormatting>
  <conditionalFormatting sqref="D457">
    <cfRule type="cellIs" dxfId="875" priority="1110" stopIfTrue="1" operator="equal">
      <formula>"CW 2130-R11"</formula>
    </cfRule>
    <cfRule type="cellIs" dxfId="874" priority="1111" stopIfTrue="1" operator="equal">
      <formula>"CW 3120-R2"</formula>
    </cfRule>
    <cfRule type="cellIs" dxfId="873" priority="1112" stopIfTrue="1" operator="equal">
      <formula>"CW 3240-R7"</formula>
    </cfRule>
  </conditionalFormatting>
  <conditionalFormatting sqref="D466">
    <cfRule type="cellIs" dxfId="872" priority="1096" stopIfTrue="1" operator="equal">
      <formula>"CW 2130-R11"</formula>
    </cfRule>
    <cfRule type="cellIs" dxfId="871" priority="1097" stopIfTrue="1" operator="equal">
      <formula>"CW 3120-R2"</formula>
    </cfRule>
    <cfRule type="cellIs" dxfId="870" priority="1098" stopIfTrue="1" operator="equal">
      <formula>"CW 3240-R7"</formula>
    </cfRule>
  </conditionalFormatting>
  <conditionalFormatting sqref="D458:D459">
    <cfRule type="cellIs" dxfId="869" priority="1107" stopIfTrue="1" operator="equal">
      <formula>"CW 2130-R11"</formula>
    </cfRule>
    <cfRule type="cellIs" dxfId="868" priority="1108" stopIfTrue="1" operator="equal">
      <formula>"CW 3120-R2"</formula>
    </cfRule>
    <cfRule type="cellIs" dxfId="867" priority="1109" stopIfTrue="1" operator="equal">
      <formula>"CW 3240-R7"</formula>
    </cfRule>
  </conditionalFormatting>
  <conditionalFormatting sqref="D463">
    <cfRule type="cellIs" dxfId="866" priority="1101" stopIfTrue="1" operator="equal">
      <formula>"CW 2130-R11"</formula>
    </cfRule>
    <cfRule type="cellIs" dxfId="865" priority="1102" stopIfTrue="1" operator="equal">
      <formula>"CW 3120-R2"</formula>
    </cfRule>
    <cfRule type="cellIs" dxfId="864" priority="1103" stopIfTrue="1" operator="equal">
      <formula>"CW 3240-R7"</formula>
    </cfRule>
  </conditionalFormatting>
  <conditionalFormatting sqref="D465 D194">
    <cfRule type="cellIs" dxfId="863" priority="1099" stopIfTrue="1" operator="equal">
      <formula>"CW 3120-R2"</formula>
    </cfRule>
    <cfRule type="cellIs" dxfId="862" priority="1100" stopIfTrue="1" operator="equal">
      <formula>"CW 3240-R7"</formula>
    </cfRule>
  </conditionalFormatting>
  <conditionalFormatting sqref="D467:D468">
    <cfRule type="cellIs" dxfId="861" priority="1094" stopIfTrue="1" operator="equal">
      <formula>"CW 3120-R2"</formula>
    </cfRule>
    <cfRule type="cellIs" dxfId="860" priority="1095" stopIfTrue="1" operator="equal">
      <formula>"CW 3240-R7"</formula>
    </cfRule>
  </conditionalFormatting>
  <conditionalFormatting sqref="D469">
    <cfRule type="cellIs" dxfId="859" priority="1092" stopIfTrue="1" operator="equal">
      <formula>"CW 3120-R2"</formula>
    </cfRule>
    <cfRule type="cellIs" dxfId="858" priority="1093" stopIfTrue="1" operator="equal">
      <formula>"CW 3240-R7"</formula>
    </cfRule>
  </conditionalFormatting>
  <conditionalFormatting sqref="D470:D471">
    <cfRule type="cellIs" dxfId="857" priority="1082" stopIfTrue="1" operator="equal">
      <formula>"CW 3120-R2"</formula>
    </cfRule>
    <cfRule type="cellIs" dxfId="856" priority="1083" stopIfTrue="1" operator="equal">
      <formula>"CW 3240-R7"</formula>
    </cfRule>
  </conditionalFormatting>
  <conditionalFormatting sqref="D475:D476">
    <cfRule type="cellIs" dxfId="855" priority="1073" stopIfTrue="1" operator="equal">
      <formula>"CW 2130-R11"</formula>
    </cfRule>
    <cfRule type="cellIs" dxfId="854" priority="1074" stopIfTrue="1" operator="equal">
      <formula>"CW 3120-R2"</formula>
    </cfRule>
    <cfRule type="cellIs" dxfId="853" priority="1075" stopIfTrue="1" operator="equal">
      <formula>"CW 3240-R7"</formula>
    </cfRule>
  </conditionalFormatting>
  <conditionalFormatting sqref="D472">
    <cfRule type="cellIs" dxfId="852" priority="1080" stopIfTrue="1" operator="equal">
      <formula>"CW 3120-R2"</formula>
    </cfRule>
    <cfRule type="cellIs" dxfId="851" priority="1081" stopIfTrue="1" operator="equal">
      <formula>"CW 3240-R7"</formula>
    </cfRule>
  </conditionalFormatting>
  <conditionalFormatting sqref="D474">
    <cfRule type="cellIs" dxfId="850" priority="1078" stopIfTrue="1" operator="equal">
      <formula>"CW 2130-R11"</formula>
    </cfRule>
    <cfRule type="cellIs" dxfId="849" priority="1079" stopIfTrue="1" operator="equal">
      <formula>"CW 3240-R7"</formula>
    </cfRule>
  </conditionalFormatting>
  <conditionalFormatting sqref="D473">
    <cfRule type="cellIs" dxfId="848" priority="1076" stopIfTrue="1" operator="equal">
      <formula>"CW 3120-R2"</formula>
    </cfRule>
    <cfRule type="cellIs" dxfId="847" priority="1077" stopIfTrue="1" operator="equal">
      <formula>"CW 3240-R7"</formula>
    </cfRule>
  </conditionalFormatting>
  <conditionalFormatting sqref="D480">
    <cfRule type="cellIs" dxfId="846" priority="1068" stopIfTrue="1" operator="equal">
      <formula>"CW 2130-R11"</formula>
    </cfRule>
    <cfRule type="cellIs" dxfId="845" priority="1069" stopIfTrue="1" operator="equal">
      <formula>"CW 3120-R2"</formula>
    </cfRule>
    <cfRule type="cellIs" dxfId="844" priority="1070" stopIfTrue="1" operator="equal">
      <formula>"CW 3240-R7"</formula>
    </cfRule>
  </conditionalFormatting>
  <conditionalFormatting sqref="D478">
    <cfRule type="cellIs" dxfId="843" priority="1071" stopIfTrue="1" operator="equal">
      <formula>"CW 3120-R2"</formula>
    </cfRule>
    <cfRule type="cellIs" dxfId="842" priority="1072" stopIfTrue="1" operator="equal">
      <formula>"CW 3240-R7"</formula>
    </cfRule>
  </conditionalFormatting>
  <conditionalFormatting sqref="D482">
    <cfRule type="cellIs" dxfId="841" priority="1063" stopIfTrue="1" operator="equal">
      <formula>"CW 2130-R11"</formula>
    </cfRule>
    <cfRule type="cellIs" dxfId="840" priority="1064" stopIfTrue="1" operator="equal">
      <formula>"CW 3120-R2"</formula>
    </cfRule>
    <cfRule type="cellIs" dxfId="839" priority="1065" stopIfTrue="1" operator="equal">
      <formula>"CW 3240-R7"</formula>
    </cfRule>
  </conditionalFormatting>
  <conditionalFormatting sqref="D483">
    <cfRule type="cellIs" dxfId="838" priority="1057" stopIfTrue="1" operator="equal">
      <formula>"CW 2130-R11"</formula>
    </cfRule>
    <cfRule type="cellIs" dxfId="837" priority="1058" stopIfTrue="1" operator="equal">
      <formula>"CW 3120-R2"</formula>
    </cfRule>
    <cfRule type="cellIs" dxfId="836" priority="1059" stopIfTrue="1" operator="equal">
      <formula>"CW 3240-R7"</formula>
    </cfRule>
  </conditionalFormatting>
  <conditionalFormatting sqref="D481">
    <cfRule type="cellIs" dxfId="835" priority="1066" stopIfTrue="1" operator="equal">
      <formula>"CW 3120-R2"</formula>
    </cfRule>
    <cfRule type="cellIs" dxfId="834" priority="1067" stopIfTrue="1" operator="equal">
      <formula>"CW 3240-R7"</formula>
    </cfRule>
  </conditionalFormatting>
  <conditionalFormatting sqref="D485:D486">
    <cfRule type="cellIs" dxfId="833" priority="1054" stopIfTrue="1" operator="equal">
      <formula>"CW 2130-R11"</formula>
    </cfRule>
    <cfRule type="cellIs" dxfId="832" priority="1055" stopIfTrue="1" operator="equal">
      <formula>"CW 3120-R2"</formula>
    </cfRule>
    <cfRule type="cellIs" dxfId="831" priority="1056" stopIfTrue="1" operator="equal">
      <formula>"CW 3240-R7"</formula>
    </cfRule>
  </conditionalFormatting>
  <conditionalFormatting sqref="D488">
    <cfRule type="cellIs" dxfId="830" priority="1051" stopIfTrue="1" operator="equal">
      <formula>"CW 2130-R11"</formula>
    </cfRule>
    <cfRule type="cellIs" dxfId="829" priority="1052" stopIfTrue="1" operator="equal">
      <formula>"CW 3120-R2"</formula>
    </cfRule>
    <cfRule type="cellIs" dxfId="828" priority="1053" stopIfTrue="1" operator="equal">
      <formula>"CW 3240-R7"</formula>
    </cfRule>
  </conditionalFormatting>
  <conditionalFormatting sqref="D489">
    <cfRule type="cellIs" dxfId="827" priority="1048" stopIfTrue="1" operator="equal">
      <formula>"CW 2130-R11"</formula>
    </cfRule>
    <cfRule type="cellIs" dxfId="826" priority="1049" stopIfTrue="1" operator="equal">
      <formula>"CW 3120-R2"</formula>
    </cfRule>
    <cfRule type="cellIs" dxfId="825" priority="1050" stopIfTrue="1" operator="equal">
      <formula>"CW 3240-R7"</formula>
    </cfRule>
  </conditionalFormatting>
  <conditionalFormatting sqref="D491">
    <cfRule type="cellIs" dxfId="824" priority="1043" stopIfTrue="1" operator="equal">
      <formula>"CW 2130-R11"</formula>
    </cfRule>
    <cfRule type="cellIs" dxfId="823" priority="1044" stopIfTrue="1" operator="equal">
      <formula>"CW 3120-R2"</formula>
    </cfRule>
    <cfRule type="cellIs" dxfId="822" priority="1045" stopIfTrue="1" operator="equal">
      <formula>"CW 3240-R7"</formula>
    </cfRule>
  </conditionalFormatting>
  <conditionalFormatting sqref="D492">
    <cfRule type="cellIs" dxfId="821" priority="1040" stopIfTrue="1" operator="equal">
      <formula>"CW 2130-R11"</formula>
    </cfRule>
    <cfRule type="cellIs" dxfId="820" priority="1041" stopIfTrue="1" operator="equal">
      <formula>"CW 3120-R2"</formula>
    </cfRule>
    <cfRule type="cellIs" dxfId="819" priority="1042" stopIfTrue="1" operator="equal">
      <formula>"CW 3240-R7"</formula>
    </cfRule>
  </conditionalFormatting>
  <conditionalFormatting sqref="D498">
    <cfRule type="cellIs" dxfId="818" priority="1025" stopIfTrue="1" operator="equal">
      <formula>"CW 2130-R11"</formula>
    </cfRule>
    <cfRule type="cellIs" dxfId="817" priority="1026" stopIfTrue="1" operator="equal">
      <formula>"CW 3120-R2"</formula>
    </cfRule>
    <cfRule type="cellIs" dxfId="816" priority="1027" stopIfTrue="1" operator="equal">
      <formula>"CW 3240-R7"</formula>
    </cfRule>
  </conditionalFormatting>
  <conditionalFormatting sqref="D495">
    <cfRule type="cellIs" dxfId="815" priority="1034" stopIfTrue="1" operator="equal">
      <formula>"CW 2130-R11"</formula>
    </cfRule>
    <cfRule type="cellIs" dxfId="814" priority="1035" stopIfTrue="1" operator="equal">
      <formula>"CW 3120-R2"</formula>
    </cfRule>
    <cfRule type="cellIs" dxfId="813" priority="1036" stopIfTrue="1" operator="equal">
      <formula>"CW 3240-R7"</formula>
    </cfRule>
  </conditionalFormatting>
  <conditionalFormatting sqref="D494">
    <cfRule type="cellIs" dxfId="812" priority="1037" stopIfTrue="1" operator="equal">
      <formula>"CW 2130-R11"</formula>
    </cfRule>
    <cfRule type="cellIs" dxfId="811" priority="1038" stopIfTrue="1" operator="equal">
      <formula>"CW 3120-R2"</formula>
    </cfRule>
    <cfRule type="cellIs" dxfId="810" priority="1039" stopIfTrue="1" operator="equal">
      <formula>"CW 3240-R7"</formula>
    </cfRule>
  </conditionalFormatting>
  <conditionalFormatting sqref="D497">
    <cfRule type="cellIs" dxfId="809" priority="1028" stopIfTrue="1" operator="equal">
      <formula>"CW 2130-R11"</formula>
    </cfRule>
    <cfRule type="cellIs" dxfId="808" priority="1029" stopIfTrue="1" operator="equal">
      <formula>"CW 3120-R2"</formula>
    </cfRule>
    <cfRule type="cellIs" dxfId="807" priority="1030" stopIfTrue="1" operator="equal">
      <formula>"CW 3240-R7"</formula>
    </cfRule>
  </conditionalFormatting>
  <conditionalFormatting sqref="D496">
    <cfRule type="cellIs" dxfId="806" priority="1031" stopIfTrue="1" operator="equal">
      <formula>"CW 2130-R11"</formula>
    </cfRule>
    <cfRule type="cellIs" dxfId="805" priority="1032" stopIfTrue="1" operator="equal">
      <formula>"CW 3120-R2"</formula>
    </cfRule>
    <cfRule type="cellIs" dxfId="804" priority="1033" stopIfTrue="1" operator="equal">
      <formula>"CW 3240-R7"</formula>
    </cfRule>
  </conditionalFormatting>
  <conditionalFormatting sqref="D504">
    <cfRule type="cellIs" dxfId="803" priority="1022" stopIfTrue="1" operator="equal">
      <formula>"CW 2130-R11"</formula>
    </cfRule>
    <cfRule type="cellIs" dxfId="802" priority="1023" stopIfTrue="1" operator="equal">
      <formula>"CW 3120-R2"</formula>
    </cfRule>
    <cfRule type="cellIs" dxfId="801" priority="1024" stopIfTrue="1" operator="equal">
      <formula>"CW 3240-R7"</formula>
    </cfRule>
  </conditionalFormatting>
  <conditionalFormatting sqref="D505">
    <cfRule type="cellIs" dxfId="800" priority="1019" stopIfTrue="1" operator="equal">
      <formula>"CW 2130-R11"</formula>
    </cfRule>
    <cfRule type="cellIs" dxfId="799" priority="1020" stopIfTrue="1" operator="equal">
      <formula>"CW 3120-R2"</formula>
    </cfRule>
    <cfRule type="cellIs" dxfId="798" priority="1021" stopIfTrue="1" operator="equal">
      <formula>"CW 3240-R7"</formula>
    </cfRule>
  </conditionalFormatting>
  <conditionalFormatting sqref="D499">
    <cfRule type="cellIs" dxfId="797" priority="1010" stopIfTrue="1" operator="equal">
      <formula>"CW 2130-R11"</formula>
    </cfRule>
    <cfRule type="cellIs" dxfId="796" priority="1011" stopIfTrue="1" operator="equal">
      <formula>"CW 3120-R2"</formula>
    </cfRule>
    <cfRule type="cellIs" dxfId="795" priority="1012" stopIfTrue="1" operator="equal">
      <formula>"CW 3240-R7"</formula>
    </cfRule>
  </conditionalFormatting>
  <conditionalFormatting sqref="D508">
    <cfRule type="cellIs" dxfId="794" priority="1016" stopIfTrue="1" operator="equal">
      <formula>"CW 2130-R11"</formula>
    </cfRule>
    <cfRule type="cellIs" dxfId="793" priority="1017" stopIfTrue="1" operator="equal">
      <formula>"CW 3120-R2"</formula>
    </cfRule>
    <cfRule type="cellIs" dxfId="792" priority="1018" stopIfTrue="1" operator="equal">
      <formula>"CW 3240-R7"</formula>
    </cfRule>
  </conditionalFormatting>
  <conditionalFormatting sqref="D509:D510">
    <cfRule type="cellIs" dxfId="791" priority="1013" stopIfTrue="1" operator="equal">
      <formula>"CW 2130-R11"</formula>
    </cfRule>
    <cfRule type="cellIs" dxfId="790" priority="1014" stopIfTrue="1" operator="equal">
      <formula>"CW 3120-R2"</formula>
    </cfRule>
    <cfRule type="cellIs" dxfId="789" priority="1015" stopIfTrue="1" operator="equal">
      <formula>"CW 3240-R7"</formula>
    </cfRule>
  </conditionalFormatting>
  <conditionalFormatting sqref="D521">
    <cfRule type="cellIs" dxfId="788" priority="965" stopIfTrue="1" operator="equal">
      <formula>"CW 2130-R11"</formula>
    </cfRule>
    <cfRule type="cellIs" dxfId="787" priority="966" stopIfTrue="1" operator="equal">
      <formula>"CW 3120-R2"</formula>
    </cfRule>
    <cfRule type="cellIs" dxfId="786" priority="967" stopIfTrue="1" operator="equal">
      <formula>"CW 3240-R7"</formula>
    </cfRule>
  </conditionalFormatting>
  <conditionalFormatting sqref="D500">
    <cfRule type="cellIs" dxfId="785" priority="1007" stopIfTrue="1" operator="equal">
      <formula>"CW 2130-R11"</formula>
    </cfRule>
    <cfRule type="cellIs" dxfId="784" priority="1008" stopIfTrue="1" operator="equal">
      <formula>"CW 3120-R2"</formula>
    </cfRule>
    <cfRule type="cellIs" dxfId="783" priority="1009" stopIfTrue="1" operator="equal">
      <formula>"CW 3240-R7"</formula>
    </cfRule>
  </conditionalFormatting>
  <conditionalFormatting sqref="D519:D520">
    <cfRule type="cellIs" dxfId="782" priority="968" stopIfTrue="1" operator="equal">
      <formula>"CW 2130-R11"</formula>
    </cfRule>
    <cfRule type="cellIs" dxfId="781" priority="969" stopIfTrue="1" operator="equal">
      <formula>"CW 3120-R2"</formula>
    </cfRule>
    <cfRule type="cellIs" dxfId="780" priority="970" stopIfTrue="1" operator="equal">
      <formula>"CW 3240-R7"</formula>
    </cfRule>
  </conditionalFormatting>
  <conditionalFormatting sqref="D507">
    <cfRule type="cellIs" dxfId="779" priority="974" stopIfTrue="1" operator="equal">
      <formula>"CW 2130-R11"</formula>
    </cfRule>
    <cfRule type="cellIs" dxfId="778" priority="975" stopIfTrue="1" operator="equal">
      <formula>"CW 3120-R2"</formula>
    </cfRule>
    <cfRule type="cellIs" dxfId="777" priority="976" stopIfTrue="1" operator="equal">
      <formula>"CW 3240-R7"</formula>
    </cfRule>
  </conditionalFormatting>
  <conditionalFormatting sqref="D502:D503">
    <cfRule type="cellIs" dxfId="776" priority="989" stopIfTrue="1" operator="equal">
      <formula>"CW 2130-R11"</formula>
    </cfRule>
    <cfRule type="cellIs" dxfId="775" priority="990" stopIfTrue="1" operator="equal">
      <formula>"CW 3120-R2"</formula>
    </cfRule>
    <cfRule type="cellIs" dxfId="774" priority="991" stopIfTrue="1" operator="equal">
      <formula>"CW 3240-R7"</formula>
    </cfRule>
  </conditionalFormatting>
  <conditionalFormatting sqref="D501">
    <cfRule type="cellIs" dxfId="773" priority="986" stopIfTrue="1" operator="equal">
      <formula>"CW 2130-R11"</formula>
    </cfRule>
    <cfRule type="cellIs" dxfId="772" priority="987" stopIfTrue="1" operator="equal">
      <formula>"CW 3120-R2"</formula>
    </cfRule>
    <cfRule type="cellIs" dxfId="771" priority="988" stopIfTrue="1" operator="equal">
      <formula>"CW 3240-R7"</formula>
    </cfRule>
  </conditionalFormatting>
  <conditionalFormatting sqref="D511">
    <cfRule type="cellIs" dxfId="770" priority="983" stopIfTrue="1" operator="equal">
      <formula>"CW 2130-R11"</formula>
    </cfRule>
    <cfRule type="cellIs" dxfId="769" priority="984" stopIfTrue="1" operator="equal">
      <formula>"CW 3120-R2"</formula>
    </cfRule>
    <cfRule type="cellIs" dxfId="768" priority="985" stopIfTrue="1" operator="equal">
      <formula>"CW 3240-R7"</formula>
    </cfRule>
  </conditionalFormatting>
  <conditionalFormatting sqref="D512">
    <cfRule type="cellIs" dxfId="767" priority="980" stopIfTrue="1" operator="equal">
      <formula>"CW 2130-R11"</formula>
    </cfRule>
    <cfRule type="cellIs" dxfId="766" priority="981" stopIfTrue="1" operator="equal">
      <formula>"CW 3120-R2"</formula>
    </cfRule>
    <cfRule type="cellIs" dxfId="765" priority="982" stopIfTrue="1" operator="equal">
      <formula>"CW 3240-R7"</formula>
    </cfRule>
  </conditionalFormatting>
  <conditionalFormatting sqref="D506">
    <cfRule type="cellIs" dxfId="764" priority="977" stopIfTrue="1" operator="equal">
      <formula>"CW 2130-R11"</formula>
    </cfRule>
    <cfRule type="cellIs" dxfId="763" priority="978" stopIfTrue="1" operator="equal">
      <formula>"CW 3120-R2"</formula>
    </cfRule>
    <cfRule type="cellIs" dxfId="762" priority="979" stopIfTrue="1" operator="equal">
      <formula>"CW 3240-R7"</formula>
    </cfRule>
  </conditionalFormatting>
  <conditionalFormatting sqref="D526">
    <cfRule type="cellIs" dxfId="761" priority="947" stopIfTrue="1" operator="equal">
      <formula>"CW 2130-R11"</formula>
    </cfRule>
    <cfRule type="cellIs" dxfId="760" priority="948" stopIfTrue="1" operator="equal">
      <formula>"CW 3120-R2"</formula>
    </cfRule>
    <cfRule type="cellIs" dxfId="759" priority="949" stopIfTrue="1" operator="equal">
      <formula>"CW 3240-R7"</formula>
    </cfRule>
  </conditionalFormatting>
  <conditionalFormatting sqref="D525">
    <cfRule type="cellIs" dxfId="758" priority="953" stopIfTrue="1" operator="equal">
      <formula>"CW 2130-R11"</formula>
    </cfRule>
    <cfRule type="cellIs" dxfId="757" priority="954" stopIfTrue="1" operator="equal">
      <formula>"CW 3120-R2"</formula>
    </cfRule>
    <cfRule type="cellIs" dxfId="756" priority="955" stopIfTrue="1" operator="equal">
      <formula>"CW 3240-R7"</formula>
    </cfRule>
  </conditionalFormatting>
  <conditionalFormatting sqref="D522">
    <cfRule type="cellIs" dxfId="755" priority="962" stopIfTrue="1" operator="equal">
      <formula>"CW 2130-R11"</formula>
    </cfRule>
    <cfRule type="cellIs" dxfId="754" priority="963" stopIfTrue="1" operator="equal">
      <formula>"CW 3120-R2"</formula>
    </cfRule>
    <cfRule type="cellIs" dxfId="753" priority="964" stopIfTrue="1" operator="equal">
      <formula>"CW 3240-R7"</formula>
    </cfRule>
  </conditionalFormatting>
  <conditionalFormatting sqref="D547">
    <cfRule type="cellIs" dxfId="752" priority="887" stopIfTrue="1" operator="equal">
      <formula>"CW 2130-R11"</formula>
    </cfRule>
    <cfRule type="cellIs" dxfId="751" priority="888" stopIfTrue="1" operator="equal">
      <formula>"CW 3120-R2"</formula>
    </cfRule>
    <cfRule type="cellIs" dxfId="750" priority="889" stopIfTrue="1" operator="equal">
      <formula>"CW 3240-R7"</formula>
    </cfRule>
  </conditionalFormatting>
  <conditionalFormatting sqref="D531:D532">
    <cfRule type="cellIs" dxfId="749" priority="920" stopIfTrue="1" operator="equal">
      <formula>"CW 2130-R11"</formula>
    </cfRule>
    <cfRule type="cellIs" dxfId="748" priority="921" stopIfTrue="1" operator="equal">
      <formula>"CW 3120-R2"</formula>
    </cfRule>
    <cfRule type="cellIs" dxfId="747" priority="922" stopIfTrue="1" operator="equal">
      <formula>"CW 3240-R7"</formula>
    </cfRule>
  </conditionalFormatting>
  <conditionalFormatting sqref="D523">
    <cfRule type="cellIs" dxfId="746" priority="959" stopIfTrue="1" operator="equal">
      <formula>"CW 2130-R11"</formula>
    </cfRule>
    <cfRule type="cellIs" dxfId="745" priority="960" stopIfTrue="1" operator="equal">
      <formula>"CW 3120-R2"</formula>
    </cfRule>
    <cfRule type="cellIs" dxfId="744" priority="961" stopIfTrue="1" operator="equal">
      <formula>"CW 3240-R7"</formula>
    </cfRule>
  </conditionalFormatting>
  <conditionalFormatting sqref="D527">
    <cfRule type="cellIs" dxfId="743" priority="941" stopIfTrue="1" operator="equal">
      <formula>"CW 2130-R11"</formula>
    </cfRule>
    <cfRule type="cellIs" dxfId="742" priority="942" stopIfTrue="1" operator="equal">
      <formula>"CW 3120-R2"</formula>
    </cfRule>
    <cfRule type="cellIs" dxfId="741" priority="943" stopIfTrue="1" operator="equal">
      <formula>"CW 3240-R7"</formula>
    </cfRule>
  </conditionalFormatting>
  <conditionalFormatting sqref="D524">
    <cfRule type="cellIs" dxfId="740" priority="956" stopIfTrue="1" operator="equal">
      <formula>"CW 2130-R11"</formula>
    </cfRule>
    <cfRule type="cellIs" dxfId="739" priority="957" stopIfTrue="1" operator="equal">
      <formula>"CW 3120-R2"</formula>
    </cfRule>
    <cfRule type="cellIs" dxfId="738" priority="958" stopIfTrue="1" operator="equal">
      <formula>"CW 3240-R7"</formula>
    </cfRule>
  </conditionalFormatting>
  <conditionalFormatting sqref="D528">
    <cfRule type="cellIs" dxfId="737" priority="935" stopIfTrue="1" operator="equal">
      <formula>"CW 2130-R11"</formula>
    </cfRule>
    <cfRule type="cellIs" dxfId="736" priority="936" stopIfTrue="1" operator="equal">
      <formula>"CW 3120-R2"</formula>
    </cfRule>
    <cfRule type="cellIs" dxfId="735" priority="937" stopIfTrue="1" operator="equal">
      <formula>"CW 3240-R7"</formula>
    </cfRule>
  </conditionalFormatting>
  <conditionalFormatting sqref="D545">
    <cfRule type="cellIs" dxfId="734" priority="890" stopIfTrue="1" operator="equal">
      <formula>"CW 2130-R11"</formula>
    </cfRule>
    <cfRule type="cellIs" dxfId="733" priority="891" stopIfTrue="1" operator="equal">
      <formula>"CW 3120-R2"</formula>
    </cfRule>
    <cfRule type="cellIs" dxfId="732" priority="892" stopIfTrue="1" operator="equal">
      <formula>"CW 3240-R7"</formula>
    </cfRule>
  </conditionalFormatting>
  <conditionalFormatting sqref="D542">
    <cfRule type="cellIs" dxfId="731" priority="899" stopIfTrue="1" operator="equal">
      <formula>"CW 2130-R11"</formula>
    </cfRule>
    <cfRule type="cellIs" dxfId="730" priority="900" stopIfTrue="1" operator="equal">
      <formula>"CW 3120-R2"</formula>
    </cfRule>
    <cfRule type="cellIs" dxfId="729" priority="901" stopIfTrue="1" operator="equal">
      <formula>"CW 3240-R7"</formula>
    </cfRule>
  </conditionalFormatting>
  <conditionalFormatting sqref="D529">
    <cfRule type="cellIs" dxfId="728" priority="932" stopIfTrue="1" operator="equal">
      <formula>"CW 2130-R11"</formula>
    </cfRule>
    <cfRule type="cellIs" dxfId="727" priority="933" stopIfTrue="1" operator="equal">
      <formula>"CW 3120-R2"</formula>
    </cfRule>
    <cfRule type="cellIs" dxfId="726" priority="934" stopIfTrue="1" operator="equal">
      <formula>"CW 3240-R7"</formula>
    </cfRule>
  </conditionalFormatting>
  <conditionalFormatting sqref="D536">
    <cfRule type="cellIs" dxfId="725" priority="917" stopIfTrue="1" operator="equal">
      <formula>"CW 2130-R11"</formula>
    </cfRule>
    <cfRule type="cellIs" dxfId="724" priority="918" stopIfTrue="1" operator="equal">
      <formula>"CW 3120-R2"</formula>
    </cfRule>
    <cfRule type="cellIs" dxfId="723" priority="919" stopIfTrue="1" operator="equal">
      <formula>"CW 3240-R7"</formula>
    </cfRule>
  </conditionalFormatting>
  <conditionalFormatting sqref="D539">
    <cfRule type="cellIs" dxfId="722" priority="908" stopIfTrue="1" operator="equal">
      <formula>"CW 2130-R11"</formula>
    </cfRule>
    <cfRule type="cellIs" dxfId="721" priority="909" stopIfTrue="1" operator="equal">
      <formula>"CW 3120-R2"</formula>
    </cfRule>
    <cfRule type="cellIs" dxfId="720" priority="910" stopIfTrue="1" operator="equal">
      <formula>"CW 3240-R7"</formula>
    </cfRule>
  </conditionalFormatting>
  <conditionalFormatting sqref="D541">
    <cfRule type="cellIs" dxfId="719" priority="902" stopIfTrue="1" operator="equal">
      <formula>"CW 2130-R11"</formula>
    </cfRule>
    <cfRule type="cellIs" dxfId="718" priority="903" stopIfTrue="1" operator="equal">
      <formula>"CW 3120-R2"</formula>
    </cfRule>
    <cfRule type="cellIs" dxfId="717" priority="904" stopIfTrue="1" operator="equal">
      <formula>"CW 3240-R7"</formula>
    </cfRule>
  </conditionalFormatting>
  <conditionalFormatting sqref="D556">
    <cfRule type="cellIs" dxfId="716" priority="878" stopIfTrue="1" operator="equal">
      <formula>"CW 2130-R11"</formula>
    </cfRule>
    <cfRule type="cellIs" dxfId="715" priority="879" stopIfTrue="1" operator="equal">
      <formula>"CW 3120-R2"</formula>
    </cfRule>
    <cfRule type="cellIs" dxfId="714" priority="880" stopIfTrue="1" operator="equal">
      <formula>"CW 3240-R7"</formula>
    </cfRule>
  </conditionalFormatting>
  <conditionalFormatting sqref="D544">
    <cfRule type="cellIs" dxfId="713" priority="896" stopIfTrue="1" operator="equal">
      <formula>"CW 2130-R11"</formula>
    </cfRule>
    <cfRule type="cellIs" dxfId="712" priority="897" stopIfTrue="1" operator="equal">
      <formula>"CW 3120-R2"</formula>
    </cfRule>
    <cfRule type="cellIs" dxfId="711" priority="898" stopIfTrue="1" operator="equal">
      <formula>"CW 3240-R7"</formula>
    </cfRule>
  </conditionalFormatting>
  <conditionalFormatting sqref="D553:D554">
    <cfRule type="cellIs" dxfId="710" priority="884" stopIfTrue="1" operator="equal">
      <formula>"CW 2130-R11"</formula>
    </cfRule>
    <cfRule type="cellIs" dxfId="709" priority="885" stopIfTrue="1" operator="equal">
      <formula>"CW 3120-R2"</formula>
    </cfRule>
    <cfRule type="cellIs" dxfId="708" priority="886" stopIfTrue="1" operator="equal">
      <formula>"CW 3240-R7"</formula>
    </cfRule>
  </conditionalFormatting>
  <conditionalFormatting sqref="D538">
    <cfRule type="cellIs" dxfId="707" priority="911" stopIfTrue="1" operator="equal">
      <formula>"CW 2130-R11"</formula>
    </cfRule>
    <cfRule type="cellIs" dxfId="706" priority="912" stopIfTrue="1" operator="equal">
      <formula>"CW 3120-R2"</formula>
    </cfRule>
    <cfRule type="cellIs" dxfId="705" priority="913" stopIfTrue="1" operator="equal">
      <formula>"CW 3240-R7"</formula>
    </cfRule>
  </conditionalFormatting>
  <conditionalFormatting sqref="D540">
    <cfRule type="cellIs" dxfId="704" priority="905" stopIfTrue="1" operator="equal">
      <formula>"CW 2130-R11"</formula>
    </cfRule>
    <cfRule type="cellIs" dxfId="703" priority="906" stopIfTrue="1" operator="equal">
      <formula>"CW 3120-R2"</formula>
    </cfRule>
    <cfRule type="cellIs" dxfId="702" priority="907" stopIfTrue="1" operator="equal">
      <formula>"CW 3240-R7"</formula>
    </cfRule>
  </conditionalFormatting>
  <conditionalFormatting sqref="D555">
    <cfRule type="cellIs" dxfId="701" priority="881" stopIfTrue="1" operator="equal">
      <formula>"CW 2130-R11"</formula>
    </cfRule>
    <cfRule type="cellIs" dxfId="700" priority="882" stopIfTrue="1" operator="equal">
      <formula>"CW 3120-R2"</formula>
    </cfRule>
    <cfRule type="cellIs" dxfId="699" priority="883" stopIfTrue="1" operator="equal">
      <formula>"CW 3240-R7"</formula>
    </cfRule>
  </conditionalFormatting>
  <conditionalFormatting sqref="D557">
    <cfRule type="cellIs" dxfId="698" priority="872" stopIfTrue="1" operator="equal">
      <formula>"CW 2130-R11"</formula>
    </cfRule>
    <cfRule type="cellIs" dxfId="697" priority="873" stopIfTrue="1" operator="equal">
      <formula>"CW 3120-R2"</formula>
    </cfRule>
    <cfRule type="cellIs" dxfId="696" priority="874" stopIfTrue="1" operator="equal">
      <formula>"CW 3240-R7"</formula>
    </cfRule>
  </conditionalFormatting>
  <conditionalFormatting sqref="D559">
    <cfRule type="cellIs" dxfId="695" priority="839" stopIfTrue="1" operator="equal">
      <formula>"CW 2130-R11"</formula>
    </cfRule>
    <cfRule type="cellIs" dxfId="694" priority="840" stopIfTrue="1" operator="equal">
      <formula>"CW 3120-R2"</formula>
    </cfRule>
    <cfRule type="cellIs" dxfId="693" priority="841" stopIfTrue="1" operator="equal">
      <formula>"CW 3240-R7"</formula>
    </cfRule>
  </conditionalFormatting>
  <conditionalFormatting sqref="D561">
    <cfRule type="cellIs" dxfId="692" priority="866" stopIfTrue="1" operator="equal">
      <formula>"CW 2130-R11"</formula>
    </cfRule>
    <cfRule type="cellIs" dxfId="691" priority="867" stopIfTrue="1" operator="equal">
      <formula>"CW 3120-R2"</formula>
    </cfRule>
    <cfRule type="cellIs" dxfId="690" priority="868" stopIfTrue="1" operator="equal">
      <formula>"CW 3240-R7"</formula>
    </cfRule>
  </conditionalFormatting>
  <conditionalFormatting sqref="D558">
    <cfRule type="cellIs" dxfId="689" priority="869" stopIfTrue="1" operator="equal">
      <formula>"CW 2130-R11"</formula>
    </cfRule>
    <cfRule type="cellIs" dxfId="688" priority="870" stopIfTrue="1" operator="equal">
      <formula>"CW 3120-R2"</formula>
    </cfRule>
    <cfRule type="cellIs" dxfId="687" priority="871" stopIfTrue="1" operator="equal">
      <formula>"CW 3240-R7"</formula>
    </cfRule>
  </conditionalFormatting>
  <conditionalFormatting sqref="D562">
    <cfRule type="cellIs" dxfId="686" priority="863" stopIfTrue="1" operator="equal">
      <formula>"CW 2130-R11"</formula>
    </cfRule>
    <cfRule type="cellIs" dxfId="685" priority="864" stopIfTrue="1" operator="equal">
      <formula>"CW 3120-R2"</formula>
    </cfRule>
    <cfRule type="cellIs" dxfId="684" priority="865" stopIfTrue="1" operator="equal">
      <formula>"CW 3240-R7"</formula>
    </cfRule>
  </conditionalFormatting>
  <conditionalFormatting sqref="D574">
    <cfRule type="cellIs" dxfId="683" priority="818" stopIfTrue="1" operator="equal">
      <formula>"CW 2130-R11"</formula>
    </cfRule>
    <cfRule type="cellIs" dxfId="682" priority="819" stopIfTrue="1" operator="equal">
      <formula>"CW 3120-R2"</formula>
    </cfRule>
    <cfRule type="cellIs" dxfId="681" priority="820" stopIfTrue="1" operator="equal">
      <formula>"CW 3240-R7"</formula>
    </cfRule>
  </conditionalFormatting>
  <conditionalFormatting sqref="D563">
    <cfRule type="cellIs" dxfId="680" priority="860" stopIfTrue="1" operator="equal">
      <formula>"CW 2130-R11"</formula>
    </cfRule>
    <cfRule type="cellIs" dxfId="679" priority="861" stopIfTrue="1" operator="equal">
      <formula>"CW 3120-R2"</formula>
    </cfRule>
    <cfRule type="cellIs" dxfId="678" priority="862" stopIfTrue="1" operator="equal">
      <formula>"CW 3240-R7"</formula>
    </cfRule>
  </conditionalFormatting>
  <conditionalFormatting sqref="D560">
    <cfRule type="cellIs" dxfId="677" priority="836" stopIfTrue="1" operator="equal">
      <formula>"CW 2130-R11"</formula>
    </cfRule>
    <cfRule type="cellIs" dxfId="676" priority="837" stopIfTrue="1" operator="equal">
      <formula>"CW 3120-R2"</formula>
    </cfRule>
    <cfRule type="cellIs" dxfId="675" priority="838" stopIfTrue="1" operator="equal">
      <formula>"CW 3240-R7"</formula>
    </cfRule>
  </conditionalFormatting>
  <conditionalFormatting sqref="D568:D570">
    <cfRule type="cellIs" dxfId="674" priority="827" stopIfTrue="1" operator="equal">
      <formula>"CW 2130-R11"</formula>
    </cfRule>
    <cfRule type="cellIs" dxfId="673" priority="828" stopIfTrue="1" operator="equal">
      <formula>"CW 3120-R2"</formula>
    </cfRule>
    <cfRule type="cellIs" dxfId="672" priority="829" stopIfTrue="1" operator="equal">
      <formula>"CW 3240-R7"</formula>
    </cfRule>
  </conditionalFormatting>
  <conditionalFormatting sqref="D571:D572">
    <cfRule type="cellIs" dxfId="671" priority="824" stopIfTrue="1" operator="equal">
      <formula>"CW 2130-R11"</formula>
    </cfRule>
    <cfRule type="cellIs" dxfId="670" priority="825" stopIfTrue="1" operator="equal">
      <formula>"CW 3120-R2"</formula>
    </cfRule>
    <cfRule type="cellIs" dxfId="669" priority="826" stopIfTrue="1" operator="equal">
      <formula>"CW 3240-R7"</formula>
    </cfRule>
  </conditionalFormatting>
  <conditionalFormatting sqref="D564">
    <cfRule type="cellIs" dxfId="668" priority="833" stopIfTrue="1" operator="equal">
      <formula>"CW 2130-R11"</formula>
    </cfRule>
    <cfRule type="cellIs" dxfId="667" priority="834" stopIfTrue="1" operator="equal">
      <formula>"CW 3120-R2"</formula>
    </cfRule>
    <cfRule type="cellIs" dxfId="666" priority="835" stopIfTrue="1" operator="equal">
      <formula>"CW 3240-R7"</formula>
    </cfRule>
  </conditionalFormatting>
  <conditionalFormatting sqref="D577">
    <cfRule type="cellIs" dxfId="665" priority="812" stopIfTrue="1" operator="equal">
      <formula>"CW 2130-R11"</formula>
    </cfRule>
    <cfRule type="cellIs" dxfId="664" priority="813" stopIfTrue="1" operator="equal">
      <formula>"CW 3120-R2"</formula>
    </cfRule>
    <cfRule type="cellIs" dxfId="663" priority="814" stopIfTrue="1" operator="equal">
      <formula>"CW 3240-R7"</formula>
    </cfRule>
  </conditionalFormatting>
  <conditionalFormatting sqref="D575 D573">
    <cfRule type="cellIs" dxfId="662" priority="821" stopIfTrue="1" operator="equal">
      <formula>"CW 2130-R11"</formula>
    </cfRule>
    <cfRule type="cellIs" dxfId="661" priority="822" stopIfTrue="1" operator="equal">
      <formula>"CW 3120-R2"</formula>
    </cfRule>
    <cfRule type="cellIs" dxfId="660" priority="823" stopIfTrue="1" operator="equal">
      <formula>"CW 3240-R7"</formula>
    </cfRule>
  </conditionalFormatting>
  <conditionalFormatting sqref="D576">
    <cfRule type="cellIs" dxfId="659" priority="815" stopIfTrue="1" operator="equal">
      <formula>"CW 2130-R11"</formula>
    </cfRule>
    <cfRule type="cellIs" dxfId="658" priority="816" stopIfTrue="1" operator="equal">
      <formula>"CW 3120-R2"</formula>
    </cfRule>
    <cfRule type="cellIs" dxfId="657" priority="817" stopIfTrue="1" operator="equal">
      <formula>"CW 3240-R7"</formula>
    </cfRule>
  </conditionalFormatting>
  <conditionalFormatting sqref="D565:D566">
    <cfRule type="cellIs" dxfId="656" priority="830" stopIfTrue="1" operator="equal">
      <formula>"CW 2130-R11"</formula>
    </cfRule>
    <cfRule type="cellIs" dxfId="655" priority="831" stopIfTrue="1" operator="equal">
      <formula>"CW 3120-R2"</formula>
    </cfRule>
    <cfRule type="cellIs" dxfId="654" priority="832" stopIfTrue="1" operator="equal">
      <formula>"CW 3240-R7"</formula>
    </cfRule>
  </conditionalFormatting>
  <conditionalFormatting sqref="D581">
    <cfRule type="cellIs" dxfId="653" priority="803" stopIfTrue="1" operator="equal">
      <formula>"CW 2130-R11"</formula>
    </cfRule>
    <cfRule type="cellIs" dxfId="652" priority="804" stopIfTrue="1" operator="equal">
      <formula>"CW 3120-R2"</formula>
    </cfRule>
    <cfRule type="cellIs" dxfId="651" priority="805" stopIfTrue="1" operator="equal">
      <formula>"CW 3240-R7"</formula>
    </cfRule>
  </conditionalFormatting>
  <conditionalFormatting sqref="D584">
    <cfRule type="cellIs" dxfId="650" priority="797" stopIfTrue="1" operator="equal">
      <formula>"CW 2130-R11"</formula>
    </cfRule>
    <cfRule type="cellIs" dxfId="649" priority="798" stopIfTrue="1" operator="equal">
      <formula>"CW 3120-R2"</formula>
    </cfRule>
    <cfRule type="cellIs" dxfId="648" priority="799" stopIfTrue="1" operator="equal">
      <formula>"CW 3240-R7"</formula>
    </cfRule>
  </conditionalFormatting>
  <conditionalFormatting sqref="D585">
    <cfRule type="cellIs" dxfId="647" priority="791" stopIfTrue="1" operator="equal">
      <formula>"CW 2130-R11"</formula>
    </cfRule>
    <cfRule type="cellIs" dxfId="646" priority="792" stopIfTrue="1" operator="equal">
      <formula>"CW 3120-R2"</formula>
    </cfRule>
    <cfRule type="cellIs" dxfId="645" priority="793" stopIfTrue="1" operator="equal">
      <formula>"CW 3240-R7"</formula>
    </cfRule>
  </conditionalFormatting>
  <conditionalFormatting sqref="D578">
    <cfRule type="cellIs" dxfId="644" priority="809" stopIfTrue="1" operator="equal">
      <formula>"CW 2130-R11"</formula>
    </cfRule>
    <cfRule type="cellIs" dxfId="643" priority="810" stopIfTrue="1" operator="equal">
      <formula>"CW 3120-R2"</formula>
    </cfRule>
    <cfRule type="cellIs" dxfId="642" priority="811" stopIfTrue="1" operator="equal">
      <formula>"CW 3240-R7"</formula>
    </cfRule>
  </conditionalFormatting>
  <conditionalFormatting sqref="D587:D588">
    <cfRule type="cellIs" dxfId="641" priority="788" stopIfTrue="1" operator="equal">
      <formula>"CW 2130-R11"</formula>
    </cfRule>
    <cfRule type="cellIs" dxfId="640" priority="789" stopIfTrue="1" operator="equal">
      <formula>"CW 3120-R2"</formula>
    </cfRule>
    <cfRule type="cellIs" dxfId="639" priority="790" stopIfTrue="1" operator="equal">
      <formula>"CW 3240-R7"</formula>
    </cfRule>
  </conditionalFormatting>
  <conditionalFormatting sqref="D589">
    <cfRule type="cellIs" dxfId="638" priority="785" stopIfTrue="1" operator="equal">
      <formula>"CW 2130-R11"</formula>
    </cfRule>
    <cfRule type="cellIs" dxfId="637" priority="786" stopIfTrue="1" operator="equal">
      <formula>"CW 3120-R2"</formula>
    </cfRule>
    <cfRule type="cellIs" dxfId="636" priority="787" stopIfTrue="1" operator="equal">
      <formula>"CW 3240-R7"</formula>
    </cfRule>
  </conditionalFormatting>
  <conditionalFormatting sqref="D604:D605">
    <cfRule type="cellIs" dxfId="635" priority="755" stopIfTrue="1" operator="equal">
      <formula>"CW 2130-R11"</formula>
    </cfRule>
    <cfRule type="cellIs" dxfId="634" priority="756" stopIfTrue="1" operator="equal">
      <formula>"CW 3120-R2"</formula>
    </cfRule>
    <cfRule type="cellIs" dxfId="633" priority="757" stopIfTrue="1" operator="equal">
      <formula>"CW 3240-R7"</formula>
    </cfRule>
  </conditionalFormatting>
  <conditionalFormatting sqref="D591">
    <cfRule type="cellIs" dxfId="632" priority="782" stopIfTrue="1" operator="equal">
      <formula>"CW 2130-R11"</formula>
    </cfRule>
    <cfRule type="cellIs" dxfId="631" priority="783" stopIfTrue="1" operator="equal">
      <formula>"CW 3120-R2"</formula>
    </cfRule>
    <cfRule type="cellIs" dxfId="630" priority="784" stopIfTrue="1" operator="equal">
      <formula>"CW 3240-R7"</formula>
    </cfRule>
  </conditionalFormatting>
  <conditionalFormatting sqref="D592">
    <cfRule type="cellIs" dxfId="629" priority="779" stopIfTrue="1" operator="equal">
      <formula>"CW 2130-R11"</formula>
    </cfRule>
    <cfRule type="cellIs" dxfId="628" priority="780" stopIfTrue="1" operator="equal">
      <formula>"CW 3120-R2"</formula>
    </cfRule>
    <cfRule type="cellIs" dxfId="627" priority="781" stopIfTrue="1" operator="equal">
      <formula>"CW 3240-R7"</formula>
    </cfRule>
  </conditionalFormatting>
  <conditionalFormatting sqref="D593">
    <cfRule type="cellIs" dxfId="626" priority="776" stopIfTrue="1" operator="equal">
      <formula>"CW 2130-R11"</formula>
    </cfRule>
    <cfRule type="cellIs" dxfId="625" priority="777" stopIfTrue="1" operator="equal">
      <formula>"CW 3120-R2"</formula>
    </cfRule>
    <cfRule type="cellIs" dxfId="624" priority="778" stopIfTrue="1" operator="equal">
      <formula>"CW 3240-R7"</formula>
    </cfRule>
  </conditionalFormatting>
  <conditionalFormatting sqref="D594">
    <cfRule type="cellIs" dxfId="623" priority="773" stopIfTrue="1" operator="equal">
      <formula>"CW 2130-R11"</formula>
    </cfRule>
    <cfRule type="cellIs" dxfId="622" priority="774" stopIfTrue="1" operator="equal">
      <formula>"CW 3120-R2"</formula>
    </cfRule>
    <cfRule type="cellIs" dxfId="621" priority="775" stopIfTrue="1" operator="equal">
      <formula>"CW 3240-R7"</formula>
    </cfRule>
  </conditionalFormatting>
  <conditionalFormatting sqref="D596">
    <cfRule type="cellIs" dxfId="620" priority="770" stopIfTrue="1" operator="equal">
      <formula>"CW 2130-R11"</formula>
    </cfRule>
    <cfRule type="cellIs" dxfId="619" priority="771" stopIfTrue="1" operator="equal">
      <formula>"CW 3120-R2"</formula>
    </cfRule>
    <cfRule type="cellIs" dxfId="618" priority="772" stopIfTrue="1" operator="equal">
      <formula>"CW 3240-R7"</formula>
    </cfRule>
  </conditionalFormatting>
  <conditionalFormatting sqref="D598">
    <cfRule type="cellIs" dxfId="617" priority="764" stopIfTrue="1" operator="equal">
      <formula>"CW 2130-R11"</formula>
    </cfRule>
    <cfRule type="cellIs" dxfId="616" priority="765" stopIfTrue="1" operator="equal">
      <formula>"CW 3120-R2"</formula>
    </cfRule>
    <cfRule type="cellIs" dxfId="615" priority="766" stopIfTrue="1" operator="equal">
      <formula>"CW 3240-R7"</formula>
    </cfRule>
  </conditionalFormatting>
  <conditionalFormatting sqref="D599:D601">
    <cfRule type="cellIs" dxfId="614" priority="761" stopIfTrue="1" operator="equal">
      <formula>"CW 2130-R11"</formula>
    </cfRule>
    <cfRule type="cellIs" dxfId="613" priority="762" stopIfTrue="1" operator="equal">
      <formula>"CW 3120-R2"</formula>
    </cfRule>
    <cfRule type="cellIs" dxfId="612" priority="763" stopIfTrue="1" operator="equal">
      <formula>"CW 3240-R7"</formula>
    </cfRule>
  </conditionalFormatting>
  <conditionalFormatting sqref="D602:D603">
    <cfRule type="cellIs" dxfId="611" priority="758" stopIfTrue="1" operator="equal">
      <formula>"CW 2130-R11"</formula>
    </cfRule>
    <cfRule type="cellIs" dxfId="610" priority="759" stopIfTrue="1" operator="equal">
      <formula>"CW 3120-R2"</formula>
    </cfRule>
    <cfRule type="cellIs" dxfId="609" priority="760" stopIfTrue="1" operator="equal">
      <formula>"CW 3240-R7"</formula>
    </cfRule>
  </conditionalFormatting>
  <conditionalFormatting sqref="D607">
    <cfRule type="cellIs" dxfId="608" priority="752" stopIfTrue="1" operator="equal">
      <formula>"CW 2130-R11"</formula>
    </cfRule>
    <cfRule type="cellIs" dxfId="607" priority="753" stopIfTrue="1" operator="equal">
      <formula>"CW 3120-R2"</formula>
    </cfRule>
    <cfRule type="cellIs" dxfId="606" priority="754" stopIfTrue="1" operator="equal">
      <formula>"CW 3240-R7"</formula>
    </cfRule>
  </conditionalFormatting>
  <conditionalFormatting sqref="D615">
    <cfRule type="cellIs" dxfId="605" priority="738" stopIfTrue="1" operator="equal">
      <formula>"CW 2130-R11"</formula>
    </cfRule>
    <cfRule type="cellIs" dxfId="604" priority="739" stopIfTrue="1" operator="equal">
      <formula>"CW 3120-R2"</formula>
    </cfRule>
    <cfRule type="cellIs" dxfId="603" priority="740" stopIfTrue="1" operator="equal">
      <formula>"CW 3240-R7"</formula>
    </cfRule>
  </conditionalFormatting>
  <conditionalFormatting sqref="D610">
    <cfRule type="cellIs" dxfId="602" priority="749" stopIfTrue="1" operator="equal">
      <formula>"CW 2130-R11"</formula>
    </cfRule>
    <cfRule type="cellIs" dxfId="601" priority="750" stopIfTrue="1" operator="equal">
      <formula>"CW 3120-R2"</formula>
    </cfRule>
    <cfRule type="cellIs" dxfId="600" priority="751" stopIfTrue="1" operator="equal">
      <formula>"CW 3240-R7"</formula>
    </cfRule>
  </conditionalFormatting>
  <conditionalFormatting sqref="D611">
    <cfRule type="cellIs" dxfId="599" priority="746" stopIfTrue="1" operator="equal">
      <formula>"CW 2130-R11"</formula>
    </cfRule>
    <cfRule type="cellIs" dxfId="598" priority="747" stopIfTrue="1" operator="equal">
      <formula>"CW 3120-R2"</formula>
    </cfRule>
    <cfRule type="cellIs" dxfId="597" priority="748" stopIfTrue="1" operator="equal">
      <formula>"CW 3240-R7"</formula>
    </cfRule>
  </conditionalFormatting>
  <conditionalFormatting sqref="D609">
    <cfRule type="cellIs" dxfId="596" priority="744" stopIfTrue="1" operator="equal">
      <formula>"CW 3120-R2"</formula>
    </cfRule>
    <cfRule type="cellIs" dxfId="595" priority="745" stopIfTrue="1" operator="equal">
      <formula>"CW 3240-R7"</formula>
    </cfRule>
  </conditionalFormatting>
  <conditionalFormatting sqref="D612:D613">
    <cfRule type="cellIs" dxfId="594" priority="741" stopIfTrue="1" operator="equal">
      <formula>"CW 2130-R11"</formula>
    </cfRule>
    <cfRule type="cellIs" dxfId="593" priority="742" stopIfTrue="1" operator="equal">
      <formula>"CW 3120-R2"</formula>
    </cfRule>
    <cfRule type="cellIs" dxfId="592" priority="743" stopIfTrue="1" operator="equal">
      <formula>"CW 3240-R7"</formula>
    </cfRule>
  </conditionalFormatting>
  <conditionalFormatting sqref="D629:D630">
    <cfRule type="cellIs" dxfId="591" priority="720" stopIfTrue="1" operator="equal">
      <formula>"CW 2130-R11"</formula>
    </cfRule>
    <cfRule type="cellIs" dxfId="590" priority="721" stopIfTrue="1" operator="equal">
      <formula>"CW 3120-R2"</formula>
    </cfRule>
    <cfRule type="cellIs" dxfId="589" priority="722" stopIfTrue="1" operator="equal">
      <formula>"CW 3240-R7"</formula>
    </cfRule>
  </conditionalFormatting>
  <conditionalFormatting sqref="D616">
    <cfRule type="cellIs" dxfId="588" priority="735" stopIfTrue="1" operator="equal">
      <formula>"CW 2130-R11"</formula>
    </cfRule>
    <cfRule type="cellIs" dxfId="587" priority="736" stopIfTrue="1" operator="equal">
      <formula>"CW 3120-R2"</formula>
    </cfRule>
    <cfRule type="cellIs" dxfId="586" priority="737" stopIfTrue="1" operator="equal">
      <formula>"CW 3240-R7"</formula>
    </cfRule>
  </conditionalFormatting>
  <conditionalFormatting sqref="D623">
    <cfRule type="cellIs" dxfId="585" priority="729" stopIfTrue="1" operator="equal">
      <formula>"CW 2130-R11"</formula>
    </cfRule>
    <cfRule type="cellIs" dxfId="584" priority="730" stopIfTrue="1" operator="equal">
      <formula>"CW 3120-R2"</formula>
    </cfRule>
    <cfRule type="cellIs" dxfId="583" priority="731" stopIfTrue="1" operator="equal">
      <formula>"CW 3240-R7"</formula>
    </cfRule>
  </conditionalFormatting>
  <conditionalFormatting sqref="D624:D625">
    <cfRule type="cellIs" dxfId="582" priority="726" stopIfTrue="1" operator="equal">
      <formula>"CW 2130-R11"</formula>
    </cfRule>
    <cfRule type="cellIs" dxfId="581" priority="727" stopIfTrue="1" operator="equal">
      <formula>"CW 3120-R2"</formula>
    </cfRule>
    <cfRule type="cellIs" dxfId="580" priority="728" stopIfTrue="1" operator="equal">
      <formula>"CW 3240-R7"</formula>
    </cfRule>
  </conditionalFormatting>
  <conditionalFormatting sqref="D626:D627">
    <cfRule type="cellIs" dxfId="579" priority="723" stopIfTrue="1" operator="equal">
      <formula>"CW 2130-R11"</formula>
    </cfRule>
    <cfRule type="cellIs" dxfId="578" priority="724" stopIfTrue="1" operator="equal">
      <formula>"CW 3120-R2"</formula>
    </cfRule>
    <cfRule type="cellIs" dxfId="577" priority="725" stopIfTrue="1" operator="equal">
      <formula>"CW 3240-R7"</formula>
    </cfRule>
  </conditionalFormatting>
  <conditionalFormatting sqref="D631">
    <cfRule type="cellIs" dxfId="576" priority="717" stopIfTrue="1" operator="equal">
      <formula>"CW 2130-R11"</formula>
    </cfRule>
    <cfRule type="cellIs" dxfId="575" priority="718" stopIfTrue="1" operator="equal">
      <formula>"CW 3120-R2"</formula>
    </cfRule>
    <cfRule type="cellIs" dxfId="574" priority="719" stopIfTrue="1" operator="equal">
      <formula>"CW 3240-R7"</formula>
    </cfRule>
  </conditionalFormatting>
  <conditionalFormatting sqref="D632">
    <cfRule type="cellIs" dxfId="573" priority="714" stopIfTrue="1" operator="equal">
      <formula>"CW 2130-R11"</formula>
    </cfRule>
    <cfRule type="cellIs" dxfId="572" priority="715" stopIfTrue="1" operator="equal">
      <formula>"CW 3120-R2"</formula>
    </cfRule>
    <cfRule type="cellIs" dxfId="571" priority="716" stopIfTrue="1" operator="equal">
      <formula>"CW 3240-R7"</formula>
    </cfRule>
  </conditionalFormatting>
  <conditionalFormatting sqref="D633">
    <cfRule type="cellIs" dxfId="570" priority="711" stopIfTrue="1" operator="equal">
      <formula>"CW 2130-R11"</formula>
    </cfRule>
    <cfRule type="cellIs" dxfId="569" priority="712" stopIfTrue="1" operator="equal">
      <formula>"CW 3120-R2"</formula>
    </cfRule>
    <cfRule type="cellIs" dxfId="568" priority="713" stopIfTrue="1" operator="equal">
      <formula>"CW 3240-R7"</formula>
    </cfRule>
  </conditionalFormatting>
  <conditionalFormatting sqref="D634">
    <cfRule type="cellIs" dxfId="567" priority="708" stopIfTrue="1" operator="equal">
      <formula>"CW 2130-R11"</formula>
    </cfRule>
    <cfRule type="cellIs" dxfId="566" priority="709" stopIfTrue="1" operator="equal">
      <formula>"CW 3120-R2"</formula>
    </cfRule>
    <cfRule type="cellIs" dxfId="565" priority="710" stopIfTrue="1" operator="equal">
      <formula>"CW 3240-R7"</formula>
    </cfRule>
  </conditionalFormatting>
  <conditionalFormatting sqref="D635">
    <cfRule type="cellIs" dxfId="564" priority="705" stopIfTrue="1" operator="equal">
      <formula>"CW 2130-R11"</formula>
    </cfRule>
    <cfRule type="cellIs" dxfId="563" priority="706" stopIfTrue="1" operator="equal">
      <formula>"CW 3120-R2"</formula>
    </cfRule>
    <cfRule type="cellIs" dxfId="562" priority="707" stopIfTrue="1" operator="equal">
      <formula>"CW 3240-R7"</formula>
    </cfRule>
  </conditionalFormatting>
  <conditionalFormatting sqref="D68">
    <cfRule type="cellIs" dxfId="561" priority="700" stopIfTrue="1" operator="equal">
      <formula>"CW 3120-R2"</formula>
    </cfRule>
    <cfRule type="cellIs" dxfId="560" priority="701" stopIfTrue="1" operator="equal">
      <formula>"CW 3240-R7"</formula>
    </cfRule>
  </conditionalFormatting>
  <conditionalFormatting sqref="D69">
    <cfRule type="cellIs" dxfId="559" priority="697" stopIfTrue="1" operator="equal">
      <formula>"CW 2130-R11"</formula>
    </cfRule>
    <cfRule type="cellIs" dxfId="558" priority="698" stopIfTrue="1" operator="equal">
      <formula>"CW 3120-R2"</formula>
    </cfRule>
    <cfRule type="cellIs" dxfId="557" priority="699" stopIfTrue="1" operator="equal">
      <formula>"CW 3240-R7"</formula>
    </cfRule>
  </conditionalFormatting>
  <conditionalFormatting sqref="D83:D84">
    <cfRule type="cellIs" dxfId="556" priority="694" stopIfTrue="1" operator="equal">
      <formula>"CW 2130-R11"</formula>
    </cfRule>
    <cfRule type="cellIs" dxfId="555" priority="695" stopIfTrue="1" operator="equal">
      <formula>"CW 3120-R2"</formula>
    </cfRule>
    <cfRule type="cellIs" dxfId="554" priority="696" stopIfTrue="1" operator="equal">
      <formula>"CW 3240-R7"</formula>
    </cfRule>
  </conditionalFormatting>
  <conditionalFormatting sqref="D84">
    <cfRule type="cellIs" dxfId="553" priority="691" stopIfTrue="1" operator="equal">
      <formula>"CW 2130-R11"</formula>
    </cfRule>
    <cfRule type="cellIs" dxfId="552" priority="692" stopIfTrue="1" operator="equal">
      <formula>"CW 3120-R2"</formula>
    </cfRule>
    <cfRule type="cellIs" dxfId="551" priority="693" stopIfTrue="1" operator="equal">
      <formula>"CW 3240-R7"</formula>
    </cfRule>
  </conditionalFormatting>
  <conditionalFormatting sqref="D82">
    <cfRule type="cellIs" dxfId="550" priority="689" stopIfTrue="1" operator="equal">
      <formula>"CW 2130-R11"</formula>
    </cfRule>
    <cfRule type="cellIs" dxfId="549" priority="690" stopIfTrue="1" operator="equal">
      <formula>"CW 3240-R7"</formula>
    </cfRule>
  </conditionalFormatting>
  <conditionalFormatting sqref="D80">
    <cfRule type="cellIs" dxfId="548" priority="687" stopIfTrue="1" operator="equal">
      <formula>"CW 3120-R2"</formula>
    </cfRule>
    <cfRule type="cellIs" dxfId="547" priority="688" stopIfTrue="1" operator="equal">
      <formula>"CW 3240-R7"</formula>
    </cfRule>
  </conditionalFormatting>
  <conditionalFormatting sqref="D81">
    <cfRule type="cellIs" dxfId="546" priority="685" stopIfTrue="1" operator="equal">
      <formula>"CW 3120-R2"</formula>
    </cfRule>
    <cfRule type="cellIs" dxfId="545" priority="686" stopIfTrue="1" operator="equal">
      <formula>"CW 3240-R7"</formula>
    </cfRule>
  </conditionalFormatting>
  <conditionalFormatting sqref="D79">
    <cfRule type="cellIs" dxfId="544" priority="683" stopIfTrue="1" operator="equal">
      <formula>"CW 3120-R2"</formula>
    </cfRule>
    <cfRule type="cellIs" dxfId="543" priority="684" stopIfTrue="1" operator="equal">
      <formula>"CW 3240-R7"</formula>
    </cfRule>
  </conditionalFormatting>
  <conditionalFormatting sqref="D70:D71">
    <cfRule type="cellIs" dxfId="542" priority="681" stopIfTrue="1" operator="equal">
      <formula>"CW 3120-R2"</formula>
    </cfRule>
    <cfRule type="cellIs" dxfId="541" priority="682" stopIfTrue="1" operator="equal">
      <formula>"CW 3240-R7"</formula>
    </cfRule>
  </conditionalFormatting>
  <conditionalFormatting sqref="D72">
    <cfRule type="cellIs" dxfId="540" priority="677" stopIfTrue="1" operator="equal">
      <formula>"CW 3120-R2"</formula>
    </cfRule>
    <cfRule type="cellIs" dxfId="539" priority="678" stopIfTrue="1" operator="equal">
      <formula>"CW 3240-R7"</formula>
    </cfRule>
  </conditionalFormatting>
  <conditionalFormatting sqref="D77">
    <cfRule type="cellIs" dxfId="538" priority="675" stopIfTrue="1" operator="equal">
      <formula>"CW 3120-R2"</formula>
    </cfRule>
    <cfRule type="cellIs" dxfId="537" priority="676" stopIfTrue="1" operator="equal">
      <formula>"CW 3240-R7"</formula>
    </cfRule>
  </conditionalFormatting>
  <conditionalFormatting sqref="D73">
    <cfRule type="cellIs" dxfId="536" priority="673" stopIfTrue="1" operator="equal">
      <formula>"CW 3120-R2"</formula>
    </cfRule>
    <cfRule type="cellIs" dxfId="535" priority="674" stopIfTrue="1" operator="equal">
      <formula>"CW 3240-R7"</formula>
    </cfRule>
  </conditionalFormatting>
  <conditionalFormatting sqref="D74">
    <cfRule type="cellIs" dxfId="534" priority="670" stopIfTrue="1" operator="equal">
      <formula>"CW 2130-R11"</formula>
    </cfRule>
    <cfRule type="cellIs" dxfId="533" priority="671" stopIfTrue="1" operator="equal">
      <formula>"CW 3120-R2"</formula>
    </cfRule>
    <cfRule type="cellIs" dxfId="532" priority="672" stopIfTrue="1" operator="equal">
      <formula>"CW 3240-R7"</formula>
    </cfRule>
  </conditionalFormatting>
  <conditionalFormatting sqref="D76">
    <cfRule type="cellIs" dxfId="531" priority="667" stopIfTrue="1" operator="equal">
      <formula>"CW 2130-R11"</formula>
    </cfRule>
    <cfRule type="cellIs" dxfId="530" priority="668" stopIfTrue="1" operator="equal">
      <formula>"CW 3120-R2"</formula>
    </cfRule>
    <cfRule type="cellIs" dxfId="529" priority="669" stopIfTrue="1" operator="equal">
      <formula>"CW 3240-R7"</formula>
    </cfRule>
  </conditionalFormatting>
  <conditionalFormatting sqref="D75">
    <cfRule type="cellIs" dxfId="528" priority="664" stopIfTrue="1" operator="equal">
      <formula>"CW 2130-R11"</formula>
    </cfRule>
    <cfRule type="cellIs" dxfId="527" priority="665" stopIfTrue="1" operator="equal">
      <formula>"CW 3120-R2"</formula>
    </cfRule>
    <cfRule type="cellIs" dxfId="526" priority="666" stopIfTrue="1" operator="equal">
      <formula>"CW 3240-R7"</formula>
    </cfRule>
  </conditionalFormatting>
  <conditionalFormatting sqref="D86:D88">
    <cfRule type="cellIs" dxfId="525" priority="661" stopIfTrue="1" operator="equal">
      <formula>"CW 2130-R11"</formula>
    </cfRule>
    <cfRule type="cellIs" dxfId="524" priority="662" stopIfTrue="1" operator="equal">
      <formula>"CW 3120-R2"</formula>
    </cfRule>
    <cfRule type="cellIs" dxfId="523" priority="663" stopIfTrue="1" operator="equal">
      <formula>"CW 3240-R7"</formula>
    </cfRule>
  </conditionalFormatting>
  <conditionalFormatting sqref="D89">
    <cfRule type="cellIs" dxfId="522" priority="658" stopIfTrue="1" operator="equal">
      <formula>"CW 2130-R11"</formula>
    </cfRule>
    <cfRule type="cellIs" dxfId="521" priority="659" stopIfTrue="1" operator="equal">
      <formula>"CW 3120-R2"</formula>
    </cfRule>
    <cfRule type="cellIs" dxfId="520" priority="660" stopIfTrue="1" operator="equal">
      <formula>"CW 3240-R7"</formula>
    </cfRule>
  </conditionalFormatting>
  <conditionalFormatting sqref="D87">
    <cfRule type="cellIs" dxfId="519" priority="652" stopIfTrue="1" operator="equal">
      <formula>"CW 2130-R11"</formula>
    </cfRule>
    <cfRule type="cellIs" dxfId="518" priority="653" stopIfTrue="1" operator="equal">
      <formula>"CW 3120-R2"</formula>
    </cfRule>
    <cfRule type="cellIs" dxfId="517" priority="654" stopIfTrue="1" operator="equal">
      <formula>"CW 3240-R7"</formula>
    </cfRule>
  </conditionalFormatting>
  <conditionalFormatting sqref="D187">
    <cfRule type="cellIs" dxfId="516" priority="650" stopIfTrue="1" operator="equal">
      <formula>"CW 3120-R2"</formula>
    </cfRule>
    <cfRule type="cellIs" dxfId="515" priority="651" stopIfTrue="1" operator="equal">
      <formula>"CW 3240-R7"</formula>
    </cfRule>
  </conditionalFormatting>
  <conditionalFormatting sqref="D188">
    <cfRule type="cellIs" dxfId="514" priority="647" stopIfTrue="1" operator="equal">
      <formula>"CW 2130-R11"</formula>
    </cfRule>
    <cfRule type="cellIs" dxfId="513" priority="648" stopIfTrue="1" operator="equal">
      <formula>"CW 3120-R2"</formula>
    </cfRule>
    <cfRule type="cellIs" dxfId="512" priority="649" stopIfTrue="1" operator="equal">
      <formula>"CW 3240-R7"</formula>
    </cfRule>
  </conditionalFormatting>
  <conditionalFormatting sqref="D210 D212">
    <cfRule type="cellIs" dxfId="511" priority="644" stopIfTrue="1" operator="equal">
      <formula>"CW 2130-R11"</formula>
    </cfRule>
    <cfRule type="cellIs" dxfId="510" priority="645" stopIfTrue="1" operator="equal">
      <formula>"CW 3120-R2"</formula>
    </cfRule>
    <cfRule type="cellIs" dxfId="509" priority="646" stopIfTrue="1" operator="equal">
      <formula>"CW 3240-R7"</formula>
    </cfRule>
  </conditionalFormatting>
  <conditionalFormatting sqref="D212">
    <cfRule type="cellIs" dxfId="508" priority="641" stopIfTrue="1" operator="equal">
      <formula>"CW 2130-R11"</formula>
    </cfRule>
    <cfRule type="cellIs" dxfId="507" priority="642" stopIfTrue="1" operator="equal">
      <formula>"CW 3120-R2"</formula>
    </cfRule>
    <cfRule type="cellIs" dxfId="506" priority="643" stopIfTrue="1" operator="equal">
      <formula>"CW 3240-R7"</formula>
    </cfRule>
  </conditionalFormatting>
  <conditionalFormatting sqref="D209">
    <cfRule type="cellIs" dxfId="505" priority="639" stopIfTrue="1" operator="equal">
      <formula>"CW 2130-R11"</formula>
    </cfRule>
    <cfRule type="cellIs" dxfId="504" priority="640" stopIfTrue="1" operator="equal">
      <formula>"CW 3240-R7"</formula>
    </cfRule>
  </conditionalFormatting>
  <conditionalFormatting sqref="D207">
    <cfRule type="cellIs" dxfId="503" priority="637" stopIfTrue="1" operator="equal">
      <formula>"CW 3120-R2"</formula>
    </cfRule>
    <cfRule type="cellIs" dxfId="502" priority="638" stopIfTrue="1" operator="equal">
      <formula>"CW 3240-R7"</formula>
    </cfRule>
  </conditionalFormatting>
  <conditionalFormatting sqref="D208">
    <cfRule type="cellIs" dxfId="501" priority="635" stopIfTrue="1" operator="equal">
      <formula>"CW 3120-R2"</formula>
    </cfRule>
    <cfRule type="cellIs" dxfId="500" priority="636" stopIfTrue="1" operator="equal">
      <formula>"CW 3240-R7"</formula>
    </cfRule>
  </conditionalFormatting>
  <conditionalFormatting sqref="D206">
    <cfRule type="cellIs" dxfId="499" priority="633" stopIfTrue="1" operator="equal">
      <formula>"CW 3120-R2"</formula>
    </cfRule>
    <cfRule type="cellIs" dxfId="498" priority="634" stopIfTrue="1" operator="equal">
      <formula>"CW 3240-R7"</formula>
    </cfRule>
  </conditionalFormatting>
  <conditionalFormatting sqref="D189:D190">
    <cfRule type="cellIs" dxfId="497" priority="631" stopIfTrue="1" operator="equal">
      <formula>"CW 3120-R2"</formula>
    </cfRule>
    <cfRule type="cellIs" dxfId="496" priority="632" stopIfTrue="1" operator="equal">
      <formula>"CW 3240-R7"</formula>
    </cfRule>
  </conditionalFormatting>
  <conditionalFormatting sqref="D191">
    <cfRule type="cellIs" dxfId="495" priority="627" stopIfTrue="1" operator="equal">
      <formula>"CW 3120-R2"</formula>
    </cfRule>
    <cfRule type="cellIs" dxfId="494" priority="628" stopIfTrue="1" operator="equal">
      <formula>"CW 3240-R7"</formula>
    </cfRule>
  </conditionalFormatting>
  <conditionalFormatting sqref="D203">
    <cfRule type="cellIs" dxfId="493" priority="625" stopIfTrue="1" operator="equal">
      <formula>"CW 3120-R2"</formula>
    </cfRule>
    <cfRule type="cellIs" dxfId="492" priority="626" stopIfTrue="1" operator="equal">
      <formula>"CW 3240-R7"</formula>
    </cfRule>
  </conditionalFormatting>
  <conditionalFormatting sqref="D198">
    <cfRule type="cellIs" dxfId="491" priority="623" stopIfTrue="1" operator="equal">
      <formula>"CW 3120-R2"</formula>
    </cfRule>
    <cfRule type="cellIs" dxfId="490" priority="624" stopIfTrue="1" operator="equal">
      <formula>"CW 3240-R7"</formula>
    </cfRule>
  </conditionalFormatting>
  <conditionalFormatting sqref="D199">
    <cfRule type="cellIs" dxfId="489" priority="620" stopIfTrue="1" operator="equal">
      <formula>"CW 2130-R11"</formula>
    </cfRule>
    <cfRule type="cellIs" dxfId="488" priority="621" stopIfTrue="1" operator="equal">
      <formula>"CW 3120-R2"</formula>
    </cfRule>
    <cfRule type="cellIs" dxfId="487" priority="622" stopIfTrue="1" operator="equal">
      <formula>"CW 3240-R7"</formula>
    </cfRule>
  </conditionalFormatting>
  <conditionalFormatting sqref="D200">
    <cfRule type="cellIs" dxfId="486" priority="617" stopIfTrue="1" operator="equal">
      <formula>"CW 2130-R11"</formula>
    </cfRule>
    <cfRule type="cellIs" dxfId="485" priority="618" stopIfTrue="1" operator="equal">
      <formula>"CW 3120-R2"</formula>
    </cfRule>
    <cfRule type="cellIs" dxfId="484" priority="619" stopIfTrue="1" operator="equal">
      <formula>"CW 3240-R7"</formula>
    </cfRule>
  </conditionalFormatting>
  <conditionalFormatting sqref="D218">
    <cfRule type="cellIs" dxfId="483" priority="611" stopIfTrue="1" operator="equal">
      <formula>"CW 2130-R11"</formula>
    </cfRule>
    <cfRule type="cellIs" dxfId="482" priority="612" stopIfTrue="1" operator="equal">
      <formula>"CW 3120-R2"</formula>
    </cfRule>
    <cfRule type="cellIs" dxfId="481" priority="613" stopIfTrue="1" operator="equal">
      <formula>"CW 3240-R7"</formula>
    </cfRule>
  </conditionalFormatting>
  <conditionalFormatting sqref="D214">
    <cfRule type="cellIs" dxfId="480" priority="608" stopIfTrue="1" operator="equal">
      <formula>"CW 2130-R11"</formula>
    </cfRule>
    <cfRule type="cellIs" dxfId="479" priority="609" stopIfTrue="1" operator="equal">
      <formula>"CW 3120-R2"</formula>
    </cfRule>
    <cfRule type="cellIs" dxfId="478" priority="610" stopIfTrue="1" operator="equal">
      <formula>"CW 3240-R7"</formula>
    </cfRule>
  </conditionalFormatting>
  <conditionalFormatting sqref="D219">
    <cfRule type="cellIs" dxfId="477" priority="605" stopIfTrue="1" operator="equal">
      <formula>"CW 2130-R11"</formula>
    </cfRule>
    <cfRule type="cellIs" dxfId="476" priority="606" stopIfTrue="1" operator="equal">
      <formula>"CW 3120-R2"</formula>
    </cfRule>
    <cfRule type="cellIs" dxfId="475" priority="607" stopIfTrue="1" operator="equal">
      <formula>"CW 3240-R7"</formula>
    </cfRule>
  </conditionalFormatting>
  <conditionalFormatting sqref="D217">
    <cfRule type="cellIs" dxfId="474" priority="602" stopIfTrue="1" operator="equal">
      <formula>"CW 2130-R11"</formula>
    </cfRule>
    <cfRule type="cellIs" dxfId="473" priority="603" stopIfTrue="1" operator="equal">
      <formula>"CW 3120-R2"</formula>
    </cfRule>
    <cfRule type="cellIs" dxfId="472" priority="604" stopIfTrue="1" operator="equal">
      <formula>"CW 3240-R7"</formula>
    </cfRule>
  </conditionalFormatting>
  <conditionalFormatting sqref="D192:D193">
    <cfRule type="cellIs" dxfId="471" priority="600" stopIfTrue="1" operator="equal">
      <formula>"CW 3120-R2"</formula>
    </cfRule>
    <cfRule type="cellIs" dxfId="470" priority="601" stopIfTrue="1" operator="equal">
      <formula>"CW 3240-R7"</formula>
    </cfRule>
  </conditionalFormatting>
  <conditionalFormatting sqref="D216:D218">
    <cfRule type="cellIs" dxfId="469" priority="593" stopIfTrue="1" operator="equal">
      <formula>"CW 2130-R11"</formula>
    </cfRule>
    <cfRule type="cellIs" dxfId="468" priority="594" stopIfTrue="1" operator="equal">
      <formula>"CW 3120-R2"</formula>
    </cfRule>
    <cfRule type="cellIs" dxfId="467" priority="595" stopIfTrue="1" operator="equal">
      <formula>"CW 3240-R7"</formula>
    </cfRule>
  </conditionalFormatting>
  <conditionalFormatting sqref="D215">
    <cfRule type="cellIs" dxfId="466" priority="596" stopIfTrue="1" operator="equal">
      <formula>"CW 3120-R2"</formula>
    </cfRule>
    <cfRule type="cellIs" dxfId="465" priority="597" stopIfTrue="1" operator="equal">
      <formula>"CW 3240-R7"</formula>
    </cfRule>
  </conditionalFormatting>
  <conditionalFormatting sqref="D204">
    <cfRule type="cellIs" dxfId="464" priority="591" stopIfTrue="1" operator="equal">
      <formula>"CW 3120-R2"</formula>
    </cfRule>
    <cfRule type="cellIs" dxfId="463" priority="592" stopIfTrue="1" operator="equal">
      <formula>"CW 3240-R7"</formula>
    </cfRule>
  </conditionalFormatting>
  <conditionalFormatting sqref="D205">
    <cfRule type="cellIs" dxfId="462" priority="589" stopIfTrue="1" operator="equal">
      <formula>"CW 3120-R2"</formula>
    </cfRule>
    <cfRule type="cellIs" dxfId="461" priority="590" stopIfTrue="1" operator="equal">
      <formula>"CW 3240-R7"</formula>
    </cfRule>
  </conditionalFormatting>
  <conditionalFormatting sqref="D78">
    <cfRule type="cellIs" dxfId="460" priority="587" stopIfTrue="1" operator="equal">
      <formula>"CW 3120-R2"</formula>
    </cfRule>
    <cfRule type="cellIs" dxfId="459" priority="588" stopIfTrue="1" operator="equal">
      <formula>"CW 3240-R7"</formula>
    </cfRule>
  </conditionalFormatting>
  <conditionalFormatting sqref="D201">
    <cfRule type="cellIs" dxfId="458" priority="584" stopIfTrue="1" operator="equal">
      <formula>"CW 2130-R11"</formula>
    </cfRule>
    <cfRule type="cellIs" dxfId="457" priority="585" stopIfTrue="1" operator="equal">
      <formula>"CW 3120-R2"</formula>
    </cfRule>
    <cfRule type="cellIs" dxfId="456" priority="586" stopIfTrue="1" operator="equal">
      <formula>"CW 3240-R7"</formula>
    </cfRule>
  </conditionalFormatting>
  <conditionalFormatting sqref="D202">
    <cfRule type="cellIs" dxfId="455" priority="581" stopIfTrue="1" operator="equal">
      <formula>"CW 2130-R11"</formula>
    </cfRule>
    <cfRule type="cellIs" dxfId="454" priority="582" stopIfTrue="1" operator="equal">
      <formula>"CW 3120-R2"</formula>
    </cfRule>
    <cfRule type="cellIs" dxfId="453" priority="583" stopIfTrue="1" operator="equal">
      <formula>"CW 3240-R7"</formula>
    </cfRule>
  </conditionalFormatting>
  <conditionalFormatting sqref="D223">
    <cfRule type="cellIs" dxfId="452" priority="578" stopIfTrue="1" operator="equal">
      <formula>"CW 2130-R11"</formula>
    </cfRule>
    <cfRule type="cellIs" dxfId="451" priority="579" stopIfTrue="1" operator="equal">
      <formula>"CW 3120-R2"</formula>
    </cfRule>
    <cfRule type="cellIs" dxfId="450" priority="580" stopIfTrue="1" operator="equal">
      <formula>"CW 3240-R7"</formula>
    </cfRule>
  </conditionalFormatting>
  <conditionalFormatting sqref="D196">
    <cfRule type="cellIs" dxfId="449" priority="575" stopIfTrue="1" operator="equal">
      <formula>"CW 2130-R11"</formula>
    </cfRule>
    <cfRule type="cellIs" dxfId="448" priority="576" stopIfTrue="1" operator="equal">
      <formula>"CW 3120-R2"</formula>
    </cfRule>
    <cfRule type="cellIs" dxfId="447" priority="577" stopIfTrue="1" operator="equal">
      <formula>"CW 3240-R7"</formula>
    </cfRule>
  </conditionalFormatting>
  <conditionalFormatting sqref="D326">
    <cfRule type="cellIs" dxfId="446" priority="560" stopIfTrue="1" operator="equal">
      <formula>"CW 2130-R11"</formula>
    </cfRule>
    <cfRule type="cellIs" dxfId="445" priority="561" stopIfTrue="1" operator="equal">
      <formula>"CW 3120-R2"</formula>
    </cfRule>
    <cfRule type="cellIs" dxfId="444" priority="562" stopIfTrue="1" operator="equal">
      <formula>"CW 3240-R7"</formula>
    </cfRule>
  </conditionalFormatting>
  <conditionalFormatting sqref="D195">
    <cfRule type="cellIs" dxfId="443" priority="570" stopIfTrue="1" operator="equal">
      <formula>"CW 3120-R2"</formula>
    </cfRule>
    <cfRule type="cellIs" dxfId="442" priority="571" stopIfTrue="1" operator="equal">
      <formula>"CW 3240-R7"</formula>
    </cfRule>
  </conditionalFormatting>
  <conditionalFormatting sqref="D211">
    <cfRule type="cellIs" dxfId="441" priority="567" stopIfTrue="1" operator="equal">
      <formula>"CW 2130-R11"</formula>
    </cfRule>
    <cfRule type="cellIs" dxfId="440" priority="568" stopIfTrue="1" operator="equal">
      <formula>"CW 3120-R2"</formula>
    </cfRule>
    <cfRule type="cellIs" dxfId="439" priority="569" stopIfTrue="1" operator="equal">
      <formula>"CW 3240-R7"</formula>
    </cfRule>
  </conditionalFormatting>
  <conditionalFormatting sqref="D332">
    <cfRule type="cellIs" dxfId="438" priority="565" stopIfTrue="1" operator="equal">
      <formula>"CW 3120-R2"</formula>
    </cfRule>
    <cfRule type="cellIs" dxfId="437" priority="566" stopIfTrue="1" operator="equal">
      <formula>"CW 3240-R7"</formula>
    </cfRule>
  </conditionalFormatting>
  <conditionalFormatting sqref="D324">
    <cfRule type="cellIs" dxfId="436" priority="563" stopIfTrue="1" operator="equal">
      <formula>"CW 3120-R2"</formula>
    </cfRule>
    <cfRule type="cellIs" dxfId="435" priority="564" stopIfTrue="1" operator="equal">
      <formula>"CW 3240-R7"</formula>
    </cfRule>
  </conditionalFormatting>
  <conditionalFormatting sqref="D348 D350">
    <cfRule type="cellIs" dxfId="434" priority="557" stopIfTrue="1" operator="equal">
      <formula>"CW 2130-R11"</formula>
    </cfRule>
    <cfRule type="cellIs" dxfId="433" priority="558" stopIfTrue="1" operator="equal">
      <formula>"CW 3120-R2"</formula>
    </cfRule>
    <cfRule type="cellIs" dxfId="432" priority="559" stopIfTrue="1" operator="equal">
      <formula>"CW 3240-R7"</formula>
    </cfRule>
  </conditionalFormatting>
  <conditionalFormatting sqref="D350">
    <cfRule type="cellIs" dxfId="431" priority="554" stopIfTrue="1" operator="equal">
      <formula>"CW 2130-R11"</formula>
    </cfRule>
    <cfRule type="cellIs" dxfId="430" priority="555" stopIfTrue="1" operator="equal">
      <formula>"CW 3120-R2"</formula>
    </cfRule>
    <cfRule type="cellIs" dxfId="429" priority="556" stopIfTrue="1" operator="equal">
      <formula>"CW 3240-R7"</formula>
    </cfRule>
  </conditionalFormatting>
  <conditionalFormatting sqref="D347">
    <cfRule type="cellIs" dxfId="428" priority="552" stopIfTrue="1" operator="equal">
      <formula>"CW 2130-R11"</formula>
    </cfRule>
    <cfRule type="cellIs" dxfId="427" priority="553" stopIfTrue="1" operator="equal">
      <formula>"CW 3240-R7"</formula>
    </cfRule>
  </conditionalFormatting>
  <conditionalFormatting sqref="D345">
    <cfRule type="cellIs" dxfId="426" priority="550" stopIfTrue="1" operator="equal">
      <formula>"CW 3120-R2"</formula>
    </cfRule>
    <cfRule type="cellIs" dxfId="425" priority="551" stopIfTrue="1" operator="equal">
      <formula>"CW 3240-R7"</formula>
    </cfRule>
  </conditionalFormatting>
  <conditionalFormatting sqref="D346">
    <cfRule type="cellIs" dxfId="424" priority="548" stopIfTrue="1" operator="equal">
      <formula>"CW 3120-R2"</formula>
    </cfRule>
    <cfRule type="cellIs" dxfId="423" priority="549" stopIfTrue="1" operator="equal">
      <formula>"CW 3240-R7"</formula>
    </cfRule>
  </conditionalFormatting>
  <conditionalFormatting sqref="D344">
    <cfRule type="cellIs" dxfId="422" priority="546" stopIfTrue="1" operator="equal">
      <formula>"CW 3120-R2"</formula>
    </cfRule>
    <cfRule type="cellIs" dxfId="421" priority="547" stopIfTrue="1" operator="equal">
      <formula>"CW 3240-R7"</formula>
    </cfRule>
  </conditionalFormatting>
  <conditionalFormatting sqref="D327:D328">
    <cfRule type="cellIs" dxfId="420" priority="544" stopIfTrue="1" operator="equal">
      <formula>"CW 3120-R2"</formula>
    </cfRule>
    <cfRule type="cellIs" dxfId="419" priority="545" stopIfTrue="1" operator="equal">
      <formula>"CW 3240-R7"</formula>
    </cfRule>
  </conditionalFormatting>
  <conditionalFormatting sqref="D342">
    <cfRule type="cellIs" dxfId="418" priority="524" stopIfTrue="1" operator="equal">
      <formula>"CW 3120-R2"</formula>
    </cfRule>
    <cfRule type="cellIs" dxfId="417" priority="525" stopIfTrue="1" operator="equal">
      <formula>"CW 3240-R7"</formula>
    </cfRule>
  </conditionalFormatting>
  <conditionalFormatting sqref="D329">
    <cfRule type="cellIs" dxfId="416" priority="540" stopIfTrue="1" operator="equal">
      <formula>"CW 3120-R2"</formula>
    </cfRule>
    <cfRule type="cellIs" dxfId="415" priority="541" stopIfTrue="1" operator="equal">
      <formula>"CW 3240-R7"</formula>
    </cfRule>
  </conditionalFormatting>
  <conditionalFormatting sqref="D341">
    <cfRule type="cellIs" dxfId="414" priority="538" stopIfTrue="1" operator="equal">
      <formula>"CW 3120-R2"</formula>
    </cfRule>
    <cfRule type="cellIs" dxfId="413" priority="539" stopIfTrue="1" operator="equal">
      <formula>"CW 3240-R7"</formula>
    </cfRule>
  </conditionalFormatting>
  <conditionalFormatting sqref="D338">
    <cfRule type="cellIs" dxfId="412" priority="536" stopIfTrue="1" operator="equal">
      <formula>"CW 3120-R2"</formula>
    </cfRule>
    <cfRule type="cellIs" dxfId="411" priority="537" stopIfTrue="1" operator="equal">
      <formula>"CW 3240-R7"</formula>
    </cfRule>
  </conditionalFormatting>
  <conditionalFormatting sqref="D339">
    <cfRule type="cellIs" dxfId="410" priority="533" stopIfTrue="1" operator="equal">
      <formula>"CW 2130-R11"</formula>
    </cfRule>
    <cfRule type="cellIs" dxfId="409" priority="534" stopIfTrue="1" operator="equal">
      <formula>"CW 3120-R2"</formula>
    </cfRule>
    <cfRule type="cellIs" dxfId="408" priority="535" stopIfTrue="1" operator="equal">
      <formula>"CW 3240-R7"</formula>
    </cfRule>
  </conditionalFormatting>
  <conditionalFormatting sqref="D340">
    <cfRule type="cellIs" dxfId="407" priority="530" stopIfTrue="1" operator="equal">
      <formula>"CW 2130-R11"</formula>
    </cfRule>
    <cfRule type="cellIs" dxfId="406" priority="531" stopIfTrue="1" operator="equal">
      <formula>"CW 3120-R2"</formula>
    </cfRule>
    <cfRule type="cellIs" dxfId="405" priority="532" stopIfTrue="1" operator="equal">
      <formula>"CW 3240-R7"</formula>
    </cfRule>
  </conditionalFormatting>
  <conditionalFormatting sqref="D330:D331">
    <cfRule type="cellIs" dxfId="404" priority="528" stopIfTrue="1" operator="equal">
      <formula>"CW 3120-R2"</formula>
    </cfRule>
    <cfRule type="cellIs" dxfId="403" priority="529" stopIfTrue="1" operator="equal">
      <formula>"CW 3240-R7"</formula>
    </cfRule>
  </conditionalFormatting>
  <conditionalFormatting sqref="D343">
    <cfRule type="cellIs" dxfId="402" priority="522" stopIfTrue="1" operator="equal">
      <formula>"CW 3120-R2"</formula>
    </cfRule>
    <cfRule type="cellIs" dxfId="401" priority="523" stopIfTrue="1" operator="equal">
      <formula>"CW 3240-R7"</formula>
    </cfRule>
  </conditionalFormatting>
  <conditionalFormatting sqref="D334">
    <cfRule type="cellIs" dxfId="400" priority="513" stopIfTrue="1" operator="equal">
      <formula>"CW 2130-R11"</formula>
    </cfRule>
    <cfRule type="cellIs" dxfId="399" priority="514" stopIfTrue="1" operator="equal">
      <formula>"CW 3120-R2"</formula>
    </cfRule>
    <cfRule type="cellIs" dxfId="398" priority="515" stopIfTrue="1" operator="equal">
      <formula>"CW 3240-R7"</formula>
    </cfRule>
  </conditionalFormatting>
  <conditionalFormatting sqref="D333">
    <cfRule type="cellIs" dxfId="397" priority="508" stopIfTrue="1" operator="equal">
      <formula>"CW 3120-R2"</formula>
    </cfRule>
    <cfRule type="cellIs" dxfId="396" priority="509" stopIfTrue="1" operator="equal">
      <formula>"CW 3240-R7"</formula>
    </cfRule>
  </conditionalFormatting>
  <conditionalFormatting sqref="D349">
    <cfRule type="cellIs" dxfId="395" priority="505" stopIfTrue="1" operator="equal">
      <formula>"CW 2130-R11"</formula>
    </cfRule>
    <cfRule type="cellIs" dxfId="394" priority="506" stopIfTrue="1" operator="equal">
      <formula>"CW 3120-R2"</formula>
    </cfRule>
    <cfRule type="cellIs" dxfId="393" priority="507" stopIfTrue="1" operator="equal">
      <formula>"CW 3240-R7"</formula>
    </cfRule>
  </conditionalFormatting>
  <conditionalFormatting sqref="D356">
    <cfRule type="cellIs" dxfId="392" priority="502" stopIfTrue="1" operator="equal">
      <formula>"CW 2130-R11"</formula>
    </cfRule>
    <cfRule type="cellIs" dxfId="391" priority="503" stopIfTrue="1" operator="equal">
      <formula>"CW 3120-R2"</formula>
    </cfRule>
    <cfRule type="cellIs" dxfId="390" priority="504" stopIfTrue="1" operator="equal">
      <formula>"CW 3240-R7"</formula>
    </cfRule>
  </conditionalFormatting>
  <conditionalFormatting sqref="D352">
    <cfRule type="cellIs" dxfId="389" priority="499" stopIfTrue="1" operator="equal">
      <formula>"CW 2130-R11"</formula>
    </cfRule>
    <cfRule type="cellIs" dxfId="388" priority="500" stopIfTrue="1" operator="equal">
      <formula>"CW 3120-R2"</formula>
    </cfRule>
    <cfRule type="cellIs" dxfId="387" priority="501" stopIfTrue="1" operator="equal">
      <formula>"CW 3240-R7"</formula>
    </cfRule>
  </conditionalFormatting>
  <conditionalFormatting sqref="D357">
    <cfRule type="cellIs" dxfId="386" priority="496" stopIfTrue="1" operator="equal">
      <formula>"CW 2130-R11"</formula>
    </cfRule>
    <cfRule type="cellIs" dxfId="385" priority="497" stopIfTrue="1" operator="equal">
      <formula>"CW 3120-R2"</formula>
    </cfRule>
    <cfRule type="cellIs" dxfId="384" priority="498" stopIfTrue="1" operator="equal">
      <formula>"CW 3240-R7"</formula>
    </cfRule>
  </conditionalFormatting>
  <conditionalFormatting sqref="D355">
    <cfRule type="cellIs" dxfId="383" priority="493" stopIfTrue="1" operator="equal">
      <formula>"CW 2130-R11"</formula>
    </cfRule>
    <cfRule type="cellIs" dxfId="382" priority="494" stopIfTrue="1" operator="equal">
      <formula>"CW 3120-R2"</formula>
    </cfRule>
    <cfRule type="cellIs" dxfId="381" priority="495" stopIfTrue="1" operator="equal">
      <formula>"CW 3240-R7"</formula>
    </cfRule>
  </conditionalFormatting>
  <conditionalFormatting sqref="D354:D356">
    <cfRule type="cellIs" dxfId="380" priority="488" stopIfTrue="1" operator="equal">
      <formula>"CW 2130-R11"</formula>
    </cfRule>
    <cfRule type="cellIs" dxfId="379" priority="489" stopIfTrue="1" operator="equal">
      <formula>"CW 3120-R2"</formula>
    </cfRule>
    <cfRule type="cellIs" dxfId="378" priority="490" stopIfTrue="1" operator="equal">
      <formula>"CW 3240-R7"</formula>
    </cfRule>
  </conditionalFormatting>
  <conditionalFormatting sqref="D353">
    <cfRule type="cellIs" dxfId="377" priority="491" stopIfTrue="1" operator="equal">
      <formula>"CW 3120-R2"</formula>
    </cfRule>
    <cfRule type="cellIs" dxfId="376" priority="492" stopIfTrue="1" operator="equal">
      <formula>"CW 3240-R7"</formula>
    </cfRule>
  </conditionalFormatting>
  <conditionalFormatting sqref="D360">
    <cfRule type="cellIs" dxfId="375" priority="485" stopIfTrue="1" operator="equal">
      <formula>"CW 2130-R11"</formula>
    </cfRule>
    <cfRule type="cellIs" dxfId="374" priority="486" stopIfTrue="1" operator="equal">
      <formula>"CW 3120-R2"</formula>
    </cfRule>
    <cfRule type="cellIs" dxfId="373" priority="487" stopIfTrue="1" operator="equal">
      <formula>"CW 3240-R7"</formula>
    </cfRule>
  </conditionalFormatting>
  <conditionalFormatting sqref="D325">
    <cfRule type="cellIs" dxfId="372" priority="479" stopIfTrue="1" operator="equal">
      <formula>"CW 2130-R11"</formula>
    </cfRule>
    <cfRule type="cellIs" dxfId="371" priority="480" stopIfTrue="1" operator="equal">
      <formula>"CW 3120-R2"</formula>
    </cfRule>
    <cfRule type="cellIs" dxfId="370" priority="481" stopIfTrue="1" operator="equal">
      <formula>"CW 3240-R7"</formula>
    </cfRule>
  </conditionalFormatting>
  <conditionalFormatting sqref="D336">
    <cfRule type="cellIs" dxfId="369" priority="477" stopIfTrue="1" operator="equal">
      <formula>"CW 3120-R2"</formula>
    </cfRule>
    <cfRule type="cellIs" dxfId="368" priority="478" stopIfTrue="1" operator="equal">
      <formula>"CW 3240-R7"</formula>
    </cfRule>
  </conditionalFormatting>
  <conditionalFormatting sqref="D337">
    <cfRule type="cellIs" dxfId="367" priority="475" stopIfTrue="1" operator="equal">
      <formula>"CW 3120-R2"</formula>
    </cfRule>
    <cfRule type="cellIs" dxfId="366" priority="476" stopIfTrue="1" operator="equal">
      <formula>"CW 3240-R7"</formula>
    </cfRule>
  </conditionalFormatting>
  <conditionalFormatting sqref="D746">
    <cfRule type="cellIs" dxfId="365" priority="346" stopIfTrue="1" operator="equal">
      <formula>"CW 2130-R11"</formula>
    </cfRule>
    <cfRule type="cellIs" dxfId="364" priority="347" stopIfTrue="1" operator="equal">
      <formula>"CW 3120-R2"</formula>
    </cfRule>
    <cfRule type="cellIs" dxfId="363" priority="348" stopIfTrue="1" operator="equal">
      <formula>"CW 3240-R7"</formula>
    </cfRule>
  </conditionalFormatting>
  <conditionalFormatting sqref="D652">
    <cfRule type="cellIs" dxfId="362" priority="430" stopIfTrue="1" operator="equal">
      <formula>"CW 2130-R11"</formula>
    </cfRule>
    <cfRule type="cellIs" dxfId="361" priority="431" stopIfTrue="1" operator="equal">
      <formula>"CW 3120-R2"</formula>
    </cfRule>
    <cfRule type="cellIs" dxfId="360" priority="432" stopIfTrue="1" operator="equal">
      <formula>"CW 3240-R7"</formula>
    </cfRule>
  </conditionalFormatting>
  <conditionalFormatting sqref="D728">
    <cfRule type="cellIs" dxfId="359" priority="340" stopIfTrue="1" operator="equal">
      <formula>"CW 2130-R11"</formula>
    </cfRule>
    <cfRule type="cellIs" dxfId="358" priority="341" stopIfTrue="1" operator="equal">
      <formula>"CW 3120-R2"</formula>
    </cfRule>
    <cfRule type="cellIs" dxfId="357" priority="342" stopIfTrue="1" operator="equal">
      <formula>"CW 3240-R7"</formula>
    </cfRule>
  </conditionalFormatting>
  <conditionalFormatting sqref="D661">
    <cfRule type="cellIs" dxfId="356" priority="424" stopIfTrue="1" operator="equal">
      <formula>"CW 2130-R11"</formula>
    </cfRule>
    <cfRule type="cellIs" dxfId="355" priority="425" stopIfTrue="1" operator="equal">
      <formula>"CW 3120-R2"</formula>
    </cfRule>
    <cfRule type="cellIs" dxfId="354" priority="426" stopIfTrue="1" operator="equal">
      <formula>"CW 3240-R7"</formula>
    </cfRule>
  </conditionalFormatting>
  <conditionalFormatting sqref="D743">
    <cfRule type="cellIs" dxfId="353" priority="334" stopIfTrue="1" operator="equal">
      <formula>"CW 2130-R11"</formula>
    </cfRule>
    <cfRule type="cellIs" dxfId="352" priority="335" stopIfTrue="1" operator="equal">
      <formula>"CW 3120-R2"</formula>
    </cfRule>
    <cfRule type="cellIs" dxfId="351" priority="336" stopIfTrue="1" operator="equal">
      <formula>"CW 3240-R7"</formula>
    </cfRule>
  </conditionalFormatting>
  <conditionalFormatting sqref="D745">
    <cfRule type="cellIs" dxfId="350" priority="331" stopIfTrue="1" operator="equal">
      <formula>"CW 2130-R11"</formula>
    </cfRule>
    <cfRule type="cellIs" dxfId="349" priority="332" stopIfTrue="1" operator="equal">
      <formula>"CW 3120-R2"</formula>
    </cfRule>
    <cfRule type="cellIs" dxfId="348" priority="333" stopIfTrue="1" operator="equal">
      <formula>"CW 3240-R7"</formula>
    </cfRule>
  </conditionalFormatting>
  <conditionalFormatting sqref="D649:D650 D662 D680:D681 D700:D701">
    <cfRule type="cellIs" dxfId="347" priority="454" stopIfTrue="1" operator="equal">
      <formula>"CW 2130-R11"</formula>
    </cfRule>
    <cfRule type="cellIs" dxfId="346" priority="455" stopIfTrue="1" operator="equal">
      <formula>"CW 3120-R2"</formula>
    </cfRule>
    <cfRule type="cellIs" dxfId="345" priority="456" stopIfTrue="1" operator="equal">
      <formula>"CW 3240-R7"</formula>
    </cfRule>
  </conditionalFormatting>
  <conditionalFormatting sqref="D644">
    <cfRule type="cellIs" dxfId="344" priority="451" stopIfTrue="1" operator="equal">
      <formula>"CW 2130-R11"</formula>
    </cfRule>
    <cfRule type="cellIs" dxfId="343" priority="452" stopIfTrue="1" operator="equal">
      <formula>"CW 3120-R2"</formula>
    </cfRule>
    <cfRule type="cellIs" dxfId="342" priority="453" stopIfTrue="1" operator="equal">
      <formula>"CW 3240-R7"</formula>
    </cfRule>
  </conditionalFormatting>
  <conditionalFormatting sqref="D642">
    <cfRule type="cellIs" dxfId="341" priority="448" stopIfTrue="1" operator="equal">
      <formula>"CW 2130-R11"</formula>
    </cfRule>
    <cfRule type="cellIs" dxfId="340" priority="449" stopIfTrue="1" operator="equal">
      <formula>"CW 3120-R2"</formula>
    </cfRule>
    <cfRule type="cellIs" dxfId="339" priority="450" stopIfTrue="1" operator="equal">
      <formula>"CW 3240-R7"</formula>
    </cfRule>
  </conditionalFormatting>
  <conditionalFormatting sqref="D643">
    <cfRule type="cellIs" dxfId="338" priority="445" stopIfTrue="1" operator="equal">
      <formula>"CW 2130-R11"</formula>
    </cfRule>
    <cfRule type="cellIs" dxfId="337" priority="446" stopIfTrue="1" operator="equal">
      <formula>"CW 3120-R2"</formula>
    </cfRule>
    <cfRule type="cellIs" dxfId="336" priority="447" stopIfTrue="1" operator="equal">
      <formula>"CW 3240-R7"</formula>
    </cfRule>
  </conditionalFormatting>
  <conditionalFormatting sqref="D648">
    <cfRule type="cellIs" dxfId="335" priority="442" stopIfTrue="1" operator="equal">
      <formula>"CW 2130-R11"</formula>
    </cfRule>
    <cfRule type="cellIs" dxfId="334" priority="443" stopIfTrue="1" operator="equal">
      <formula>"CW 3120-R2"</formula>
    </cfRule>
    <cfRule type="cellIs" dxfId="333" priority="444" stopIfTrue="1" operator="equal">
      <formula>"CW 3240-R7"</formula>
    </cfRule>
  </conditionalFormatting>
  <conditionalFormatting sqref="D654">
    <cfRule type="cellIs" dxfId="332" priority="433" stopIfTrue="1" operator="equal">
      <formula>"CW 2130-R11"</formula>
    </cfRule>
    <cfRule type="cellIs" dxfId="331" priority="434" stopIfTrue="1" operator="equal">
      <formula>"CW 3120-R2"</formula>
    </cfRule>
    <cfRule type="cellIs" dxfId="330" priority="435" stopIfTrue="1" operator="equal">
      <formula>"CW 3240-R7"</formula>
    </cfRule>
  </conditionalFormatting>
  <conditionalFormatting sqref="D653">
    <cfRule type="cellIs" dxfId="329" priority="427" stopIfTrue="1" operator="equal">
      <formula>"CW 2130-R11"</formula>
    </cfRule>
    <cfRule type="cellIs" dxfId="328" priority="428" stopIfTrue="1" operator="equal">
      <formula>"CW 3120-R2"</formula>
    </cfRule>
    <cfRule type="cellIs" dxfId="327" priority="429" stopIfTrue="1" operator="equal">
      <formula>"CW 3240-R7"</formula>
    </cfRule>
  </conditionalFormatting>
  <conditionalFormatting sqref="D682">
    <cfRule type="cellIs" dxfId="326" priority="403" stopIfTrue="1" operator="equal">
      <formula>"CW 2130-R11"</formula>
    </cfRule>
    <cfRule type="cellIs" dxfId="325" priority="404" stopIfTrue="1" operator="equal">
      <formula>"CW 3120-R2"</formula>
    </cfRule>
    <cfRule type="cellIs" dxfId="324" priority="405" stopIfTrue="1" operator="equal">
      <formula>"CW 3240-R7"</formula>
    </cfRule>
  </conditionalFormatting>
  <conditionalFormatting sqref="D687">
    <cfRule type="cellIs" dxfId="323" priority="397" stopIfTrue="1" operator="equal">
      <formula>"CW 2130-R11"</formula>
    </cfRule>
    <cfRule type="cellIs" dxfId="322" priority="398" stopIfTrue="1" operator="equal">
      <formula>"CW 3120-R2"</formula>
    </cfRule>
    <cfRule type="cellIs" dxfId="321" priority="399" stopIfTrue="1" operator="equal">
      <formula>"CW 3240-R7"</formula>
    </cfRule>
  </conditionalFormatting>
  <conditionalFormatting sqref="D683">
    <cfRule type="cellIs" dxfId="320" priority="418" stopIfTrue="1" operator="equal">
      <formula>"CW 2130-R11"</formula>
    </cfRule>
    <cfRule type="cellIs" dxfId="319" priority="419" stopIfTrue="1" operator="equal">
      <formula>"CW 3120-R2"</formula>
    </cfRule>
    <cfRule type="cellIs" dxfId="318" priority="420" stopIfTrue="1" operator="equal">
      <formula>"CW 3240-R7"</formula>
    </cfRule>
  </conditionalFormatting>
  <conditionalFormatting sqref="D666">
    <cfRule type="cellIs" dxfId="317" priority="415" stopIfTrue="1" operator="equal">
      <formula>"CW 2130-R11"</formula>
    </cfRule>
    <cfRule type="cellIs" dxfId="316" priority="416" stopIfTrue="1" operator="equal">
      <formula>"CW 3120-R2"</formula>
    </cfRule>
    <cfRule type="cellIs" dxfId="315" priority="417" stopIfTrue="1" operator="equal">
      <formula>"CW 3240-R7"</formula>
    </cfRule>
  </conditionalFormatting>
  <conditionalFormatting sqref="D664">
    <cfRule type="cellIs" dxfId="314" priority="412" stopIfTrue="1" operator="equal">
      <formula>"CW 2130-R11"</formula>
    </cfRule>
    <cfRule type="cellIs" dxfId="313" priority="413" stopIfTrue="1" operator="equal">
      <formula>"CW 3120-R2"</formula>
    </cfRule>
    <cfRule type="cellIs" dxfId="312" priority="414" stopIfTrue="1" operator="equal">
      <formula>"CW 3240-R7"</formula>
    </cfRule>
  </conditionalFormatting>
  <conditionalFormatting sqref="D665">
    <cfRule type="cellIs" dxfId="311" priority="409" stopIfTrue="1" operator="equal">
      <formula>"CW 2130-R11"</formula>
    </cfRule>
    <cfRule type="cellIs" dxfId="310" priority="410" stopIfTrue="1" operator="equal">
      <formula>"CW 3120-R2"</formula>
    </cfRule>
    <cfRule type="cellIs" dxfId="309" priority="411" stopIfTrue="1" operator="equal">
      <formula>"CW 3240-R7"</formula>
    </cfRule>
  </conditionalFormatting>
  <conditionalFormatting sqref="D679">
    <cfRule type="cellIs" dxfId="308" priority="406" stopIfTrue="1" operator="equal">
      <formula>"CW 2130-R11"</formula>
    </cfRule>
    <cfRule type="cellIs" dxfId="307" priority="407" stopIfTrue="1" operator="equal">
      <formula>"CW 3120-R2"</formula>
    </cfRule>
    <cfRule type="cellIs" dxfId="306" priority="408" stopIfTrue="1" operator="equal">
      <formula>"CW 3240-R7"</formula>
    </cfRule>
  </conditionalFormatting>
  <conditionalFormatting sqref="D703">
    <cfRule type="cellIs" dxfId="305" priority="400" stopIfTrue="1" operator="equal">
      <formula>"CW 2130-R11"</formula>
    </cfRule>
    <cfRule type="cellIs" dxfId="304" priority="401" stopIfTrue="1" operator="equal">
      <formula>"CW 3120-R2"</formula>
    </cfRule>
    <cfRule type="cellIs" dxfId="303" priority="402" stopIfTrue="1" operator="equal">
      <formula>"CW 3240-R7"</formula>
    </cfRule>
  </conditionalFormatting>
  <conditionalFormatting sqref="D685">
    <cfRule type="cellIs" dxfId="302" priority="394" stopIfTrue="1" operator="equal">
      <formula>"CW 2130-R11"</formula>
    </cfRule>
    <cfRule type="cellIs" dxfId="301" priority="395" stopIfTrue="1" operator="equal">
      <formula>"CW 3120-R2"</formula>
    </cfRule>
    <cfRule type="cellIs" dxfId="300" priority="396" stopIfTrue="1" operator="equal">
      <formula>"CW 3240-R7"</formula>
    </cfRule>
  </conditionalFormatting>
  <conditionalFormatting sqref="D686">
    <cfRule type="cellIs" dxfId="299" priority="391" stopIfTrue="1" operator="equal">
      <formula>"CW 2130-R11"</formula>
    </cfRule>
    <cfRule type="cellIs" dxfId="298" priority="392" stopIfTrue="1" operator="equal">
      <formula>"CW 3120-R2"</formula>
    </cfRule>
    <cfRule type="cellIs" dxfId="297" priority="393" stopIfTrue="1" operator="equal">
      <formula>"CW 3240-R7"</formula>
    </cfRule>
  </conditionalFormatting>
  <conditionalFormatting sqref="D699">
    <cfRule type="cellIs" dxfId="296" priority="388" stopIfTrue="1" operator="equal">
      <formula>"CW 2130-R11"</formula>
    </cfRule>
    <cfRule type="cellIs" dxfId="295" priority="389" stopIfTrue="1" operator="equal">
      <formula>"CW 3120-R2"</formula>
    </cfRule>
    <cfRule type="cellIs" dxfId="294" priority="390" stopIfTrue="1" operator="equal">
      <formula>"CW 3240-R7"</formula>
    </cfRule>
  </conditionalFormatting>
  <conditionalFormatting sqref="D702">
    <cfRule type="cellIs" dxfId="293" priority="385" stopIfTrue="1" operator="equal">
      <formula>"CW 2130-R11"</formula>
    </cfRule>
    <cfRule type="cellIs" dxfId="292" priority="386" stopIfTrue="1" operator="equal">
      <formula>"CW 3120-R2"</formula>
    </cfRule>
    <cfRule type="cellIs" dxfId="291" priority="387" stopIfTrue="1" operator="equal">
      <formula>"CW 3240-R7"</formula>
    </cfRule>
  </conditionalFormatting>
  <conditionalFormatting sqref="D730">
    <cfRule type="cellIs" dxfId="290" priority="343" stopIfTrue="1" operator="equal">
      <formula>"CW 2130-R11"</formula>
    </cfRule>
    <cfRule type="cellIs" dxfId="289" priority="344" stopIfTrue="1" operator="equal">
      <formula>"CW 3120-R2"</formula>
    </cfRule>
    <cfRule type="cellIs" dxfId="288" priority="345" stopIfTrue="1" operator="equal">
      <formula>"CW 3240-R7"</formula>
    </cfRule>
  </conditionalFormatting>
  <conditionalFormatting sqref="D729">
    <cfRule type="cellIs" dxfId="287" priority="337" stopIfTrue="1" operator="equal">
      <formula>"CW 2130-R11"</formula>
    </cfRule>
    <cfRule type="cellIs" dxfId="286" priority="338" stopIfTrue="1" operator="equal">
      <formula>"CW 3120-R2"</formula>
    </cfRule>
    <cfRule type="cellIs" dxfId="285" priority="339" stopIfTrue="1" operator="equal">
      <formula>"CW 3240-R7"</formula>
    </cfRule>
  </conditionalFormatting>
  <conditionalFormatting sqref="D766">
    <cfRule type="cellIs" dxfId="284" priority="308" stopIfTrue="1" operator="equal">
      <formula>"CW 2130-R11"</formula>
    </cfRule>
    <cfRule type="cellIs" dxfId="283" priority="309" stopIfTrue="1" operator="equal">
      <formula>"CW 3120-R2"</formula>
    </cfRule>
    <cfRule type="cellIs" dxfId="282" priority="310" stopIfTrue="1" operator="equal">
      <formula>"CW 3240-R7"</formula>
    </cfRule>
  </conditionalFormatting>
  <conditionalFormatting sqref="D752">
    <cfRule type="cellIs" dxfId="281" priority="323" stopIfTrue="1" operator="equal">
      <formula>"CW 2130-R11"</formula>
    </cfRule>
    <cfRule type="cellIs" dxfId="280" priority="324" stopIfTrue="1" operator="equal">
      <formula>"CW 3120-R2"</formula>
    </cfRule>
    <cfRule type="cellIs" dxfId="279" priority="325" stopIfTrue="1" operator="equal">
      <formula>"CW 3240-R7"</formula>
    </cfRule>
  </conditionalFormatting>
  <conditionalFormatting sqref="D777">
    <cfRule type="cellIs" dxfId="278" priority="268" stopIfTrue="1" operator="equal">
      <formula>"CW 2130-R11"</formula>
    </cfRule>
    <cfRule type="cellIs" dxfId="277" priority="269" stopIfTrue="1" operator="equal">
      <formula>"CW 3120-R2"</formula>
    </cfRule>
    <cfRule type="cellIs" dxfId="276" priority="270" stopIfTrue="1" operator="equal">
      <formula>"CW 3240-R7"</formula>
    </cfRule>
  </conditionalFormatting>
  <conditionalFormatting sqref="D778">
    <cfRule type="cellIs" dxfId="275" priority="265" stopIfTrue="1" operator="equal">
      <formula>"CW 2130-R11"</formula>
    </cfRule>
    <cfRule type="cellIs" dxfId="274" priority="266" stopIfTrue="1" operator="equal">
      <formula>"CW 3120-R2"</formula>
    </cfRule>
    <cfRule type="cellIs" dxfId="273" priority="267" stopIfTrue="1" operator="equal">
      <formula>"CW 3240-R7"</formula>
    </cfRule>
  </conditionalFormatting>
  <conditionalFormatting sqref="D726 D723:D724 D744">
    <cfRule type="cellIs" dxfId="272" priority="364" stopIfTrue="1" operator="equal">
      <formula>"CW 2130-R11"</formula>
    </cfRule>
    <cfRule type="cellIs" dxfId="271" priority="365" stopIfTrue="1" operator="equal">
      <formula>"CW 3120-R2"</formula>
    </cfRule>
    <cfRule type="cellIs" dxfId="270" priority="366" stopIfTrue="1" operator="equal">
      <formula>"CW 3240-R7"</formula>
    </cfRule>
  </conditionalFormatting>
  <conditionalFormatting sqref="D709">
    <cfRule type="cellIs" dxfId="269" priority="361" stopIfTrue="1" operator="equal">
      <formula>"CW 2130-R11"</formula>
    </cfRule>
    <cfRule type="cellIs" dxfId="268" priority="362" stopIfTrue="1" operator="equal">
      <formula>"CW 3120-R2"</formula>
    </cfRule>
    <cfRule type="cellIs" dxfId="267" priority="363" stopIfTrue="1" operator="equal">
      <formula>"CW 3240-R7"</formula>
    </cfRule>
  </conditionalFormatting>
  <conditionalFormatting sqref="D707">
    <cfRule type="cellIs" dxfId="266" priority="358" stopIfTrue="1" operator="equal">
      <formula>"CW 2130-R11"</formula>
    </cfRule>
    <cfRule type="cellIs" dxfId="265" priority="359" stopIfTrue="1" operator="equal">
      <formula>"CW 3120-R2"</formula>
    </cfRule>
    <cfRule type="cellIs" dxfId="264" priority="360" stopIfTrue="1" operator="equal">
      <formula>"CW 3240-R7"</formula>
    </cfRule>
  </conditionalFormatting>
  <conditionalFormatting sqref="D708">
    <cfRule type="cellIs" dxfId="263" priority="355" stopIfTrue="1" operator="equal">
      <formula>"CW 2130-R11"</formula>
    </cfRule>
    <cfRule type="cellIs" dxfId="262" priority="356" stopIfTrue="1" operator="equal">
      <formula>"CW 3120-R2"</formula>
    </cfRule>
    <cfRule type="cellIs" dxfId="261" priority="357" stopIfTrue="1" operator="equal">
      <formula>"CW 3240-R7"</formula>
    </cfRule>
  </conditionalFormatting>
  <conditionalFormatting sqref="D722">
    <cfRule type="cellIs" dxfId="260" priority="352" stopIfTrue="1" operator="equal">
      <formula>"CW 2130-R11"</formula>
    </cfRule>
    <cfRule type="cellIs" dxfId="259" priority="353" stopIfTrue="1" operator="equal">
      <formula>"CW 3120-R2"</formula>
    </cfRule>
    <cfRule type="cellIs" dxfId="258" priority="354" stopIfTrue="1" operator="equal">
      <formula>"CW 3240-R7"</formula>
    </cfRule>
  </conditionalFormatting>
  <conditionalFormatting sqref="D725">
    <cfRule type="cellIs" dxfId="257" priority="349" stopIfTrue="1" operator="equal">
      <formula>"CW 2130-R11"</formula>
    </cfRule>
    <cfRule type="cellIs" dxfId="256" priority="350" stopIfTrue="1" operator="equal">
      <formula>"CW 3120-R2"</formula>
    </cfRule>
    <cfRule type="cellIs" dxfId="255" priority="351" stopIfTrue="1" operator="equal">
      <formula>"CW 3240-R7"</formula>
    </cfRule>
  </conditionalFormatting>
  <conditionalFormatting sqref="D751">
    <cfRule type="cellIs" dxfId="254" priority="326" stopIfTrue="1" operator="equal">
      <formula>"CW 2130-R11"</formula>
    </cfRule>
    <cfRule type="cellIs" dxfId="253" priority="327" stopIfTrue="1" operator="equal">
      <formula>"CW 3120-R2"</formula>
    </cfRule>
    <cfRule type="cellIs" dxfId="252" priority="328" stopIfTrue="1" operator="equal">
      <formula>"CW 3240-R7"</formula>
    </cfRule>
  </conditionalFormatting>
  <conditionalFormatting sqref="D754">
    <cfRule type="cellIs" dxfId="251" priority="320" stopIfTrue="1" operator="equal">
      <formula>"CW 2130-R11"</formula>
    </cfRule>
    <cfRule type="cellIs" dxfId="250" priority="321" stopIfTrue="1" operator="equal">
      <formula>"CW 3120-R2"</formula>
    </cfRule>
    <cfRule type="cellIs" dxfId="249" priority="322" stopIfTrue="1" operator="equal">
      <formula>"CW 3240-R7"</formula>
    </cfRule>
  </conditionalFormatting>
  <conditionalFormatting sqref="D788">
    <cfRule type="cellIs" dxfId="248" priority="242" stopIfTrue="1" operator="equal">
      <formula>"CW 2130-R11"</formula>
    </cfRule>
    <cfRule type="cellIs" dxfId="247" priority="243" stopIfTrue="1" operator="equal">
      <formula>"CW 3120-R2"</formula>
    </cfRule>
    <cfRule type="cellIs" dxfId="246" priority="244" stopIfTrue="1" operator="equal">
      <formula>"CW 3240-R7"</formula>
    </cfRule>
  </conditionalFormatting>
  <conditionalFormatting sqref="D750">
    <cfRule type="cellIs" dxfId="245" priority="329" stopIfTrue="1" operator="equal">
      <formula>"CW 3120-R2"</formula>
    </cfRule>
    <cfRule type="cellIs" dxfId="244" priority="330" stopIfTrue="1" operator="equal">
      <formula>"CW 3240-R7"</formula>
    </cfRule>
  </conditionalFormatting>
  <conditionalFormatting sqref="D776">
    <cfRule type="cellIs" dxfId="243" priority="271" stopIfTrue="1" operator="equal">
      <formula>"CW 2130-R11"</formula>
    </cfRule>
    <cfRule type="cellIs" dxfId="242" priority="272" stopIfTrue="1" operator="equal">
      <formula>"CW 3120-R2"</formula>
    </cfRule>
    <cfRule type="cellIs" dxfId="241" priority="273" stopIfTrue="1" operator="equal">
      <formula>"CW 3240-R7"</formula>
    </cfRule>
  </conditionalFormatting>
  <conditionalFormatting sqref="D783">
    <cfRule type="cellIs" dxfId="240" priority="257" stopIfTrue="1" operator="equal">
      <formula>"CW 2130-R11"</formula>
    </cfRule>
    <cfRule type="cellIs" dxfId="239" priority="258" stopIfTrue="1" operator="equal">
      <formula>"CW 3120-R2"</formula>
    </cfRule>
    <cfRule type="cellIs" dxfId="238" priority="259" stopIfTrue="1" operator="equal">
      <formula>"CW 3240-R7"</formula>
    </cfRule>
  </conditionalFormatting>
  <conditionalFormatting sqref="D756">
    <cfRule type="cellIs" dxfId="237" priority="318" stopIfTrue="1" operator="equal">
      <formula>"CW 3120-R2"</formula>
    </cfRule>
    <cfRule type="cellIs" dxfId="236" priority="319" stopIfTrue="1" operator="equal">
      <formula>"CW 3240-R7"</formula>
    </cfRule>
  </conditionalFormatting>
  <conditionalFormatting sqref="D758">
    <cfRule type="cellIs" dxfId="235" priority="316" stopIfTrue="1" operator="equal">
      <formula>"CW 3120-R2"</formula>
    </cfRule>
    <cfRule type="cellIs" dxfId="234" priority="317" stopIfTrue="1" operator="equal">
      <formula>"CW 3240-R7"</formula>
    </cfRule>
  </conditionalFormatting>
  <conditionalFormatting sqref="D757">
    <cfRule type="cellIs" dxfId="233" priority="314" stopIfTrue="1" operator="equal">
      <formula>"CW 3120-R2"</formula>
    </cfRule>
    <cfRule type="cellIs" dxfId="232" priority="315" stopIfTrue="1" operator="equal">
      <formula>"CW 3240-R7"</formula>
    </cfRule>
  </conditionalFormatting>
  <conditionalFormatting sqref="D762">
    <cfRule type="cellIs" dxfId="231" priority="311" stopIfTrue="1" operator="equal">
      <formula>"CW 2130-R11"</formula>
    </cfRule>
    <cfRule type="cellIs" dxfId="230" priority="312" stopIfTrue="1" operator="equal">
      <formula>"CW 3120-R2"</formula>
    </cfRule>
    <cfRule type="cellIs" dxfId="229" priority="313" stopIfTrue="1" operator="equal">
      <formula>"CW 3240-R7"</formula>
    </cfRule>
  </conditionalFormatting>
  <conditionalFormatting sqref="D765:D766">
    <cfRule type="cellIs" dxfId="228" priority="303" stopIfTrue="1" operator="equal">
      <formula>"CW 2130-R11"</formula>
    </cfRule>
    <cfRule type="cellIs" dxfId="227" priority="304" stopIfTrue="1" operator="equal">
      <formula>"CW 3120-R2"</formula>
    </cfRule>
    <cfRule type="cellIs" dxfId="226" priority="305" stopIfTrue="1" operator="equal">
      <formula>"CW 3240-R7"</formula>
    </cfRule>
  </conditionalFormatting>
  <conditionalFormatting sqref="D764">
    <cfRule type="cellIs" dxfId="225" priority="306" stopIfTrue="1" operator="equal">
      <formula>"CW 3120-R2"</formula>
    </cfRule>
    <cfRule type="cellIs" dxfId="224" priority="307" stopIfTrue="1" operator="equal">
      <formula>"CW 3240-R7"</formula>
    </cfRule>
  </conditionalFormatting>
  <conditionalFormatting sqref="D770">
    <cfRule type="cellIs" dxfId="223" priority="300" stopIfTrue="1" operator="equal">
      <formula>"CW 2130-R11"</formula>
    </cfRule>
    <cfRule type="cellIs" dxfId="222" priority="301" stopIfTrue="1" operator="equal">
      <formula>"CW 3120-R2"</formula>
    </cfRule>
    <cfRule type="cellIs" dxfId="221" priority="302" stopIfTrue="1" operator="equal">
      <formula>"CW 3240-R7"</formula>
    </cfRule>
  </conditionalFormatting>
  <conditionalFormatting sqref="D769:D770">
    <cfRule type="cellIs" dxfId="220" priority="295" stopIfTrue="1" operator="equal">
      <formula>"CW 2130-R11"</formula>
    </cfRule>
    <cfRule type="cellIs" dxfId="219" priority="296" stopIfTrue="1" operator="equal">
      <formula>"CW 3120-R2"</formula>
    </cfRule>
    <cfRule type="cellIs" dxfId="218" priority="297" stopIfTrue="1" operator="equal">
      <formula>"CW 3240-R7"</formula>
    </cfRule>
  </conditionalFormatting>
  <conditionalFormatting sqref="D768">
    <cfRule type="cellIs" dxfId="217" priority="298" stopIfTrue="1" operator="equal">
      <formula>"CW 3120-R2"</formula>
    </cfRule>
    <cfRule type="cellIs" dxfId="216" priority="299" stopIfTrue="1" operator="equal">
      <formula>"CW 3240-R7"</formula>
    </cfRule>
  </conditionalFormatting>
  <conditionalFormatting sqref="D771">
    <cfRule type="cellIs" dxfId="215" priority="292" stopIfTrue="1" operator="equal">
      <formula>"CW 2130-R11"</formula>
    </cfRule>
    <cfRule type="cellIs" dxfId="214" priority="293" stopIfTrue="1" operator="equal">
      <formula>"CW 3120-R2"</formula>
    </cfRule>
    <cfRule type="cellIs" dxfId="213" priority="294" stopIfTrue="1" operator="equal">
      <formula>"CW 3240-R7"</formula>
    </cfRule>
  </conditionalFormatting>
  <conditionalFormatting sqref="D772">
    <cfRule type="cellIs" dxfId="212" priority="289" stopIfTrue="1" operator="equal">
      <formula>"CW 2130-R11"</formula>
    </cfRule>
    <cfRule type="cellIs" dxfId="211" priority="290" stopIfTrue="1" operator="equal">
      <formula>"CW 3120-R2"</formula>
    </cfRule>
    <cfRule type="cellIs" dxfId="210" priority="291" stopIfTrue="1" operator="equal">
      <formula>"CW 3240-R7"</formula>
    </cfRule>
  </conditionalFormatting>
  <conditionalFormatting sqref="D773">
    <cfRule type="cellIs" dxfId="209" priority="286" stopIfTrue="1" operator="equal">
      <formula>"CW 2130-R11"</formula>
    </cfRule>
    <cfRule type="cellIs" dxfId="208" priority="287" stopIfTrue="1" operator="equal">
      <formula>"CW 3120-R2"</formula>
    </cfRule>
    <cfRule type="cellIs" dxfId="207" priority="288" stopIfTrue="1" operator="equal">
      <formula>"CW 3240-R7"</formula>
    </cfRule>
  </conditionalFormatting>
  <conditionalFormatting sqref="D760">
    <cfRule type="cellIs" dxfId="206" priority="276" stopIfTrue="1" operator="equal">
      <formula>"CW 3120-R2"</formula>
    </cfRule>
    <cfRule type="cellIs" dxfId="205" priority="277" stopIfTrue="1" operator="equal">
      <formula>"CW 3240-R7"</formula>
    </cfRule>
  </conditionalFormatting>
  <conditionalFormatting sqref="D784">
    <cfRule type="cellIs" dxfId="204" priority="254" stopIfTrue="1" operator="equal">
      <formula>"CW 2130-R11"</formula>
    </cfRule>
    <cfRule type="cellIs" dxfId="203" priority="255" stopIfTrue="1" operator="equal">
      <formula>"CW 3120-R2"</formula>
    </cfRule>
    <cfRule type="cellIs" dxfId="202" priority="256" stopIfTrue="1" operator="equal">
      <formula>"CW 3240-R7"</formula>
    </cfRule>
  </conditionalFormatting>
  <conditionalFormatting sqref="D775">
    <cfRule type="cellIs" dxfId="201" priority="274" stopIfTrue="1" operator="equal">
      <formula>"CW 3120-R2"</formula>
    </cfRule>
    <cfRule type="cellIs" dxfId="200" priority="275" stopIfTrue="1" operator="equal">
      <formula>"CW 3240-R7"</formula>
    </cfRule>
  </conditionalFormatting>
  <conditionalFormatting sqref="D780">
    <cfRule type="cellIs" dxfId="199" priority="262" stopIfTrue="1" operator="equal">
      <formula>"CW 2130-R11"</formula>
    </cfRule>
    <cfRule type="cellIs" dxfId="198" priority="263" stopIfTrue="1" operator="equal">
      <formula>"CW 3120-R2"</formula>
    </cfRule>
    <cfRule type="cellIs" dxfId="197" priority="264" stopIfTrue="1" operator="equal">
      <formula>"CW 3240-R7"</formula>
    </cfRule>
  </conditionalFormatting>
  <conditionalFormatting sqref="D785">
    <cfRule type="cellIs" dxfId="196" priority="251" stopIfTrue="1" operator="equal">
      <formula>"CW 2130-R11"</formula>
    </cfRule>
    <cfRule type="cellIs" dxfId="195" priority="252" stopIfTrue="1" operator="equal">
      <formula>"CW 3120-R2"</formula>
    </cfRule>
    <cfRule type="cellIs" dxfId="194" priority="253" stopIfTrue="1" operator="equal">
      <formula>"CW 3240-R7"</formula>
    </cfRule>
  </conditionalFormatting>
  <conditionalFormatting sqref="D782">
    <cfRule type="cellIs" dxfId="193" priority="260" stopIfTrue="1" operator="equal">
      <formula>"CW 3120-R2"</formula>
    </cfRule>
    <cfRule type="cellIs" dxfId="192" priority="261" stopIfTrue="1" operator="equal">
      <formula>"CW 3240-R7"</formula>
    </cfRule>
  </conditionalFormatting>
  <conditionalFormatting sqref="D787">
    <cfRule type="cellIs" dxfId="191" priority="248" stopIfTrue="1" operator="equal">
      <formula>"CW 2130-R11"</formula>
    </cfRule>
    <cfRule type="cellIs" dxfId="190" priority="249" stopIfTrue="1" operator="equal">
      <formula>"CW 3120-R2"</formula>
    </cfRule>
    <cfRule type="cellIs" dxfId="189" priority="250" stopIfTrue="1" operator="equal">
      <formula>"CW 3240-R7"</formula>
    </cfRule>
  </conditionalFormatting>
  <conditionalFormatting sqref="D791">
    <cfRule type="cellIs" dxfId="188" priority="237" stopIfTrue="1" operator="equal">
      <formula>"CW 2130-R11"</formula>
    </cfRule>
    <cfRule type="cellIs" dxfId="187" priority="238" stopIfTrue="1" operator="equal">
      <formula>"CW 3120-R2"</formula>
    </cfRule>
    <cfRule type="cellIs" dxfId="186" priority="239" stopIfTrue="1" operator="equal">
      <formula>"CW 3240-R7"</formula>
    </cfRule>
  </conditionalFormatting>
  <conditionalFormatting sqref="D795">
    <cfRule type="cellIs" dxfId="185" priority="229" stopIfTrue="1" operator="equal">
      <formula>"CW 2130-R11"</formula>
    </cfRule>
    <cfRule type="cellIs" dxfId="184" priority="230" stopIfTrue="1" operator="equal">
      <formula>"CW 3120-R2"</formula>
    </cfRule>
    <cfRule type="cellIs" dxfId="183" priority="231" stopIfTrue="1" operator="equal">
      <formula>"CW 3240-R7"</formula>
    </cfRule>
  </conditionalFormatting>
  <conditionalFormatting sqref="D790">
    <cfRule type="cellIs" dxfId="182" priority="240" stopIfTrue="1" operator="equal">
      <formula>"CW 3120-R2"</formula>
    </cfRule>
    <cfRule type="cellIs" dxfId="181" priority="241" stopIfTrue="1" operator="equal">
      <formula>"CW 3240-R7"</formula>
    </cfRule>
  </conditionalFormatting>
  <conditionalFormatting sqref="D792">
    <cfRule type="cellIs" dxfId="180" priority="234" stopIfTrue="1" operator="equal">
      <formula>"CW 2130-R11"</formula>
    </cfRule>
    <cfRule type="cellIs" dxfId="179" priority="235" stopIfTrue="1" operator="equal">
      <formula>"CW 3120-R2"</formula>
    </cfRule>
    <cfRule type="cellIs" dxfId="178" priority="236" stopIfTrue="1" operator="equal">
      <formula>"CW 3240-R7"</formula>
    </cfRule>
  </conditionalFormatting>
  <conditionalFormatting sqref="D799">
    <cfRule type="cellIs" dxfId="177" priority="221" stopIfTrue="1" operator="equal">
      <formula>"CW 2130-R11"</formula>
    </cfRule>
    <cfRule type="cellIs" dxfId="176" priority="222" stopIfTrue="1" operator="equal">
      <formula>"CW 3120-R2"</formula>
    </cfRule>
    <cfRule type="cellIs" dxfId="175" priority="223" stopIfTrue="1" operator="equal">
      <formula>"CW 3240-R7"</formula>
    </cfRule>
  </conditionalFormatting>
  <conditionalFormatting sqref="D794">
    <cfRule type="cellIs" dxfId="174" priority="232" stopIfTrue="1" operator="equal">
      <formula>"CW 3120-R2"</formula>
    </cfRule>
    <cfRule type="cellIs" dxfId="173" priority="233" stopIfTrue="1" operator="equal">
      <formula>"CW 3240-R7"</formula>
    </cfRule>
  </conditionalFormatting>
  <conditionalFormatting sqref="D796">
    <cfRule type="cellIs" dxfId="172" priority="226" stopIfTrue="1" operator="equal">
      <formula>"CW 2130-R11"</formula>
    </cfRule>
    <cfRule type="cellIs" dxfId="171" priority="227" stopIfTrue="1" operator="equal">
      <formula>"CW 3120-R2"</formula>
    </cfRule>
    <cfRule type="cellIs" dxfId="170" priority="228" stopIfTrue="1" operator="equal">
      <formula>"CW 3240-R7"</formula>
    </cfRule>
  </conditionalFormatting>
  <conditionalFormatting sqref="D808">
    <cfRule type="cellIs" dxfId="169" priority="205" stopIfTrue="1" operator="equal">
      <formula>"CW 2130-R11"</formula>
    </cfRule>
    <cfRule type="cellIs" dxfId="168" priority="206" stopIfTrue="1" operator="equal">
      <formula>"CW 3120-R2"</formula>
    </cfRule>
    <cfRule type="cellIs" dxfId="167" priority="207" stopIfTrue="1" operator="equal">
      <formula>"CW 3240-R7"</formula>
    </cfRule>
  </conditionalFormatting>
  <conditionalFormatting sqref="D798">
    <cfRule type="cellIs" dxfId="166" priority="224" stopIfTrue="1" operator="equal">
      <formula>"CW 3120-R2"</formula>
    </cfRule>
    <cfRule type="cellIs" dxfId="165" priority="225" stopIfTrue="1" operator="equal">
      <formula>"CW 3240-R7"</formula>
    </cfRule>
  </conditionalFormatting>
  <conditionalFormatting sqref="D398">
    <cfRule type="cellIs" dxfId="164" priority="218" stopIfTrue="1" operator="equal">
      <formula>"CW 2130-R11"</formula>
    </cfRule>
    <cfRule type="cellIs" dxfId="163" priority="219" stopIfTrue="1" operator="equal">
      <formula>"CW 3120-R2"</formula>
    </cfRule>
    <cfRule type="cellIs" dxfId="162" priority="220" stopIfTrue="1" operator="equal">
      <formula>"CW 3240-R7"</formula>
    </cfRule>
  </conditionalFormatting>
  <conditionalFormatting sqref="D801">
    <cfRule type="cellIs" dxfId="161" priority="216" stopIfTrue="1" operator="equal">
      <formula>"CW 3120-R2"</formula>
    </cfRule>
    <cfRule type="cellIs" dxfId="160" priority="217" stopIfTrue="1" operator="equal">
      <formula>"CW 3240-R7"</formula>
    </cfRule>
  </conditionalFormatting>
  <conditionalFormatting sqref="D803">
    <cfRule type="cellIs" dxfId="159" priority="214" stopIfTrue="1" operator="equal">
      <formula>"CW 3120-R2"</formula>
    </cfRule>
    <cfRule type="cellIs" dxfId="158" priority="215" stopIfTrue="1" operator="equal">
      <formula>"CW 3240-R7"</formula>
    </cfRule>
  </conditionalFormatting>
  <conditionalFormatting sqref="D802">
    <cfRule type="cellIs" dxfId="157" priority="212" stopIfTrue="1" operator="equal">
      <formula>"CW 3120-R2"</formula>
    </cfRule>
    <cfRule type="cellIs" dxfId="156" priority="213" stopIfTrue="1" operator="equal">
      <formula>"CW 3240-R7"</formula>
    </cfRule>
  </conditionalFormatting>
  <conditionalFormatting sqref="D805">
    <cfRule type="cellIs" dxfId="155" priority="210" stopIfTrue="1" operator="equal">
      <formula>"CW 3120-R2"</formula>
    </cfRule>
    <cfRule type="cellIs" dxfId="154" priority="211" stopIfTrue="1" operator="equal">
      <formula>"CW 3240-R7"</formula>
    </cfRule>
  </conditionalFormatting>
  <conditionalFormatting sqref="D812">
    <cfRule type="cellIs" dxfId="153" priority="197" stopIfTrue="1" operator="equal">
      <formula>"CW 2130-R11"</formula>
    </cfRule>
    <cfRule type="cellIs" dxfId="152" priority="198" stopIfTrue="1" operator="equal">
      <formula>"CW 3120-R2"</formula>
    </cfRule>
    <cfRule type="cellIs" dxfId="151" priority="199" stopIfTrue="1" operator="equal">
      <formula>"CW 3240-R7"</formula>
    </cfRule>
  </conditionalFormatting>
  <conditionalFormatting sqref="D807">
    <cfRule type="cellIs" dxfId="150" priority="208" stopIfTrue="1" operator="equal">
      <formula>"CW 3120-R2"</formula>
    </cfRule>
    <cfRule type="cellIs" dxfId="149" priority="209" stopIfTrue="1" operator="equal">
      <formula>"CW 3240-R7"</formula>
    </cfRule>
  </conditionalFormatting>
  <conditionalFormatting sqref="D809">
    <cfRule type="cellIs" dxfId="148" priority="202" stopIfTrue="1" operator="equal">
      <formula>"CW 2130-R11"</formula>
    </cfRule>
    <cfRule type="cellIs" dxfId="147" priority="203" stopIfTrue="1" operator="equal">
      <formula>"CW 3120-R2"</formula>
    </cfRule>
    <cfRule type="cellIs" dxfId="146" priority="204" stopIfTrue="1" operator="equal">
      <formula>"CW 3240-R7"</formula>
    </cfRule>
  </conditionalFormatting>
  <conditionalFormatting sqref="D811">
    <cfRule type="cellIs" dxfId="145" priority="200" stopIfTrue="1" operator="equal">
      <formula>"CW 3120-R2"</formula>
    </cfRule>
    <cfRule type="cellIs" dxfId="144" priority="201" stopIfTrue="1" operator="equal">
      <formula>"CW 3240-R7"</formula>
    </cfRule>
  </conditionalFormatting>
  <conditionalFormatting sqref="D813">
    <cfRule type="cellIs" dxfId="143" priority="194" stopIfTrue="1" operator="equal">
      <formula>"CW 2130-R11"</formula>
    </cfRule>
    <cfRule type="cellIs" dxfId="142" priority="195" stopIfTrue="1" operator="equal">
      <formula>"CW 3120-R2"</formula>
    </cfRule>
    <cfRule type="cellIs" dxfId="141" priority="196" stopIfTrue="1" operator="equal">
      <formula>"CW 3240-R7"</formula>
    </cfRule>
  </conditionalFormatting>
  <conditionalFormatting sqref="D486">
    <cfRule type="cellIs" dxfId="140" priority="191" stopIfTrue="1" operator="equal">
      <formula>"CW 2130-R11"</formula>
    </cfRule>
    <cfRule type="cellIs" dxfId="139" priority="192" stopIfTrue="1" operator="equal">
      <formula>"CW 3120-R2"</formula>
    </cfRule>
    <cfRule type="cellIs" dxfId="138" priority="193" stopIfTrue="1" operator="equal">
      <formula>"CW 3240-R7"</formula>
    </cfRule>
  </conditionalFormatting>
  <conditionalFormatting sqref="D358">
    <cfRule type="cellIs" dxfId="137" priority="188" stopIfTrue="1" operator="equal">
      <formula>"CW 2130-R11"</formula>
    </cfRule>
    <cfRule type="cellIs" dxfId="136" priority="189" stopIfTrue="1" operator="equal">
      <formula>"CW 3120-R2"</formula>
    </cfRule>
    <cfRule type="cellIs" dxfId="135" priority="190" stopIfTrue="1" operator="equal">
      <formula>"CW 3240-R7"</formula>
    </cfRule>
  </conditionalFormatting>
  <conditionalFormatting sqref="D358">
    <cfRule type="cellIs" dxfId="134" priority="185" stopIfTrue="1" operator="equal">
      <formula>"CW 2130-R11"</formula>
    </cfRule>
    <cfRule type="cellIs" dxfId="133" priority="186" stopIfTrue="1" operator="equal">
      <formula>"CW 3120-R2"</formula>
    </cfRule>
    <cfRule type="cellIs" dxfId="132" priority="187" stopIfTrue="1" operator="equal">
      <formula>"CW 3240-R7"</formula>
    </cfRule>
  </conditionalFormatting>
  <conditionalFormatting sqref="D220">
    <cfRule type="cellIs" dxfId="131" priority="182" stopIfTrue="1" operator="equal">
      <formula>"CW 2130-R11"</formula>
    </cfRule>
    <cfRule type="cellIs" dxfId="130" priority="183" stopIfTrue="1" operator="equal">
      <formula>"CW 3120-R2"</formula>
    </cfRule>
    <cfRule type="cellIs" dxfId="129" priority="184" stopIfTrue="1" operator="equal">
      <formula>"CW 3240-R7"</formula>
    </cfRule>
  </conditionalFormatting>
  <conditionalFormatting sqref="D220">
    <cfRule type="cellIs" dxfId="128" priority="179" stopIfTrue="1" operator="equal">
      <formula>"CW 2130-R11"</formula>
    </cfRule>
    <cfRule type="cellIs" dxfId="127" priority="180" stopIfTrue="1" operator="equal">
      <formula>"CW 3120-R2"</formula>
    </cfRule>
    <cfRule type="cellIs" dxfId="126" priority="181" stopIfTrue="1" operator="equal">
      <formula>"CW 3240-R7"</formula>
    </cfRule>
  </conditionalFormatting>
  <conditionalFormatting sqref="D90">
    <cfRule type="cellIs" dxfId="125" priority="176" stopIfTrue="1" operator="equal">
      <formula>"CW 2130-R11"</formula>
    </cfRule>
    <cfRule type="cellIs" dxfId="124" priority="177" stopIfTrue="1" operator="equal">
      <formula>"CW 3120-R2"</formula>
    </cfRule>
    <cfRule type="cellIs" dxfId="123" priority="178" stopIfTrue="1" operator="equal">
      <formula>"CW 3240-R7"</formula>
    </cfRule>
  </conditionalFormatting>
  <conditionalFormatting sqref="D90">
    <cfRule type="cellIs" dxfId="122" priority="173" stopIfTrue="1" operator="equal">
      <formula>"CW 2130-R11"</formula>
    </cfRule>
    <cfRule type="cellIs" dxfId="121" priority="174" stopIfTrue="1" operator="equal">
      <formula>"CW 3120-R2"</formula>
    </cfRule>
    <cfRule type="cellIs" dxfId="120" priority="175" stopIfTrue="1" operator="equal">
      <formula>"CW 3240-R7"</formula>
    </cfRule>
  </conditionalFormatting>
  <conditionalFormatting sqref="D91">
    <cfRule type="cellIs" dxfId="119" priority="170" stopIfTrue="1" operator="equal">
      <formula>"CW 2130-R11"</formula>
    </cfRule>
    <cfRule type="cellIs" dxfId="118" priority="171" stopIfTrue="1" operator="equal">
      <formula>"CW 3120-R2"</formula>
    </cfRule>
    <cfRule type="cellIs" dxfId="117" priority="172" stopIfTrue="1" operator="equal">
      <formula>"CW 3240-R7"</formula>
    </cfRule>
  </conditionalFormatting>
  <conditionalFormatting sqref="D221">
    <cfRule type="cellIs" dxfId="116" priority="167" stopIfTrue="1" operator="equal">
      <formula>"CW 2130-R11"</formula>
    </cfRule>
    <cfRule type="cellIs" dxfId="115" priority="168" stopIfTrue="1" operator="equal">
      <formula>"CW 3120-R2"</formula>
    </cfRule>
    <cfRule type="cellIs" dxfId="114" priority="169" stopIfTrue="1" operator="equal">
      <formula>"CW 3240-R7"</formula>
    </cfRule>
  </conditionalFormatting>
  <conditionalFormatting sqref="D359">
    <cfRule type="cellIs" dxfId="113" priority="164" stopIfTrue="1" operator="equal">
      <formula>"CW 2130-R11"</formula>
    </cfRule>
    <cfRule type="cellIs" dxfId="112" priority="165" stopIfTrue="1" operator="equal">
      <formula>"CW 3120-R2"</formula>
    </cfRule>
    <cfRule type="cellIs" dxfId="111" priority="166" stopIfTrue="1" operator="equal">
      <formula>"CW 3240-R7"</formula>
    </cfRule>
  </conditionalFormatting>
  <conditionalFormatting sqref="D487">
    <cfRule type="cellIs" dxfId="110" priority="161" stopIfTrue="1" operator="equal">
      <formula>"CW 2130-R11"</formula>
    </cfRule>
    <cfRule type="cellIs" dxfId="109" priority="162" stopIfTrue="1" operator="equal">
      <formula>"CW 3120-R2"</formula>
    </cfRule>
    <cfRule type="cellIs" dxfId="108" priority="163" stopIfTrue="1" operator="equal">
      <formula>"CW 3240-R7"</formula>
    </cfRule>
  </conditionalFormatting>
  <conditionalFormatting sqref="D438">
    <cfRule type="cellIs" dxfId="107" priority="158" stopIfTrue="1" operator="equal">
      <formula>"CW 2130-R11"</formula>
    </cfRule>
    <cfRule type="cellIs" dxfId="106" priority="159" stopIfTrue="1" operator="equal">
      <formula>"CW 3120-R2"</formula>
    </cfRule>
    <cfRule type="cellIs" dxfId="105" priority="160" stopIfTrue="1" operator="equal">
      <formula>"CW 3240-R7"</formula>
    </cfRule>
  </conditionalFormatting>
  <conditionalFormatting sqref="D446">
    <cfRule type="cellIs" dxfId="104" priority="155" stopIfTrue="1" operator="equal">
      <formula>"CW 2130-R11"</formula>
    </cfRule>
    <cfRule type="cellIs" dxfId="103" priority="156" stopIfTrue="1" operator="equal">
      <formula>"CW 3120-R2"</formula>
    </cfRule>
    <cfRule type="cellIs" dxfId="102" priority="157" stopIfTrue="1" operator="equal">
      <formula>"CW 3240-R7"</formula>
    </cfRule>
  </conditionalFormatting>
  <conditionalFormatting sqref="D130">
    <cfRule type="cellIs" dxfId="101" priority="146" stopIfTrue="1" operator="equal">
      <formula>"CW 2130-R11"</formula>
    </cfRule>
    <cfRule type="cellIs" dxfId="100" priority="147" stopIfTrue="1" operator="equal">
      <formula>"CW 3120-R2"</formula>
    </cfRule>
    <cfRule type="cellIs" dxfId="99" priority="148" stopIfTrue="1" operator="equal">
      <formula>"CW 3240-R7"</formula>
    </cfRule>
  </conditionalFormatting>
  <conditionalFormatting sqref="D96">
    <cfRule type="cellIs" dxfId="98" priority="143" stopIfTrue="1" operator="equal">
      <formula>"CW 2130-R11"</formula>
    </cfRule>
    <cfRule type="cellIs" dxfId="97" priority="144" stopIfTrue="1" operator="equal">
      <formula>"CW 3120-R2"</formula>
    </cfRule>
    <cfRule type="cellIs" dxfId="96" priority="145" stopIfTrue="1" operator="equal">
      <formula>"CW 3240-R7"</formula>
    </cfRule>
  </conditionalFormatting>
  <conditionalFormatting sqref="D105">
    <cfRule type="cellIs" dxfId="95" priority="140" stopIfTrue="1" operator="equal">
      <formula>"CW 2130-R11"</formula>
    </cfRule>
    <cfRule type="cellIs" dxfId="94" priority="141" stopIfTrue="1" operator="equal">
      <formula>"CW 3120-R2"</formula>
    </cfRule>
    <cfRule type="cellIs" dxfId="93" priority="142" stopIfTrue="1" operator="equal">
      <formula>"CW 3240-R7"</formula>
    </cfRule>
  </conditionalFormatting>
  <conditionalFormatting sqref="D158">
    <cfRule type="cellIs" dxfId="92" priority="137" stopIfTrue="1" operator="equal">
      <formula>"CW 2130-R11"</formula>
    </cfRule>
    <cfRule type="cellIs" dxfId="91" priority="138" stopIfTrue="1" operator="equal">
      <formula>"CW 3120-R2"</formula>
    </cfRule>
    <cfRule type="cellIs" dxfId="90" priority="139" stopIfTrue="1" operator="equal">
      <formula>"CW 3240-R7"</formula>
    </cfRule>
  </conditionalFormatting>
  <conditionalFormatting sqref="D290">
    <cfRule type="cellIs" dxfId="89" priority="134" stopIfTrue="1" operator="equal">
      <formula>"CW 2130-R11"</formula>
    </cfRule>
    <cfRule type="cellIs" dxfId="88" priority="135" stopIfTrue="1" operator="equal">
      <formula>"CW 3120-R2"</formula>
    </cfRule>
    <cfRule type="cellIs" dxfId="87" priority="136" stopIfTrue="1" operator="equal">
      <formula>"CW 3240-R7"</formula>
    </cfRule>
  </conditionalFormatting>
  <conditionalFormatting sqref="D49">
    <cfRule type="cellIs" dxfId="86" priority="115" stopIfTrue="1" operator="equal">
      <formula>"CW 2130-R11"</formula>
    </cfRule>
    <cfRule type="cellIs" dxfId="85" priority="116" stopIfTrue="1" operator="equal">
      <formula>"CW 3120-R2"</formula>
    </cfRule>
    <cfRule type="cellIs" dxfId="84" priority="117" stopIfTrue="1" operator="equal">
      <formula>"CW 3240-R7"</formula>
    </cfRule>
  </conditionalFormatting>
  <conditionalFormatting sqref="D51">
    <cfRule type="cellIs" dxfId="83" priority="112" stopIfTrue="1" operator="equal">
      <formula>"CW 2130-R11"</formula>
    </cfRule>
    <cfRule type="cellIs" dxfId="82" priority="113" stopIfTrue="1" operator="equal">
      <formula>"CW 3120-R2"</formula>
    </cfRule>
    <cfRule type="cellIs" dxfId="81" priority="114" stopIfTrue="1" operator="equal">
      <formula>"CW 3240-R7"</formula>
    </cfRule>
  </conditionalFormatting>
  <conditionalFormatting sqref="D168">
    <cfRule type="cellIs" dxfId="80" priority="109" stopIfTrue="1" operator="equal">
      <formula>"CW 2130-R11"</formula>
    </cfRule>
    <cfRule type="cellIs" dxfId="79" priority="110" stopIfTrue="1" operator="equal">
      <formula>"CW 3120-R2"</formula>
    </cfRule>
    <cfRule type="cellIs" dxfId="78" priority="111" stopIfTrue="1" operator="equal">
      <formula>"CW 3240-R7"</formula>
    </cfRule>
  </conditionalFormatting>
  <conditionalFormatting sqref="D304">
    <cfRule type="cellIs" dxfId="77" priority="106" stopIfTrue="1" operator="equal">
      <formula>"CW 2130-R11"</formula>
    </cfRule>
    <cfRule type="cellIs" dxfId="76" priority="107" stopIfTrue="1" operator="equal">
      <formula>"CW 3120-R2"</formula>
    </cfRule>
    <cfRule type="cellIs" dxfId="75" priority="108" stopIfTrue="1" operator="equal">
      <formula>"CW 3240-R7"</formula>
    </cfRule>
  </conditionalFormatting>
  <conditionalFormatting sqref="D303">
    <cfRule type="cellIs" dxfId="74" priority="103" stopIfTrue="1" operator="equal">
      <formula>"CW 2130-R11"</formula>
    </cfRule>
    <cfRule type="cellIs" dxfId="73" priority="104" stopIfTrue="1" operator="equal">
      <formula>"CW 3120-R2"</formula>
    </cfRule>
    <cfRule type="cellIs" dxfId="72" priority="105" stopIfTrue="1" operator="equal">
      <formula>"CW 3240-R7"</formula>
    </cfRule>
  </conditionalFormatting>
  <conditionalFormatting sqref="D442">
    <cfRule type="cellIs" dxfId="71" priority="100" stopIfTrue="1" operator="equal">
      <formula>"CW 2130-R11"</formula>
    </cfRule>
    <cfRule type="cellIs" dxfId="70" priority="101" stopIfTrue="1" operator="equal">
      <formula>"CW 3120-R2"</formula>
    </cfRule>
    <cfRule type="cellIs" dxfId="69" priority="102" stopIfTrue="1" operator="equal">
      <formula>"CW 3240-R7"</formula>
    </cfRule>
  </conditionalFormatting>
  <conditionalFormatting sqref="D440">
    <cfRule type="cellIs" dxfId="68" priority="97" stopIfTrue="1" operator="equal">
      <formula>"CW 2130-R11"</formula>
    </cfRule>
    <cfRule type="cellIs" dxfId="67" priority="98" stopIfTrue="1" operator="equal">
      <formula>"CW 3120-R2"</formula>
    </cfRule>
    <cfRule type="cellIs" dxfId="66" priority="99" stopIfTrue="1" operator="equal">
      <formula>"CW 3240-R7"</formula>
    </cfRule>
  </conditionalFormatting>
  <conditionalFormatting sqref="D36">
    <cfRule type="cellIs" dxfId="65" priority="94" stopIfTrue="1" operator="equal">
      <formula>"CW 2130-R11"</formula>
    </cfRule>
    <cfRule type="cellIs" dxfId="64" priority="95" stopIfTrue="1" operator="equal">
      <formula>"CW 3120-R2"</formula>
    </cfRule>
    <cfRule type="cellIs" dxfId="63" priority="96" stopIfTrue="1" operator="equal">
      <formula>"CW 3240-R7"</formula>
    </cfRule>
  </conditionalFormatting>
  <conditionalFormatting sqref="D112">
    <cfRule type="cellIs" dxfId="62" priority="91" stopIfTrue="1" operator="equal">
      <formula>"CW 2130-R11"</formula>
    </cfRule>
    <cfRule type="cellIs" dxfId="61" priority="92" stopIfTrue="1" operator="equal">
      <formula>"CW 3120-R2"</formula>
    </cfRule>
    <cfRule type="cellIs" dxfId="60" priority="93" stopIfTrue="1" operator="equal">
      <formula>"CW 3240-R7"</formula>
    </cfRule>
  </conditionalFormatting>
  <conditionalFormatting sqref="D106:D107">
    <cfRule type="cellIs" dxfId="59" priority="88" stopIfTrue="1" operator="equal">
      <formula>"CW 2130-R11"</formula>
    </cfRule>
    <cfRule type="cellIs" dxfId="58" priority="89" stopIfTrue="1" operator="equal">
      <formula>"CW 3120-R2"</formula>
    </cfRule>
    <cfRule type="cellIs" dxfId="57" priority="90" stopIfTrue="1" operator="equal">
      <formula>"CW 3240-R7"</formula>
    </cfRule>
  </conditionalFormatting>
  <conditionalFormatting sqref="D114">
    <cfRule type="cellIs" dxfId="56" priority="82" stopIfTrue="1" operator="equal">
      <formula>"CW 2130-R11"</formula>
    </cfRule>
    <cfRule type="cellIs" dxfId="55" priority="83" stopIfTrue="1" operator="equal">
      <formula>"CW 3120-R2"</formula>
    </cfRule>
    <cfRule type="cellIs" dxfId="54" priority="84" stopIfTrue="1" operator="equal">
      <formula>"CW 3240-R7"</formula>
    </cfRule>
  </conditionalFormatting>
  <conditionalFormatting sqref="D113">
    <cfRule type="cellIs" dxfId="53" priority="79" stopIfTrue="1" operator="equal">
      <formula>"CW 2130-R11"</formula>
    </cfRule>
    <cfRule type="cellIs" dxfId="52" priority="80" stopIfTrue="1" operator="equal">
      <formula>"CW 3120-R2"</formula>
    </cfRule>
    <cfRule type="cellIs" dxfId="51" priority="81" stopIfTrue="1" operator="equal">
      <formula>"CW 3240-R7"</formula>
    </cfRule>
  </conditionalFormatting>
  <conditionalFormatting sqref="D197">
    <cfRule type="cellIs" dxfId="50" priority="73" stopIfTrue="1" operator="equal">
      <formula>"CW 2130-R11"</formula>
    </cfRule>
    <cfRule type="cellIs" dxfId="49" priority="74" stopIfTrue="1" operator="equal">
      <formula>"CW 3120-R2"</formula>
    </cfRule>
    <cfRule type="cellIs" dxfId="48" priority="75" stopIfTrue="1" operator="equal">
      <formula>"CW 3240-R7"</formula>
    </cfRule>
  </conditionalFormatting>
  <conditionalFormatting sqref="D299">
    <cfRule type="cellIs" dxfId="47" priority="70" stopIfTrue="1" operator="equal">
      <formula>"CW 2130-R11"</formula>
    </cfRule>
    <cfRule type="cellIs" dxfId="46" priority="71" stopIfTrue="1" operator="equal">
      <formula>"CW 3120-R2"</formula>
    </cfRule>
    <cfRule type="cellIs" dxfId="45" priority="72" stopIfTrue="1" operator="equal">
      <formula>"CW 3240-R7"</formula>
    </cfRule>
  </conditionalFormatting>
  <conditionalFormatting sqref="D335">
    <cfRule type="cellIs" dxfId="44" priority="67" stopIfTrue="1" operator="equal">
      <formula>"CW 2130-R11"</formula>
    </cfRule>
    <cfRule type="cellIs" dxfId="43" priority="68" stopIfTrue="1" operator="equal">
      <formula>"CW 3120-R2"</formula>
    </cfRule>
    <cfRule type="cellIs" dxfId="42" priority="69" stopIfTrue="1" operator="equal">
      <formula>"CW 3240-R7"</formula>
    </cfRule>
  </conditionalFormatting>
  <conditionalFormatting sqref="D381">
    <cfRule type="cellIs" dxfId="41" priority="64" stopIfTrue="1" operator="equal">
      <formula>"CW 2130-R11"</formula>
    </cfRule>
    <cfRule type="cellIs" dxfId="40" priority="65" stopIfTrue="1" operator="equal">
      <formula>"CW 3120-R2"</formula>
    </cfRule>
    <cfRule type="cellIs" dxfId="39" priority="66" stopIfTrue="1" operator="equal">
      <formula>"CW 3240-R7"</formula>
    </cfRule>
  </conditionalFormatting>
  <conditionalFormatting sqref="D380">
    <cfRule type="cellIs" dxfId="38" priority="61" stopIfTrue="1" operator="equal">
      <formula>"CW 2130-R11"</formula>
    </cfRule>
    <cfRule type="cellIs" dxfId="37" priority="62" stopIfTrue="1" operator="equal">
      <formula>"CW 3120-R2"</formula>
    </cfRule>
    <cfRule type="cellIs" dxfId="36" priority="63" stopIfTrue="1" operator="equal">
      <formula>"CW 3240-R7"</formula>
    </cfRule>
  </conditionalFormatting>
  <conditionalFormatting sqref="D383">
    <cfRule type="cellIs" dxfId="35" priority="55" stopIfTrue="1" operator="equal">
      <formula>"CW 2130-R11"</formula>
    </cfRule>
    <cfRule type="cellIs" dxfId="34" priority="56" stopIfTrue="1" operator="equal">
      <formula>"CW 3120-R2"</formula>
    </cfRule>
    <cfRule type="cellIs" dxfId="33" priority="57" stopIfTrue="1" operator="equal">
      <formula>"CW 3240-R7"</formula>
    </cfRule>
  </conditionalFormatting>
  <conditionalFormatting sqref="D382">
    <cfRule type="cellIs" dxfId="32" priority="58" stopIfTrue="1" operator="equal">
      <formula>"CW 2130-R11"</formula>
    </cfRule>
    <cfRule type="cellIs" dxfId="31" priority="59" stopIfTrue="1" operator="equal">
      <formula>"CW 3120-R2"</formula>
    </cfRule>
    <cfRule type="cellIs" dxfId="30" priority="60" stopIfTrue="1" operator="equal">
      <formula>"CW 3240-R7"</formula>
    </cfRule>
  </conditionalFormatting>
  <conditionalFormatting sqref="D374:D375">
    <cfRule type="cellIs" dxfId="29" priority="52" stopIfTrue="1" operator="equal">
      <formula>"CW 2130-R11"</formula>
    </cfRule>
    <cfRule type="cellIs" dxfId="28" priority="53" stopIfTrue="1" operator="equal">
      <formula>"CW 3120-R2"</formula>
    </cfRule>
    <cfRule type="cellIs" dxfId="27" priority="54" stopIfTrue="1" operator="equal">
      <formula>"CW 3240-R7"</formula>
    </cfRule>
  </conditionalFormatting>
  <conditionalFormatting sqref="D582">
    <cfRule type="cellIs" dxfId="26" priority="46" stopIfTrue="1" operator="equal">
      <formula>"CW 2130-R11"</formula>
    </cfRule>
    <cfRule type="cellIs" dxfId="25" priority="47" stopIfTrue="1" operator="equal">
      <formula>"CW 3120-R2"</formula>
    </cfRule>
    <cfRule type="cellIs" dxfId="24" priority="48" stopIfTrue="1" operator="equal">
      <formula>"CW 3240-R7"</formula>
    </cfRule>
  </conditionalFormatting>
  <conditionalFormatting sqref="D583">
    <cfRule type="cellIs" dxfId="23" priority="43" stopIfTrue="1" operator="equal">
      <formula>"CW 2130-R11"</formula>
    </cfRule>
    <cfRule type="cellIs" dxfId="22" priority="44" stopIfTrue="1" operator="equal">
      <formula>"CW 3120-R2"</formula>
    </cfRule>
    <cfRule type="cellIs" dxfId="21" priority="45" stopIfTrue="1" operator="equal">
      <formula>"CW 3240-R7"</formula>
    </cfRule>
  </conditionalFormatting>
  <conditionalFormatting sqref="D595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597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441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6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2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1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95" yWindow="1026"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44" xr:uid="{00000000-0002-0000-0000-000000000000}">
      <formula1>IF(AND(G844&gt;=0.01,G844&lt;=G864*0.05),ROUND(G844,2),0.01)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49 G435:G438 G288:G291 G12:G13 G15:G16 G18 G22 G25:G26 G28 G30 G36:G38 G41:G43 G247:G252 G9:G10 G64 G66 G94 G99 G117 G96:G97 G72 G128:G130 G101 G109 G123 G125:G126 G132 G136 G139:G140 G142 G147 G150 G107 G160:G161 G164 G46:G48 G155:G158 G183 G185 G226 G232 G238 G240 G234 G236 G256 G258:G259 G261:G263 G265 G269 G356:G360 G275 G280 G283 G88:G91 G114 G301:G304 G204:G209 G320 G322 G363 G386 G369 G377 G334:G335 G371 G383 G394:G395 G397:G399 G401:G403 G405:G406 G412:G413 G415 G420:G421 G424 G426 G429 G431:G432 G484:G489 G196:G197 G459 G461 G463 G466 G469 G471:G474 G476 G478 G480 G482 G492 G503 G496 G512 G498 G510 G505 G507 G494 G519:G520 G522:G523 G525 G529 G534 G539:G542 G544 G812:G813 G635 G553:G554 G556 G558:G560 G566 G569:G570 G572 G574:G575 G577 G580 G375 G586 G588:G589 G592 G601 G603 G605 G607 G610:G613 G615:G616 G619 G454:G456 G623 G625 G627 G630 G632 G388:G390 G514:G515 G32:G33 G144:G145 G277:G278 G417:G418 G536 G84 G69 G78:G82 G211:G212 G188 G166:G168 G214 G60:G61 G178:G180 G194 G349:G350 G325:G326 G332 G315:G317 G546:G547 G352 G243 G294:G299 G337 G329 G191 G119 G218:G223 G20 G103 G134 G267 G408:G409 G500:G501 G527 G562:G564 G751:G752 G754 G760 G762 G765:G766 G769:G773 G758 G776:G778 G780 G783:G785 G787:G788 G791:G792 G795:G796 G799 G803 G805 G808:G809 G342:G347 G272:G273 G50:G51 G440:G442 G444:G452 G105 G111:G112 G379 G381 G373 G229:G230 G366:G367 G582:G583 G53:G58 G75:G76 G86 G153 G170:G176 G200:G202 G216 G245 G286 G306:G313 G340 G354 G638 G818:G828 G832:G841 G532 G594:G598 G644:G645 G647 G650 G654:G655 G657:G658 G660 G662 G666:G667 G669:G672 G674:G675 G677:G678 G681 G683 G703 G690:G692 G694:G695 G697:G698 G701 G687:G688 G709:G712 G714:G716 G718 G720:G721 G724 G726 G730:G733 G735:G737 G739 G741:G742 G744 G746" xr:uid="{00000000-0002-0000-0000-000001000000}">
      <formula1>IF(G9&gt;=0.01,ROUND(G9,2),0.01)</formula1>
    </dataValidation>
  </dataValidations>
  <pageMargins left="0.5" right="0.5" top="0.75" bottom="0.75" header="0.25" footer="0.25"/>
  <pageSetup scale="70" orientation="portrait" r:id="rId1"/>
  <headerFooter alignWithMargins="0">
    <oddHeader>&amp;L&amp;10The City of Winnipeg
Tender No. 726-2019_Addendum 1
&amp;R&amp;10Bid Submission
&amp;P of &amp;N</oddHeader>
    <oddFooter xml:space="preserve">&amp;R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HP_x000d_
on March 3  2020_x000d_
_x000d_
Checked by: TK_x000d_
Date checked: February 12, 2020_x000d_
_x000d_
_x000d_
_x000d_
_x000d_
_x000d_
_x000d_
_x000d_
_x000d_
_x000d_
size: 103593</dc:description>
  <cp:lastModifiedBy>Wiebe, Derek</cp:lastModifiedBy>
  <cp:lastPrinted>2020-02-28T16:05:38Z</cp:lastPrinted>
  <dcterms:created xsi:type="dcterms:W3CDTF">1999-03-31T15:44:33Z</dcterms:created>
  <dcterms:modified xsi:type="dcterms:W3CDTF">2020-03-03T16:57:38Z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