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795"/>
  </bookViews>
  <sheets>
    <sheet name="60-2019" sheetId="3" r:id="rId1"/>
  </sheets>
  <definedNames>
    <definedName name="_12TENDER_SUBMISSI">#REF!</definedName>
    <definedName name="_1PAGE_1_OF_13" localSheetId="0">'60-2019'!#REF!</definedName>
    <definedName name="_4PAGE_1_OF_13">#REF!</definedName>
    <definedName name="_5TENDER_NO._181" localSheetId="0">'60-2019'!#REF!</definedName>
    <definedName name="_8TENDER_NO._181">#REF!</definedName>
    <definedName name="_9TENDER_SUBMISSI" localSheetId="0">'60-2019'!#REF!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'60-2019'!#REF!</definedName>
    <definedName name="HEADER">#REF!</definedName>
    <definedName name="_xlnm.Print_Area" localSheetId="0">'60-2019'!$B$6:$H$412</definedName>
    <definedName name="_xlnm.Print_Titles" localSheetId="0">'60-2019'!$1:$5</definedName>
    <definedName name="_xlnm.Print_Titles">#REF!</definedName>
    <definedName name="TEMP" localSheetId="0">'60-2019'!#REF!</definedName>
    <definedName name="TEMP">#REF!</definedName>
    <definedName name="TESTHEAD" localSheetId="0">'60-2019'!#REF!</definedName>
    <definedName name="TESTHEAD">#REF!</definedName>
    <definedName name="XEVERYTHING" localSheetId="0">'60-2019'!$B$1:$IV$387</definedName>
    <definedName name="XEVERYTHING">#REF!</definedName>
    <definedName name="XITEMS" localSheetId="0">'60-2019'!$B$7:$IV$387</definedName>
    <definedName name="XITEMS">#REF!</definedName>
  </definedNames>
  <calcPr calcId="171027" fullPrecision="0"/>
</workbook>
</file>

<file path=xl/calcChain.xml><?xml version="1.0" encoding="utf-8"?>
<calcChain xmlns="http://schemas.openxmlformats.org/spreadsheetml/2006/main">
  <c r="H192" i="3" l="1"/>
  <c r="H270" i="3"/>
  <c r="C405" i="3" l="1"/>
  <c r="H343" i="3" l="1"/>
  <c r="H384" i="3"/>
  <c r="H382" i="3"/>
  <c r="H379" i="3"/>
  <c r="H375" i="3"/>
  <c r="H373" i="3"/>
  <c r="H370" i="3"/>
  <c r="H363" i="3"/>
  <c r="H361" i="3"/>
  <c r="H358" i="3"/>
  <c r="H354" i="3"/>
  <c r="H352" i="3"/>
  <c r="H349" i="3"/>
  <c r="H345" i="3" l="1"/>
  <c r="H340" i="3"/>
  <c r="H398" i="3" l="1"/>
  <c r="H397" i="3"/>
  <c r="H396" i="3"/>
  <c r="H395" i="3"/>
  <c r="H394" i="3"/>
  <c r="H393" i="3"/>
  <c r="H392" i="3"/>
  <c r="H391" i="3"/>
  <c r="H390" i="3"/>
  <c r="H389" i="3"/>
  <c r="H388" i="3"/>
  <c r="H366" i="3"/>
  <c r="H385" i="3" s="1"/>
  <c r="H334" i="3"/>
  <c r="H333" i="3"/>
  <c r="H331" i="3"/>
  <c r="H330" i="3"/>
  <c r="H327" i="3"/>
  <c r="H326" i="3"/>
  <c r="H325" i="3"/>
  <c r="H324" i="3"/>
  <c r="H323" i="3"/>
  <c r="H322" i="3"/>
  <c r="H320" i="3"/>
  <c r="H318" i="3"/>
  <c r="H316" i="3"/>
  <c r="H314" i="3"/>
  <c r="H311" i="3"/>
  <c r="H308" i="3"/>
  <c r="H307" i="3"/>
  <c r="H305" i="3"/>
  <c r="H304" i="3"/>
  <c r="H302" i="3"/>
  <c r="H299" i="3"/>
  <c r="H298" i="3"/>
  <c r="H297" i="3"/>
  <c r="H296" i="3"/>
  <c r="H295" i="3"/>
  <c r="H292" i="3"/>
  <c r="H290" i="3"/>
  <c r="H288" i="3"/>
  <c r="H287" i="3"/>
  <c r="H286" i="3"/>
  <c r="H285" i="3"/>
  <c r="H282" i="3"/>
  <c r="H280" i="3"/>
  <c r="H278" i="3"/>
  <c r="H277" i="3"/>
  <c r="H275" i="3"/>
  <c r="H273" i="3"/>
  <c r="H269" i="3"/>
  <c r="H268" i="3"/>
  <c r="H267" i="3"/>
  <c r="H265" i="3"/>
  <c r="H264" i="3"/>
  <c r="H260" i="3"/>
  <c r="H258" i="3"/>
  <c r="H257" i="3"/>
  <c r="H254" i="3"/>
  <c r="H253" i="3"/>
  <c r="H252" i="3"/>
  <c r="H251" i="3"/>
  <c r="H250" i="3"/>
  <c r="H248" i="3"/>
  <c r="H246" i="3"/>
  <c r="H245" i="3"/>
  <c r="H244" i="3"/>
  <c r="H243" i="3"/>
  <c r="H240" i="3"/>
  <c r="H239" i="3"/>
  <c r="H237" i="3"/>
  <c r="H234" i="3"/>
  <c r="H231" i="3"/>
  <c r="H228" i="3"/>
  <c r="H227" i="3"/>
  <c r="H225" i="3"/>
  <c r="H222" i="3"/>
  <c r="H221" i="3"/>
  <c r="H220" i="3"/>
  <c r="H217" i="3"/>
  <c r="H216" i="3"/>
  <c r="H214" i="3"/>
  <c r="H211" i="3"/>
  <c r="H210" i="3"/>
  <c r="H209" i="3"/>
  <c r="H208" i="3"/>
  <c r="H205" i="3"/>
  <c r="H204" i="3"/>
  <c r="H203" i="3"/>
  <c r="H202" i="3"/>
  <c r="H201" i="3"/>
  <c r="H200" i="3"/>
  <c r="H199" i="3"/>
  <c r="H196" i="3"/>
  <c r="H193" i="3"/>
  <c r="H191" i="3"/>
  <c r="H190" i="3"/>
  <c r="H189" i="3"/>
  <c r="H187" i="3"/>
  <c r="H186" i="3"/>
  <c r="H185" i="3"/>
  <c r="H181" i="3"/>
  <c r="H180" i="3"/>
  <c r="H179" i="3"/>
  <c r="H177" i="3"/>
  <c r="H176" i="3"/>
  <c r="H173" i="3"/>
  <c r="H172" i="3"/>
  <c r="H171" i="3"/>
  <c r="H170" i="3"/>
  <c r="H169" i="3"/>
  <c r="H168" i="3"/>
  <c r="H167" i="3"/>
  <c r="H166" i="3"/>
  <c r="H164" i="3"/>
  <c r="H162" i="3"/>
  <c r="H160" i="3"/>
  <c r="H159" i="3"/>
  <c r="H157" i="3"/>
  <c r="H156" i="3"/>
  <c r="H155" i="3"/>
  <c r="H154" i="3"/>
  <c r="H153" i="3"/>
  <c r="H151" i="3"/>
  <c r="H150" i="3"/>
  <c r="H147" i="3"/>
  <c r="H145" i="3"/>
  <c r="H142" i="3"/>
  <c r="H140" i="3"/>
  <c r="H138" i="3"/>
  <c r="H137" i="3"/>
  <c r="H136" i="3"/>
  <c r="H134" i="3"/>
  <c r="H132" i="3"/>
  <c r="H129" i="3"/>
  <c r="H128" i="3"/>
  <c r="H127" i="3"/>
  <c r="H126" i="3"/>
  <c r="H123" i="3"/>
  <c r="H122" i="3"/>
  <c r="H120" i="3"/>
  <c r="H119" i="3"/>
  <c r="H117" i="3"/>
  <c r="H116" i="3"/>
  <c r="H115" i="3"/>
  <c r="H114" i="3"/>
  <c r="H113" i="3"/>
  <c r="H112" i="3"/>
  <c r="H109" i="3"/>
  <c r="H107" i="3"/>
  <c r="H106" i="3"/>
  <c r="H104" i="3"/>
  <c r="H102" i="3"/>
  <c r="H100" i="3"/>
  <c r="H99" i="3"/>
  <c r="H98" i="3"/>
  <c r="H97" i="3"/>
  <c r="H96" i="3"/>
  <c r="H95" i="3"/>
  <c r="H93" i="3"/>
  <c r="H90" i="3"/>
  <c r="H89" i="3"/>
  <c r="H399" i="3" l="1"/>
  <c r="H335" i="3"/>
  <c r="H405" i="3" s="1"/>
  <c r="H261" i="3"/>
  <c r="H182" i="3"/>
  <c r="H85" i="3"/>
  <c r="H83" i="3"/>
  <c r="H82" i="3"/>
  <c r="H79" i="3"/>
  <c r="H78" i="3"/>
  <c r="H77" i="3"/>
  <c r="H76" i="3"/>
  <c r="H75" i="3"/>
  <c r="H73" i="3"/>
  <c r="H71" i="3"/>
  <c r="H69" i="3"/>
  <c r="H68" i="3"/>
  <c r="H67" i="3"/>
  <c r="H65" i="3"/>
  <c r="H64" i="3"/>
  <c r="H62" i="3"/>
  <c r="H61" i="3"/>
  <c r="H58" i="3"/>
  <c r="H56" i="3"/>
  <c r="H54" i="3"/>
  <c r="H51" i="3"/>
  <c r="H49" i="3"/>
  <c r="H47" i="3"/>
  <c r="H45" i="3"/>
  <c r="H42" i="3"/>
  <c r="H41" i="3"/>
  <c r="H40" i="3"/>
  <c r="H39" i="3"/>
  <c r="H36" i="3"/>
  <c r="H35" i="3"/>
  <c r="H33" i="3"/>
  <c r="H32" i="3"/>
  <c r="H30" i="3"/>
  <c r="H29" i="3"/>
  <c r="H28" i="3"/>
  <c r="H27" i="3"/>
  <c r="H26" i="3"/>
  <c r="H25" i="3"/>
  <c r="H22" i="3"/>
  <c r="H20" i="3"/>
  <c r="H18" i="3"/>
  <c r="H17" i="3"/>
  <c r="H16" i="3"/>
  <c r="H15" i="3"/>
  <c r="H13" i="3"/>
  <c r="H10" i="3"/>
  <c r="H9" i="3"/>
  <c r="B405" i="3"/>
  <c r="B404" i="3"/>
  <c r="C335" i="3"/>
  <c r="H86" i="3" l="1"/>
  <c r="H402" i="3" s="1"/>
  <c r="C409" i="3"/>
  <c r="B409" i="3"/>
  <c r="C406" i="3"/>
  <c r="B406" i="3"/>
  <c r="B403" i="3"/>
  <c r="B402" i="3"/>
  <c r="B399" i="3"/>
  <c r="H406" i="3"/>
  <c r="C385" i="3"/>
  <c r="B385" i="3"/>
  <c r="H403" i="3"/>
  <c r="H404" i="3"/>
  <c r="H409" i="3"/>
  <c r="B408" i="3"/>
  <c r="B401" i="3"/>
  <c r="C404" i="3"/>
  <c r="C403" i="3"/>
  <c r="C402" i="3"/>
  <c r="C399" i="3"/>
  <c r="C261" i="3"/>
  <c r="C182" i="3"/>
  <c r="C86" i="3"/>
  <c r="H407" i="3" l="1"/>
  <c r="H410" i="3"/>
  <c r="G411" i="3" l="1"/>
</calcChain>
</file>

<file path=xl/sharedStrings.xml><?xml version="1.0" encoding="utf-8"?>
<sst xmlns="http://schemas.openxmlformats.org/spreadsheetml/2006/main" count="1617" uniqueCount="572">
  <si>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</si>
  <si>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</si>
  <si>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</si>
  <si>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</si>
  <si>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</si>
  <si>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</si>
  <si>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</si>
  <si>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</si>
  <si>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</si>
  <si>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</si>
  <si>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</si>
  <si>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</si>
  <si>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</si>
  <si>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</si>
  <si>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</si>
  <si>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</si>
  <si>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</si>
  <si>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</si>
  <si>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</si>
  <si>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</si>
  <si>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</si>
  <si>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</si>
  <si>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</si>
  <si>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</si>
  <si>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</si>
  <si>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</si>
  <si>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</si>
  <si>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</si>
  <si>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</si>
  <si>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</si>
  <si>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</si>
  <si>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</si>
  <si>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</si>
  <si>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</si>
  <si>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</si>
  <si>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</si>
  <si>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</si>
  <si>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</si>
  <si>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</si>
  <si>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</si>
  <si>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</si>
  <si>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</si>
  <si>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</si>
  <si>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</si>
  <si>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</si>
  <si>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</si>
  <si>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</si>
  <si>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</si>
  <si>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</si>
  <si>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</si>
  <si>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</si>
  <si>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</si>
  <si>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</si>
  <si>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</si>
  <si>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</si>
  <si>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</si>
  <si>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</si>
  <si>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</si>
  <si>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</si>
  <si>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</si>
  <si>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</si>
  <si>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</si>
  <si>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</si>
  <si>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</si>
  <si>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</si>
  <si>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</si>
  <si>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</si>
  <si>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</si>
  <si>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</si>
  <si>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</si>
  <si>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</si>
  <si>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</si>
  <si>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</si>
  <si>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</si>
  <si>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</si>
  <si>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</si>
  <si>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</si>
  <si>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</si>
  <si>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</si>
  <si>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</si>
  <si>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</si>
  <si>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</si>
  <si>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</si>
  <si>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</si>
  <si>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</si>
  <si>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</si>
  <si>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</si>
  <si>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</si>
  <si>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</si>
  <si>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Crushed Sub-base Material</t>
  </si>
  <si>
    <t>A.4</t>
  </si>
  <si>
    <t>A.5</t>
  </si>
  <si>
    <t>A.6</t>
  </si>
  <si>
    <t>A022A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</si>
  <si>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</si>
  <si>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</si>
  <si>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</si>
  <si>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</si>
  <si>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</si>
  <si>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</si>
  <si>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</si>
  <si>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</si>
  <si>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</si>
  <si>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</si>
  <si>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</si>
  <si>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</si>
  <si>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</si>
  <si>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B167rl</t>
  </si>
  <si>
    <t>SD-203B</t>
  </si>
  <si>
    <t>Curb Ramp (8-12 mm reveal ht, Monolithic)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</si>
  <si>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</si>
  <si>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</si>
  <si>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</si>
  <si>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</si>
  <si>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</si>
  <si>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</si>
  <si>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</si>
  <si>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</si>
  <si>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</si>
  <si>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</si>
  <si>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</si>
  <si>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</si>
  <si>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</si>
  <si>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</si>
  <si>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</si>
  <si>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</si>
  <si>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</si>
  <si>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</si>
  <si>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</si>
  <si>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</si>
  <si>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</si>
  <si>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</si>
  <si>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</si>
  <si>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</si>
  <si>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</si>
  <si>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</si>
  <si>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</si>
  <si>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</si>
  <si>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</si>
  <si>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</si>
  <si>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</si>
  <si>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</si>
  <si>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</si>
  <si>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</si>
  <si>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</si>
  <si>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</si>
  <si>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</si>
  <si>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</si>
  <si>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</si>
  <si>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</si>
  <si>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</si>
  <si>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</si>
  <si>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</si>
  <si>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</si>
  <si>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</si>
  <si>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</si>
  <si>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</si>
  <si>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</si>
  <si>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</si>
  <si>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</si>
  <si>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</si>
  <si>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</si>
  <si>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A007A</t>
  </si>
  <si>
    <t xml:space="preserve">50 mm 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</si>
  <si>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</si>
  <si>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</si>
  <si>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</si>
  <si>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</si>
  <si>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</si>
  <si>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</si>
  <si>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</si>
  <si>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</si>
  <si>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</si>
  <si>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>C051</t>
  </si>
  <si>
    <t>100 mm Concrete Sidewalk</t>
  </si>
  <si>
    <t xml:space="preserve">CW 3325-R5  </t>
  </si>
  <si>
    <t>76 mm</t>
  </si>
  <si>
    <t>A.1</t>
  </si>
  <si>
    <t>E15</t>
  </si>
  <si>
    <t>CW 3110-R19</t>
  </si>
  <si>
    <t>B003</t>
  </si>
  <si>
    <t>Asphalt Pavement</t>
  </si>
  <si>
    <t xml:space="preserve">CW 3230-R8
</t>
  </si>
  <si>
    <t>Modified Barrier (180 mm reveal ht, Dowelled)</t>
  </si>
  <si>
    <t>B184rlA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</si>
  <si>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</si>
  <si>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</si>
  <si>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</si>
  <si>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</si>
  <si>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</si>
  <si>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</si>
  <si>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</si>
  <si>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CW 3326-R3</t>
  </si>
  <si>
    <t>E12</t>
  </si>
  <si>
    <t>CW 3310-R17</t>
  </si>
  <si>
    <t>E011</t>
  </si>
  <si>
    <t>A.33</t>
  </si>
  <si>
    <t>A.34</t>
  </si>
  <si>
    <t>E026</t>
  </si>
  <si>
    <t>A.35</t>
  </si>
  <si>
    <t>E046</t>
  </si>
  <si>
    <t>Removal of Existing Catch Basins</t>
  </si>
  <si>
    <t>E072</t>
  </si>
  <si>
    <t>Watermain and Water Service Insulation</t>
  </si>
  <si>
    <t>E073</t>
  </si>
  <si>
    <t>Pipe Under Roadway Excavation (SD-018)</t>
  </si>
  <si>
    <t>F004</t>
  </si>
  <si>
    <t>38 mm</t>
  </si>
  <si>
    <t>WATER AND WASTE WORK</t>
  </si>
  <si>
    <t>E13</t>
  </si>
  <si>
    <t>B.3</t>
  </si>
  <si>
    <t>B.2</t>
  </si>
  <si>
    <t>B.1</t>
  </si>
  <si>
    <t>per span</t>
  </si>
  <si>
    <t>C.1</t>
  </si>
  <si>
    <t>C.2</t>
  </si>
  <si>
    <t>C.3</t>
  </si>
  <si>
    <t>D.2</t>
  </si>
  <si>
    <t>D.3</t>
  </si>
  <si>
    <t>D.4</t>
  </si>
  <si>
    <t>F</t>
  </si>
  <si>
    <t>150 mm Concrete Pavement (Reinforced)</t>
  </si>
  <si>
    <t>150 mm Concrete Pavement (Type A)</t>
  </si>
  <si>
    <t>150 mm Concrete Pavement (Type B)</t>
  </si>
  <si>
    <t>150 mm Concrete Pavement (Type D)</t>
  </si>
  <si>
    <t>B093A</t>
  </si>
  <si>
    <t>Partial Depth Planing of Existing Joints</t>
  </si>
  <si>
    <t>B093B</t>
  </si>
  <si>
    <t>Asphalt Patching of Partial Depth Joints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</si>
  <si>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</si>
  <si>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</si>
  <si>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</si>
  <si>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</si>
  <si>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</si>
  <si>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</si>
  <si>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</si>
  <si>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</si>
  <si>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</si>
  <si>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</si>
  <si>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</si>
  <si>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</si>
  <si>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</si>
  <si>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</si>
  <si>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B135i</t>
  </si>
  <si>
    <t>Concrete Curb Installation</t>
  </si>
  <si>
    <t>B136i</t>
  </si>
  <si>
    <t>Barrier (100 mm reveal ht, Dowelled)</t>
  </si>
  <si>
    <t>B139i</t>
  </si>
  <si>
    <t>B182rl</t>
  </si>
  <si>
    <t xml:space="preserve">Lip Curb (40 mm reveal ht, Integral) </t>
  </si>
  <si>
    <t>SD-202B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</si>
  <si>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</si>
  <si>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</si>
  <si>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</si>
  <si>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</si>
  <si>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</si>
  <si>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</si>
  <si>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</si>
  <si>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</si>
  <si>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</si>
  <si>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</si>
  <si>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</si>
  <si>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</si>
  <si>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</si>
  <si>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</si>
  <si>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</si>
  <si>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Adjustment of Sprinkler Head and/or Drainage Pipe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</si>
  <si>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</si>
  <si>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</si>
  <si>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</si>
  <si>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</si>
  <si>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</si>
  <si>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</si>
  <si>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</si>
  <si>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</si>
  <si>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</si>
  <si>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</si>
  <si>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</si>
  <si>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</si>
  <si>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</si>
  <si>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</si>
  <si>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</si>
  <si>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</si>
  <si>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</si>
  <si>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</si>
  <si>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</si>
  <si>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</si>
  <si>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</si>
  <si>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</si>
  <si>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</si>
  <si>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</si>
  <si>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</si>
  <si>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</si>
  <si>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</si>
  <si>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</si>
  <si>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</si>
  <si>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</si>
  <si>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</si>
  <si>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</si>
  <si>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</si>
  <si>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</si>
  <si>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</si>
  <si>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</si>
  <si>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</si>
  <si>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</si>
  <si>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</si>
  <si>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</si>
  <si>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</si>
  <si>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</si>
  <si>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</si>
  <si>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</si>
  <si>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</si>
  <si>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</si>
  <si>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</si>
  <si>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</si>
  <si>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</si>
  <si>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</si>
  <si>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</si>
  <si>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</si>
  <si>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</si>
  <si>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</si>
  <si>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</si>
  <si>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</si>
  <si>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</si>
  <si>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</si>
  <si>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</si>
  <si>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</si>
  <si>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</si>
  <si>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</si>
  <si>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</si>
  <si>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</si>
  <si>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B156rl</t>
  </si>
  <si>
    <t>Less than 3 m</t>
  </si>
  <si>
    <t>E004A</t>
  </si>
  <si>
    <t>E14</t>
  </si>
  <si>
    <t>hr</t>
  </si>
  <si>
    <t>B125</t>
  </si>
  <si>
    <t>Supply of Precast  Sidewalk Blocks</t>
  </si>
  <si>
    <t>C038</t>
  </si>
  <si>
    <t>SD-200</t>
  </si>
  <si>
    <t>C039</t>
  </si>
  <si>
    <t>Construction of Curb and Gutter (180 mm ht, Modified Barrier, Integral, 600 mm width, 150 mm Plain Concrete Pavement)</t>
  </si>
  <si>
    <t>SD-200            SD-203B</t>
  </si>
  <si>
    <t>C041</t>
  </si>
  <si>
    <t>Construction of Curb and Gutter (8-12 mm ht, Curb Ramp,  Integral, 600 mm width, 150 mm Plain Concrete Pavement)</t>
  </si>
  <si>
    <t>C055</t>
  </si>
  <si>
    <t xml:space="preserve">Construction of Asphaltic Concrete Pavements </t>
  </si>
  <si>
    <t>C056</t>
  </si>
  <si>
    <t>C058</t>
  </si>
  <si>
    <t>C059</t>
  </si>
  <si>
    <t>C060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</si>
  <si>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</si>
  <si>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</si>
  <si>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</si>
  <si>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</si>
  <si>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</si>
  <si>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</si>
  <si>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</si>
  <si>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</si>
  <si>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</si>
  <si>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AINSLIE STREET - LODGE AVENUE TO BRUCE AVENUE</t>
  </si>
  <si>
    <t>LODGE AVENUE - MORAY STREET TO DAVIDSON STREET</t>
  </si>
  <si>
    <t>STRATHCONA STREET - ST MATTHEWS AVENUE TO ELLICE AVENUE</t>
  </si>
  <si>
    <t>TRAILL AVENUE - PORTAGE AVENUE TO MOUNT ROYAL ROAD</t>
  </si>
  <si>
    <t>STRATHCONA STREET - ST MATTHEWS AVENUE TO ELLICE AVENUE, STREET LIGHTING</t>
  </si>
  <si>
    <t>A005</t>
  </si>
  <si>
    <t>Placing Suitable Site Sub-base Material</t>
  </si>
  <si>
    <t>A010A</t>
  </si>
  <si>
    <t>Supplying and Placing Limestone Base Course Material</t>
  </si>
  <si>
    <t>B004</t>
  </si>
  <si>
    <t>Slab Replacement</t>
  </si>
  <si>
    <t>B014</t>
  </si>
  <si>
    <t>B017</t>
  </si>
  <si>
    <t>Partial Slab Patches</t>
  </si>
  <si>
    <t>B030</t>
  </si>
  <si>
    <t>B031</t>
  </si>
  <si>
    <t>B032</t>
  </si>
  <si>
    <t>150 mm Concrete Pavement (Type C)</t>
  </si>
  <si>
    <t>B033</t>
  </si>
  <si>
    <t>B106r</t>
  </si>
  <si>
    <t>Monolithic Curb and Sidewalk</t>
  </si>
  <si>
    <t>B107i</t>
  </si>
  <si>
    <t xml:space="preserve">Miscellaneous Concrete Slab Installation </t>
  </si>
  <si>
    <t>B111i</t>
  </si>
  <si>
    <t>B123rl</t>
  </si>
  <si>
    <t>SD-228B</t>
  </si>
  <si>
    <t>B125A</t>
  </si>
  <si>
    <t>Removal of Precast Sidewalk Blocks</t>
  </si>
  <si>
    <t>B127r</t>
  </si>
  <si>
    <t>Barrier Separate</t>
  </si>
  <si>
    <t>Curb Ramp (8-12 mm reveal ht, Integral)</t>
  </si>
  <si>
    <t>Barrier (180 mm reveal ht, Dowelled)</t>
  </si>
  <si>
    <t>B157rl</t>
  </si>
  <si>
    <t>3 m to 30 m</t>
  </si>
  <si>
    <t>B184rl</t>
  </si>
  <si>
    <t>B185rlA</t>
  </si>
  <si>
    <t>Splash Strip (180 mm reveal ht, Monolithic Barrier Curb,  750 mm width)</t>
  </si>
  <si>
    <t>SD-223A</t>
  </si>
  <si>
    <t>CW 3410-R12</t>
  </si>
  <si>
    <t>B206</t>
  </si>
  <si>
    <t>Pavement Repair Fabric</t>
  </si>
  <si>
    <t xml:space="preserve">SD-200 
SD-229E        </t>
  </si>
  <si>
    <t>D002</t>
  </si>
  <si>
    <t>Crack Sealing</t>
  </si>
  <si>
    <t>D003</t>
  </si>
  <si>
    <t>2 mm to 10 mm Wide</t>
  </si>
  <si>
    <t>E007A</t>
  </si>
  <si>
    <t xml:space="preserve">Remove and Replace Existing Catch Basin  </t>
  </si>
  <si>
    <t>E007B</t>
  </si>
  <si>
    <t>SD-024</t>
  </si>
  <si>
    <t>E007D</t>
  </si>
  <si>
    <t>Remove and Replace Existing Catch Pit</t>
  </si>
  <si>
    <t>E007E</t>
  </si>
  <si>
    <t>Trenchless Installation, Class B Type 2 Bedding, Class 3 Backfill</t>
  </si>
  <si>
    <t>AP-008 - Standard Grated Cover for Standard Frame</t>
  </si>
  <si>
    <t>E034</t>
  </si>
  <si>
    <t>Connecting to Existing Catch Basin</t>
  </si>
  <si>
    <t>E035</t>
  </si>
  <si>
    <t>250 mm Drainage Connection Pipe</t>
  </si>
  <si>
    <t>E041B</t>
  </si>
  <si>
    <t>F015</t>
  </si>
  <si>
    <t>F.11</t>
  </si>
  <si>
    <t>Adjustment of Curb and Gutter Frames</t>
  </si>
  <si>
    <t>Hydro Excavation</t>
  </si>
  <si>
    <t>Barrier (100 mm reveal ht, Dowelled, Slip Form Paving)</t>
  </si>
  <si>
    <t>E10</t>
  </si>
  <si>
    <t>Trenchless Installation, Class B Type 2 Bedding, Class 2 Backfill</t>
  </si>
  <si>
    <t>B.32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</si>
  <si>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</si>
  <si>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</si>
  <si>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</si>
  <si>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</si>
  <si>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</si>
  <si>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</si>
  <si>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</si>
  <si>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</si>
  <si>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</si>
  <si>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B.42</t>
  </si>
  <si>
    <t>Replace Existing Sprikler Pipe</t>
  </si>
  <si>
    <t>B.43</t>
  </si>
  <si>
    <t>Construction of Curb and Gutter (150mm ht, Barrier, Integral, 600 mm width, 150 mm Plain Concrete Pavement, Slip Form Paving)</t>
  </si>
  <si>
    <t>C063</t>
  </si>
  <si>
    <t>Construction of Asphaltic Concrete Base Course (Type III)</t>
  </si>
  <si>
    <t xml:space="preserve">CW 3410-R12 </t>
  </si>
  <si>
    <t>250 mm (PVC) Connecting Pipe</t>
  </si>
  <si>
    <t>Connecting to 2700 mm  (UNKN) Sewer</t>
  </si>
  <si>
    <t>F.3</t>
  </si>
  <si>
    <t>C.33</t>
  </si>
  <si>
    <t>C.34</t>
  </si>
  <si>
    <t>C.35</t>
  </si>
  <si>
    <t>C.36</t>
  </si>
  <si>
    <t>C.37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</si>
  <si>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</si>
  <si>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</si>
  <si>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</si>
  <si>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</si>
  <si>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</si>
  <si>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</si>
  <si>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</si>
  <si>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</si>
  <si>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</si>
  <si>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</si>
  <si>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</si>
  <si>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</si>
  <si>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</si>
  <si>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</si>
  <si>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</si>
  <si>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</si>
  <si>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</si>
  <si>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</si>
  <si>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</si>
  <si>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</si>
  <si>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</si>
  <si>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F.1</t>
  </si>
  <si>
    <t xml:space="preserve">Removal of 15' to 35' street light pole and precast, poured in place concrete, steel power installed base or direct buried including davit arm, luminaire and appurtenances  </t>
  </si>
  <si>
    <t>lin.m</t>
  </si>
  <si>
    <t>F.2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</si>
  <si>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</si>
  <si>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</si>
  <si>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>F.4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</si>
  <si>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</si>
  <si>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F.5</t>
  </si>
  <si>
    <t>Install lower 3 m of Cable Guard, ground lug, cable up pole, and first 3 m section of ground rod per Standard CD 315-5.</t>
  </si>
  <si>
    <t>F.6</t>
  </si>
  <si>
    <t>Installation and connection of externally-mounted relay and PEC per Standards CD 315-12 and CD 315-13.</t>
  </si>
  <si>
    <t>F.7</t>
  </si>
  <si>
    <t>Terminate 2/C #12 copper conductor to street light cables per Standard CD310-4, CD310-9 or CD310-10.</t>
  </si>
  <si>
    <t>set</t>
  </si>
  <si>
    <t>F.8</t>
  </si>
  <si>
    <t xml:space="preserve">Splicing #4 Al C/N or 2 single conductor street light cables. </t>
  </si>
  <si>
    <t>F.9</t>
  </si>
  <si>
    <t>Installation of overhead span of #4 duplex between new or existing streetlight poles and connect luminaire to provide temporary Overhead Feed.</t>
  </si>
  <si>
    <t>F.10</t>
  </si>
  <si>
    <t xml:space="preserve">Removal of overhead span of #4 duplex between new or existing streetlight poles to remove temporary Overhead Feed. </t>
  </si>
  <si>
    <t>Expose underground cable entrance of existing streetlight pole and install new streetlight cable.</t>
  </si>
  <si>
    <t>D.29</t>
  </si>
  <si>
    <t>D.30</t>
  </si>
  <si>
    <t>D.31</t>
  </si>
  <si>
    <t>D.32</t>
  </si>
  <si>
    <t>D.33</t>
  </si>
  <si>
    <t>D.34</t>
  </si>
  <si>
    <t>D.35</t>
  </si>
  <si>
    <t>D.36</t>
  </si>
  <si>
    <t>E017</t>
  </si>
  <si>
    <t>E.8</t>
  </si>
  <si>
    <t>Sewer Repair - Up to 3.0 Meters Long</t>
  </si>
  <si>
    <t>E017C</t>
  </si>
  <si>
    <t xml:space="preserve">200 mm </t>
  </si>
  <si>
    <t>E017D</t>
  </si>
  <si>
    <t>E017G</t>
  </si>
  <si>
    <t xml:space="preserve">300 mm </t>
  </si>
  <si>
    <t>E017H</t>
  </si>
  <si>
    <t>E017I</t>
  </si>
  <si>
    <t>375mm</t>
  </si>
  <si>
    <t>E017J</t>
  </si>
  <si>
    <t>E017M</t>
  </si>
  <si>
    <t xml:space="preserve">600 mm </t>
  </si>
  <si>
    <t>E017N</t>
  </si>
  <si>
    <t>E020</t>
  </si>
  <si>
    <t>E.9</t>
  </si>
  <si>
    <t xml:space="preserve">Sewer Repair - In Addition to First 3.0 Meters </t>
  </si>
  <si>
    <t>E020C</t>
  </si>
  <si>
    <t>E020D</t>
  </si>
  <si>
    <t>E020G</t>
  </si>
  <si>
    <t>E020H</t>
  </si>
  <si>
    <t>E020I</t>
  </si>
  <si>
    <t>375 mm</t>
  </si>
  <si>
    <t>E020J</t>
  </si>
  <si>
    <t>E020M</t>
  </si>
  <si>
    <t>600 mm</t>
  </si>
  <si>
    <t>E020N</t>
  </si>
  <si>
    <t>E022A</t>
  </si>
  <si>
    <t>Sewer Inspection ( following repair)</t>
  </si>
  <si>
    <t>E022C</t>
  </si>
  <si>
    <t>E022E</t>
  </si>
  <si>
    <t>E022F</t>
  </si>
  <si>
    <t>E022H</t>
  </si>
  <si>
    <t>AINSLIE ST - SEWER REPAIR (MA20005831)</t>
  </si>
  <si>
    <t>LODGE AVE - SEWER REPAIR (MA20005515)</t>
  </si>
  <si>
    <t>LODGE AVE - SEWER REPAIR (MA20005521)</t>
  </si>
  <si>
    <t>STRATHCONA ST - SEWER REPAIR (MA20009815)</t>
  </si>
  <si>
    <t>TRAILL AVE - SEWER REPAIR (MA20005478)</t>
  </si>
  <si>
    <t>Class 3 Backfill</t>
  </si>
  <si>
    <t>600 mm, Combined Sewer</t>
  </si>
  <si>
    <t>200 mm, Waste Water Sewer</t>
  </si>
  <si>
    <t>600 mm, Waste Water Sewer</t>
  </si>
  <si>
    <t>300 mm, Combined Sewer</t>
  </si>
  <si>
    <t>STRATHCONA ST - WATERMAIN AND WATER SERVICES INSULATION</t>
  </si>
  <si>
    <t>375 mm, Waste Water Sewer</t>
  </si>
  <si>
    <r>
      <t xml:space="preserve">PART 2     </t>
    </r>
    <r>
      <rPr>
        <b/>
        <i/>
        <sz val="16"/>
        <rFont val="Arial"/>
        <family val="2"/>
      </rPr>
      <t xml:space="preserve"> MANITOBA HYDRO
                 (See B10.5, B18.2.1, B19.6, D2, D14.2-3, D15.4)</t>
    </r>
  </si>
  <si>
    <t>(SEE B10)</t>
  </si>
  <si>
    <t>E.2</t>
  </si>
  <si>
    <t>E.3</t>
  </si>
  <si>
    <t>E.4</t>
  </si>
  <si>
    <t>E.5</t>
  </si>
  <si>
    <t>E.6</t>
  </si>
  <si>
    <t>E.7</t>
  </si>
  <si>
    <t>E.10</t>
  </si>
  <si>
    <t>E.11</t>
  </si>
  <si>
    <t>E.12</t>
  </si>
  <si>
    <t>E.13</t>
  </si>
  <si>
    <t>E.14</t>
  </si>
  <si>
    <t>E.15</t>
  </si>
  <si>
    <t>E.16</t>
  </si>
  <si>
    <t>A022</t>
  </si>
  <si>
    <t>Separation Geotextile Fabric</t>
  </si>
  <si>
    <t xml:space="preserve">CW 3130-R4 </t>
  </si>
  <si>
    <t>FORM B (R1): PRICES</t>
  </si>
  <si>
    <t>CW 3135-R1</t>
  </si>
  <si>
    <t>E16</t>
  </si>
  <si>
    <t>CW 2130-R12, E17</t>
  </si>
  <si>
    <t>CW 2145-R4, E17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</si>
</sst>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  <numFmt numFmtId="178" formatCode="#,##0.0\ "/>
    <numFmt numFmtId="179" formatCode="#,##0.0"/>
  </numFmts>
  <fonts count="59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2"/>
      <color theme="1"/>
      <name val="Arial"/>
      <family val="2"/>
    </font>
    <font>
      <b/>
      <sz val="10"/>
      <color theme="1"/>
      <name val="MS Sans Serif"/>
      <family val="2"/>
    </font>
    <font>
      <strike/>
      <sz val="10"/>
      <color theme="1"/>
      <name val="MS Sans Serif"/>
      <family val="2"/>
    </font>
    <font>
      <b/>
      <sz val="10"/>
      <color theme="1"/>
      <name val="MS Sans Serif"/>
    </font>
    <font>
      <sz val="11"/>
      <color theme="1"/>
      <name val="MS Sans Serif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11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40" fillId="0" borderId="0" applyFill="0">
      <alignment horizontal="right" vertical="top"/>
    </xf>
    <xf numFmtId="0" fontId="12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9" fontId="12" fillId="0" borderId="2" applyFill="0">
      <alignment horizontal="right" vertical="top"/>
    </xf>
    <xf numFmtId="169" fontId="41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4" fontId="12" fillId="0" borderId="1" applyFill="0"/>
    <xf numFmtId="174" fontId="41" fillId="0" borderId="1" applyFill="0"/>
    <xf numFmtId="174" fontId="41" fillId="0" borderId="1" applyFill="0"/>
    <xf numFmtId="170" fontId="12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12" fillId="0" borderId="1" applyFill="0"/>
    <xf numFmtId="168" fontId="41" fillId="0" borderId="1" applyFill="0"/>
    <xf numFmtId="168" fontId="41" fillId="0" borderId="1" applyFill="0"/>
    <xf numFmtId="168" fontId="12" fillId="0" borderId="3" applyFill="0">
      <alignment horizontal="right"/>
    </xf>
    <xf numFmtId="168" fontId="41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1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2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6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1" fillId="0" borderId="0" applyFill="0">
      <alignment horizontal="left"/>
    </xf>
    <xf numFmtId="0" fontId="18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8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8" fillId="0" borderId="0" applyFill="0">
      <alignment horizontal="centerContinuous" vertical="center"/>
    </xf>
    <xf numFmtId="0" fontId="12" fillId="0" borderId="3">
      <alignment horizontal="centerContinuous" wrapText="1"/>
    </xf>
    <xf numFmtId="0" fontId="41" fillId="0" borderId="3">
      <alignment horizontal="centerContinuous" wrapText="1"/>
    </xf>
    <xf numFmtId="171" fontId="20" fillId="0" borderId="0" applyFill="0">
      <alignment horizontal="left"/>
    </xf>
    <xf numFmtId="171" fontId="49" fillId="0" borderId="0" applyFill="0">
      <alignment horizontal="left"/>
    </xf>
    <xf numFmtId="172" fontId="21" fillId="0" borderId="0" applyFill="0">
      <alignment horizontal="right"/>
    </xf>
    <xf numFmtId="172" fontId="50" fillId="0" borderId="0" applyFill="0">
      <alignment horizontal="right"/>
    </xf>
    <xf numFmtId="0" fontId="12" fillId="0" borderId="13" applyFill="0"/>
    <xf numFmtId="0" fontId="41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/>
    <xf numFmtId="0" fontId="10" fillId="0" borderId="0"/>
  </cellStyleXfs>
  <cellXfs count="303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25" xfId="0" applyNumberFormat="1" applyBorder="1" applyAlignment="1">
      <alignment horizontal="right"/>
    </xf>
    <xf numFmtId="7" fontId="0" fillId="2" borderId="13" xfId="0" applyNumberFormat="1" applyBorder="1" applyAlignment="1">
      <alignment horizontal="right"/>
    </xf>
    <xf numFmtId="0" fontId="0" fillId="2" borderId="26" xfId="0" applyNumberFormat="1" applyBorder="1" applyAlignment="1">
      <alignment horizontal="right"/>
    </xf>
    <xf numFmtId="7" fontId="0" fillId="2" borderId="27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7" fontId="0" fillId="2" borderId="24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8" xfId="0" applyNumberFormat="1" applyBorder="1"/>
    <xf numFmtId="0" fontId="0" fillId="2" borderId="24" xfId="0" applyNumberFormat="1" applyBorder="1" applyAlignment="1">
      <alignment horizontal="center"/>
    </xf>
    <xf numFmtId="0" fontId="0" fillId="2" borderId="29" xfId="0" applyNumberFormat="1" applyBorder="1"/>
    <xf numFmtId="0" fontId="0" fillId="2" borderId="29" xfId="0" applyNumberFormat="1" applyBorder="1" applyAlignment="1">
      <alignment horizontal="center"/>
    </xf>
    <xf numFmtId="7" fontId="0" fillId="2" borderId="29" xfId="0" applyNumberFormat="1" applyBorder="1" applyAlignment="1">
      <alignment horizontal="right"/>
    </xf>
    <xf numFmtId="7" fontId="0" fillId="2" borderId="0" xfId="0" applyNumberFormat="1" applyAlignment="1">
      <alignment vertical="center"/>
    </xf>
    <xf numFmtId="2" fontId="0" fillId="2" borderId="0" xfId="0" applyNumberFormat="1" applyAlignment="1"/>
    <xf numFmtId="7" fontId="0" fillId="2" borderId="30" xfId="0" applyNumberFormat="1" applyBorder="1" applyAlignment="1">
      <alignment horizontal="right"/>
    </xf>
    <xf numFmtId="0" fontId="0" fillId="2" borderId="30" xfId="0" applyNumberFormat="1" applyBorder="1" applyAlignment="1">
      <alignment horizontal="right"/>
    </xf>
    <xf numFmtId="0" fontId="8" fillId="2" borderId="15" xfId="0" applyNumberFormat="1" applyFont="1" applyBorder="1" applyAlignment="1">
      <alignment horizontal="centerContinuous"/>
    </xf>
    <xf numFmtId="0" fontId="0" fillId="2" borderId="15" xfId="0" applyNumberFormat="1" applyBorder="1" applyAlignment="1">
      <alignment horizontal="centerContinuous"/>
    </xf>
    <xf numFmtId="0" fontId="0" fillId="2" borderId="0" xfId="0" applyNumberFormat="1" applyAlignment="1">
      <alignment horizontal="right" vertical="center"/>
    </xf>
    <xf numFmtId="0" fontId="2" fillId="2" borderId="31" xfId="0" applyNumberFormat="1" applyFont="1" applyBorder="1" applyAlignment="1">
      <alignment horizontal="center"/>
    </xf>
    <xf numFmtId="1" fontId="3" fillId="2" borderId="32" xfId="0" applyNumberFormat="1" applyFont="1" applyBorder="1" applyAlignment="1">
      <alignment horizontal="left"/>
    </xf>
    <xf numFmtId="1" fontId="0" fillId="2" borderId="32" xfId="0" applyNumberFormat="1" applyBorder="1" applyAlignment="1">
      <alignment horizontal="center"/>
    </xf>
    <xf numFmtId="1" fontId="0" fillId="2" borderId="32" xfId="0" applyNumberFormat="1" applyBorder="1"/>
    <xf numFmtId="7" fontId="0" fillId="2" borderId="33" xfId="0" applyNumberFormat="1" applyBorder="1" applyAlignment="1">
      <alignment horizontal="right"/>
    </xf>
    <xf numFmtId="7" fontId="4" fillId="2" borderId="33" xfId="0" applyNumberFormat="1" applyFont="1" applyBorder="1" applyAlignment="1">
      <alignment horizontal="right"/>
    </xf>
    <xf numFmtId="0" fontId="0" fillId="2" borderId="24" xfId="0" applyNumberFormat="1" applyBorder="1" applyAlignment="1">
      <alignment horizontal="right"/>
    </xf>
    <xf numFmtId="0" fontId="0" fillId="2" borderId="19" xfId="0" applyNumberFormat="1" applyBorder="1" applyAlignment="1">
      <alignment horizontal="right"/>
    </xf>
    <xf numFmtId="0" fontId="0" fillId="2" borderId="34" xfId="0" applyNumberFormat="1" applyBorder="1" applyAlignment="1">
      <alignment horizontal="right" vertical="center"/>
    </xf>
    <xf numFmtId="0" fontId="0" fillId="2" borderId="35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6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164" fontId="9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Fill="1"/>
    <xf numFmtId="7" fontId="0" fillId="0" borderId="20" xfId="0" applyNumberFormat="1" applyFill="1" applyBorder="1" applyAlignment="1">
      <alignment horizontal="right"/>
    </xf>
    <xf numFmtId="166" fontId="52" fillId="0" borderId="1" xfId="0" applyNumberFormat="1" applyFont="1" applyFill="1" applyBorder="1" applyAlignment="1" applyProtection="1">
      <alignment vertical="top"/>
      <protection locked="0"/>
    </xf>
    <xf numFmtId="166" fontId="52" fillId="0" borderId="1" xfId="0" applyNumberFormat="1" applyFont="1" applyFill="1" applyBorder="1" applyAlignment="1" applyProtection="1">
      <alignment vertical="top"/>
    </xf>
    <xf numFmtId="0" fontId="0" fillId="0" borderId="0" xfId="0" applyNumberFormat="1" applyFill="1" applyBorder="1"/>
    <xf numFmtId="0" fontId="52" fillId="0" borderId="1" xfId="0" applyNumberFormat="1" applyFont="1" applyFill="1" applyBorder="1" applyAlignment="1" applyProtection="1">
      <alignment vertical="center"/>
    </xf>
    <xf numFmtId="166" fontId="52" fillId="0" borderId="1" xfId="0" applyNumberFormat="1" applyFont="1" applyFill="1" applyBorder="1" applyAlignment="1" applyProtection="1">
      <alignment vertical="top" wrapText="1"/>
    </xf>
    <xf numFmtId="4" fontId="9" fillId="26" borderId="1" xfId="0" applyNumberFormat="1" applyFont="1" applyFill="1" applyBorder="1" applyAlignment="1" applyProtection="1">
      <alignment horizontal="center" vertical="top" wrapText="1"/>
    </xf>
    <xf numFmtId="165" fontId="9" fillId="0" borderId="1" xfId="0" applyNumberFormat="1" applyFont="1" applyFill="1" applyBorder="1" applyAlignment="1" applyProtection="1">
      <alignment horizontal="left" vertical="top" wrapText="1"/>
    </xf>
    <xf numFmtId="164" fontId="9" fillId="0" borderId="1" xfId="0" applyNumberFormat="1" applyFont="1" applyFill="1" applyBorder="1" applyAlignment="1" applyProtection="1">
      <alignment horizontal="left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1" fontId="52" fillId="0" borderId="1" xfId="0" applyNumberFormat="1" applyFont="1" applyFill="1" applyBorder="1" applyAlignment="1" applyProtection="1">
      <alignment horizontal="right" vertical="top" wrapText="1"/>
    </xf>
    <xf numFmtId="0" fontId="52" fillId="26" borderId="1" xfId="0" applyNumberFormat="1" applyFont="1" applyFill="1" applyBorder="1" applyAlignment="1" applyProtection="1">
      <alignment vertical="center"/>
    </xf>
    <xf numFmtId="165" fontId="9" fillId="0" borderId="1" xfId="0" applyNumberFormat="1" applyFont="1" applyFill="1" applyBorder="1" applyAlignment="1" applyProtection="1">
      <alignment horizontal="center" vertical="top" wrapText="1"/>
    </xf>
    <xf numFmtId="0" fontId="53" fillId="26" borderId="0" xfId="0" applyFont="1" applyFill="1" applyAlignment="1"/>
    <xf numFmtId="165" fontId="9" fillId="0" borderId="1" xfId="0" applyNumberFormat="1" applyFont="1" applyFill="1" applyBorder="1" applyAlignment="1" applyProtection="1">
      <alignment horizontal="right" vertical="top" wrapText="1"/>
    </xf>
    <xf numFmtId="166" fontId="52" fillId="26" borderId="1" xfId="0" applyNumberFormat="1" applyFont="1" applyFill="1" applyBorder="1" applyAlignment="1" applyProtection="1">
      <alignment vertical="top"/>
      <protection locked="0"/>
    </xf>
    <xf numFmtId="164" fontId="9" fillId="0" borderId="1" xfId="80" applyNumberFormat="1" applyFont="1" applyFill="1" applyBorder="1" applyAlignment="1" applyProtection="1">
      <alignment horizontal="left" vertical="top" wrapText="1"/>
    </xf>
    <xf numFmtId="165" fontId="9" fillId="26" borderId="1" xfId="0" applyNumberFormat="1" applyFont="1" applyFill="1" applyBorder="1" applyAlignment="1" applyProtection="1">
      <alignment horizontal="left" vertical="top" wrapText="1"/>
    </xf>
    <xf numFmtId="164" fontId="9" fillId="26" borderId="1" xfId="0" applyNumberFormat="1" applyFont="1" applyFill="1" applyBorder="1" applyAlignment="1" applyProtection="1">
      <alignment vertical="top" wrapText="1"/>
    </xf>
    <xf numFmtId="164" fontId="9" fillId="26" borderId="40" xfId="0" applyNumberFormat="1" applyFont="1" applyFill="1" applyBorder="1" applyAlignment="1" applyProtection="1">
      <alignment horizontal="center" vertical="top" wrapText="1"/>
    </xf>
    <xf numFmtId="1" fontId="52" fillId="0" borderId="40" xfId="0" applyNumberFormat="1" applyFont="1" applyFill="1" applyBorder="1" applyAlignment="1" applyProtection="1">
      <alignment horizontal="right" vertical="top" wrapText="1"/>
    </xf>
    <xf numFmtId="166" fontId="52" fillId="26" borderId="1" xfId="0" applyNumberFormat="1" applyFont="1" applyFill="1" applyBorder="1" applyAlignment="1" applyProtection="1">
      <alignment vertical="top"/>
    </xf>
    <xf numFmtId="165" fontId="9" fillId="26" borderId="1" xfId="0" applyNumberFormat="1" applyFont="1" applyFill="1" applyBorder="1" applyAlignment="1" applyProtection="1">
      <alignment horizontal="center" vertical="top" wrapText="1"/>
    </xf>
    <xf numFmtId="164" fontId="9" fillId="0" borderId="40" xfId="0" applyNumberFormat="1" applyFont="1" applyFill="1" applyBorder="1" applyAlignment="1" applyProtection="1">
      <alignment horizontal="left" vertical="top" wrapText="1"/>
    </xf>
    <xf numFmtId="164" fontId="9" fillId="0" borderId="1" xfId="81" applyNumberFormat="1" applyFont="1" applyFill="1" applyBorder="1" applyAlignment="1" applyProtection="1">
      <alignment horizontal="left" vertical="top" wrapText="1"/>
    </xf>
    <xf numFmtId="164" fontId="9" fillId="26" borderId="1" xfId="81" applyNumberFormat="1" applyFont="1" applyFill="1" applyBorder="1" applyAlignment="1" applyProtection="1">
      <alignment horizontal="center" vertical="top" wrapText="1"/>
    </xf>
    <xf numFmtId="0" fontId="9" fillId="0" borderId="1" xfId="81" applyNumberFormat="1" applyFont="1" applyFill="1" applyBorder="1" applyAlignment="1" applyProtection="1">
      <alignment horizontal="center" vertical="top" wrapText="1"/>
    </xf>
    <xf numFmtId="165" fontId="9" fillId="0" borderId="1" xfId="81" applyNumberFormat="1" applyFont="1" applyFill="1" applyBorder="1" applyAlignment="1" applyProtection="1">
      <alignment horizontal="center" vertical="top" wrapText="1"/>
    </xf>
    <xf numFmtId="164" fontId="9" fillId="0" borderId="1" xfId="80" applyNumberFormat="1" applyFont="1" applyFill="1" applyBorder="1" applyAlignment="1" applyProtection="1">
      <alignment vertical="top" wrapText="1"/>
    </xf>
    <xf numFmtId="164" fontId="9" fillId="0" borderId="1" xfId="80" applyNumberFormat="1" applyFont="1" applyFill="1" applyBorder="1" applyAlignment="1" applyProtection="1">
      <alignment horizontal="center" vertical="top" wrapText="1"/>
    </xf>
    <xf numFmtId="164" fontId="2" fillId="25" borderId="19" xfId="0" applyNumberFormat="1" applyFont="1" applyFill="1" applyBorder="1" applyAlignment="1" applyProtection="1">
      <alignment horizontal="left" vertical="center"/>
    </xf>
    <xf numFmtId="0" fontId="53" fillId="26" borderId="0" xfId="0" applyFont="1" applyFill="1"/>
    <xf numFmtId="4" fontId="9" fillId="27" borderId="1" xfId="0" applyNumberFormat="1" applyFont="1" applyFill="1" applyBorder="1" applyAlignment="1" applyProtection="1">
      <alignment horizontal="center" vertical="top" wrapText="1"/>
    </xf>
    <xf numFmtId="0" fontId="53" fillId="27" borderId="0" xfId="0" applyFont="1" applyFill="1" applyAlignment="1"/>
    <xf numFmtId="0" fontId="53" fillId="27" borderId="0" xfId="0" applyFont="1" applyFill="1"/>
    <xf numFmtId="167" fontId="9" fillId="27" borderId="1" xfId="0" applyNumberFormat="1" applyFont="1" applyFill="1" applyBorder="1" applyAlignment="1" applyProtection="1">
      <alignment horizontal="center" vertical="top"/>
    </xf>
    <xf numFmtId="164" fontId="9" fillId="26" borderId="1" xfId="0" applyNumberFormat="1" applyFont="1" applyFill="1" applyBorder="1" applyAlignment="1" applyProtection="1">
      <alignment horizontal="center" vertical="top" wrapText="1"/>
    </xf>
    <xf numFmtId="177" fontId="52" fillId="0" borderId="1" xfId="0" applyNumberFormat="1" applyFont="1" applyFill="1" applyBorder="1" applyAlignment="1" applyProtection="1">
      <alignment horizontal="right" vertical="top"/>
    </xf>
    <xf numFmtId="164" fontId="2" fillId="25" borderId="19" xfId="0" applyNumberFormat="1" applyFont="1" applyFill="1" applyBorder="1" applyAlignment="1" applyProtection="1">
      <alignment horizontal="left" vertical="center" wrapText="1"/>
    </xf>
    <xf numFmtId="177" fontId="0" fillId="2" borderId="20" xfId="0" applyNumberFormat="1" applyBorder="1" applyAlignment="1">
      <alignment horizontal="center" vertical="top"/>
    </xf>
    <xf numFmtId="4" fontId="9" fillId="26" borderId="1" xfId="0" applyNumberFormat="1" applyFont="1" applyFill="1" applyBorder="1" applyAlignment="1" applyProtection="1">
      <alignment horizontal="center" vertical="top"/>
    </xf>
    <xf numFmtId="4" fontId="9" fillId="0" borderId="1" xfId="0" applyNumberFormat="1" applyFont="1" applyFill="1" applyBorder="1" applyAlignment="1" applyProtection="1">
      <alignment horizontal="center" vertical="top"/>
    </xf>
    <xf numFmtId="0" fontId="53" fillId="0" borderId="0" xfId="0" applyFont="1" applyFill="1" applyAlignment="1"/>
    <xf numFmtId="4" fontId="9" fillId="27" borderId="1" xfId="0" applyNumberFormat="1" applyFont="1" applyFill="1" applyBorder="1" applyAlignment="1" applyProtection="1">
      <alignment horizontal="center" vertical="top"/>
    </xf>
    <xf numFmtId="177" fontId="52" fillId="0" borderId="1" xfId="0" applyNumberFormat="1" applyFont="1" applyFill="1" applyBorder="1" applyAlignment="1" applyProtection="1">
      <alignment horizontal="right" vertical="top" wrapText="1"/>
    </xf>
    <xf numFmtId="165" fontId="9" fillId="0" borderId="2" xfId="0" applyNumberFormat="1" applyFont="1" applyFill="1" applyBorder="1" applyAlignment="1" applyProtection="1">
      <alignment horizontal="center" vertical="top" wrapText="1"/>
    </xf>
    <xf numFmtId="164" fontId="9" fillId="0" borderId="2" xfId="0" applyNumberFormat="1" applyFont="1" applyFill="1" applyBorder="1" applyAlignment="1" applyProtection="1">
      <alignment horizontal="left" vertical="top" wrapText="1"/>
    </xf>
    <xf numFmtId="164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2" xfId="0" applyNumberFormat="1" applyFont="1" applyFill="1" applyBorder="1" applyAlignment="1" applyProtection="1">
      <alignment horizontal="center" vertical="top" wrapText="1"/>
    </xf>
    <xf numFmtId="177" fontId="52" fillId="0" borderId="2" xfId="0" applyNumberFormat="1" applyFont="1" applyFill="1" applyBorder="1" applyAlignment="1" applyProtection="1">
      <alignment horizontal="right" vertical="top"/>
    </xf>
    <xf numFmtId="166" fontId="52" fillId="26" borderId="2" xfId="0" applyNumberFormat="1" applyFont="1" applyFill="1" applyBorder="1" applyAlignment="1" applyProtection="1">
      <alignment vertical="top"/>
      <protection locked="0"/>
    </xf>
    <xf numFmtId="166" fontId="52" fillId="0" borderId="2" xfId="0" applyNumberFormat="1" applyFont="1" applyFill="1" applyBorder="1" applyAlignment="1" applyProtection="1">
      <alignment vertical="top"/>
    </xf>
    <xf numFmtId="0" fontId="55" fillId="27" borderId="0" xfId="0" applyFont="1" applyFill="1" applyAlignment="1"/>
    <xf numFmtId="0" fontId="10" fillId="0" borderId="0" xfId="0" applyFont="1" applyFill="1" applyAlignment="1"/>
    <xf numFmtId="166" fontId="9" fillId="0" borderId="1" xfId="109" applyNumberFormat="1" applyFont="1" applyFill="1" applyBorder="1" applyAlignment="1" applyProtection="1">
      <alignment horizontal="right" vertical="center" wrapText="1"/>
    </xf>
    <xf numFmtId="4" fontId="9" fillId="0" borderId="1" xfId="0" applyNumberFormat="1" applyFont="1" applyFill="1" applyBorder="1" applyAlignment="1" applyProtection="1">
      <alignment horizontal="center" vertical="top" wrapText="1"/>
    </xf>
    <xf numFmtId="0" fontId="52" fillId="0" borderId="1" xfId="0" applyNumberFormat="1" applyFont="1" applyFill="1" applyBorder="1" applyAlignment="1" applyProtection="1">
      <alignment horizontal="right" vertical="center"/>
    </xf>
    <xf numFmtId="0" fontId="53" fillId="0" borderId="0" xfId="0" applyFont="1" applyFill="1"/>
    <xf numFmtId="165" fontId="9" fillId="0" borderId="2" xfId="0" applyNumberFormat="1" applyFont="1" applyFill="1" applyBorder="1" applyAlignment="1" applyProtection="1">
      <alignment horizontal="right" vertical="top" wrapText="1"/>
    </xf>
    <xf numFmtId="177" fontId="52" fillId="0" borderId="2" xfId="0" applyNumberFormat="1" applyFont="1" applyFill="1" applyBorder="1" applyAlignment="1" applyProtection="1">
      <alignment horizontal="right" vertical="top" wrapText="1"/>
    </xf>
    <xf numFmtId="166" fontId="52" fillId="0" borderId="2" xfId="0" applyNumberFormat="1" applyFont="1" applyFill="1" applyBorder="1" applyAlignment="1" applyProtection="1">
      <alignment vertical="top"/>
      <protection locked="0"/>
    </xf>
    <xf numFmtId="0" fontId="53" fillId="26" borderId="0" xfId="0" applyFont="1" applyFill="1" applyAlignment="1">
      <alignment vertical="top"/>
    </xf>
    <xf numFmtId="0" fontId="53" fillId="27" borderId="0" xfId="0" applyFont="1" applyFill="1" applyAlignment="1">
      <alignment vertical="top"/>
    </xf>
    <xf numFmtId="164" fontId="9" fillId="0" borderId="1" xfId="0" applyNumberFormat="1" applyFont="1" applyFill="1" applyBorder="1" applyAlignment="1" applyProtection="1">
      <alignment vertical="top" wrapText="1"/>
    </xf>
    <xf numFmtId="0" fontId="53" fillId="0" borderId="0" xfId="0" applyFont="1" applyFill="1" applyAlignment="1">
      <alignment vertical="top"/>
    </xf>
    <xf numFmtId="4" fontId="9" fillId="26" borderId="1" xfId="80" applyNumberFormat="1" applyFont="1" applyFill="1" applyBorder="1" applyAlignment="1" applyProtection="1">
      <alignment horizontal="center" vertical="top" wrapText="1"/>
    </xf>
    <xf numFmtId="165" fontId="9" fillId="0" borderId="1" xfId="80" applyNumberFormat="1" applyFont="1" applyFill="1" applyBorder="1" applyAlignment="1" applyProtection="1">
      <alignment horizontal="left" vertical="top" wrapText="1"/>
    </xf>
    <xf numFmtId="0" fontId="9" fillId="0" borderId="1" xfId="80" applyNumberFormat="1" applyFont="1" applyFill="1" applyBorder="1" applyAlignment="1" applyProtection="1">
      <alignment horizontal="center" vertical="top" wrapText="1"/>
    </xf>
    <xf numFmtId="177" fontId="52" fillId="0" borderId="1" xfId="80" applyNumberFormat="1" applyFont="1" applyFill="1" applyBorder="1" applyAlignment="1" applyProtection="1">
      <alignment horizontal="right" vertical="top" wrapText="1"/>
    </xf>
    <xf numFmtId="166" fontId="52" fillId="0" borderId="1" xfId="80" applyNumberFormat="1" applyFont="1" applyFill="1" applyBorder="1" applyAlignment="1" applyProtection="1">
      <alignment vertical="top"/>
    </xf>
    <xf numFmtId="0" fontId="0" fillId="0" borderId="19" xfId="0" applyNumberFormat="1" applyFill="1" applyBorder="1" applyAlignment="1">
      <alignment horizontal="left" vertical="top"/>
    </xf>
    <xf numFmtId="164" fontId="2" fillId="0" borderId="19" xfId="0" applyNumberFormat="1" applyFont="1" applyFill="1" applyBorder="1" applyAlignment="1" applyProtection="1">
      <alignment horizontal="left" vertical="center" wrapText="1"/>
    </xf>
    <xf numFmtId="1" fontId="0" fillId="0" borderId="20" xfId="0" applyNumberFormat="1" applyFill="1" applyBorder="1" applyAlignment="1">
      <alignment horizontal="center" vertical="top"/>
    </xf>
    <xf numFmtId="0" fontId="0" fillId="0" borderId="20" xfId="0" applyNumberFormat="1" applyFill="1" applyBorder="1" applyAlignment="1">
      <alignment vertical="top"/>
    </xf>
    <xf numFmtId="0" fontId="0" fillId="0" borderId="20" xfId="0" applyNumberFormat="1" applyFill="1" applyBorder="1" applyAlignment="1">
      <alignment horizontal="center" vertical="top"/>
    </xf>
    <xf numFmtId="7" fontId="0" fillId="0" borderId="19" xfId="0" applyNumberFormat="1" applyFill="1" applyBorder="1" applyAlignment="1">
      <alignment horizontal="right"/>
    </xf>
    <xf numFmtId="165" fontId="9" fillId="26" borderId="1" xfId="0" applyNumberFormat="1" applyFont="1" applyFill="1" applyBorder="1" applyAlignment="1" applyProtection="1">
      <alignment horizontal="left" vertical="top"/>
    </xf>
    <xf numFmtId="164" fontId="9" fillId="26" borderId="1" xfId="0" applyNumberFormat="1" applyFont="1" applyFill="1" applyBorder="1" applyAlignment="1" applyProtection="1">
      <alignment horizontal="left" vertical="top" wrapText="1"/>
    </xf>
    <xf numFmtId="0" fontId="9" fillId="26" borderId="1" xfId="0" applyNumberFormat="1" applyFont="1" applyFill="1" applyBorder="1" applyAlignment="1" applyProtection="1">
      <alignment horizontal="center" vertical="top" wrapText="1"/>
    </xf>
    <xf numFmtId="177" fontId="52" fillId="26" borderId="1" xfId="0" applyNumberFormat="1" applyFont="1" applyFill="1" applyBorder="1" applyAlignment="1" applyProtection="1">
      <alignment horizontal="right" vertical="top"/>
    </xf>
    <xf numFmtId="0" fontId="0" fillId="2" borderId="0" xfId="0" applyNumberFormat="1" applyBorder="1"/>
    <xf numFmtId="0" fontId="0" fillId="2" borderId="0" xfId="0" applyNumberFormat="1" applyBorder="1" applyAlignment="1">
      <alignment vertical="center"/>
    </xf>
    <xf numFmtId="177" fontId="9" fillId="2" borderId="0" xfId="0" applyNumberFormat="1" applyFont="1" applyBorder="1" applyAlignment="1">
      <alignment vertical="top"/>
    </xf>
    <xf numFmtId="0" fontId="53" fillId="27" borderId="39" xfId="0" applyFont="1" applyFill="1" applyBorder="1" applyAlignment="1">
      <alignment vertical="top" wrapText="1"/>
    </xf>
    <xf numFmtId="0" fontId="53" fillId="27" borderId="0" xfId="0" applyFont="1" applyFill="1" applyBorder="1"/>
    <xf numFmtId="177" fontId="52" fillId="27" borderId="0" xfId="0" applyNumberFormat="1" applyFont="1" applyFill="1" applyBorder="1" applyAlignment="1">
      <alignment vertical="top"/>
    </xf>
    <xf numFmtId="0" fontId="53" fillId="0" borderId="39" xfId="0" applyFont="1" applyFill="1" applyBorder="1" applyAlignment="1">
      <alignment vertical="top" wrapText="1"/>
    </xf>
    <xf numFmtId="0" fontId="53" fillId="26" borderId="0" xfId="0" applyFont="1" applyFill="1" applyBorder="1" applyAlignment="1"/>
    <xf numFmtId="177" fontId="52" fillId="26" borderId="0" xfId="0" applyNumberFormat="1" applyFont="1" applyFill="1" applyBorder="1" applyAlignment="1">
      <alignment vertical="top"/>
    </xf>
    <xf numFmtId="0" fontId="53" fillId="0" borderId="0" xfId="0" applyFont="1" applyFill="1" applyBorder="1" applyAlignment="1"/>
    <xf numFmtId="177" fontId="52" fillId="0" borderId="0" xfId="0" applyNumberFormat="1" applyFont="1" applyFill="1" applyBorder="1" applyAlignment="1">
      <alignment vertical="top"/>
    </xf>
    <xf numFmtId="177" fontId="52" fillId="26" borderId="0" xfId="0" applyNumberFormat="1" applyFont="1" applyFill="1" applyBorder="1" applyAlignment="1">
      <alignment horizontal="right" vertical="top"/>
    </xf>
    <xf numFmtId="0" fontId="53" fillId="26" borderId="0" xfId="0" applyFont="1" applyFill="1" applyBorder="1"/>
    <xf numFmtId="0" fontId="56" fillId="0" borderId="39" xfId="0" applyFont="1" applyFill="1" applyBorder="1" applyAlignment="1">
      <alignment vertical="top" wrapText="1"/>
    </xf>
    <xf numFmtId="0" fontId="56" fillId="0" borderId="39" xfId="0" applyFont="1" applyFill="1" applyBorder="1" applyAlignment="1">
      <alignment vertical="top" wrapText="1" shrinkToFit="1"/>
    </xf>
    <xf numFmtId="0" fontId="53" fillId="27" borderId="0" xfId="0" applyFont="1" applyFill="1" applyBorder="1" applyAlignment="1"/>
    <xf numFmtId="0" fontId="56" fillId="27" borderId="39" xfId="0" applyFont="1" applyFill="1" applyBorder="1" applyAlignment="1">
      <alignment vertical="top" wrapText="1"/>
    </xf>
    <xf numFmtId="166" fontId="52" fillId="0" borderId="39" xfId="0" applyNumberFormat="1" applyFont="1" applyFill="1" applyBorder="1" applyAlignment="1" applyProtection="1">
      <alignment vertical="top" wrapText="1"/>
    </xf>
    <xf numFmtId="0" fontId="53" fillId="0" borderId="0" xfId="0" applyFont="1" applyFill="1" applyBorder="1"/>
    <xf numFmtId="0" fontId="53" fillId="26" borderId="0" xfId="0" applyFont="1" applyFill="1" applyBorder="1" applyAlignment="1">
      <alignment vertical="top"/>
    </xf>
    <xf numFmtId="0" fontId="53" fillId="0" borderId="39" xfId="0" applyFont="1" applyFill="1" applyBorder="1" applyAlignment="1">
      <alignment vertical="top" wrapText="1" shrinkToFit="1"/>
    </xf>
    <xf numFmtId="0" fontId="53" fillId="27" borderId="0" xfId="0" applyFont="1" applyFill="1" applyBorder="1" applyAlignment="1">
      <alignment vertical="top"/>
    </xf>
    <xf numFmtId="0" fontId="53" fillId="0" borderId="0" xfId="0" applyFont="1" applyFill="1" applyBorder="1" applyAlignment="1">
      <alignment vertical="top"/>
    </xf>
    <xf numFmtId="0" fontId="53" fillId="0" borderId="39" xfId="0" applyFont="1" applyFill="1" applyBorder="1" applyAlignment="1"/>
    <xf numFmtId="177" fontId="9" fillId="0" borderId="0" xfId="0" applyNumberFormat="1" applyFont="1" applyFill="1" applyBorder="1" applyAlignment="1">
      <alignment vertical="top"/>
    </xf>
    <xf numFmtId="0" fontId="0" fillId="2" borderId="0" xfId="0" applyNumberFormat="1" applyBorder="1" applyAlignment="1"/>
    <xf numFmtId="165" fontId="9" fillId="0" borderId="38" xfId="0" applyNumberFormat="1" applyFont="1" applyFill="1" applyBorder="1" applyAlignment="1" applyProtection="1">
      <alignment horizontal="left" vertical="top" wrapText="1"/>
    </xf>
    <xf numFmtId="164" fontId="9" fillId="0" borderId="38" xfId="0" applyNumberFormat="1" applyFont="1" applyFill="1" applyBorder="1" applyAlignment="1" applyProtection="1">
      <alignment horizontal="left" vertical="top" wrapText="1"/>
    </xf>
    <xf numFmtId="164" fontId="9" fillId="0" borderId="38" xfId="0" applyNumberFormat="1" applyFont="1" applyFill="1" applyBorder="1" applyAlignment="1" applyProtection="1">
      <alignment horizontal="center" vertical="top" wrapText="1"/>
    </xf>
    <xf numFmtId="0" fontId="9" fillId="0" borderId="38" xfId="0" applyNumberFormat="1" applyFont="1" applyFill="1" applyBorder="1" applyAlignment="1" applyProtection="1">
      <alignment horizontal="center" vertical="top" wrapText="1"/>
    </xf>
    <xf numFmtId="177" fontId="52" fillId="0" borderId="38" xfId="0" applyNumberFormat="1" applyFont="1" applyFill="1" applyBorder="1" applyAlignment="1" applyProtection="1">
      <alignment horizontal="right" vertical="top" wrapText="1"/>
    </xf>
    <xf numFmtId="166" fontId="52" fillId="0" borderId="38" xfId="0" applyNumberFormat="1" applyFont="1" applyFill="1" applyBorder="1" applyAlignment="1" applyProtection="1">
      <alignment vertical="top"/>
      <protection locked="0"/>
    </xf>
    <xf numFmtId="166" fontId="52" fillId="0" borderId="38" xfId="0" applyNumberFormat="1" applyFont="1" applyFill="1" applyBorder="1" applyAlignment="1" applyProtection="1">
      <alignment vertical="top"/>
    </xf>
    <xf numFmtId="0" fontId="52" fillId="26" borderId="38" xfId="0" applyNumberFormat="1" applyFont="1" applyFill="1" applyBorder="1" applyAlignment="1" applyProtection="1">
      <alignment horizontal="right" vertical="center"/>
    </xf>
    <xf numFmtId="166" fontId="52" fillId="0" borderId="38" xfId="0" applyNumberFormat="1" applyFont="1" applyFill="1" applyBorder="1" applyAlignment="1" applyProtection="1">
      <alignment vertical="top" wrapText="1"/>
    </xf>
    <xf numFmtId="165" fontId="9" fillId="0" borderId="2" xfId="80" applyNumberFormat="1" applyFont="1" applyFill="1" applyBorder="1" applyAlignment="1" applyProtection="1">
      <alignment horizontal="left" vertical="top" wrapText="1"/>
    </xf>
    <xf numFmtId="164" fontId="9" fillId="0" borderId="2" xfId="80" applyNumberFormat="1" applyFont="1" applyFill="1" applyBorder="1" applyAlignment="1" applyProtection="1">
      <alignment horizontal="left" vertical="top" wrapText="1"/>
    </xf>
    <xf numFmtId="164" fontId="9" fillId="0" borderId="2" xfId="80" applyNumberFormat="1" applyFont="1" applyFill="1" applyBorder="1" applyAlignment="1" applyProtection="1">
      <alignment horizontal="center" vertical="top" wrapText="1"/>
    </xf>
    <xf numFmtId="0" fontId="9" fillId="0" borderId="2" xfId="80" applyNumberFormat="1" applyFont="1" applyFill="1" applyBorder="1" applyAlignment="1" applyProtection="1">
      <alignment horizontal="center" vertical="top" wrapText="1"/>
    </xf>
    <xf numFmtId="177" fontId="52" fillId="0" borderId="2" xfId="80" applyNumberFormat="1" applyFont="1" applyFill="1" applyBorder="1" applyAlignment="1" applyProtection="1">
      <alignment horizontal="right" vertical="top" wrapText="1"/>
    </xf>
    <xf numFmtId="166" fontId="52" fillId="26" borderId="2" xfId="80" applyNumberFormat="1" applyFont="1" applyFill="1" applyBorder="1" applyAlignment="1" applyProtection="1">
      <alignment vertical="top"/>
      <protection locked="0"/>
    </xf>
    <xf numFmtId="166" fontId="52" fillId="0" borderId="2" xfId="80" applyNumberFormat="1" applyFont="1" applyFill="1" applyBorder="1" applyAlignment="1" applyProtection="1">
      <alignment vertical="top"/>
    </xf>
    <xf numFmtId="0" fontId="2" fillId="2" borderId="57" xfId="0" applyNumberFormat="1" applyFont="1" applyBorder="1" applyAlignment="1">
      <alignment vertical="top"/>
    </xf>
    <xf numFmtId="164" fontId="2" fillId="25" borderId="57" xfId="0" applyNumberFormat="1" applyFont="1" applyFill="1" applyBorder="1" applyAlignment="1" applyProtection="1">
      <alignment horizontal="left" vertical="center" wrapText="1"/>
    </xf>
    <xf numFmtId="1" fontId="0" fillId="2" borderId="58" xfId="0" applyNumberFormat="1" applyBorder="1" applyAlignment="1">
      <alignment horizontal="center" vertical="top"/>
    </xf>
    <xf numFmtId="1" fontId="0" fillId="2" borderId="58" xfId="0" applyNumberFormat="1" applyBorder="1" applyAlignment="1">
      <alignment vertical="top"/>
    </xf>
    <xf numFmtId="177" fontId="0" fillId="2" borderId="58" xfId="0" applyNumberFormat="1" applyBorder="1" applyAlignment="1">
      <alignment horizontal="center" vertical="top"/>
    </xf>
    <xf numFmtId="7" fontId="0" fillId="2" borderId="57" xfId="0" applyNumberFormat="1" applyBorder="1" applyAlignment="1">
      <alignment horizontal="right"/>
    </xf>
    <xf numFmtId="0" fontId="2" fillId="0" borderId="19" xfId="0" applyNumberFormat="1" applyFont="1" applyFill="1" applyBorder="1" applyAlignment="1">
      <alignment vertical="top"/>
    </xf>
    <xf numFmtId="164" fontId="2" fillId="0" borderId="19" xfId="0" applyNumberFormat="1" applyFont="1" applyFill="1" applyBorder="1" applyAlignment="1" applyProtection="1">
      <alignment horizontal="left" vertical="center"/>
    </xf>
    <xf numFmtId="167" fontId="9" fillId="0" borderId="1" xfId="0" applyNumberFormat="1" applyFont="1" applyFill="1" applyBorder="1" applyAlignment="1" applyProtection="1">
      <alignment horizontal="center" vertical="top"/>
    </xf>
    <xf numFmtId="1" fontId="0" fillId="0" borderId="20" xfId="0" applyNumberFormat="1" applyFill="1" applyBorder="1" applyAlignment="1">
      <alignment vertical="top"/>
    </xf>
    <xf numFmtId="177" fontId="0" fillId="0" borderId="20" xfId="0" applyNumberFormat="1" applyFill="1" applyBorder="1" applyAlignment="1">
      <alignment horizontal="center" vertical="top"/>
    </xf>
    <xf numFmtId="0" fontId="9" fillId="0" borderId="0" xfId="0" applyFont="1" applyFill="1" applyAlignment="1">
      <alignment vertical="top" wrapText="1"/>
    </xf>
    <xf numFmtId="0" fontId="55" fillId="0" borderId="0" xfId="0" applyFont="1" applyFill="1" applyAlignment="1"/>
    <xf numFmtId="0" fontId="0" fillId="0" borderId="19" xfId="0" applyNumberFormat="1" applyFill="1" applyBorder="1" applyAlignment="1">
      <alignment horizontal="center" vertical="top"/>
    </xf>
    <xf numFmtId="165" fontId="9" fillId="0" borderId="2" xfId="0" applyNumberFormat="1" applyFont="1" applyFill="1" applyBorder="1" applyAlignment="1" applyProtection="1">
      <alignment horizontal="left" vertical="top" wrapText="1"/>
    </xf>
    <xf numFmtId="0" fontId="0" fillId="0" borderId="19" xfId="0" applyNumberFormat="1" applyFill="1" applyBorder="1" applyAlignment="1">
      <alignment vertical="top"/>
    </xf>
    <xf numFmtId="4" fontId="9" fillId="0" borderId="1" xfId="80" applyNumberFormat="1" applyFont="1" applyFill="1" applyBorder="1" applyAlignment="1" applyProtection="1">
      <alignment horizontal="center" vertical="top" wrapText="1"/>
    </xf>
    <xf numFmtId="166" fontId="52" fillId="0" borderId="1" xfId="80" applyNumberFormat="1" applyFont="1" applyFill="1" applyBorder="1" applyAlignment="1" applyProtection="1">
      <alignment vertical="top"/>
      <protection locked="0"/>
    </xf>
    <xf numFmtId="165" fontId="9" fillId="0" borderId="1" xfId="0" applyNumberFormat="1" applyFont="1" applyFill="1" applyBorder="1" applyAlignment="1" applyProtection="1">
      <alignment horizontal="left" vertical="top"/>
    </xf>
    <xf numFmtId="0" fontId="0" fillId="0" borderId="57" xfId="0" applyNumberFormat="1" applyFill="1" applyBorder="1" applyAlignment="1">
      <alignment horizontal="center" vertical="top"/>
    </xf>
    <xf numFmtId="164" fontId="2" fillId="0" borderId="57" xfId="0" applyNumberFormat="1" applyFont="1" applyFill="1" applyBorder="1" applyAlignment="1" applyProtection="1">
      <alignment horizontal="left" vertical="center" wrapText="1"/>
    </xf>
    <xf numFmtId="1" fontId="0" fillId="0" borderId="58" xfId="0" applyNumberFormat="1" applyFill="1" applyBorder="1" applyAlignment="1">
      <alignment horizontal="center" vertical="top"/>
    </xf>
    <xf numFmtId="0" fontId="0" fillId="0" borderId="58" xfId="0" applyNumberFormat="1" applyFill="1" applyBorder="1" applyAlignment="1">
      <alignment vertical="top"/>
    </xf>
    <xf numFmtId="177" fontId="0" fillId="0" borderId="58" xfId="0" applyNumberFormat="1" applyFill="1" applyBorder="1" applyAlignment="1">
      <alignment horizontal="center" vertical="top"/>
    </xf>
    <xf numFmtId="7" fontId="0" fillId="0" borderId="57" xfId="0" applyNumberFormat="1" applyFill="1" applyBorder="1" applyAlignment="1">
      <alignment horizontal="right"/>
    </xf>
    <xf numFmtId="164" fontId="9" fillId="0" borderId="38" xfId="80" applyNumberFormat="1" applyFont="1" applyFill="1" applyBorder="1" applyAlignment="1" applyProtection="1">
      <alignment horizontal="center" vertical="top" wrapText="1"/>
    </xf>
    <xf numFmtId="177" fontId="9" fillId="0" borderId="0" xfId="0" applyNumberFormat="1" applyFont="1" applyFill="1" applyBorder="1" applyAlignment="1">
      <alignment horizontal="right" vertical="top"/>
    </xf>
    <xf numFmtId="177" fontId="52" fillId="0" borderId="0" xfId="0" applyNumberFormat="1" applyFont="1" applyFill="1" applyBorder="1" applyAlignment="1">
      <alignment horizontal="right" vertical="top"/>
    </xf>
    <xf numFmtId="4" fontId="52" fillId="0" borderId="0" xfId="0" applyNumberFormat="1" applyFont="1" applyFill="1" applyBorder="1" applyAlignment="1" applyProtection="1">
      <alignment horizontal="center" vertical="top"/>
    </xf>
    <xf numFmtId="0" fontId="55" fillId="0" borderId="0" xfId="0" applyFont="1" applyFill="1" applyBorder="1" applyAlignment="1"/>
    <xf numFmtId="177" fontId="52" fillId="0" borderId="38" xfId="0" applyNumberFormat="1" applyFont="1" applyFill="1" applyBorder="1" applyAlignment="1" applyProtection="1">
      <alignment horizontal="right" vertical="top"/>
    </xf>
    <xf numFmtId="4" fontId="52" fillId="27" borderId="0" xfId="0" applyNumberFormat="1" applyFont="1" applyFill="1" applyBorder="1" applyAlignment="1" applyProtection="1">
      <alignment horizontal="center" vertical="top"/>
    </xf>
    <xf numFmtId="0" fontId="55" fillId="27" borderId="0" xfId="0" applyFont="1" applyFill="1" applyBorder="1" applyAlignment="1"/>
    <xf numFmtId="0" fontId="52" fillId="0" borderId="39" xfId="0" applyFont="1" applyFill="1" applyBorder="1" applyAlignment="1">
      <alignment vertical="top" wrapText="1" shrinkToFit="1"/>
    </xf>
    <xf numFmtId="0" fontId="52" fillId="0" borderId="0" xfId="0" applyFont="1" applyFill="1" applyBorder="1" applyAlignment="1"/>
    <xf numFmtId="0" fontId="53" fillId="0" borderId="39" xfId="0" applyFont="1" applyFill="1" applyBorder="1" applyAlignment="1" applyProtection="1">
      <alignment vertical="top" wrapText="1"/>
    </xf>
    <xf numFmtId="1" fontId="52" fillId="0" borderId="1" xfId="0" applyNumberFormat="1" applyFont="1" applyFill="1" applyBorder="1" applyAlignment="1" applyProtection="1">
      <alignment horizontal="right" vertical="top"/>
    </xf>
    <xf numFmtId="177" fontId="54" fillId="0" borderId="0" xfId="0" applyNumberFormat="1" applyFont="1" applyFill="1" applyBorder="1" applyAlignment="1">
      <alignment vertical="top"/>
    </xf>
    <xf numFmtId="0" fontId="52" fillId="0" borderId="38" xfId="0" applyNumberFormat="1" applyFont="1" applyFill="1" applyBorder="1" applyAlignment="1" applyProtection="1">
      <alignment vertical="center"/>
    </xf>
    <xf numFmtId="7" fontId="9" fillId="2" borderId="0" xfId="81" applyNumberFormat="1" applyBorder="1" applyAlignment="1" applyProtection="1">
      <alignment horizontal="right"/>
    </xf>
    <xf numFmtId="178" fontId="9" fillId="0" borderId="1" xfId="81" applyNumberFormat="1" applyFont="1" applyFill="1" applyBorder="1" applyAlignment="1" applyProtection="1">
      <alignment horizontal="right" vertical="top"/>
    </xf>
    <xf numFmtId="166" fontId="9" fillId="0" borderId="40" xfId="81" applyNumberFormat="1" applyFont="1" applyFill="1" applyBorder="1" applyAlignment="1" applyProtection="1">
      <alignment vertical="top"/>
    </xf>
    <xf numFmtId="0" fontId="9" fillId="2" borderId="0" xfId="0" applyNumberFormat="1" applyFont="1" applyBorder="1" applyAlignment="1" applyProtection="1">
      <alignment wrapText="1"/>
    </xf>
    <xf numFmtId="0" fontId="0" fillId="2" borderId="0" xfId="0" applyNumberFormat="1" applyProtection="1"/>
    <xf numFmtId="0" fontId="0" fillId="2" borderId="0" xfId="0" applyNumberFormat="1" applyBorder="1" applyProtection="1"/>
    <xf numFmtId="0" fontId="9" fillId="0" borderId="1" xfId="0" applyFont="1" applyFill="1" applyBorder="1" applyAlignment="1">
      <alignment vertical="top" wrapText="1"/>
    </xf>
    <xf numFmtId="0" fontId="39" fillId="0" borderId="1" xfId="0" applyFont="1" applyFill="1" applyBorder="1" applyAlignment="1">
      <alignment vertical="top" wrapText="1"/>
    </xf>
    <xf numFmtId="0" fontId="52" fillId="0" borderId="1" xfId="0" applyFont="1" applyFill="1" applyBorder="1" applyAlignment="1">
      <alignment horizontal="center" vertical="top" wrapText="1"/>
    </xf>
    <xf numFmtId="0" fontId="9" fillId="2" borderId="0" xfId="0" applyNumberFormat="1" applyFont="1" applyBorder="1" applyProtection="1"/>
    <xf numFmtId="165" fontId="9" fillId="0" borderId="60" xfId="81" applyNumberFormat="1" applyFont="1" applyFill="1" applyBorder="1" applyAlignment="1" applyProtection="1">
      <alignment horizontal="center" vertical="top" wrapText="1"/>
    </xf>
    <xf numFmtId="0" fontId="9" fillId="0" borderId="26" xfId="0" applyFont="1" applyFill="1" applyBorder="1" applyAlignment="1">
      <alignment vertical="top" wrapText="1"/>
    </xf>
    <xf numFmtId="164" fontId="9" fillId="26" borderId="2" xfId="81" applyNumberFormat="1" applyFont="1" applyFill="1" applyBorder="1" applyAlignment="1" applyProtection="1">
      <alignment horizontal="center" vertical="top" wrapText="1"/>
    </xf>
    <xf numFmtId="0" fontId="9" fillId="0" borderId="2" xfId="81" applyNumberFormat="1" applyFont="1" applyFill="1" applyBorder="1" applyAlignment="1" applyProtection="1">
      <alignment horizontal="center" vertical="top" wrapText="1"/>
    </xf>
    <xf numFmtId="178" fontId="9" fillId="0" borderId="2" xfId="81" applyNumberFormat="1" applyFont="1" applyFill="1" applyBorder="1" applyAlignment="1" applyProtection="1">
      <alignment horizontal="right" vertical="top"/>
    </xf>
    <xf numFmtId="166" fontId="9" fillId="0" borderId="60" xfId="81" applyNumberFormat="1" applyFont="1" applyFill="1" applyBorder="1" applyAlignment="1" applyProtection="1">
      <alignment vertical="top"/>
    </xf>
    <xf numFmtId="177" fontId="57" fillId="26" borderId="0" xfId="0" applyNumberFormat="1" applyFont="1" applyFill="1" applyBorder="1" applyAlignment="1">
      <alignment horizontal="center" vertical="center"/>
    </xf>
    <xf numFmtId="0" fontId="57" fillId="26" borderId="0" xfId="0" applyFont="1" applyFill="1" applyBorder="1" applyAlignment="1">
      <alignment horizontal="center" vertical="center"/>
    </xf>
    <xf numFmtId="0" fontId="57" fillId="26" borderId="0" xfId="0" applyNumberFormat="1" applyFont="1" applyFill="1" applyBorder="1" applyAlignment="1">
      <alignment horizontal="center" vertical="center"/>
    </xf>
    <xf numFmtId="1" fontId="53" fillId="26" borderId="0" xfId="0" applyNumberFormat="1" applyFont="1" applyFill="1" applyBorder="1" applyAlignment="1">
      <alignment horizontal="center" vertical="center"/>
    </xf>
    <xf numFmtId="0" fontId="53" fillId="26" borderId="0" xfId="0" applyFont="1" applyFill="1" applyBorder="1" applyAlignment="1">
      <alignment horizontal="center" vertical="center"/>
    </xf>
    <xf numFmtId="0" fontId="53" fillId="26" borderId="0" xfId="0" applyFont="1" applyFill="1" applyBorder="1" applyAlignment="1">
      <alignment vertical="center"/>
    </xf>
    <xf numFmtId="0" fontId="9" fillId="2" borderId="0" xfId="0" applyNumberFormat="1" applyFont="1" applyBorder="1" applyAlignment="1">
      <alignment vertical="center"/>
    </xf>
    <xf numFmtId="0" fontId="9" fillId="2" borderId="0" xfId="0" applyNumberFormat="1" applyFont="1" applyBorder="1"/>
    <xf numFmtId="0" fontId="58" fillId="26" borderId="0" xfId="0" applyFont="1" applyFill="1" applyBorder="1" applyAlignment="1"/>
    <xf numFmtId="0" fontId="52" fillId="26" borderId="38" xfId="0" applyNumberFormat="1" applyFont="1" applyFill="1" applyBorder="1" applyAlignment="1" applyProtection="1">
      <alignment vertical="center"/>
    </xf>
    <xf numFmtId="0" fontId="0" fillId="2" borderId="20" xfId="0" applyNumberFormat="1" applyBorder="1" applyAlignment="1" applyProtection="1">
      <alignment horizontal="center" vertical="top"/>
    </xf>
    <xf numFmtId="164" fontId="9" fillId="26" borderId="1" xfId="80" applyNumberFormat="1" applyFont="1" applyFill="1" applyBorder="1" applyAlignment="1" applyProtection="1">
      <alignment horizontal="center" vertical="top" wrapText="1"/>
    </xf>
    <xf numFmtId="1" fontId="52" fillId="26" borderId="1" xfId="0" applyNumberFormat="1" applyFont="1" applyFill="1" applyBorder="1" applyAlignment="1" applyProtection="1">
      <alignment horizontal="right" vertical="top" wrapText="1"/>
    </xf>
    <xf numFmtId="179" fontId="52" fillId="26" borderId="1" xfId="0" applyNumberFormat="1" applyFont="1" applyFill="1" applyBorder="1" applyAlignment="1" applyProtection="1">
      <alignment vertical="top"/>
    </xf>
    <xf numFmtId="179" fontId="52" fillId="26" borderId="2" xfId="0" applyNumberFormat="1" applyFont="1" applyFill="1" applyBorder="1" applyAlignment="1" applyProtection="1">
      <alignment vertical="top"/>
    </xf>
    <xf numFmtId="0" fontId="0" fillId="2" borderId="57" xfId="0" applyNumberFormat="1" applyBorder="1" applyAlignment="1">
      <alignment horizontal="center" vertical="top"/>
    </xf>
    <xf numFmtId="0" fontId="0" fillId="2" borderId="58" xfId="0" applyNumberFormat="1" applyBorder="1" applyAlignment="1">
      <alignment vertical="top"/>
    </xf>
    <xf numFmtId="0" fontId="0" fillId="2" borderId="58" xfId="0" applyNumberFormat="1" applyBorder="1" applyAlignment="1">
      <alignment horizontal="center" vertical="top"/>
    </xf>
    <xf numFmtId="167" fontId="9" fillId="26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Fill="1" applyBorder="1" applyAlignment="1" applyProtection="1">
      <alignment horizontal="center" vertical="top" wrapText="1"/>
    </xf>
    <xf numFmtId="164" fontId="4" fillId="0" borderId="1" xfId="0" applyNumberFormat="1" applyFont="1" applyFill="1" applyBorder="1" applyAlignment="1" applyProtection="1">
      <alignment horizontal="left" vertical="top" wrapText="1"/>
    </xf>
    <xf numFmtId="165" fontId="4" fillId="0" borderId="1" xfId="0" applyNumberFormat="1" applyFont="1" applyFill="1" applyBorder="1" applyAlignment="1" applyProtection="1">
      <alignment horizontal="left" vertical="top" wrapText="1"/>
    </xf>
    <xf numFmtId="1" fontId="6" fillId="2" borderId="44" xfId="0" applyNumberFormat="1" applyFont="1" applyBorder="1" applyAlignment="1">
      <alignment horizontal="left" vertical="center" wrapText="1"/>
    </xf>
    <xf numFmtId="0" fontId="0" fillId="2" borderId="45" xfId="0" applyNumberFormat="1" applyBorder="1" applyAlignment="1">
      <alignment vertical="center" wrapText="1"/>
    </xf>
    <xf numFmtId="0" fontId="0" fillId="2" borderId="46" xfId="0" applyNumberFormat="1" applyBorder="1" applyAlignment="1">
      <alignment vertical="center" wrapText="1"/>
    </xf>
    <xf numFmtId="1" fontId="6" fillId="2" borderId="37" xfId="0" applyNumberFormat="1" applyFont="1" applyBorder="1" applyAlignment="1">
      <alignment horizontal="left" vertical="center" wrapText="1"/>
    </xf>
    <xf numFmtId="0" fontId="0" fillId="2" borderId="42" xfId="0" applyNumberFormat="1" applyBorder="1" applyAlignment="1">
      <alignment vertical="center" wrapText="1"/>
    </xf>
    <xf numFmtId="0" fontId="0" fillId="2" borderId="43" xfId="0" applyNumberFormat="1" applyBorder="1" applyAlignment="1">
      <alignment vertical="center" wrapText="1"/>
    </xf>
    <xf numFmtId="0" fontId="0" fillId="2" borderId="47" xfId="0" applyNumberFormat="1" applyBorder="1" applyAlignment="1"/>
    <xf numFmtId="0" fontId="0" fillId="2" borderId="48" xfId="0" applyNumberFormat="1" applyBorder="1" applyAlignment="1"/>
    <xf numFmtId="7" fontId="0" fillId="2" borderId="41" xfId="0" applyNumberFormat="1" applyBorder="1" applyAlignment="1">
      <alignment horizontal="center"/>
    </xf>
    <xf numFmtId="0" fontId="0" fillId="2" borderId="54" xfId="0" applyNumberFormat="1" applyBorder="1" applyAlignment="1"/>
    <xf numFmtId="1" fontId="3" fillId="2" borderId="50" xfId="0" applyNumberFormat="1" applyFont="1" applyBorder="1" applyAlignment="1">
      <alignment horizontal="left" vertical="center" wrapText="1"/>
    </xf>
    <xf numFmtId="0" fontId="0" fillId="2" borderId="51" xfId="0" applyNumberFormat="1" applyBorder="1" applyAlignment="1">
      <alignment vertical="center" wrapText="1"/>
    </xf>
    <xf numFmtId="0" fontId="0" fillId="2" borderId="52" xfId="0" applyNumberFormat="1" applyBorder="1" applyAlignment="1">
      <alignment vertical="center" wrapText="1"/>
    </xf>
    <xf numFmtId="0" fontId="8" fillId="2" borderId="53" xfId="0" applyNumberFormat="1" applyFont="1" applyBorder="1" applyAlignment="1">
      <alignment vertical="center" wrapText="1"/>
    </xf>
    <xf numFmtId="0" fontId="0" fillId="2" borderId="17" xfId="0" applyNumberFormat="1" applyBorder="1" applyAlignment="1">
      <alignment vertical="center" wrapText="1"/>
    </xf>
    <xf numFmtId="0" fontId="0" fillId="2" borderId="18" xfId="0" applyNumberFormat="1" applyBorder="1" applyAlignment="1">
      <alignment vertical="center" wrapText="1"/>
    </xf>
    <xf numFmtId="0" fontId="57" fillId="26" borderId="0" xfId="0" applyFont="1" applyFill="1" applyBorder="1" applyAlignment="1">
      <alignment horizontal="center" vertical="center"/>
    </xf>
    <xf numFmtId="1" fontId="3" fillId="2" borderId="44" xfId="0" applyNumberFormat="1" applyFont="1" applyBorder="1" applyAlignment="1">
      <alignment horizontal="left" vertical="center" wrapText="1"/>
    </xf>
    <xf numFmtId="0" fontId="8" fillId="2" borderId="37" xfId="0" applyNumberFormat="1" applyFont="1" applyBorder="1" applyAlignment="1">
      <alignment vertical="top"/>
    </xf>
    <xf numFmtId="0" fontId="0" fillId="2" borderId="42" xfId="0" applyNumberFormat="1" applyBorder="1" applyAlignment="1"/>
    <xf numFmtId="0" fontId="0" fillId="2" borderId="43" xfId="0" applyNumberFormat="1" applyBorder="1" applyAlignment="1"/>
    <xf numFmtId="0" fontId="8" fillId="2" borderId="55" xfId="0" applyNumberFormat="1" applyFont="1" applyBorder="1" applyAlignment="1">
      <alignment vertical="center"/>
    </xf>
    <xf numFmtId="0" fontId="0" fillId="2" borderId="56" xfId="0" applyNumberFormat="1" applyBorder="1" applyAlignment="1">
      <alignment vertical="center"/>
    </xf>
    <xf numFmtId="1" fontId="6" fillId="2" borderId="20" xfId="0" applyNumberFormat="1" applyFont="1" applyBorder="1" applyAlignment="1">
      <alignment horizontal="left" vertical="center" wrapText="1"/>
    </xf>
    <xf numFmtId="0" fontId="0" fillId="2" borderId="0" xfId="0" applyNumberFormat="1" applyAlignment="1">
      <alignment vertical="center" wrapText="1"/>
    </xf>
    <xf numFmtId="0" fontId="0" fillId="2" borderId="49" xfId="0" applyNumberFormat="1" applyBorder="1" applyAlignment="1">
      <alignment vertical="center" wrapText="1"/>
    </xf>
    <xf numFmtId="0" fontId="0" fillId="2" borderId="0" xfId="0" applyNumberFormat="1" applyBorder="1" applyAlignment="1">
      <alignment vertical="center" wrapText="1"/>
    </xf>
    <xf numFmtId="1" fontId="6" fillId="2" borderId="31" xfId="0" applyNumberFormat="1" applyFont="1" applyBorder="1" applyAlignment="1">
      <alignment horizontal="left" vertical="center" wrapText="1"/>
    </xf>
    <xf numFmtId="1" fontId="6" fillId="2" borderId="32" xfId="0" applyNumberFormat="1" applyFont="1" applyBorder="1" applyAlignment="1">
      <alignment horizontal="left" vertical="center" wrapText="1"/>
    </xf>
    <xf numFmtId="1" fontId="6" fillId="2" borderId="59" xfId="0" applyNumberFormat="1" applyFont="1" applyBorder="1" applyAlignment="1">
      <alignment horizontal="left" vertical="center" wrapText="1"/>
    </xf>
    <xf numFmtId="0" fontId="8" fillId="2" borderId="37" xfId="0" applyNumberFormat="1" applyFont="1" applyBorder="1" applyAlignment="1">
      <alignment vertical="top" wrapText="1"/>
    </xf>
    <xf numFmtId="0" fontId="9" fillId="2" borderId="42" xfId="0" applyNumberFormat="1" applyFont="1" applyBorder="1" applyAlignment="1">
      <alignment wrapText="1"/>
    </xf>
    <xf numFmtId="0" fontId="9" fillId="2" borderId="43" xfId="0" applyNumberFormat="1" applyFont="1" applyBorder="1" applyAlignment="1">
      <alignment wrapText="1"/>
    </xf>
  </cellXfs>
  <cellStyles count="11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2 2" xfId="110"/>
    <cellStyle name="Normal 3" xfId="81"/>
    <cellStyle name="Normal 4" xfId="82"/>
    <cellStyle name="Normal 5" xfId="83"/>
    <cellStyle name="Normal_Summary for 2008 of Average Unit Prices 2" xfId="109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49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3"/>
    <pageSetUpPr autoPageBreaks="0"/>
  </sheetPr>
  <dimension ref="A1:BU412"/>
  <sheetViews>
    <sheetView showZeros="0" tabSelected="1" showOutlineSymbols="0" view="pageBreakPreview" topLeftCell="B1" zoomScale="87" zoomScaleNormal="87" zoomScaleSheetLayoutView="87" workbookViewId="0">
      <selection activeCell="G9" sqref="G9"/>
    </sheetView>
  </sheetViews>
  <sheetFormatPr defaultColWidth="10.5546875" defaultRowHeight="15" x14ac:dyDescent="0.2"/>
  <cols>
    <col min="1" max="1" width="9.88671875" style="20" hidden="1" customWidth="1"/>
    <col min="2" max="2" width="8.77734375" style="12" customWidth="1"/>
    <col min="3" max="3" width="36.77734375" customWidth="1"/>
    <col min="4" max="4" width="12.77734375" style="23" customWidth="1"/>
    <col min="5" max="5" width="6.77734375" customWidth="1"/>
    <col min="6" max="6" width="11.77734375" customWidth="1"/>
    <col min="7" max="7" width="11.77734375" style="20" customWidth="1"/>
    <col min="8" max="8" width="16.77734375" style="20" customWidth="1"/>
    <col min="9" max="9" width="12.109375" style="151" customWidth="1"/>
    <col min="10" max="10" width="26.33203125" style="151" customWidth="1"/>
    <col min="11" max="52" width="10.5546875" style="151" customWidth="1"/>
    <col min="53" max="73" width="10.5546875" style="151"/>
  </cols>
  <sheetData>
    <row r="1" spans="1:73" ht="15.75" x14ac:dyDescent="0.2">
      <c r="A1" s="31"/>
      <c r="B1" s="29" t="s">
        <v>567</v>
      </c>
      <c r="C1" s="30"/>
      <c r="D1" s="30"/>
      <c r="E1" s="30"/>
      <c r="F1" s="30"/>
      <c r="G1" s="31"/>
      <c r="H1" s="30"/>
    </row>
    <row r="2" spans="1:73" x14ac:dyDescent="0.2">
      <c r="A2" s="28"/>
      <c r="B2" s="13" t="s">
        <v>550</v>
      </c>
      <c r="C2" s="1"/>
      <c r="D2" s="1"/>
      <c r="E2" s="1"/>
      <c r="F2" s="1"/>
      <c r="G2" s="28"/>
      <c r="H2" s="1"/>
    </row>
    <row r="3" spans="1:73" x14ac:dyDescent="0.2">
      <c r="A3" s="16"/>
      <c r="B3" s="12" t="s">
        <v>0</v>
      </c>
      <c r="C3" s="32"/>
      <c r="D3" s="32"/>
      <c r="E3" s="32"/>
      <c r="F3" s="32"/>
      <c r="G3" s="46"/>
      <c r="H3" s="47"/>
    </row>
    <row r="4" spans="1:73" x14ac:dyDescent="0.2">
      <c r="A4" s="65" t="s">
        <v>25</v>
      </c>
      <c r="B4" s="14" t="s">
        <v>2</v>
      </c>
      <c r="C4" s="3" t="s">
        <v>3</v>
      </c>
      <c r="D4" s="2" t="s">
        <v>4</v>
      </c>
      <c r="E4" s="4" t="s">
        <v>5</v>
      </c>
      <c r="F4" s="4" t="s">
        <v>6</v>
      </c>
      <c r="G4" s="17" t="s">
        <v>7</v>
      </c>
      <c r="H4" s="2" t="s">
        <v>8</v>
      </c>
    </row>
    <row r="5" spans="1:73" ht="15.75" thickBot="1" x14ac:dyDescent="0.25">
      <c r="A5" s="22"/>
      <c r="B5" s="40"/>
      <c r="C5" s="41"/>
      <c r="D5" s="42" t="s">
        <v>9</v>
      </c>
      <c r="E5" s="43"/>
      <c r="F5" s="44" t="s">
        <v>10</v>
      </c>
      <c r="G5" s="45"/>
      <c r="H5" s="59"/>
    </row>
    <row r="6" spans="1:73" ht="30" customHeight="1" thickTop="1" x14ac:dyDescent="0.2">
      <c r="A6" s="18"/>
      <c r="B6" s="288" t="s">
        <v>28</v>
      </c>
      <c r="C6" s="289"/>
      <c r="D6" s="289"/>
      <c r="E6" s="289"/>
      <c r="F6" s="290"/>
      <c r="G6" s="48"/>
      <c r="H6" s="49"/>
      <c r="BA6" s="248"/>
      <c r="BB6" s="249"/>
      <c r="BC6" s="249"/>
      <c r="BD6" s="286"/>
      <c r="BE6" s="286"/>
      <c r="BF6" s="286"/>
      <c r="BG6" s="286"/>
      <c r="BH6" s="249"/>
      <c r="BI6" s="250"/>
    </row>
    <row r="7" spans="1:73" s="37" customFormat="1" ht="30" customHeight="1" x14ac:dyDescent="0.2">
      <c r="A7" s="35"/>
      <c r="B7" s="34" t="s">
        <v>11</v>
      </c>
      <c r="C7" s="293" t="s">
        <v>360</v>
      </c>
      <c r="D7" s="294"/>
      <c r="E7" s="294"/>
      <c r="F7" s="295"/>
      <c r="G7" s="36"/>
      <c r="H7" s="36" t="s">
        <v>1</v>
      </c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251"/>
      <c r="BB7" s="252"/>
      <c r="BC7" s="252"/>
      <c r="BD7" s="252"/>
      <c r="BE7" s="253"/>
      <c r="BF7" s="252"/>
      <c r="BG7" s="252"/>
      <c r="BH7" s="252"/>
      <c r="BI7" s="254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</row>
    <row r="8" spans="1:73" ht="33" customHeight="1" x14ac:dyDescent="0.2">
      <c r="A8" s="18"/>
      <c r="B8" s="15"/>
      <c r="C8" s="101" t="s">
        <v>18</v>
      </c>
      <c r="D8" s="9"/>
      <c r="E8" s="7" t="s">
        <v>1</v>
      </c>
      <c r="F8" s="7" t="s">
        <v>1</v>
      </c>
      <c r="G8" s="21" t="s">
        <v>1</v>
      </c>
      <c r="H8" s="21"/>
      <c r="K8" s="153"/>
      <c r="BA8" s="251"/>
      <c r="BB8" s="252"/>
      <c r="BC8" s="252"/>
      <c r="BD8" s="252"/>
      <c r="BE8" s="253"/>
      <c r="BF8" s="252"/>
      <c r="BG8" s="252"/>
      <c r="BH8" s="252"/>
      <c r="BI8" s="255"/>
    </row>
    <row r="9" spans="1:73" s="105" customFormat="1" ht="33" customHeight="1" x14ac:dyDescent="0.2">
      <c r="A9" s="106" t="s">
        <v>367</v>
      </c>
      <c r="B9" s="78" t="s">
        <v>177</v>
      </c>
      <c r="C9" s="79" t="s">
        <v>368</v>
      </c>
      <c r="D9" s="267" t="s">
        <v>179</v>
      </c>
      <c r="E9" s="80" t="s">
        <v>30</v>
      </c>
      <c r="F9" s="108">
        <v>10</v>
      </c>
      <c r="G9" s="72"/>
      <c r="H9" s="73">
        <f>ROUND(G9*F9,2)</f>
        <v>0</v>
      </c>
      <c r="I9" s="154"/>
      <c r="J9" s="155"/>
      <c r="K9" s="156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251"/>
      <c r="BB9" s="252"/>
      <c r="BC9" s="252"/>
      <c r="BD9" s="252"/>
      <c r="BE9" s="253"/>
      <c r="BF9" s="252"/>
      <c r="BG9" s="252"/>
      <c r="BH9" s="252"/>
      <c r="BI9" s="256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</row>
    <row r="10" spans="1:73" s="84" customFormat="1" ht="30" customHeight="1" x14ac:dyDescent="0.2">
      <c r="A10" s="77" t="s">
        <v>37</v>
      </c>
      <c r="B10" s="78" t="s">
        <v>31</v>
      </c>
      <c r="C10" s="79" t="s">
        <v>38</v>
      </c>
      <c r="D10" s="69" t="s">
        <v>179</v>
      </c>
      <c r="E10" s="80" t="s">
        <v>32</v>
      </c>
      <c r="F10" s="108">
        <v>1790</v>
      </c>
      <c r="G10" s="86"/>
      <c r="H10" s="73">
        <f t="shared" ref="H10" si="0">ROUND(G10*F10,2)</f>
        <v>0</v>
      </c>
      <c r="I10" s="157"/>
      <c r="J10" s="158"/>
      <c r="K10" s="159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251"/>
      <c r="BB10" s="252"/>
      <c r="BC10" s="252"/>
      <c r="BD10" s="252"/>
      <c r="BE10" s="253"/>
      <c r="BF10" s="252"/>
      <c r="BG10" s="252"/>
      <c r="BH10" s="252"/>
      <c r="BI10" s="163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</row>
    <row r="11" spans="1:73" ht="33" customHeight="1" x14ac:dyDescent="0.2">
      <c r="A11" s="18"/>
      <c r="B11" s="15" t="s">
        <v>1</v>
      </c>
      <c r="C11" s="109" t="s">
        <v>359</v>
      </c>
      <c r="D11" s="9"/>
      <c r="E11" s="6"/>
      <c r="F11" s="110"/>
      <c r="G11" s="21"/>
      <c r="H11" s="21"/>
      <c r="K11" s="153"/>
      <c r="BA11" s="251"/>
      <c r="BB11" s="252"/>
      <c r="BC11" s="252"/>
      <c r="BD11" s="252"/>
      <c r="BE11" s="253"/>
      <c r="BF11" s="252"/>
      <c r="BG11" s="252"/>
      <c r="BH11" s="252"/>
      <c r="BI11" s="158"/>
    </row>
    <row r="12" spans="1:73" s="113" customFormat="1" ht="30" customHeight="1" x14ac:dyDescent="0.2">
      <c r="A12" s="112" t="s">
        <v>369</v>
      </c>
      <c r="B12" s="78" t="s">
        <v>88</v>
      </c>
      <c r="C12" s="79" t="s">
        <v>370</v>
      </c>
      <c r="D12" s="69" t="s">
        <v>182</v>
      </c>
      <c r="E12" s="80"/>
      <c r="F12" s="108"/>
      <c r="G12" s="75"/>
      <c r="H12" s="73"/>
      <c r="I12" s="157"/>
      <c r="J12" s="160"/>
      <c r="K12" s="161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251"/>
      <c r="BB12" s="252"/>
      <c r="BC12" s="252"/>
      <c r="BD12" s="252"/>
      <c r="BE12" s="253"/>
      <c r="BF12" s="252"/>
      <c r="BG12" s="252"/>
      <c r="BH12" s="252"/>
      <c r="BI12" s="158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</row>
    <row r="13" spans="1:73" s="84" customFormat="1" ht="30" customHeight="1" x14ac:dyDescent="0.2">
      <c r="A13" s="111" t="s">
        <v>371</v>
      </c>
      <c r="B13" s="83" t="s">
        <v>33</v>
      </c>
      <c r="C13" s="79" t="s">
        <v>221</v>
      </c>
      <c r="D13" s="69" t="s">
        <v>1</v>
      </c>
      <c r="E13" s="80" t="s">
        <v>32</v>
      </c>
      <c r="F13" s="108">
        <v>125</v>
      </c>
      <c r="G13" s="86"/>
      <c r="H13" s="73">
        <f>ROUND(G13*F13,2)</f>
        <v>0</v>
      </c>
      <c r="I13" s="157"/>
      <c r="J13" s="158"/>
      <c r="K13" s="159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251"/>
      <c r="BB13" s="252"/>
      <c r="BC13" s="252"/>
      <c r="BD13" s="252"/>
      <c r="BE13" s="253"/>
      <c r="BF13" s="252"/>
      <c r="BG13" s="252"/>
      <c r="BH13" s="252"/>
      <c r="BI13" s="163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</row>
    <row r="14" spans="1:73" s="84" customFormat="1" ht="30" customHeight="1" x14ac:dyDescent="0.2">
      <c r="A14" s="111" t="s">
        <v>372</v>
      </c>
      <c r="B14" s="78" t="s">
        <v>90</v>
      </c>
      <c r="C14" s="79" t="s">
        <v>373</v>
      </c>
      <c r="D14" s="69" t="s">
        <v>182</v>
      </c>
      <c r="E14" s="80"/>
      <c r="F14" s="108"/>
      <c r="G14" s="82"/>
      <c r="H14" s="73"/>
      <c r="I14" s="157"/>
      <c r="J14" s="158"/>
      <c r="K14" s="159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251"/>
      <c r="BB14" s="252"/>
      <c r="BC14" s="252"/>
      <c r="BD14" s="252"/>
      <c r="BE14" s="253"/>
      <c r="BF14" s="252"/>
      <c r="BG14" s="252"/>
      <c r="BH14" s="252"/>
      <c r="BI14" s="163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</row>
    <row r="15" spans="1:73" s="84" customFormat="1" ht="30" customHeight="1" x14ac:dyDescent="0.2">
      <c r="A15" s="111" t="s">
        <v>374</v>
      </c>
      <c r="B15" s="83" t="s">
        <v>33</v>
      </c>
      <c r="C15" s="79" t="s">
        <v>222</v>
      </c>
      <c r="D15" s="69" t="s">
        <v>1</v>
      </c>
      <c r="E15" s="80" t="s">
        <v>32</v>
      </c>
      <c r="F15" s="108">
        <v>5</v>
      </c>
      <c r="G15" s="86"/>
      <c r="H15" s="73">
        <f t="shared" ref="H15:H18" si="1">ROUND(G15*F15,2)</f>
        <v>0</v>
      </c>
      <c r="I15" s="157"/>
      <c r="J15" s="158"/>
      <c r="K15" s="159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251"/>
      <c r="BB15" s="252"/>
      <c r="BC15" s="252"/>
      <c r="BD15" s="252"/>
      <c r="BE15" s="253"/>
      <c r="BF15" s="252"/>
      <c r="BG15" s="252"/>
      <c r="BH15" s="252"/>
      <c r="BI15" s="163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</row>
    <row r="16" spans="1:73" s="84" customFormat="1" ht="30" customHeight="1" x14ac:dyDescent="0.2">
      <c r="A16" s="111" t="s">
        <v>375</v>
      </c>
      <c r="B16" s="83" t="s">
        <v>40</v>
      </c>
      <c r="C16" s="79" t="s">
        <v>223</v>
      </c>
      <c r="D16" s="69" t="s">
        <v>1</v>
      </c>
      <c r="E16" s="80" t="s">
        <v>32</v>
      </c>
      <c r="F16" s="108">
        <v>110</v>
      </c>
      <c r="G16" s="86"/>
      <c r="H16" s="73">
        <f t="shared" si="1"/>
        <v>0</v>
      </c>
      <c r="I16" s="157"/>
      <c r="J16" s="158"/>
      <c r="K16" s="159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251"/>
      <c r="BB16" s="252"/>
      <c r="BC16" s="252"/>
      <c r="BD16" s="252"/>
      <c r="BE16" s="253"/>
      <c r="BF16" s="252"/>
      <c r="BG16" s="252"/>
      <c r="BH16" s="252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</row>
    <row r="17" spans="1:73" s="84" customFormat="1" ht="30" customHeight="1" x14ac:dyDescent="0.2">
      <c r="A17" s="111" t="s">
        <v>376</v>
      </c>
      <c r="B17" s="83" t="s">
        <v>50</v>
      </c>
      <c r="C17" s="79" t="s">
        <v>377</v>
      </c>
      <c r="D17" s="69" t="s">
        <v>1</v>
      </c>
      <c r="E17" s="80" t="s">
        <v>32</v>
      </c>
      <c r="F17" s="108">
        <v>10</v>
      </c>
      <c r="G17" s="86"/>
      <c r="H17" s="73">
        <f t="shared" si="1"/>
        <v>0</v>
      </c>
      <c r="I17" s="157"/>
      <c r="J17" s="158"/>
      <c r="K17" s="162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251"/>
      <c r="BB17" s="252"/>
      <c r="BC17" s="252"/>
      <c r="BD17" s="252"/>
      <c r="BE17" s="253"/>
      <c r="BF17" s="252"/>
      <c r="BG17" s="252"/>
      <c r="BH17" s="252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</row>
    <row r="18" spans="1:73" s="84" customFormat="1" ht="30" customHeight="1" x14ac:dyDescent="0.2">
      <c r="A18" s="111" t="s">
        <v>378</v>
      </c>
      <c r="B18" s="83" t="s">
        <v>60</v>
      </c>
      <c r="C18" s="79" t="s">
        <v>224</v>
      </c>
      <c r="D18" s="69" t="s">
        <v>1</v>
      </c>
      <c r="E18" s="80" t="s">
        <v>32</v>
      </c>
      <c r="F18" s="108">
        <v>10</v>
      </c>
      <c r="G18" s="86"/>
      <c r="H18" s="73">
        <f t="shared" si="1"/>
        <v>0</v>
      </c>
      <c r="I18" s="157"/>
      <c r="J18" s="158"/>
      <c r="K18" s="162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251"/>
      <c r="BB18" s="252"/>
      <c r="BC18" s="252"/>
      <c r="BD18" s="252"/>
      <c r="BE18" s="253"/>
      <c r="BF18" s="252"/>
      <c r="BG18" s="252"/>
      <c r="BH18" s="252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  <c r="BS18" s="158"/>
      <c r="BT18" s="158"/>
      <c r="BU18" s="158"/>
    </row>
    <row r="19" spans="1:73" s="84" customFormat="1" ht="30" customHeight="1" x14ac:dyDescent="0.2">
      <c r="A19" s="111" t="s">
        <v>41</v>
      </c>
      <c r="B19" s="78" t="s">
        <v>91</v>
      </c>
      <c r="C19" s="79" t="s">
        <v>42</v>
      </c>
      <c r="D19" s="69" t="s">
        <v>182</v>
      </c>
      <c r="E19" s="80"/>
      <c r="F19" s="108"/>
      <c r="G19" s="82"/>
      <c r="H19" s="73"/>
      <c r="I19" s="157"/>
      <c r="J19" s="158"/>
      <c r="K19" s="159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251"/>
      <c r="BB19" s="252"/>
      <c r="BC19" s="252"/>
      <c r="BD19" s="252"/>
      <c r="BE19" s="253"/>
      <c r="BF19" s="252"/>
      <c r="BG19" s="252"/>
      <c r="BH19" s="252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</row>
    <row r="20" spans="1:73" s="84" customFormat="1" ht="30" customHeight="1" x14ac:dyDescent="0.2">
      <c r="A20" s="111" t="s">
        <v>43</v>
      </c>
      <c r="B20" s="83" t="s">
        <v>33</v>
      </c>
      <c r="C20" s="79" t="s">
        <v>44</v>
      </c>
      <c r="D20" s="69" t="s">
        <v>1</v>
      </c>
      <c r="E20" s="80" t="s">
        <v>39</v>
      </c>
      <c r="F20" s="108">
        <v>230</v>
      </c>
      <c r="G20" s="86"/>
      <c r="H20" s="73">
        <f>ROUND(G20*F20,2)</f>
        <v>0</v>
      </c>
      <c r="I20" s="157"/>
      <c r="J20" s="158"/>
      <c r="K20" s="159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251"/>
      <c r="BB20" s="252"/>
      <c r="BC20" s="252"/>
      <c r="BD20" s="252"/>
      <c r="BE20" s="253"/>
      <c r="BF20" s="252"/>
      <c r="BG20" s="252"/>
      <c r="BH20" s="252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</row>
    <row r="21" spans="1:73" s="84" customFormat="1" ht="30" customHeight="1" x14ac:dyDescent="0.2">
      <c r="A21" s="111" t="s">
        <v>45</v>
      </c>
      <c r="B21" s="78" t="s">
        <v>92</v>
      </c>
      <c r="C21" s="79" t="s">
        <v>46</v>
      </c>
      <c r="D21" s="69" t="s">
        <v>182</v>
      </c>
      <c r="E21" s="80"/>
      <c r="F21" s="108"/>
      <c r="G21" s="82"/>
      <c r="H21" s="73"/>
      <c r="I21" s="157"/>
      <c r="J21" s="158"/>
      <c r="K21" s="159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251"/>
      <c r="BB21" s="252"/>
      <c r="BC21" s="252"/>
      <c r="BD21" s="252"/>
      <c r="BE21" s="253"/>
      <c r="BF21" s="252"/>
      <c r="BG21" s="252"/>
      <c r="BH21" s="252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</row>
    <row r="22" spans="1:73" s="84" customFormat="1" ht="30" customHeight="1" x14ac:dyDescent="0.2">
      <c r="A22" s="111" t="s">
        <v>47</v>
      </c>
      <c r="B22" s="83" t="s">
        <v>33</v>
      </c>
      <c r="C22" s="79" t="s">
        <v>48</v>
      </c>
      <c r="D22" s="69" t="s">
        <v>1</v>
      </c>
      <c r="E22" s="80" t="s">
        <v>39</v>
      </c>
      <c r="F22" s="108">
        <v>230</v>
      </c>
      <c r="G22" s="86"/>
      <c r="H22" s="73">
        <f>ROUND(G22*F22,2)</f>
        <v>0</v>
      </c>
      <c r="I22" s="157"/>
      <c r="J22" s="158"/>
      <c r="K22" s="159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251"/>
      <c r="BB22" s="252"/>
      <c r="BC22" s="252"/>
      <c r="BD22" s="252"/>
      <c r="BE22" s="253"/>
      <c r="BF22" s="252"/>
      <c r="BG22" s="252"/>
      <c r="BH22" s="252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</row>
    <row r="23" spans="1:73" s="102" customFormat="1" ht="30" customHeight="1" x14ac:dyDescent="0.2">
      <c r="A23" s="111" t="s">
        <v>229</v>
      </c>
      <c r="B23" s="78" t="s">
        <v>94</v>
      </c>
      <c r="C23" s="79" t="s">
        <v>230</v>
      </c>
      <c r="D23" s="69" t="s">
        <v>100</v>
      </c>
      <c r="E23" s="80"/>
      <c r="F23" s="108"/>
      <c r="G23" s="82"/>
      <c r="H23" s="73"/>
      <c r="I23" s="157"/>
      <c r="J23" s="163"/>
      <c r="K23" s="159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251"/>
      <c r="BB23" s="252"/>
      <c r="BC23" s="252"/>
      <c r="BD23" s="252"/>
      <c r="BE23" s="253"/>
      <c r="BF23" s="252"/>
      <c r="BG23" s="252"/>
      <c r="BH23" s="252"/>
      <c r="BI23" s="163"/>
      <c r="BJ23" s="163"/>
      <c r="BK23" s="163"/>
      <c r="BL23" s="163"/>
      <c r="BM23" s="163"/>
      <c r="BN23" s="163"/>
      <c r="BO23" s="163"/>
      <c r="BP23" s="163"/>
      <c r="BQ23" s="163"/>
      <c r="BR23" s="163"/>
      <c r="BS23" s="163"/>
      <c r="BT23" s="163"/>
      <c r="BU23" s="163"/>
    </row>
    <row r="24" spans="1:73" s="84" customFormat="1" ht="30" customHeight="1" x14ac:dyDescent="0.2">
      <c r="A24" s="111" t="s">
        <v>231</v>
      </c>
      <c r="B24" s="83" t="s">
        <v>33</v>
      </c>
      <c r="C24" s="79" t="s">
        <v>101</v>
      </c>
      <c r="D24" s="69" t="s">
        <v>232</v>
      </c>
      <c r="E24" s="80"/>
      <c r="F24" s="108"/>
      <c r="G24" s="82"/>
      <c r="H24" s="73"/>
      <c r="I24" s="157"/>
      <c r="J24" s="158"/>
      <c r="K24" s="159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251"/>
      <c r="BB24" s="252"/>
      <c r="BC24" s="252"/>
      <c r="BD24" s="252"/>
      <c r="BE24" s="253"/>
      <c r="BF24" s="252"/>
      <c r="BG24" s="252"/>
      <c r="BH24" s="252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</row>
    <row r="25" spans="1:73" s="84" customFormat="1" ht="30" customHeight="1" x14ac:dyDescent="0.2">
      <c r="A25" s="111" t="s">
        <v>233</v>
      </c>
      <c r="B25" s="85" t="s">
        <v>102</v>
      </c>
      <c r="C25" s="79" t="s">
        <v>234</v>
      </c>
      <c r="D25" s="69"/>
      <c r="E25" s="80" t="s">
        <v>32</v>
      </c>
      <c r="F25" s="108">
        <v>15</v>
      </c>
      <c r="G25" s="86"/>
      <c r="H25" s="73">
        <f t="shared" ref="H25:H30" si="2">ROUND(G25*F25,2)</f>
        <v>0</v>
      </c>
      <c r="I25" s="164"/>
      <c r="J25" s="158"/>
      <c r="K25" s="159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251"/>
      <c r="BB25" s="252"/>
      <c r="BC25" s="252"/>
      <c r="BD25" s="252"/>
      <c r="BE25" s="253"/>
      <c r="BF25" s="252"/>
      <c r="BG25" s="252"/>
      <c r="BH25" s="252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</row>
    <row r="26" spans="1:73" s="84" customFormat="1" ht="30" customHeight="1" x14ac:dyDescent="0.2">
      <c r="A26" s="111" t="s">
        <v>235</v>
      </c>
      <c r="B26" s="85" t="s">
        <v>103</v>
      </c>
      <c r="C26" s="79" t="s">
        <v>236</v>
      </c>
      <c r="D26" s="69"/>
      <c r="E26" s="80" t="s">
        <v>32</v>
      </c>
      <c r="F26" s="108">
        <v>60</v>
      </c>
      <c r="G26" s="86"/>
      <c r="H26" s="73">
        <f t="shared" si="2"/>
        <v>0</v>
      </c>
      <c r="I26" s="157"/>
      <c r="J26" s="158"/>
      <c r="K26" s="159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251"/>
      <c r="BB26" s="252"/>
      <c r="BC26" s="252"/>
      <c r="BD26" s="252"/>
      <c r="BE26" s="253"/>
      <c r="BF26" s="252"/>
      <c r="BG26" s="252"/>
      <c r="BH26" s="252"/>
      <c r="BI26" s="158"/>
      <c r="BJ26" s="158"/>
      <c r="BK26" s="158"/>
      <c r="BL26" s="158"/>
      <c r="BM26" s="158"/>
      <c r="BN26" s="158"/>
      <c r="BO26" s="158"/>
      <c r="BP26" s="158"/>
      <c r="BQ26" s="158"/>
      <c r="BR26" s="158"/>
      <c r="BS26" s="158"/>
      <c r="BT26" s="158"/>
      <c r="BU26" s="158"/>
    </row>
    <row r="27" spans="1:73" s="84" customFormat="1" ht="30" customHeight="1" x14ac:dyDescent="0.2">
      <c r="A27" s="111" t="s">
        <v>272</v>
      </c>
      <c r="B27" s="85" t="s">
        <v>104</v>
      </c>
      <c r="C27" s="79" t="s">
        <v>273</v>
      </c>
      <c r="D27" s="69" t="s">
        <v>1</v>
      </c>
      <c r="E27" s="80" t="s">
        <v>32</v>
      </c>
      <c r="F27" s="108">
        <v>35</v>
      </c>
      <c r="G27" s="72"/>
      <c r="H27" s="73">
        <f t="shared" si="2"/>
        <v>0</v>
      </c>
      <c r="I27" s="165"/>
      <c r="J27" s="158"/>
      <c r="K27" s="159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251"/>
      <c r="BB27" s="252"/>
      <c r="BC27" s="252"/>
      <c r="BD27" s="252"/>
      <c r="BE27" s="253"/>
      <c r="BF27" s="252"/>
      <c r="BG27" s="252"/>
      <c r="BH27" s="252"/>
      <c r="BI27" s="158"/>
      <c r="BJ27" s="158"/>
      <c r="BK27" s="158"/>
      <c r="BL27" s="158"/>
      <c r="BM27" s="158"/>
      <c r="BN27" s="158"/>
      <c r="BO27" s="158"/>
      <c r="BP27" s="158"/>
      <c r="BQ27" s="158"/>
      <c r="BR27" s="158"/>
      <c r="BS27" s="158"/>
      <c r="BT27" s="158"/>
      <c r="BU27" s="158"/>
    </row>
    <row r="28" spans="1:73" s="102" customFormat="1" ht="30" customHeight="1" x14ac:dyDescent="0.2">
      <c r="A28" s="111" t="s">
        <v>274</v>
      </c>
      <c r="B28" s="78" t="s">
        <v>96</v>
      </c>
      <c r="C28" s="79" t="s">
        <v>276</v>
      </c>
      <c r="D28" s="69" t="s">
        <v>100</v>
      </c>
      <c r="E28" s="80" t="s">
        <v>32</v>
      </c>
      <c r="F28" s="115">
        <v>5</v>
      </c>
      <c r="G28" s="72"/>
      <c r="H28" s="73">
        <f t="shared" si="2"/>
        <v>0</v>
      </c>
      <c r="I28" s="157"/>
      <c r="J28" s="163"/>
      <c r="K28" s="159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251"/>
      <c r="BB28" s="252"/>
      <c r="BC28" s="252"/>
      <c r="BD28" s="252"/>
      <c r="BE28" s="253"/>
      <c r="BF28" s="252"/>
      <c r="BG28" s="252"/>
      <c r="BH28" s="252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</row>
    <row r="29" spans="1:73" s="84" customFormat="1" ht="30" customHeight="1" x14ac:dyDescent="0.2">
      <c r="A29" s="111" t="s">
        <v>336</v>
      </c>
      <c r="B29" s="78" t="s">
        <v>97</v>
      </c>
      <c r="C29" s="79" t="s">
        <v>337</v>
      </c>
      <c r="D29" s="69" t="s">
        <v>100</v>
      </c>
      <c r="E29" s="80" t="s">
        <v>32</v>
      </c>
      <c r="F29" s="108">
        <v>5</v>
      </c>
      <c r="G29" s="72"/>
      <c r="H29" s="73">
        <f t="shared" si="2"/>
        <v>0</v>
      </c>
      <c r="I29" s="157"/>
      <c r="J29" s="158"/>
      <c r="K29" s="159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251"/>
      <c r="BB29" s="252"/>
      <c r="BC29" s="252"/>
      <c r="BD29" s="252"/>
      <c r="BE29" s="253"/>
      <c r="BF29" s="252"/>
      <c r="BG29" s="252"/>
      <c r="BH29" s="252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</row>
    <row r="30" spans="1:73" s="84" customFormat="1" ht="30" customHeight="1" x14ac:dyDescent="0.2">
      <c r="A30" s="111" t="s">
        <v>386</v>
      </c>
      <c r="B30" s="78" t="s">
        <v>98</v>
      </c>
      <c r="C30" s="79" t="s">
        <v>387</v>
      </c>
      <c r="D30" s="69" t="s">
        <v>100</v>
      </c>
      <c r="E30" s="80" t="s">
        <v>32</v>
      </c>
      <c r="F30" s="108">
        <v>5</v>
      </c>
      <c r="G30" s="72"/>
      <c r="H30" s="73">
        <f t="shared" si="2"/>
        <v>0</v>
      </c>
      <c r="I30" s="157"/>
      <c r="J30" s="158"/>
      <c r="K30" s="159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251"/>
      <c r="BB30" s="252"/>
      <c r="BC30" s="252"/>
      <c r="BD30" s="252"/>
      <c r="BE30" s="253"/>
      <c r="BF30" s="252"/>
      <c r="BG30" s="252"/>
      <c r="BH30" s="252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</row>
    <row r="31" spans="1:73" s="102" customFormat="1" ht="30" customHeight="1" x14ac:dyDescent="0.2">
      <c r="A31" s="111" t="s">
        <v>237</v>
      </c>
      <c r="B31" s="78" t="s">
        <v>99</v>
      </c>
      <c r="C31" s="79" t="s">
        <v>238</v>
      </c>
      <c r="D31" s="69" t="s">
        <v>239</v>
      </c>
      <c r="E31" s="80"/>
      <c r="F31" s="108"/>
      <c r="G31" s="82"/>
      <c r="H31" s="73"/>
      <c r="I31" s="157"/>
      <c r="J31" s="163"/>
      <c r="K31" s="159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251"/>
      <c r="BB31" s="252"/>
      <c r="BC31" s="252"/>
      <c r="BD31" s="252"/>
      <c r="BE31" s="253"/>
      <c r="BF31" s="252"/>
      <c r="BG31" s="252"/>
      <c r="BH31" s="252"/>
      <c r="BI31" s="163"/>
      <c r="BJ31" s="163"/>
      <c r="BK31" s="163"/>
      <c r="BL31" s="163"/>
      <c r="BM31" s="163"/>
      <c r="BN31" s="163"/>
      <c r="BO31" s="163"/>
      <c r="BP31" s="163"/>
      <c r="BQ31" s="163"/>
      <c r="BR31" s="163"/>
      <c r="BS31" s="163"/>
      <c r="BT31" s="163"/>
      <c r="BU31" s="163"/>
    </row>
    <row r="32" spans="1:73" s="84" customFormat="1" ht="30" customHeight="1" x14ac:dyDescent="0.2">
      <c r="A32" s="111" t="s">
        <v>388</v>
      </c>
      <c r="B32" s="83" t="s">
        <v>33</v>
      </c>
      <c r="C32" s="79" t="s">
        <v>389</v>
      </c>
      <c r="D32" s="69" t="s">
        <v>1</v>
      </c>
      <c r="E32" s="80" t="s">
        <v>49</v>
      </c>
      <c r="F32" s="108">
        <v>5</v>
      </c>
      <c r="G32" s="86"/>
      <c r="H32" s="73">
        <f>ROUND(G32*F32,2)</f>
        <v>0</v>
      </c>
      <c r="I32" s="157"/>
      <c r="J32" s="158"/>
      <c r="K32" s="159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251"/>
      <c r="BB32" s="252"/>
      <c r="BC32" s="252"/>
      <c r="BD32" s="252"/>
      <c r="BE32" s="253"/>
      <c r="BF32" s="252"/>
      <c r="BG32" s="252"/>
      <c r="BH32" s="252"/>
      <c r="BI32" s="158"/>
      <c r="BJ32" s="158"/>
      <c r="BK32" s="158"/>
      <c r="BL32" s="158"/>
      <c r="BM32" s="158"/>
      <c r="BN32" s="158"/>
      <c r="BO32" s="158"/>
      <c r="BP32" s="158"/>
      <c r="BQ32" s="158"/>
      <c r="BR32" s="158"/>
      <c r="BS32" s="158"/>
      <c r="BT32" s="158"/>
      <c r="BU32" s="158"/>
    </row>
    <row r="33" spans="1:73" s="84" customFormat="1" ht="30" customHeight="1" x14ac:dyDescent="0.2">
      <c r="A33" s="111" t="s">
        <v>240</v>
      </c>
      <c r="B33" s="116" t="s">
        <v>40</v>
      </c>
      <c r="C33" s="117" t="s">
        <v>241</v>
      </c>
      <c r="D33" s="118" t="s">
        <v>242</v>
      </c>
      <c r="E33" s="119" t="s">
        <v>49</v>
      </c>
      <c r="F33" s="120">
        <v>480</v>
      </c>
      <c r="G33" s="121"/>
      <c r="H33" s="122">
        <f t="shared" ref="H33" si="3">ROUND(G33*F33,2)</f>
        <v>0</v>
      </c>
      <c r="I33" s="157"/>
      <c r="J33" s="158"/>
      <c r="K33" s="159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251"/>
      <c r="BB33" s="252"/>
      <c r="BC33" s="252"/>
      <c r="BD33" s="252"/>
      <c r="BE33" s="253"/>
      <c r="BF33" s="252"/>
      <c r="BG33" s="252"/>
      <c r="BH33" s="252"/>
      <c r="BI33" s="158"/>
      <c r="BJ33" s="158"/>
      <c r="BK33" s="158"/>
      <c r="BL33" s="158"/>
      <c r="BM33" s="158"/>
      <c r="BN33" s="158"/>
      <c r="BO33" s="158"/>
      <c r="BP33" s="158"/>
      <c r="BQ33" s="158"/>
      <c r="BR33" s="158"/>
      <c r="BS33" s="158"/>
      <c r="BT33" s="158"/>
      <c r="BU33" s="158"/>
    </row>
    <row r="34" spans="1:73" s="84" customFormat="1" ht="30" customHeight="1" x14ac:dyDescent="0.2">
      <c r="A34" s="111" t="s">
        <v>243</v>
      </c>
      <c r="B34" s="177" t="s">
        <v>106</v>
      </c>
      <c r="C34" s="178" t="s">
        <v>244</v>
      </c>
      <c r="D34" s="179" t="s">
        <v>239</v>
      </c>
      <c r="E34" s="180"/>
      <c r="F34" s="223"/>
      <c r="G34" s="257"/>
      <c r="H34" s="183"/>
      <c r="I34" s="157"/>
      <c r="J34" s="158"/>
      <c r="K34" s="159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251"/>
      <c r="BB34" s="252"/>
      <c r="BC34" s="252"/>
      <c r="BD34" s="252"/>
      <c r="BE34" s="253"/>
      <c r="BF34" s="252"/>
      <c r="BG34" s="252"/>
      <c r="BH34" s="252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</row>
    <row r="35" spans="1:73" s="84" customFormat="1" ht="30" customHeight="1" x14ac:dyDescent="0.2">
      <c r="A35" s="111" t="s">
        <v>245</v>
      </c>
      <c r="B35" s="83" t="s">
        <v>33</v>
      </c>
      <c r="C35" s="79" t="s">
        <v>246</v>
      </c>
      <c r="D35" s="69" t="s">
        <v>120</v>
      </c>
      <c r="E35" s="80" t="s">
        <v>49</v>
      </c>
      <c r="F35" s="108">
        <v>480</v>
      </c>
      <c r="G35" s="86"/>
      <c r="H35" s="73">
        <f t="shared" ref="H35" si="4">ROUND(G35*F35,2)</f>
        <v>0</v>
      </c>
      <c r="I35" s="157"/>
      <c r="J35" s="158"/>
      <c r="K35" s="159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251"/>
      <c r="BB35" s="252"/>
      <c r="BC35" s="252"/>
      <c r="BD35" s="252"/>
      <c r="BE35" s="253"/>
      <c r="BF35" s="252"/>
      <c r="BG35" s="252"/>
      <c r="BH35" s="252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</row>
    <row r="36" spans="1:73" s="84" customFormat="1" ht="33" customHeight="1" x14ac:dyDescent="0.2">
      <c r="A36" s="111" t="s">
        <v>247</v>
      </c>
      <c r="B36" s="83" t="s">
        <v>40</v>
      </c>
      <c r="C36" s="79" t="s">
        <v>183</v>
      </c>
      <c r="D36" s="69" t="s">
        <v>108</v>
      </c>
      <c r="E36" s="80" t="s">
        <v>49</v>
      </c>
      <c r="F36" s="108">
        <v>40</v>
      </c>
      <c r="G36" s="86"/>
      <c r="H36" s="73">
        <f>ROUND(G36*F36,2)</f>
        <v>0</v>
      </c>
      <c r="I36" s="157"/>
      <c r="J36" s="158"/>
      <c r="K36" s="159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251"/>
      <c r="BB36" s="252"/>
      <c r="BC36" s="252"/>
      <c r="BD36" s="252"/>
      <c r="BE36" s="253"/>
      <c r="BF36" s="252"/>
      <c r="BG36" s="252"/>
      <c r="BH36" s="252"/>
      <c r="BI36" s="158"/>
      <c r="BJ36" s="158"/>
      <c r="BK36" s="158"/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</row>
    <row r="37" spans="1:73" s="84" customFormat="1" ht="30" customHeight="1" x14ac:dyDescent="0.2">
      <c r="A37" s="111" t="s">
        <v>105</v>
      </c>
      <c r="B37" s="78" t="s">
        <v>112</v>
      </c>
      <c r="C37" s="79" t="s">
        <v>51</v>
      </c>
      <c r="D37" s="69" t="s">
        <v>239</v>
      </c>
      <c r="E37" s="80"/>
      <c r="F37" s="108"/>
      <c r="G37" s="82"/>
      <c r="H37" s="73"/>
      <c r="I37" s="157"/>
      <c r="J37" s="158"/>
      <c r="K37" s="159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251"/>
      <c r="BB37" s="252"/>
      <c r="BC37" s="252"/>
      <c r="BD37" s="252"/>
      <c r="BE37" s="253"/>
      <c r="BF37" s="252"/>
      <c r="BG37" s="252"/>
      <c r="BH37" s="252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8"/>
    </row>
    <row r="38" spans="1:73" s="84" customFormat="1" ht="30" customHeight="1" x14ac:dyDescent="0.2">
      <c r="A38" s="111" t="s">
        <v>326</v>
      </c>
      <c r="B38" s="83" t="s">
        <v>33</v>
      </c>
      <c r="C38" s="79" t="s">
        <v>391</v>
      </c>
      <c r="D38" s="69" t="s">
        <v>327</v>
      </c>
      <c r="E38" s="80"/>
      <c r="F38" s="108"/>
      <c r="G38" s="92"/>
      <c r="H38" s="73"/>
      <c r="I38" s="157"/>
      <c r="J38" s="158"/>
      <c r="K38" s="159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251"/>
      <c r="BB38" s="252"/>
      <c r="BC38" s="252"/>
      <c r="BD38" s="252"/>
      <c r="BE38" s="253"/>
      <c r="BF38" s="252"/>
      <c r="BG38" s="252"/>
      <c r="BH38" s="252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58"/>
      <c r="BT38" s="158"/>
      <c r="BU38" s="158"/>
    </row>
    <row r="39" spans="1:73" s="84" customFormat="1" ht="30" customHeight="1" x14ac:dyDescent="0.2">
      <c r="A39" s="111" t="s">
        <v>331</v>
      </c>
      <c r="B39" s="85" t="s">
        <v>102</v>
      </c>
      <c r="C39" s="79" t="s">
        <v>332</v>
      </c>
      <c r="D39" s="69"/>
      <c r="E39" s="80" t="s">
        <v>49</v>
      </c>
      <c r="F39" s="108">
        <v>15</v>
      </c>
      <c r="G39" s="86"/>
      <c r="H39" s="73">
        <f>ROUND(G39*F39,2)</f>
        <v>0</v>
      </c>
      <c r="I39" s="164"/>
      <c r="J39" s="158"/>
      <c r="K39" s="159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251"/>
      <c r="BB39" s="252"/>
      <c r="BC39" s="252"/>
      <c r="BD39" s="252"/>
      <c r="BE39" s="253"/>
      <c r="BF39" s="252"/>
      <c r="BG39" s="252"/>
      <c r="BH39" s="252"/>
      <c r="BI39" s="158"/>
      <c r="BJ39" s="158"/>
      <c r="BK39" s="158"/>
      <c r="BL39" s="158"/>
      <c r="BM39" s="158"/>
      <c r="BN39" s="158"/>
      <c r="BO39" s="158"/>
      <c r="BP39" s="158"/>
      <c r="BQ39" s="158"/>
      <c r="BR39" s="158"/>
      <c r="BS39" s="158"/>
      <c r="BT39" s="158"/>
      <c r="BU39" s="158"/>
    </row>
    <row r="40" spans="1:73" s="84" customFormat="1" ht="30" customHeight="1" x14ac:dyDescent="0.2">
      <c r="A40" s="111" t="s">
        <v>248</v>
      </c>
      <c r="B40" s="83" t="s">
        <v>40</v>
      </c>
      <c r="C40" s="79" t="s">
        <v>249</v>
      </c>
      <c r="D40" s="69" t="s">
        <v>250</v>
      </c>
      <c r="E40" s="80" t="s">
        <v>49</v>
      </c>
      <c r="F40" s="108">
        <v>25</v>
      </c>
      <c r="G40" s="86"/>
      <c r="H40" s="73">
        <f t="shared" ref="H40:H42" si="5">ROUND(G40*F40,2)</f>
        <v>0</v>
      </c>
      <c r="I40" s="157"/>
      <c r="J40" s="158"/>
      <c r="K40" s="159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251"/>
      <c r="BB40" s="252"/>
      <c r="BC40" s="252"/>
      <c r="BD40" s="252"/>
      <c r="BE40" s="253"/>
      <c r="BF40" s="252"/>
      <c r="BG40" s="252"/>
      <c r="BH40" s="252"/>
      <c r="BI40" s="158"/>
      <c r="BJ40" s="158"/>
      <c r="BK40" s="158"/>
      <c r="BL40" s="158"/>
      <c r="BM40" s="158"/>
      <c r="BN40" s="158"/>
      <c r="BO40" s="158"/>
      <c r="BP40" s="158"/>
      <c r="BQ40" s="158"/>
      <c r="BR40" s="158"/>
      <c r="BS40" s="158"/>
      <c r="BT40" s="158"/>
      <c r="BU40" s="158"/>
    </row>
    <row r="41" spans="1:73" s="84" customFormat="1" ht="30" customHeight="1" x14ac:dyDescent="0.2">
      <c r="A41" s="111" t="s">
        <v>394</v>
      </c>
      <c r="B41" s="83" t="s">
        <v>50</v>
      </c>
      <c r="C41" s="79" t="s">
        <v>390</v>
      </c>
      <c r="D41" s="69" t="s">
        <v>110</v>
      </c>
      <c r="E41" s="80" t="s">
        <v>49</v>
      </c>
      <c r="F41" s="108">
        <v>15</v>
      </c>
      <c r="G41" s="86"/>
      <c r="H41" s="73">
        <f t="shared" si="5"/>
        <v>0</v>
      </c>
      <c r="I41" s="157"/>
      <c r="J41" s="158"/>
      <c r="K41" s="159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251"/>
      <c r="BB41" s="252"/>
      <c r="BC41" s="252"/>
      <c r="BD41" s="252"/>
      <c r="BE41" s="253"/>
      <c r="BF41" s="252"/>
      <c r="BG41" s="252"/>
      <c r="BH41" s="252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58"/>
      <c r="BT41" s="158"/>
      <c r="BU41" s="158"/>
    </row>
    <row r="42" spans="1:73" s="84" customFormat="1" ht="33" customHeight="1" x14ac:dyDescent="0.2">
      <c r="A42" s="111" t="s">
        <v>251</v>
      </c>
      <c r="B42" s="78" t="s">
        <v>116</v>
      </c>
      <c r="C42" s="79" t="s">
        <v>252</v>
      </c>
      <c r="D42" s="69" t="s">
        <v>253</v>
      </c>
      <c r="E42" s="80" t="s">
        <v>32</v>
      </c>
      <c r="F42" s="108">
        <v>5</v>
      </c>
      <c r="G42" s="86"/>
      <c r="H42" s="73">
        <f t="shared" si="5"/>
        <v>0</v>
      </c>
      <c r="I42" s="157"/>
      <c r="J42" s="158"/>
      <c r="K42" s="159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251"/>
      <c r="BB42" s="252"/>
      <c r="BC42" s="252"/>
      <c r="BD42" s="252"/>
      <c r="BE42" s="253"/>
      <c r="BF42" s="252"/>
      <c r="BG42" s="252"/>
      <c r="BH42" s="252"/>
      <c r="BI42" s="158"/>
      <c r="BJ42" s="158"/>
      <c r="BK42" s="158"/>
      <c r="BL42" s="158"/>
      <c r="BM42" s="158"/>
      <c r="BN42" s="158"/>
      <c r="BO42" s="158"/>
      <c r="BP42" s="158"/>
      <c r="BQ42" s="158"/>
      <c r="BR42" s="158"/>
      <c r="BS42" s="158"/>
      <c r="BT42" s="158"/>
      <c r="BU42" s="158"/>
    </row>
    <row r="43" spans="1:73" s="84" customFormat="1" ht="30" customHeight="1" x14ac:dyDescent="0.2">
      <c r="A43" s="111" t="s">
        <v>185</v>
      </c>
      <c r="B43" s="78" t="s">
        <v>118</v>
      </c>
      <c r="C43" s="79" t="s">
        <v>186</v>
      </c>
      <c r="D43" s="69" t="s">
        <v>398</v>
      </c>
      <c r="E43" s="124"/>
      <c r="F43" s="108"/>
      <c r="G43" s="82"/>
      <c r="H43" s="73"/>
      <c r="I43" s="157"/>
      <c r="J43" s="158"/>
      <c r="K43" s="159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251"/>
      <c r="BB43" s="252"/>
      <c r="BC43" s="252"/>
      <c r="BD43" s="252"/>
      <c r="BE43" s="253"/>
      <c r="BF43" s="252"/>
      <c r="BG43" s="252"/>
      <c r="BH43" s="252"/>
      <c r="BI43" s="158"/>
      <c r="BJ43" s="158"/>
      <c r="BK43" s="158"/>
      <c r="BL43" s="158"/>
      <c r="BM43" s="158"/>
      <c r="BN43" s="158"/>
      <c r="BO43" s="158"/>
      <c r="BP43" s="158"/>
      <c r="BQ43" s="158"/>
      <c r="BR43" s="158"/>
      <c r="BS43" s="158"/>
      <c r="BT43" s="158"/>
      <c r="BU43" s="158"/>
    </row>
    <row r="44" spans="1:73" s="84" customFormat="1" ht="30" customHeight="1" x14ac:dyDescent="0.2">
      <c r="A44" s="111" t="s">
        <v>254</v>
      </c>
      <c r="B44" s="83" t="s">
        <v>33</v>
      </c>
      <c r="C44" s="79" t="s">
        <v>255</v>
      </c>
      <c r="D44" s="69"/>
      <c r="E44" s="80"/>
      <c r="F44" s="108"/>
      <c r="G44" s="82"/>
      <c r="H44" s="73"/>
      <c r="I44" s="157"/>
      <c r="J44" s="158"/>
      <c r="K44" s="159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251"/>
      <c r="BB44" s="252"/>
      <c r="BC44" s="252"/>
      <c r="BD44" s="252"/>
      <c r="BE44" s="253"/>
      <c r="BF44" s="252"/>
      <c r="BG44" s="252"/>
      <c r="BH44" s="252"/>
      <c r="BI44" s="158"/>
      <c r="BJ44" s="158"/>
      <c r="BK44" s="158"/>
      <c r="BL44" s="158"/>
      <c r="BM44" s="158"/>
      <c r="BN44" s="158"/>
      <c r="BO44" s="158"/>
      <c r="BP44" s="158"/>
      <c r="BQ44" s="158"/>
      <c r="BR44" s="158"/>
      <c r="BS44" s="158"/>
      <c r="BT44" s="158"/>
      <c r="BU44" s="158"/>
    </row>
    <row r="45" spans="1:73" s="84" customFormat="1" ht="30" customHeight="1" x14ac:dyDescent="0.2">
      <c r="A45" s="111" t="s">
        <v>187</v>
      </c>
      <c r="B45" s="85" t="s">
        <v>102</v>
      </c>
      <c r="C45" s="79" t="s">
        <v>123</v>
      </c>
      <c r="D45" s="69"/>
      <c r="E45" s="80" t="s">
        <v>34</v>
      </c>
      <c r="F45" s="108">
        <v>580</v>
      </c>
      <c r="G45" s="86"/>
      <c r="H45" s="73">
        <f>ROUND(G45*F45,2)</f>
        <v>0</v>
      </c>
      <c r="I45" s="157"/>
      <c r="J45" s="158"/>
      <c r="K45" s="159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251"/>
      <c r="BB45" s="252"/>
      <c r="BC45" s="252"/>
      <c r="BD45" s="252"/>
      <c r="BE45" s="253"/>
      <c r="BF45" s="252"/>
      <c r="BG45" s="252"/>
      <c r="BH45" s="252"/>
      <c r="BI45" s="158"/>
      <c r="BJ45" s="158"/>
      <c r="BK45" s="158"/>
      <c r="BL45" s="158"/>
      <c r="BM45" s="158"/>
      <c r="BN45" s="158"/>
      <c r="BO45" s="158"/>
      <c r="BP45" s="158"/>
      <c r="BQ45" s="158"/>
      <c r="BR45" s="158"/>
      <c r="BS45" s="158"/>
      <c r="BT45" s="158"/>
      <c r="BU45" s="158"/>
    </row>
    <row r="46" spans="1:73" s="84" customFormat="1" ht="30" customHeight="1" x14ac:dyDescent="0.2">
      <c r="A46" s="111" t="s">
        <v>188</v>
      </c>
      <c r="B46" s="83" t="s">
        <v>40</v>
      </c>
      <c r="C46" s="79" t="s">
        <v>69</v>
      </c>
      <c r="D46" s="69"/>
      <c r="E46" s="80"/>
      <c r="F46" s="108"/>
      <c r="G46" s="82"/>
      <c r="H46" s="73"/>
      <c r="I46" s="157"/>
      <c r="J46" s="158"/>
      <c r="K46" s="159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251"/>
      <c r="BB46" s="252"/>
      <c r="BC46" s="252"/>
      <c r="BD46" s="252"/>
      <c r="BE46" s="253"/>
      <c r="BF46" s="252"/>
      <c r="BG46" s="252"/>
      <c r="BH46" s="252"/>
      <c r="BI46" s="158"/>
      <c r="BJ46" s="158"/>
      <c r="BK46" s="158"/>
      <c r="BL46" s="158"/>
      <c r="BM46" s="158"/>
      <c r="BN46" s="158"/>
      <c r="BO46" s="158"/>
      <c r="BP46" s="158"/>
      <c r="BQ46" s="158"/>
      <c r="BR46" s="158"/>
      <c r="BS46" s="158"/>
      <c r="BT46" s="158"/>
      <c r="BU46" s="158"/>
    </row>
    <row r="47" spans="1:73" s="84" customFormat="1" ht="30" customHeight="1" x14ac:dyDescent="0.2">
      <c r="A47" s="111" t="s">
        <v>189</v>
      </c>
      <c r="B47" s="85" t="s">
        <v>102</v>
      </c>
      <c r="C47" s="79" t="s">
        <v>123</v>
      </c>
      <c r="D47" s="69"/>
      <c r="E47" s="80" t="s">
        <v>34</v>
      </c>
      <c r="F47" s="108">
        <v>60</v>
      </c>
      <c r="G47" s="86"/>
      <c r="H47" s="73">
        <f>ROUND(G47*F47,2)</f>
        <v>0</v>
      </c>
      <c r="I47" s="157"/>
      <c r="J47" s="158"/>
      <c r="K47" s="159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251"/>
      <c r="BB47" s="252"/>
      <c r="BC47" s="252"/>
      <c r="BD47" s="252"/>
      <c r="BE47" s="253"/>
      <c r="BF47" s="252"/>
      <c r="BG47" s="252"/>
      <c r="BH47" s="252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</row>
    <row r="48" spans="1:73" s="102" customFormat="1" ht="30" customHeight="1" x14ac:dyDescent="0.2">
      <c r="A48" s="111" t="s">
        <v>111</v>
      </c>
      <c r="B48" s="78" t="s">
        <v>119</v>
      </c>
      <c r="C48" s="79" t="s">
        <v>113</v>
      </c>
      <c r="D48" s="69" t="s">
        <v>256</v>
      </c>
      <c r="E48" s="80"/>
      <c r="F48" s="108"/>
      <c r="G48" s="82"/>
      <c r="H48" s="73"/>
      <c r="I48" s="157"/>
      <c r="J48" s="163"/>
      <c r="K48" s="159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3"/>
      <c r="AN48" s="163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3"/>
      <c r="AZ48" s="163"/>
      <c r="BA48" s="251"/>
      <c r="BB48" s="252"/>
      <c r="BC48" s="252"/>
      <c r="BD48" s="252"/>
      <c r="BE48" s="253"/>
      <c r="BF48" s="252"/>
      <c r="BG48" s="252"/>
      <c r="BH48" s="252"/>
      <c r="BI48" s="163"/>
      <c r="BJ48" s="163"/>
      <c r="BK48" s="163"/>
      <c r="BL48" s="163"/>
      <c r="BM48" s="163"/>
      <c r="BN48" s="163"/>
      <c r="BO48" s="163"/>
      <c r="BP48" s="163"/>
      <c r="BQ48" s="163"/>
      <c r="BR48" s="163"/>
      <c r="BS48" s="163"/>
      <c r="BT48" s="163"/>
      <c r="BU48" s="163"/>
    </row>
    <row r="49" spans="1:73" s="84" customFormat="1" ht="30" customHeight="1" x14ac:dyDescent="0.2">
      <c r="A49" s="111" t="s">
        <v>114</v>
      </c>
      <c r="B49" s="83" t="s">
        <v>33</v>
      </c>
      <c r="C49" s="79" t="s">
        <v>257</v>
      </c>
      <c r="D49" s="69" t="s">
        <v>1</v>
      </c>
      <c r="E49" s="80" t="s">
        <v>32</v>
      </c>
      <c r="F49" s="108">
        <v>2395</v>
      </c>
      <c r="G49" s="86"/>
      <c r="H49" s="73">
        <f t="shared" ref="H49" si="6">ROUND(G49*F49,2)</f>
        <v>0</v>
      </c>
      <c r="I49" s="157"/>
      <c r="J49" s="158"/>
      <c r="K49" s="159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251"/>
      <c r="BB49" s="252"/>
      <c r="BC49" s="252"/>
      <c r="BD49" s="252"/>
      <c r="BE49" s="253"/>
      <c r="BF49" s="252"/>
      <c r="BG49" s="252"/>
      <c r="BH49" s="252"/>
      <c r="BI49" s="158"/>
      <c r="BJ49" s="158"/>
      <c r="BK49" s="158"/>
      <c r="BL49" s="158"/>
      <c r="BM49" s="158"/>
      <c r="BN49" s="158"/>
      <c r="BO49" s="158"/>
      <c r="BP49" s="158"/>
      <c r="BQ49" s="158"/>
      <c r="BR49" s="158"/>
      <c r="BS49" s="158"/>
      <c r="BT49" s="158"/>
      <c r="BU49" s="158"/>
    </row>
    <row r="50" spans="1:73" ht="33" customHeight="1" x14ac:dyDescent="0.2">
      <c r="A50" s="18"/>
      <c r="B50" s="5" t="s">
        <v>1</v>
      </c>
      <c r="C50" s="109" t="s">
        <v>20</v>
      </c>
      <c r="D50" s="9"/>
      <c r="E50" s="8"/>
      <c r="F50" s="110"/>
      <c r="G50" s="21"/>
      <c r="H50" s="21"/>
      <c r="K50" s="153"/>
      <c r="BA50" s="251"/>
      <c r="BB50" s="252"/>
      <c r="BC50" s="252"/>
      <c r="BD50" s="252"/>
      <c r="BE50" s="253"/>
      <c r="BF50" s="252"/>
      <c r="BG50" s="252"/>
      <c r="BH50" s="252"/>
    </row>
    <row r="51" spans="1:73" s="102" customFormat="1" ht="30" customHeight="1" x14ac:dyDescent="0.2">
      <c r="A51" s="77" t="s">
        <v>54</v>
      </c>
      <c r="B51" s="78" t="s">
        <v>122</v>
      </c>
      <c r="C51" s="79" t="s">
        <v>55</v>
      </c>
      <c r="D51" s="69" t="s">
        <v>125</v>
      </c>
      <c r="E51" s="80" t="s">
        <v>49</v>
      </c>
      <c r="F51" s="115">
        <v>625</v>
      </c>
      <c r="G51" s="86"/>
      <c r="H51" s="73">
        <f>ROUND(G51*F51,2)</f>
        <v>0</v>
      </c>
      <c r="I51" s="157"/>
      <c r="J51" s="163"/>
      <c r="K51" s="159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163"/>
      <c r="AM51" s="163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251"/>
      <c r="BB51" s="252"/>
      <c r="BC51" s="252"/>
      <c r="BD51" s="252"/>
      <c r="BE51" s="253"/>
      <c r="BF51" s="252"/>
      <c r="BG51" s="252"/>
      <c r="BH51" s="252"/>
      <c r="BI51" s="163"/>
      <c r="BJ51" s="163"/>
      <c r="BK51" s="163"/>
      <c r="BL51" s="163"/>
      <c r="BM51" s="163"/>
      <c r="BN51" s="163"/>
      <c r="BO51" s="163"/>
      <c r="BP51" s="163"/>
      <c r="BQ51" s="163"/>
      <c r="BR51" s="163"/>
      <c r="BS51" s="163"/>
      <c r="BT51" s="163"/>
      <c r="BU51" s="163"/>
    </row>
    <row r="52" spans="1:73" ht="36" customHeight="1" x14ac:dyDescent="0.2">
      <c r="A52" s="18"/>
      <c r="B52" s="5" t="s">
        <v>1</v>
      </c>
      <c r="C52" s="109" t="s">
        <v>21</v>
      </c>
      <c r="D52" s="9"/>
      <c r="E52" s="8"/>
      <c r="F52" s="110"/>
      <c r="G52" s="21"/>
      <c r="H52" s="21"/>
      <c r="K52" s="153"/>
      <c r="BA52" s="251"/>
      <c r="BB52" s="252"/>
      <c r="BC52" s="252"/>
      <c r="BD52" s="252"/>
      <c r="BE52" s="253"/>
      <c r="BF52" s="252"/>
      <c r="BG52" s="252"/>
      <c r="BH52" s="252"/>
    </row>
    <row r="53" spans="1:73" s="102" customFormat="1" ht="30" customHeight="1" x14ac:dyDescent="0.2">
      <c r="A53" s="77" t="s">
        <v>126</v>
      </c>
      <c r="B53" s="78" t="s">
        <v>124</v>
      </c>
      <c r="C53" s="79" t="s">
        <v>128</v>
      </c>
      <c r="D53" s="69" t="s">
        <v>129</v>
      </c>
      <c r="E53" s="80"/>
      <c r="F53" s="115"/>
      <c r="G53" s="82"/>
      <c r="H53" s="76"/>
      <c r="I53" s="157"/>
      <c r="J53" s="163"/>
      <c r="K53" s="159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251"/>
      <c r="BB53" s="252"/>
      <c r="BC53" s="252"/>
      <c r="BD53" s="252"/>
      <c r="BE53" s="253"/>
      <c r="BF53" s="252"/>
      <c r="BG53" s="252"/>
      <c r="BH53" s="252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</row>
    <row r="54" spans="1:73" s="102" customFormat="1" ht="30" customHeight="1" x14ac:dyDescent="0.2">
      <c r="A54" s="77" t="s">
        <v>333</v>
      </c>
      <c r="B54" s="116" t="s">
        <v>33</v>
      </c>
      <c r="C54" s="117" t="s">
        <v>130</v>
      </c>
      <c r="D54" s="118"/>
      <c r="E54" s="119" t="s">
        <v>39</v>
      </c>
      <c r="F54" s="130">
        <v>1</v>
      </c>
      <c r="G54" s="131"/>
      <c r="H54" s="122">
        <f>ROUND(G54*F54,2)</f>
        <v>0</v>
      </c>
      <c r="I54" s="157"/>
      <c r="J54" s="163"/>
      <c r="K54" s="159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3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3"/>
      <c r="AZ54" s="163"/>
      <c r="BA54" s="251"/>
      <c r="BB54" s="252"/>
      <c r="BC54" s="252"/>
      <c r="BD54" s="252"/>
      <c r="BE54" s="253"/>
      <c r="BF54" s="252"/>
      <c r="BG54" s="252"/>
      <c r="BH54" s="252"/>
      <c r="BI54" s="163"/>
      <c r="BJ54" s="163"/>
      <c r="BK54" s="163"/>
      <c r="BL54" s="163"/>
      <c r="BM54" s="163"/>
      <c r="BN54" s="163"/>
      <c r="BO54" s="163"/>
      <c r="BP54" s="163"/>
      <c r="BQ54" s="163"/>
      <c r="BR54" s="163"/>
      <c r="BS54" s="163"/>
      <c r="BT54" s="163"/>
      <c r="BU54" s="163"/>
    </row>
    <row r="55" spans="1:73" s="102" customFormat="1" ht="30" customHeight="1" x14ac:dyDescent="0.2">
      <c r="A55" s="77" t="s">
        <v>167</v>
      </c>
      <c r="B55" s="177" t="s">
        <v>127</v>
      </c>
      <c r="C55" s="178" t="s">
        <v>168</v>
      </c>
      <c r="D55" s="179" t="s">
        <v>129</v>
      </c>
      <c r="E55" s="180"/>
      <c r="F55" s="181"/>
      <c r="G55" s="184"/>
      <c r="H55" s="185"/>
      <c r="I55" s="157"/>
      <c r="J55" s="163"/>
      <c r="K55" s="159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  <c r="AV55" s="163"/>
      <c r="AW55" s="163"/>
      <c r="AX55" s="163"/>
      <c r="AY55" s="163"/>
      <c r="AZ55" s="163"/>
      <c r="BA55" s="251"/>
      <c r="BB55" s="252"/>
      <c r="BC55" s="252"/>
      <c r="BD55" s="252"/>
      <c r="BE55" s="253"/>
      <c r="BF55" s="252"/>
      <c r="BG55" s="252"/>
      <c r="BH55" s="252"/>
      <c r="BI55" s="163"/>
      <c r="BJ55" s="163"/>
      <c r="BK55" s="163"/>
      <c r="BL55" s="163"/>
      <c r="BM55" s="163"/>
      <c r="BN55" s="163"/>
      <c r="BO55" s="163"/>
      <c r="BP55" s="163"/>
      <c r="BQ55" s="163"/>
      <c r="BR55" s="163"/>
      <c r="BS55" s="163"/>
      <c r="BT55" s="163"/>
      <c r="BU55" s="163"/>
    </row>
    <row r="56" spans="1:73" s="102" customFormat="1" ht="30" customHeight="1" x14ac:dyDescent="0.2">
      <c r="A56" s="77" t="s">
        <v>169</v>
      </c>
      <c r="B56" s="83" t="s">
        <v>33</v>
      </c>
      <c r="C56" s="79" t="s">
        <v>170</v>
      </c>
      <c r="D56" s="69"/>
      <c r="E56" s="80" t="s">
        <v>39</v>
      </c>
      <c r="F56" s="115">
        <v>1</v>
      </c>
      <c r="G56" s="72"/>
      <c r="H56" s="73">
        <f>ROUND(G56*F56,2)</f>
        <v>0</v>
      </c>
      <c r="I56" s="157"/>
      <c r="J56" s="163"/>
      <c r="K56" s="159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251"/>
      <c r="BB56" s="252"/>
      <c r="BC56" s="252"/>
      <c r="BD56" s="252"/>
      <c r="BE56" s="253"/>
      <c r="BF56" s="252"/>
      <c r="BG56" s="252"/>
      <c r="BH56" s="252"/>
      <c r="BI56" s="163"/>
      <c r="BJ56" s="163"/>
      <c r="BK56" s="163"/>
      <c r="BL56" s="163"/>
      <c r="BM56" s="163"/>
      <c r="BN56" s="163"/>
      <c r="BO56" s="163"/>
      <c r="BP56" s="163"/>
      <c r="BQ56" s="163"/>
      <c r="BR56" s="163"/>
      <c r="BS56" s="163"/>
      <c r="BT56" s="163"/>
      <c r="BU56" s="163"/>
    </row>
    <row r="57" spans="1:73" s="128" customFormat="1" ht="30" customHeight="1" x14ac:dyDescent="0.2">
      <c r="A57" s="126" t="s">
        <v>406</v>
      </c>
      <c r="B57" s="78" t="s">
        <v>132</v>
      </c>
      <c r="C57" s="79" t="s">
        <v>407</v>
      </c>
      <c r="D57" s="69" t="s">
        <v>129</v>
      </c>
      <c r="E57" s="80"/>
      <c r="F57" s="115"/>
      <c r="G57" s="127"/>
      <c r="H57" s="76"/>
      <c r="I57" s="168"/>
      <c r="J57" s="169"/>
      <c r="K57" s="161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251"/>
      <c r="BB57" s="252"/>
      <c r="BC57" s="252"/>
      <c r="BD57" s="252"/>
      <c r="BE57" s="253"/>
      <c r="BF57" s="252"/>
      <c r="BG57" s="252"/>
      <c r="BH57" s="252"/>
      <c r="BI57" s="169"/>
      <c r="BJ57" s="169"/>
      <c r="BK57" s="169"/>
      <c r="BL57" s="169"/>
      <c r="BM57" s="169"/>
      <c r="BN57" s="169"/>
      <c r="BO57" s="169"/>
      <c r="BP57" s="169"/>
      <c r="BQ57" s="169"/>
      <c r="BR57" s="169"/>
      <c r="BS57" s="169"/>
      <c r="BT57" s="169"/>
      <c r="BU57" s="169"/>
    </row>
    <row r="58" spans="1:73" s="128" customFormat="1" ht="30" customHeight="1" x14ac:dyDescent="0.2">
      <c r="A58" s="126" t="s">
        <v>408</v>
      </c>
      <c r="B58" s="83" t="s">
        <v>33</v>
      </c>
      <c r="C58" s="79" t="s">
        <v>409</v>
      </c>
      <c r="D58" s="69"/>
      <c r="E58" s="80" t="s">
        <v>39</v>
      </c>
      <c r="F58" s="115">
        <v>2</v>
      </c>
      <c r="G58" s="72"/>
      <c r="H58" s="73">
        <f>ROUND(G58*F58,2)</f>
        <v>0</v>
      </c>
      <c r="I58" s="168"/>
      <c r="J58" s="169"/>
      <c r="K58" s="161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251"/>
      <c r="BB58" s="252"/>
      <c r="BC58" s="252"/>
      <c r="BD58" s="252"/>
      <c r="BE58" s="253"/>
      <c r="BF58" s="252"/>
      <c r="BG58" s="252"/>
      <c r="BH58" s="252"/>
      <c r="BI58" s="169"/>
      <c r="BJ58" s="169"/>
      <c r="BK58" s="169"/>
      <c r="BL58" s="169"/>
      <c r="BM58" s="169"/>
      <c r="BN58" s="169"/>
      <c r="BO58" s="169"/>
      <c r="BP58" s="169"/>
      <c r="BQ58" s="169"/>
      <c r="BR58" s="169"/>
      <c r="BS58" s="169"/>
      <c r="BT58" s="169"/>
      <c r="BU58" s="169"/>
    </row>
    <row r="59" spans="1:73" s="113" customFormat="1" ht="30" customHeight="1" x14ac:dyDescent="0.2">
      <c r="A59" s="126" t="s">
        <v>131</v>
      </c>
      <c r="B59" s="78" t="s">
        <v>136</v>
      </c>
      <c r="C59" s="79" t="s">
        <v>133</v>
      </c>
      <c r="D59" s="69" t="s">
        <v>129</v>
      </c>
      <c r="E59" s="80"/>
      <c r="F59" s="115"/>
      <c r="G59" s="75"/>
      <c r="H59" s="76"/>
      <c r="I59" s="157"/>
      <c r="J59" s="160"/>
      <c r="K59" s="161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251"/>
      <c r="BB59" s="252"/>
      <c r="BC59" s="252"/>
      <c r="BD59" s="252"/>
      <c r="BE59" s="253"/>
      <c r="BF59" s="252"/>
      <c r="BG59" s="252"/>
      <c r="BH59" s="252"/>
      <c r="BI59" s="160"/>
      <c r="BJ59" s="160"/>
      <c r="BK59" s="160"/>
      <c r="BL59" s="160"/>
      <c r="BM59" s="160"/>
      <c r="BN59" s="160"/>
      <c r="BO59" s="160"/>
      <c r="BP59" s="160"/>
      <c r="BQ59" s="160"/>
      <c r="BR59" s="160"/>
      <c r="BS59" s="160"/>
      <c r="BT59" s="160"/>
      <c r="BU59" s="160"/>
    </row>
    <row r="60" spans="1:73" s="113" customFormat="1" ht="30" customHeight="1" x14ac:dyDescent="0.2">
      <c r="A60" s="126" t="s">
        <v>134</v>
      </c>
      <c r="B60" s="83" t="s">
        <v>33</v>
      </c>
      <c r="C60" s="79" t="s">
        <v>135</v>
      </c>
      <c r="D60" s="69"/>
      <c r="E60" s="80"/>
      <c r="F60" s="115"/>
      <c r="G60" s="75"/>
      <c r="H60" s="76"/>
      <c r="I60" s="157"/>
      <c r="J60" s="160"/>
      <c r="K60" s="161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251"/>
      <c r="BB60" s="252"/>
      <c r="BC60" s="252"/>
      <c r="BD60" s="252"/>
      <c r="BE60" s="253"/>
      <c r="BF60" s="252"/>
      <c r="BG60" s="252"/>
      <c r="BH60" s="252"/>
      <c r="BI60" s="160"/>
      <c r="BJ60" s="160"/>
      <c r="BK60" s="160"/>
      <c r="BL60" s="160"/>
      <c r="BM60" s="160"/>
      <c r="BN60" s="160"/>
      <c r="BO60" s="160"/>
      <c r="BP60" s="160"/>
      <c r="BQ60" s="160"/>
      <c r="BR60" s="160"/>
      <c r="BS60" s="160"/>
      <c r="BT60" s="160"/>
      <c r="BU60" s="160"/>
    </row>
    <row r="61" spans="1:73" s="113" customFormat="1" ht="33" customHeight="1" x14ac:dyDescent="0.2">
      <c r="A61" s="126" t="s">
        <v>195</v>
      </c>
      <c r="B61" s="85" t="s">
        <v>102</v>
      </c>
      <c r="C61" s="79" t="s">
        <v>413</v>
      </c>
      <c r="D61" s="69"/>
      <c r="E61" s="80" t="s">
        <v>49</v>
      </c>
      <c r="F61" s="115">
        <v>5</v>
      </c>
      <c r="G61" s="72"/>
      <c r="H61" s="73">
        <f>ROUND(G61*F61,2)</f>
        <v>0</v>
      </c>
      <c r="I61" s="157"/>
      <c r="J61" s="160"/>
      <c r="K61" s="161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60"/>
      <c r="AX61" s="160"/>
      <c r="AY61" s="160"/>
      <c r="AZ61" s="160"/>
      <c r="BA61" s="251"/>
      <c r="BB61" s="252"/>
      <c r="BC61" s="252"/>
      <c r="BD61" s="252"/>
      <c r="BE61" s="253"/>
      <c r="BF61" s="252"/>
      <c r="BG61" s="252"/>
      <c r="BH61" s="252"/>
      <c r="BI61" s="160"/>
      <c r="BJ61" s="160"/>
      <c r="BK61" s="160"/>
      <c r="BL61" s="160"/>
      <c r="BM61" s="160"/>
      <c r="BN61" s="160"/>
      <c r="BO61" s="160"/>
      <c r="BP61" s="160"/>
      <c r="BQ61" s="160"/>
      <c r="BR61" s="160"/>
      <c r="BS61" s="160"/>
      <c r="BT61" s="160"/>
      <c r="BU61" s="160"/>
    </row>
    <row r="62" spans="1:73" s="84" customFormat="1" ht="30" customHeight="1" x14ac:dyDescent="0.2">
      <c r="A62" s="77" t="s">
        <v>171</v>
      </c>
      <c r="B62" s="78" t="s">
        <v>138</v>
      </c>
      <c r="C62" s="79" t="s">
        <v>172</v>
      </c>
      <c r="D62" s="69" t="s">
        <v>129</v>
      </c>
      <c r="E62" s="80" t="s">
        <v>49</v>
      </c>
      <c r="F62" s="115">
        <v>1</v>
      </c>
      <c r="G62" s="86"/>
      <c r="H62" s="73">
        <f>ROUND(G62*F62,2)</f>
        <v>0</v>
      </c>
      <c r="I62" s="157"/>
      <c r="J62" s="158"/>
      <c r="K62" s="159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58"/>
      <c r="AT62" s="158"/>
      <c r="AU62" s="158"/>
      <c r="AV62" s="158"/>
      <c r="AW62" s="158"/>
      <c r="AX62" s="158"/>
      <c r="AY62" s="158"/>
      <c r="AZ62" s="158"/>
      <c r="BA62" s="251"/>
      <c r="BB62" s="252"/>
      <c r="BC62" s="252"/>
      <c r="BD62" s="252"/>
      <c r="BE62" s="253"/>
      <c r="BF62" s="252"/>
      <c r="BG62" s="252"/>
      <c r="BH62" s="252"/>
      <c r="BI62" s="158"/>
      <c r="BJ62" s="158"/>
      <c r="BK62" s="158"/>
      <c r="BL62" s="158"/>
      <c r="BM62" s="158"/>
      <c r="BN62" s="158"/>
      <c r="BO62" s="158"/>
      <c r="BP62" s="158"/>
      <c r="BQ62" s="158"/>
      <c r="BR62" s="158"/>
      <c r="BS62" s="158"/>
      <c r="BT62" s="158"/>
      <c r="BU62" s="158"/>
    </row>
    <row r="63" spans="1:73" s="132" customFormat="1" ht="30" customHeight="1" x14ac:dyDescent="0.2">
      <c r="A63" s="77" t="s">
        <v>75</v>
      </c>
      <c r="B63" s="78" t="s">
        <v>141</v>
      </c>
      <c r="C63" s="99" t="s">
        <v>258</v>
      </c>
      <c r="D63" s="100" t="s">
        <v>264</v>
      </c>
      <c r="E63" s="80"/>
      <c r="F63" s="115"/>
      <c r="G63" s="82"/>
      <c r="H63" s="76"/>
      <c r="I63" s="157"/>
      <c r="J63" s="170"/>
      <c r="K63" s="159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0"/>
      <c r="AT63" s="170"/>
      <c r="AU63" s="170"/>
      <c r="AV63" s="170"/>
      <c r="AW63" s="170"/>
      <c r="AX63" s="170"/>
      <c r="AY63" s="170"/>
      <c r="AZ63" s="170"/>
      <c r="BA63" s="251"/>
      <c r="BB63" s="252"/>
      <c r="BC63" s="252"/>
      <c r="BD63" s="252"/>
      <c r="BE63" s="253"/>
      <c r="BF63" s="252"/>
      <c r="BG63" s="252"/>
      <c r="BH63" s="252"/>
      <c r="BI63" s="170"/>
      <c r="BJ63" s="170"/>
      <c r="BK63" s="170"/>
      <c r="BL63" s="170"/>
      <c r="BM63" s="170"/>
      <c r="BN63" s="170"/>
      <c r="BO63" s="170"/>
      <c r="BP63" s="170"/>
      <c r="BQ63" s="170"/>
      <c r="BR63" s="170"/>
      <c r="BS63" s="170"/>
      <c r="BT63" s="170"/>
      <c r="BU63" s="170"/>
    </row>
    <row r="64" spans="1:73" s="84" customFormat="1" ht="33" customHeight="1" x14ac:dyDescent="0.2">
      <c r="A64" s="77" t="s">
        <v>76</v>
      </c>
      <c r="B64" s="83" t="s">
        <v>33</v>
      </c>
      <c r="C64" s="87" t="s">
        <v>328</v>
      </c>
      <c r="D64" s="69"/>
      <c r="E64" s="80" t="s">
        <v>39</v>
      </c>
      <c r="F64" s="115">
        <v>1</v>
      </c>
      <c r="G64" s="86"/>
      <c r="H64" s="73">
        <f>ROUND(G64*F64,2)</f>
        <v>0</v>
      </c>
      <c r="I64" s="171"/>
      <c r="J64" s="158"/>
      <c r="K64" s="159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251"/>
      <c r="BB64" s="252"/>
      <c r="BC64" s="252"/>
      <c r="BD64" s="252"/>
      <c r="BE64" s="253"/>
      <c r="BF64" s="252"/>
      <c r="BG64" s="252"/>
      <c r="BH64" s="252"/>
      <c r="BI64" s="158"/>
      <c r="BJ64" s="158"/>
      <c r="BK64" s="158"/>
      <c r="BL64" s="158"/>
      <c r="BM64" s="158"/>
      <c r="BN64" s="158"/>
      <c r="BO64" s="158"/>
      <c r="BP64" s="158"/>
      <c r="BQ64" s="158"/>
      <c r="BR64" s="158"/>
      <c r="BS64" s="158"/>
      <c r="BT64" s="158"/>
      <c r="BU64" s="158"/>
    </row>
    <row r="65" spans="1:73" s="84" customFormat="1" ht="33" customHeight="1" x14ac:dyDescent="0.2">
      <c r="A65" s="77" t="s">
        <v>77</v>
      </c>
      <c r="B65" s="83" t="s">
        <v>40</v>
      </c>
      <c r="C65" s="87" t="s">
        <v>329</v>
      </c>
      <c r="D65" s="69"/>
      <c r="E65" s="80" t="s">
        <v>39</v>
      </c>
      <c r="F65" s="115">
        <v>1</v>
      </c>
      <c r="G65" s="86"/>
      <c r="H65" s="73">
        <f>ROUND(G65*F65,2)</f>
        <v>0</v>
      </c>
      <c r="I65" s="171"/>
      <c r="J65" s="158"/>
      <c r="K65" s="159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158"/>
      <c r="AT65" s="158"/>
      <c r="AU65" s="158"/>
      <c r="AV65" s="158"/>
      <c r="AW65" s="158"/>
      <c r="AX65" s="158"/>
      <c r="AY65" s="158"/>
      <c r="AZ65" s="158"/>
      <c r="BA65" s="251"/>
      <c r="BB65" s="252"/>
      <c r="BC65" s="252"/>
      <c r="BD65" s="252"/>
      <c r="BE65" s="253"/>
      <c r="BF65" s="252"/>
      <c r="BG65" s="252"/>
      <c r="BH65" s="252"/>
      <c r="BI65" s="158"/>
      <c r="BJ65" s="158"/>
      <c r="BK65" s="158"/>
      <c r="BL65" s="158"/>
      <c r="BM65" s="158"/>
      <c r="BN65" s="158"/>
      <c r="BO65" s="158"/>
      <c r="BP65" s="158"/>
      <c r="BQ65" s="158"/>
      <c r="BR65" s="158"/>
      <c r="BS65" s="158"/>
      <c r="BT65" s="158"/>
      <c r="BU65" s="158"/>
    </row>
    <row r="66" spans="1:73" s="132" customFormat="1" ht="30" customHeight="1" x14ac:dyDescent="0.2">
      <c r="A66" s="77" t="s">
        <v>415</v>
      </c>
      <c r="B66" s="78" t="s">
        <v>143</v>
      </c>
      <c r="C66" s="134" t="s">
        <v>416</v>
      </c>
      <c r="D66" s="69" t="s">
        <v>129</v>
      </c>
      <c r="E66" s="80"/>
      <c r="F66" s="115"/>
      <c r="G66" s="82"/>
      <c r="H66" s="76"/>
      <c r="I66" s="157"/>
      <c r="J66" s="170"/>
      <c r="K66" s="159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  <c r="AU66" s="170"/>
      <c r="AV66" s="170"/>
      <c r="AW66" s="170"/>
      <c r="AX66" s="170"/>
      <c r="AY66" s="170"/>
      <c r="AZ66" s="170"/>
      <c r="BA66" s="251"/>
      <c r="BB66" s="252"/>
      <c r="BC66" s="252"/>
      <c r="BD66" s="252"/>
      <c r="BE66" s="253"/>
      <c r="BF66" s="252"/>
      <c r="BG66" s="252"/>
      <c r="BH66" s="252"/>
      <c r="BI66" s="170"/>
      <c r="BJ66" s="170"/>
      <c r="BK66" s="170"/>
      <c r="BL66" s="170"/>
      <c r="BM66" s="170"/>
      <c r="BN66" s="170"/>
      <c r="BO66" s="170"/>
      <c r="BP66" s="170"/>
      <c r="BQ66" s="170"/>
      <c r="BR66" s="170"/>
      <c r="BS66" s="170"/>
      <c r="BT66" s="170"/>
      <c r="BU66" s="170"/>
    </row>
    <row r="67" spans="1:73" s="133" customFormat="1" ht="30" customHeight="1" x14ac:dyDescent="0.2">
      <c r="A67" s="103" t="s">
        <v>417</v>
      </c>
      <c r="B67" s="83" t="s">
        <v>33</v>
      </c>
      <c r="C67" s="134" t="s">
        <v>418</v>
      </c>
      <c r="D67" s="69"/>
      <c r="E67" s="80" t="s">
        <v>39</v>
      </c>
      <c r="F67" s="115">
        <v>1</v>
      </c>
      <c r="G67" s="72"/>
      <c r="H67" s="73">
        <f>ROUND(G67*F67,2)</f>
        <v>0</v>
      </c>
      <c r="I67" s="154"/>
      <c r="J67" s="172"/>
      <c r="K67" s="156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  <c r="AN67" s="172"/>
      <c r="AO67" s="172"/>
      <c r="AP67" s="172"/>
      <c r="AQ67" s="172"/>
      <c r="AR67" s="172"/>
      <c r="AS67" s="172"/>
      <c r="AT67" s="172"/>
      <c r="AU67" s="172"/>
      <c r="AV67" s="172"/>
      <c r="AW67" s="172"/>
      <c r="AX67" s="172"/>
      <c r="AY67" s="172"/>
      <c r="AZ67" s="172"/>
      <c r="BA67" s="251"/>
      <c r="BB67" s="252"/>
      <c r="BC67" s="252"/>
      <c r="BD67" s="252"/>
      <c r="BE67" s="253"/>
      <c r="BF67" s="252"/>
      <c r="BG67" s="252"/>
      <c r="BH67" s="252"/>
      <c r="BI67" s="172"/>
      <c r="BJ67" s="172"/>
      <c r="BK67" s="172"/>
      <c r="BL67" s="172"/>
      <c r="BM67" s="172"/>
      <c r="BN67" s="172"/>
      <c r="BO67" s="172"/>
      <c r="BP67" s="172"/>
      <c r="BQ67" s="172"/>
      <c r="BR67" s="172"/>
      <c r="BS67" s="172"/>
      <c r="BT67" s="172"/>
      <c r="BU67" s="172"/>
    </row>
    <row r="68" spans="1:73" s="102" customFormat="1" ht="30" customHeight="1" x14ac:dyDescent="0.2">
      <c r="A68" s="77" t="s">
        <v>200</v>
      </c>
      <c r="B68" s="78" t="s">
        <v>146</v>
      </c>
      <c r="C68" s="79" t="s">
        <v>201</v>
      </c>
      <c r="D68" s="69" t="s">
        <v>129</v>
      </c>
      <c r="E68" s="80" t="s">
        <v>39</v>
      </c>
      <c r="F68" s="115">
        <v>1</v>
      </c>
      <c r="G68" s="86"/>
      <c r="H68" s="73">
        <f t="shared" ref="H68:H69" si="7">ROUND(G68*F68,2)</f>
        <v>0</v>
      </c>
      <c r="I68" s="157"/>
      <c r="J68" s="163"/>
      <c r="K68" s="159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 s="163"/>
      <c r="AT68" s="163"/>
      <c r="AU68" s="163"/>
      <c r="AV68" s="163"/>
      <c r="AW68" s="163"/>
      <c r="AX68" s="163"/>
      <c r="AY68" s="163"/>
      <c r="AZ68" s="163"/>
      <c r="BA68" s="251"/>
      <c r="BB68" s="252"/>
      <c r="BC68" s="252"/>
      <c r="BD68" s="252"/>
      <c r="BE68" s="253"/>
      <c r="BF68" s="252"/>
      <c r="BG68" s="252"/>
      <c r="BH68" s="252"/>
      <c r="BI68" s="163"/>
      <c r="BJ68" s="163"/>
      <c r="BK68" s="163"/>
      <c r="BL68" s="163"/>
      <c r="BM68" s="163"/>
      <c r="BN68" s="163"/>
      <c r="BO68" s="163"/>
      <c r="BP68" s="163"/>
      <c r="BQ68" s="163"/>
      <c r="BR68" s="163"/>
      <c r="BS68" s="163"/>
      <c r="BT68" s="163"/>
      <c r="BU68" s="163"/>
    </row>
    <row r="69" spans="1:73" s="113" customFormat="1" ht="30" customHeight="1" x14ac:dyDescent="0.2">
      <c r="A69" s="126" t="s">
        <v>142</v>
      </c>
      <c r="B69" s="78" t="s">
        <v>149</v>
      </c>
      <c r="C69" s="79" t="s">
        <v>144</v>
      </c>
      <c r="D69" s="69" t="s">
        <v>129</v>
      </c>
      <c r="E69" s="80" t="s">
        <v>39</v>
      </c>
      <c r="F69" s="115">
        <v>1</v>
      </c>
      <c r="G69" s="72"/>
      <c r="H69" s="73">
        <f t="shared" si="7"/>
        <v>0</v>
      </c>
      <c r="I69" s="157"/>
      <c r="J69" s="160"/>
      <c r="K69" s="161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251"/>
      <c r="BB69" s="252"/>
      <c r="BC69" s="252"/>
      <c r="BD69" s="252"/>
      <c r="BE69" s="253"/>
      <c r="BF69" s="252"/>
      <c r="BG69" s="252"/>
      <c r="BH69" s="252"/>
      <c r="BI69" s="160"/>
      <c r="BJ69" s="160"/>
      <c r="BK69" s="160"/>
      <c r="BL69" s="160"/>
      <c r="BM69" s="160"/>
      <c r="BN69" s="160"/>
      <c r="BO69" s="160"/>
      <c r="BP69" s="160"/>
      <c r="BQ69" s="160"/>
      <c r="BR69" s="160"/>
      <c r="BS69" s="160"/>
      <c r="BT69" s="160"/>
      <c r="BU69" s="160"/>
    </row>
    <row r="70" spans="1:73" ht="33" customHeight="1" x14ac:dyDescent="0.2">
      <c r="A70" s="18"/>
      <c r="B70" s="11" t="s">
        <v>1</v>
      </c>
      <c r="C70" s="109" t="s">
        <v>22</v>
      </c>
      <c r="D70" s="9"/>
      <c r="E70" s="8"/>
      <c r="F70" s="110"/>
      <c r="G70" s="21"/>
      <c r="H70" s="21"/>
      <c r="K70" s="153"/>
      <c r="BA70" s="251"/>
      <c r="BB70" s="252"/>
      <c r="BC70" s="252"/>
      <c r="BD70" s="252"/>
      <c r="BE70" s="253"/>
      <c r="BF70" s="252"/>
      <c r="BG70" s="252"/>
      <c r="BH70" s="252"/>
    </row>
    <row r="71" spans="1:73" s="84" customFormat="1" ht="43.9" customHeight="1" x14ac:dyDescent="0.2">
      <c r="A71" s="77" t="s">
        <v>56</v>
      </c>
      <c r="B71" s="78" t="s">
        <v>150</v>
      </c>
      <c r="C71" s="87" t="s">
        <v>263</v>
      </c>
      <c r="D71" s="100" t="s">
        <v>264</v>
      </c>
      <c r="E71" s="80" t="s">
        <v>39</v>
      </c>
      <c r="F71" s="115">
        <v>1</v>
      </c>
      <c r="G71" s="86"/>
      <c r="H71" s="73">
        <f>ROUND(G71*F71,2)</f>
        <v>0</v>
      </c>
      <c r="I71" s="157"/>
      <c r="J71" s="158"/>
      <c r="K71" s="159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  <c r="AD71" s="158"/>
      <c r="AE71" s="158"/>
      <c r="AF71" s="158"/>
      <c r="AG71" s="158"/>
      <c r="AH71" s="158"/>
      <c r="AI71" s="158"/>
      <c r="AJ71" s="158"/>
      <c r="AK71" s="158"/>
      <c r="AL71" s="158"/>
      <c r="AM71" s="158"/>
      <c r="AN71" s="158"/>
      <c r="AO71" s="158"/>
      <c r="AP71" s="158"/>
      <c r="AQ71" s="158"/>
      <c r="AR71" s="158"/>
      <c r="AS71" s="158"/>
      <c r="AT71" s="158"/>
      <c r="AU71" s="158"/>
      <c r="AV71" s="158"/>
      <c r="AW71" s="158"/>
      <c r="AX71" s="158"/>
      <c r="AY71" s="158"/>
      <c r="AZ71" s="158"/>
      <c r="BA71" s="251"/>
      <c r="BB71" s="252"/>
      <c r="BC71" s="252"/>
      <c r="BD71" s="252"/>
      <c r="BE71" s="253"/>
      <c r="BF71" s="252"/>
      <c r="BG71" s="252"/>
      <c r="BH71" s="252"/>
      <c r="BI71" s="158"/>
      <c r="BJ71" s="158"/>
      <c r="BK71" s="158"/>
      <c r="BL71" s="158"/>
      <c r="BM71" s="158"/>
      <c r="BN71" s="158"/>
      <c r="BO71" s="158"/>
      <c r="BP71" s="158"/>
      <c r="BQ71" s="158"/>
      <c r="BR71" s="158"/>
      <c r="BS71" s="158"/>
      <c r="BT71" s="158"/>
      <c r="BU71" s="158"/>
    </row>
    <row r="72" spans="1:73" s="84" customFormat="1" ht="30" customHeight="1" x14ac:dyDescent="0.2">
      <c r="A72" s="77" t="s">
        <v>70</v>
      </c>
      <c r="B72" s="78" t="s">
        <v>152</v>
      </c>
      <c r="C72" s="79" t="s">
        <v>78</v>
      </c>
      <c r="D72" s="69" t="s">
        <v>129</v>
      </c>
      <c r="E72" s="80"/>
      <c r="F72" s="115"/>
      <c r="G72" s="92"/>
      <c r="H72" s="76"/>
      <c r="I72" s="157"/>
      <c r="J72" s="158"/>
      <c r="K72" s="159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8"/>
      <c r="AR72" s="158"/>
      <c r="AS72" s="158"/>
      <c r="AT72" s="158"/>
      <c r="AU72" s="158"/>
      <c r="AV72" s="158"/>
      <c r="AW72" s="158"/>
      <c r="AX72" s="158"/>
      <c r="AY72" s="158"/>
      <c r="AZ72" s="158"/>
      <c r="BA72" s="251"/>
      <c r="BB72" s="252"/>
      <c r="BC72" s="252"/>
      <c r="BD72" s="252"/>
      <c r="BE72" s="253"/>
      <c r="BF72" s="252"/>
      <c r="BG72" s="252"/>
      <c r="BH72" s="252"/>
      <c r="BI72" s="158"/>
      <c r="BJ72" s="158"/>
      <c r="BK72" s="158"/>
      <c r="BL72" s="158"/>
      <c r="BM72" s="158"/>
      <c r="BN72" s="158"/>
      <c r="BO72" s="158"/>
      <c r="BP72" s="158"/>
      <c r="BQ72" s="158"/>
      <c r="BR72" s="158"/>
      <c r="BS72" s="158"/>
      <c r="BT72" s="158"/>
      <c r="BU72" s="158"/>
    </row>
    <row r="73" spans="1:73" s="84" customFormat="1" ht="30" customHeight="1" x14ac:dyDescent="0.2">
      <c r="A73" s="77" t="s">
        <v>79</v>
      </c>
      <c r="B73" s="83" t="s">
        <v>33</v>
      </c>
      <c r="C73" s="79" t="s">
        <v>151</v>
      </c>
      <c r="D73" s="69"/>
      <c r="E73" s="80" t="s">
        <v>71</v>
      </c>
      <c r="F73" s="115">
        <v>1</v>
      </c>
      <c r="G73" s="86"/>
      <c r="H73" s="73">
        <f>ROUND(G73*F73,2)</f>
        <v>0</v>
      </c>
      <c r="I73" s="157"/>
      <c r="J73" s="158"/>
      <c r="K73" s="159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158"/>
      <c r="AE73" s="158"/>
      <c r="AF73" s="158"/>
      <c r="AG73" s="158"/>
      <c r="AH73" s="158"/>
      <c r="AI73" s="158"/>
      <c r="AJ73" s="158"/>
      <c r="AK73" s="158"/>
      <c r="AL73" s="158"/>
      <c r="AM73" s="158"/>
      <c r="AN73" s="158"/>
      <c r="AO73" s="158"/>
      <c r="AP73" s="158"/>
      <c r="AQ73" s="158"/>
      <c r="AR73" s="158"/>
      <c r="AS73" s="158"/>
      <c r="AT73" s="158"/>
      <c r="AU73" s="158"/>
      <c r="AV73" s="158"/>
      <c r="AW73" s="158"/>
      <c r="AX73" s="158"/>
      <c r="AY73" s="158"/>
      <c r="AZ73" s="158"/>
      <c r="BA73" s="251"/>
      <c r="BB73" s="252"/>
      <c r="BC73" s="252"/>
      <c r="BD73" s="252"/>
      <c r="BE73" s="253"/>
      <c r="BF73" s="252"/>
      <c r="BG73" s="252"/>
      <c r="BH73" s="252"/>
      <c r="BI73" s="158"/>
      <c r="BJ73" s="158"/>
      <c r="BK73" s="158"/>
      <c r="BL73" s="158"/>
      <c r="BM73" s="158"/>
      <c r="BN73" s="158"/>
      <c r="BO73" s="158"/>
      <c r="BP73" s="158"/>
      <c r="BQ73" s="158"/>
      <c r="BR73" s="158"/>
      <c r="BS73" s="158"/>
      <c r="BT73" s="158"/>
      <c r="BU73" s="158"/>
    </row>
    <row r="74" spans="1:73" s="102" customFormat="1" ht="30" customHeight="1" x14ac:dyDescent="0.2">
      <c r="A74" s="77" t="s">
        <v>57</v>
      </c>
      <c r="B74" s="78" t="s">
        <v>154</v>
      </c>
      <c r="C74" s="87" t="s">
        <v>265</v>
      </c>
      <c r="D74" s="100" t="s">
        <v>264</v>
      </c>
      <c r="E74" s="80"/>
      <c r="F74" s="115"/>
      <c r="G74" s="82"/>
      <c r="H74" s="76"/>
      <c r="I74" s="157"/>
      <c r="J74" s="163"/>
      <c r="K74" s="159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3"/>
      <c r="AG74" s="163"/>
      <c r="AH74" s="163"/>
      <c r="AI74" s="163"/>
      <c r="AJ74" s="163"/>
      <c r="AK74" s="163"/>
      <c r="AL74" s="163"/>
      <c r="AM74" s="163"/>
      <c r="AN74" s="163"/>
      <c r="AO74" s="163"/>
      <c r="AP74" s="163"/>
      <c r="AQ74" s="163"/>
      <c r="AR74" s="163"/>
      <c r="AS74" s="163"/>
      <c r="AT74" s="163"/>
      <c r="AU74" s="163"/>
      <c r="AV74" s="163"/>
      <c r="AW74" s="163"/>
      <c r="AX74" s="163"/>
      <c r="AY74" s="163"/>
      <c r="AZ74" s="163"/>
      <c r="BA74" s="251"/>
      <c r="BB74" s="252"/>
      <c r="BC74" s="252"/>
      <c r="BD74" s="252"/>
      <c r="BE74" s="253"/>
      <c r="BF74" s="252"/>
      <c r="BG74" s="252"/>
      <c r="BH74" s="252"/>
      <c r="BI74" s="163"/>
      <c r="BJ74" s="163"/>
      <c r="BK74" s="163"/>
      <c r="BL74" s="163"/>
      <c r="BM74" s="163"/>
      <c r="BN74" s="163"/>
      <c r="BO74" s="163"/>
      <c r="BP74" s="163"/>
      <c r="BQ74" s="163"/>
      <c r="BR74" s="163"/>
      <c r="BS74" s="163"/>
      <c r="BT74" s="163"/>
      <c r="BU74" s="163"/>
    </row>
    <row r="75" spans="1:73" s="84" customFormat="1" ht="30" customHeight="1" x14ac:dyDescent="0.2">
      <c r="A75" s="77" t="s">
        <v>58</v>
      </c>
      <c r="B75" s="83" t="s">
        <v>33</v>
      </c>
      <c r="C75" s="79" t="s">
        <v>153</v>
      </c>
      <c r="D75" s="69"/>
      <c r="E75" s="80" t="s">
        <v>39</v>
      </c>
      <c r="F75" s="115">
        <v>2</v>
      </c>
      <c r="G75" s="86"/>
      <c r="H75" s="73">
        <f>ROUND(G75*F75,2)</f>
        <v>0</v>
      </c>
      <c r="I75" s="157"/>
      <c r="J75" s="158"/>
      <c r="K75" s="159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/>
      <c r="AO75" s="158"/>
      <c r="AP75" s="158"/>
      <c r="AQ75" s="158"/>
      <c r="AR75" s="158"/>
      <c r="AS75" s="158"/>
      <c r="AT75" s="158"/>
      <c r="AU75" s="158"/>
      <c r="AV75" s="158"/>
      <c r="AW75" s="158"/>
      <c r="AX75" s="158"/>
      <c r="AY75" s="158"/>
      <c r="AZ75" s="158"/>
      <c r="BA75" s="251"/>
      <c r="BB75" s="252"/>
      <c r="BC75" s="252"/>
      <c r="BD75" s="252"/>
      <c r="BE75" s="253"/>
      <c r="BF75" s="252"/>
      <c r="BG75" s="252"/>
      <c r="BH75" s="252"/>
      <c r="BI75" s="158"/>
      <c r="BJ75" s="158"/>
      <c r="BK75" s="158"/>
      <c r="BL75" s="158"/>
      <c r="BM75" s="158"/>
      <c r="BN75" s="158"/>
      <c r="BO75" s="158"/>
      <c r="BP75" s="158"/>
      <c r="BQ75" s="158"/>
      <c r="BR75" s="158"/>
      <c r="BS75" s="158"/>
      <c r="BT75" s="158"/>
      <c r="BU75" s="158"/>
    </row>
    <row r="76" spans="1:73" s="102" customFormat="1" ht="30" customHeight="1" x14ac:dyDescent="0.2">
      <c r="A76" s="77" t="s">
        <v>72</v>
      </c>
      <c r="B76" s="78" t="s">
        <v>155</v>
      </c>
      <c r="C76" s="79" t="s">
        <v>80</v>
      </c>
      <c r="D76" s="100" t="s">
        <v>264</v>
      </c>
      <c r="E76" s="80" t="s">
        <v>39</v>
      </c>
      <c r="F76" s="115">
        <v>1</v>
      </c>
      <c r="G76" s="86"/>
      <c r="H76" s="73">
        <f t="shared" ref="H76:H78" si="8">ROUND(G76*F76,2)</f>
        <v>0</v>
      </c>
      <c r="I76" s="157"/>
      <c r="J76" s="163"/>
      <c r="K76" s="159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163"/>
      <c r="AG76" s="163"/>
      <c r="AH76" s="163"/>
      <c r="AI76" s="163"/>
      <c r="AJ76" s="163"/>
      <c r="AK76" s="163"/>
      <c r="AL76" s="163"/>
      <c r="AM76" s="163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63"/>
      <c r="AY76" s="163"/>
      <c r="AZ76" s="163"/>
      <c r="BA76" s="251"/>
      <c r="BB76" s="252"/>
      <c r="BC76" s="252"/>
      <c r="BD76" s="252"/>
      <c r="BE76" s="253"/>
      <c r="BF76" s="252"/>
      <c r="BG76" s="252"/>
      <c r="BH76" s="252"/>
      <c r="BI76" s="163"/>
      <c r="BJ76" s="163"/>
      <c r="BK76" s="163"/>
      <c r="BL76" s="163"/>
      <c r="BM76" s="163"/>
      <c r="BN76" s="163"/>
      <c r="BO76" s="163"/>
      <c r="BP76" s="163"/>
      <c r="BQ76" s="163"/>
      <c r="BR76" s="163"/>
      <c r="BS76" s="163"/>
      <c r="BT76" s="163"/>
      <c r="BU76" s="163"/>
    </row>
    <row r="77" spans="1:73" s="102" customFormat="1" ht="30" customHeight="1" x14ac:dyDescent="0.2">
      <c r="A77" s="77" t="s">
        <v>73</v>
      </c>
      <c r="B77" s="78" t="s">
        <v>156</v>
      </c>
      <c r="C77" s="79" t="s">
        <v>81</v>
      </c>
      <c r="D77" s="100" t="s">
        <v>264</v>
      </c>
      <c r="E77" s="80" t="s">
        <v>39</v>
      </c>
      <c r="F77" s="115">
        <v>1</v>
      </c>
      <c r="G77" s="86"/>
      <c r="H77" s="73">
        <f t="shared" si="8"/>
        <v>0</v>
      </c>
      <c r="I77" s="157"/>
      <c r="J77" s="163"/>
      <c r="K77" s="159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AF77" s="163"/>
      <c r="AG77" s="163"/>
      <c r="AH77" s="163"/>
      <c r="AI77" s="163"/>
      <c r="AJ77" s="163"/>
      <c r="AK77" s="163"/>
      <c r="AL77" s="163"/>
      <c r="AM77" s="163"/>
      <c r="AN77" s="163"/>
      <c r="AO77" s="163"/>
      <c r="AP77" s="163"/>
      <c r="AQ77" s="163"/>
      <c r="AR77" s="163"/>
      <c r="AS77" s="163"/>
      <c r="AT77" s="163"/>
      <c r="AU77" s="163"/>
      <c r="AV77" s="163"/>
      <c r="AW77" s="163"/>
      <c r="AX77" s="163"/>
      <c r="AY77" s="163"/>
      <c r="AZ77" s="163"/>
      <c r="BA77" s="251"/>
      <c r="BB77" s="252"/>
      <c r="BC77" s="252"/>
      <c r="BD77" s="252"/>
      <c r="BE77" s="253"/>
      <c r="BF77" s="252"/>
      <c r="BG77" s="252"/>
      <c r="BH77" s="252"/>
      <c r="BI77" s="163"/>
      <c r="BJ77" s="163"/>
      <c r="BK77" s="163"/>
      <c r="BL77" s="163"/>
      <c r="BM77" s="163"/>
      <c r="BN77" s="163"/>
      <c r="BO77" s="163"/>
      <c r="BP77" s="163"/>
      <c r="BQ77" s="163"/>
      <c r="BR77" s="163"/>
      <c r="BS77" s="163"/>
      <c r="BT77" s="163"/>
      <c r="BU77" s="163"/>
    </row>
    <row r="78" spans="1:73" s="84" customFormat="1" ht="30" customHeight="1" x14ac:dyDescent="0.2">
      <c r="A78" s="77" t="s">
        <v>74</v>
      </c>
      <c r="B78" s="78" t="s">
        <v>157</v>
      </c>
      <c r="C78" s="79" t="s">
        <v>82</v>
      </c>
      <c r="D78" s="100" t="s">
        <v>264</v>
      </c>
      <c r="E78" s="80" t="s">
        <v>39</v>
      </c>
      <c r="F78" s="115">
        <v>1</v>
      </c>
      <c r="G78" s="86"/>
      <c r="H78" s="73">
        <f t="shared" si="8"/>
        <v>0</v>
      </c>
      <c r="I78" s="157"/>
      <c r="J78" s="158"/>
      <c r="K78" s="159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/>
      <c r="AP78" s="158"/>
      <c r="AQ78" s="158"/>
      <c r="AR78" s="158"/>
      <c r="AS78" s="158"/>
      <c r="AT78" s="158"/>
      <c r="AU78" s="158"/>
      <c r="AV78" s="158"/>
      <c r="AW78" s="158"/>
      <c r="AX78" s="158"/>
      <c r="AY78" s="158"/>
      <c r="AZ78" s="158"/>
      <c r="BA78" s="251"/>
      <c r="BB78" s="252"/>
      <c r="BC78" s="252"/>
      <c r="BD78" s="252"/>
      <c r="BE78" s="253"/>
      <c r="BF78" s="252"/>
      <c r="BG78" s="252"/>
      <c r="BH78" s="252"/>
      <c r="BI78" s="158"/>
      <c r="BJ78" s="158"/>
      <c r="BK78" s="158"/>
      <c r="BL78" s="158"/>
      <c r="BM78" s="158"/>
      <c r="BN78" s="158"/>
      <c r="BO78" s="158"/>
      <c r="BP78" s="158"/>
      <c r="BQ78" s="158"/>
      <c r="BR78" s="158"/>
      <c r="BS78" s="158"/>
      <c r="BT78" s="158"/>
      <c r="BU78" s="158"/>
    </row>
    <row r="79" spans="1:73" s="84" customFormat="1" ht="30" customHeight="1" x14ac:dyDescent="0.2">
      <c r="A79" s="136" t="s">
        <v>295</v>
      </c>
      <c r="B79" s="186" t="s">
        <v>196</v>
      </c>
      <c r="C79" s="187" t="s">
        <v>297</v>
      </c>
      <c r="D79" s="188" t="s">
        <v>264</v>
      </c>
      <c r="E79" s="189" t="s">
        <v>39</v>
      </c>
      <c r="F79" s="190">
        <v>1</v>
      </c>
      <c r="G79" s="191"/>
      <c r="H79" s="192">
        <f>ROUND(G79*F79,2)</f>
        <v>0</v>
      </c>
      <c r="I79" s="157"/>
      <c r="J79" s="158"/>
      <c r="K79" s="159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/>
      <c r="AO79" s="158"/>
      <c r="AP79" s="158"/>
      <c r="AQ79" s="158"/>
      <c r="AR79" s="158"/>
      <c r="AS79" s="158"/>
      <c r="AT79" s="158"/>
      <c r="AU79" s="158"/>
      <c r="AV79" s="158"/>
      <c r="AW79" s="158"/>
      <c r="AX79" s="158"/>
      <c r="AY79" s="158"/>
      <c r="AZ79" s="158"/>
      <c r="BA79" s="251"/>
      <c r="BB79" s="252"/>
      <c r="BC79" s="252"/>
      <c r="BD79" s="252"/>
      <c r="BE79" s="253"/>
      <c r="BF79" s="252"/>
      <c r="BG79" s="252"/>
      <c r="BH79" s="252"/>
      <c r="BI79" s="158"/>
      <c r="BJ79" s="158"/>
      <c r="BK79" s="158"/>
      <c r="BL79" s="158"/>
      <c r="BM79" s="158"/>
      <c r="BN79" s="158"/>
      <c r="BO79" s="158"/>
      <c r="BP79" s="158"/>
      <c r="BQ79" s="158"/>
      <c r="BR79" s="158"/>
      <c r="BS79" s="158"/>
      <c r="BT79" s="158"/>
      <c r="BU79" s="158"/>
    </row>
    <row r="80" spans="1:73" ht="33" customHeight="1" x14ac:dyDescent="0.2">
      <c r="A80" s="18"/>
      <c r="B80" s="193" t="s">
        <v>1</v>
      </c>
      <c r="C80" s="194" t="s">
        <v>23</v>
      </c>
      <c r="D80" s="195"/>
      <c r="E80" s="196"/>
      <c r="F80" s="197"/>
      <c r="G80" s="198"/>
      <c r="H80" s="198"/>
      <c r="K80" s="153"/>
      <c r="BA80" s="251"/>
      <c r="BB80" s="252"/>
      <c r="BC80" s="252"/>
      <c r="BD80" s="252"/>
      <c r="BE80" s="253"/>
      <c r="BF80" s="252"/>
      <c r="BG80" s="252"/>
      <c r="BH80" s="252"/>
    </row>
    <row r="81" spans="1:73" s="102" customFormat="1" ht="30" customHeight="1" x14ac:dyDescent="0.2">
      <c r="A81" s="111" t="s">
        <v>61</v>
      </c>
      <c r="B81" s="78" t="s">
        <v>197</v>
      </c>
      <c r="C81" s="79" t="s">
        <v>62</v>
      </c>
      <c r="D81" s="69" t="s">
        <v>158</v>
      </c>
      <c r="E81" s="80"/>
      <c r="F81" s="108"/>
      <c r="G81" s="82"/>
      <c r="H81" s="73"/>
      <c r="I81" s="157"/>
      <c r="J81" s="163"/>
      <c r="K81" s="159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3"/>
      <c r="AE81" s="163"/>
      <c r="AF81" s="163"/>
      <c r="AG81" s="163"/>
      <c r="AH81" s="163"/>
      <c r="AI81" s="163"/>
      <c r="AJ81" s="163"/>
      <c r="AK81" s="163"/>
      <c r="AL81" s="163"/>
      <c r="AM81" s="163"/>
      <c r="AN81" s="163"/>
      <c r="AO81" s="163"/>
      <c r="AP81" s="163"/>
      <c r="AQ81" s="163"/>
      <c r="AR81" s="163"/>
      <c r="AS81" s="163"/>
      <c r="AT81" s="163"/>
      <c r="AU81" s="163"/>
      <c r="AV81" s="163"/>
      <c r="AW81" s="163"/>
      <c r="AX81" s="163"/>
      <c r="AY81" s="163"/>
      <c r="AZ81" s="163"/>
      <c r="BA81" s="251"/>
      <c r="BB81" s="252"/>
      <c r="BC81" s="252"/>
      <c r="BD81" s="252"/>
      <c r="BE81" s="253"/>
      <c r="BF81" s="252"/>
      <c r="BG81" s="252"/>
      <c r="BH81" s="252"/>
      <c r="BI81" s="163"/>
      <c r="BJ81" s="163"/>
      <c r="BK81" s="163"/>
      <c r="BL81" s="163"/>
      <c r="BM81" s="163"/>
      <c r="BN81" s="163"/>
      <c r="BO81" s="163"/>
      <c r="BP81" s="163"/>
      <c r="BQ81" s="163"/>
      <c r="BR81" s="163"/>
      <c r="BS81" s="163"/>
      <c r="BT81" s="163"/>
      <c r="BU81" s="163"/>
    </row>
    <row r="82" spans="1:73" s="84" customFormat="1" ht="30" customHeight="1" x14ac:dyDescent="0.2">
      <c r="A82" s="111" t="s">
        <v>159</v>
      </c>
      <c r="B82" s="83" t="s">
        <v>33</v>
      </c>
      <c r="C82" s="79" t="s">
        <v>160</v>
      </c>
      <c r="D82" s="69"/>
      <c r="E82" s="80" t="s">
        <v>32</v>
      </c>
      <c r="F82" s="108">
        <v>65</v>
      </c>
      <c r="G82" s="86"/>
      <c r="H82" s="73">
        <f>ROUND(G82*F82,2)</f>
        <v>0</v>
      </c>
      <c r="I82" s="174"/>
      <c r="J82" s="158"/>
      <c r="K82" s="159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  <c r="AD82" s="158"/>
      <c r="AE82" s="158"/>
      <c r="AF82" s="158"/>
      <c r="AG82" s="158"/>
      <c r="AH82" s="158"/>
      <c r="AI82" s="158"/>
      <c r="AJ82" s="158"/>
      <c r="AK82" s="158"/>
      <c r="AL82" s="158"/>
      <c r="AM82" s="158"/>
      <c r="AN82" s="158"/>
      <c r="AO82" s="158"/>
      <c r="AP82" s="158"/>
      <c r="AQ82" s="158"/>
      <c r="AR82" s="158"/>
      <c r="AS82" s="158"/>
      <c r="AT82" s="158"/>
      <c r="AU82" s="158"/>
      <c r="AV82" s="158"/>
      <c r="AW82" s="158"/>
      <c r="AX82" s="158"/>
      <c r="AY82" s="158"/>
      <c r="AZ82" s="158"/>
      <c r="BA82" s="251"/>
      <c r="BB82" s="252"/>
      <c r="BC82" s="252"/>
      <c r="BD82" s="252"/>
      <c r="BE82" s="253"/>
      <c r="BF82" s="252"/>
      <c r="BG82" s="252"/>
      <c r="BH82" s="252"/>
      <c r="BI82" s="158"/>
      <c r="BJ82" s="158"/>
      <c r="BK82" s="158"/>
      <c r="BL82" s="158"/>
      <c r="BM82" s="158"/>
      <c r="BN82" s="158"/>
      <c r="BO82" s="158"/>
      <c r="BP82" s="158"/>
      <c r="BQ82" s="158"/>
      <c r="BR82" s="158"/>
      <c r="BS82" s="158"/>
      <c r="BT82" s="158"/>
      <c r="BU82" s="158"/>
    </row>
    <row r="83" spans="1:73" s="84" customFormat="1" ht="30" customHeight="1" x14ac:dyDescent="0.2">
      <c r="A83" s="111" t="s">
        <v>63</v>
      </c>
      <c r="B83" s="83" t="s">
        <v>40</v>
      </c>
      <c r="C83" s="79" t="s">
        <v>161</v>
      </c>
      <c r="D83" s="69"/>
      <c r="E83" s="80" t="s">
        <v>32</v>
      </c>
      <c r="F83" s="108">
        <v>1725</v>
      </c>
      <c r="G83" s="86"/>
      <c r="H83" s="73">
        <f>ROUND(G83*F83,2)</f>
        <v>0</v>
      </c>
      <c r="I83" s="157"/>
      <c r="J83" s="158"/>
      <c r="K83" s="159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  <c r="AD83" s="158"/>
      <c r="AE83" s="158"/>
      <c r="AF83" s="158"/>
      <c r="AG83" s="158"/>
      <c r="AH83" s="158"/>
      <c r="AI83" s="158"/>
      <c r="AJ83" s="158"/>
      <c r="AK83" s="158"/>
      <c r="AL83" s="158"/>
      <c r="AM83" s="158"/>
      <c r="AN83" s="158"/>
      <c r="AO83" s="158"/>
      <c r="AP83" s="158"/>
      <c r="AQ83" s="158"/>
      <c r="AR83" s="158"/>
      <c r="AS83" s="158"/>
      <c r="AT83" s="158"/>
      <c r="AU83" s="158"/>
      <c r="AV83" s="158"/>
      <c r="AW83" s="158"/>
      <c r="AX83" s="158"/>
      <c r="AY83" s="158"/>
      <c r="AZ83" s="158"/>
      <c r="BA83" s="251"/>
      <c r="BB83" s="252"/>
      <c r="BC83" s="252"/>
      <c r="BD83" s="252"/>
      <c r="BE83" s="253"/>
      <c r="BF83" s="252"/>
      <c r="BG83" s="252"/>
      <c r="BH83" s="252"/>
      <c r="BI83" s="158"/>
      <c r="BJ83" s="158"/>
      <c r="BK83" s="158"/>
      <c r="BL83" s="158"/>
      <c r="BM83" s="158"/>
      <c r="BN83" s="158"/>
      <c r="BO83" s="158"/>
      <c r="BP83" s="158"/>
      <c r="BQ83" s="158"/>
      <c r="BR83" s="158"/>
      <c r="BS83" s="158"/>
      <c r="BT83" s="158"/>
      <c r="BU83" s="158"/>
    </row>
    <row r="84" spans="1:73" s="70" customFormat="1" ht="33" customHeight="1" x14ac:dyDescent="0.2">
      <c r="A84" s="71"/>
      <c r="B84" s="141" t="s">
        <v>1</v>
      </c>
      <c r="C84" s="142" t="s">
        <v>24</v>
      </c>
      <c r="D84" s="143"/>
      <c r="E84" s="144"/>
      <c r="F84" s="145"/>
      <c r="G84" s="146"/>
      <c r="H84" s="146"/>
      <c r="I84" s="74"/>
      <c r="J84" s="74"/>
      <c r="K84" s="175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251"/>
      <c r="BB84" s="252"/>
      <c r="BC84" s="252"/>
      <c r="BD84" s="252"/>
      <c r="BE84" s="253"/>
      <c r="BF84" s="252"/>
      <c r="BG84" s="252"/>
      <c r="BH84" s="252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4"/>
    </row>
    <row r="85" spans="1:73" s="128" customFormat="1" ht="30" customHeight="1" x14ac:dyDescent="0.2">
      <c r="A85" s="112"/>
      <c r="B85" s="147" t="s">
        <v>199</v>
      </c>
      <c r="C85" s="148" t="s">
        <v>423</v>
      </c>
      <c r="D85" s="107" t="s">
        <v>334</v>
      </c>
      <c r="E85" s="149" t="s">
        <v>335</v>
      </c>
      <c r="F85" s="150">
        <v>8</v>
      </c>
      <c r="G85" s="86"/>
      <c r="H85" s="92">
        <f t="shared" ref="H85" si="9">ROUND(G85*F85,2)</f>
        <v>0</v>
      </c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P85" s="169"/>
      <c r="AQ85" s="169"/>
      <c r="AR85" s="169"/>
      <c r="AS85" s="169"/>
      <c r="AT85" s="169"/>
      <c r="AU85" s="169"/>
      <c r="AV85" s="169"/>
      <c r="AW85" s="169"/>
      <c r="AX85" s="169"/>
      <c r="AY85" s="169"/>
      <c r="AZ85" s="169"/>
      <c r="BA85" s="251"/>
      <c r="BB85" s="252"/>
      <c r="BC85" s="252"/>
      <c r="BD85" s="252"/>
      <c r="BE85" s="253"/>
      <c r="BF85" s="252"/>
      <c r="BG85" s="252"/>
      <c r="BH85" s="252"/>
      <c r="BI85" s="169"/>
      <c r="BJ85" s="169"/>
      <c r="BK85" s="169"/>
      <c r="BL85" s="169"/>
      <c r="BM85" s="169"/>
      <c r="BN85" s="169"/>
      <c r="BO85" s="169"/>
      <c r="BP85" s="169"/>
      <c r="BQ85" s="169"/>
      <c r="BR85" s="169"/>
      <c r="BS85" s="169"/>
      <c r="BT85" s="169"/>
      <c r="BU85" s="169"/>
    </row>
    <row r="86" spans="1:73" ht="30" customHeight="1" thickBot="1" x14ac:dyDescent="0.25">
      <c r="A86" s="19"/>
      <c r="B86" s="33" t="s">
        <v>11</v>
      </c>
      <c r="C86" s="270" t="str">
        <f>C7</f>
        <v>AINSLIE STREET - LODGE AVENUE TO BRUCE AVENUE</v>
      </c>
      <c r="D86" s="271"/>
      <c r="E86" s="271"/>
      <c r="F86" s="272"/>
      <c r="G86" s="19" t="s">
        <v>16</v>
      </c>
      <c r="H86" s="19">
        <f>SUM(H6:H85)</f>
        <v>0</v>
      </c>
      <c r="BA86" s="251"/>
      <c r="BB86" s="252"/>
      <c r="BC86" s="252"/>
      <c r="BD86" s="252"/>
      <c r="BE86" s="253"/>
      <c r="BF86" s="252"/>
      <c r="BG86" s="252"/>
      <c r="BH86" s="252"/>
    </row>
    <row r="87" spans="1:73" s="37" customFormat="1" ht="30" customHeight="1" thickTop="1" x14ac:dyDescent="0.2">
      <c r="A87" s="35"/>
      <c r="B87" s="34" t="s">
        <v>12</v>
      </c>
      <c r="C87" s="273" t="s">
        <v>361</v>
      </c>
      <c r="D87" s="274"/>
      <c r="E87" s="274"/>
      <c r="F87" s="275"/>
      <c r="G87" s="35"/>
      <c r="H87" s="36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251"/>
      <c r="BB87" s="252"/>
      <c r="BC87" s="252"/>
      <c r="BD87" s="252"/>
      <c r="BE87" s="253"/>
      <c r="BF87" s="252"/>
      <c r="BG87" s="252"/>
      <c r="BH87" s="252"/>
      <c r="BI87" s="152"/>
      <c r="BJ87" s="152"/>
      <c r="BK87" s="152"/>
      <c r="BL87" s="152"/>
      <c r="BM87" s="152"/>
      <c r="BN87" s="152"/>
      <c r="BO87" s="152"/>
      <c r="BP87" s="152"/>
      <c r="BQ87" s="152"/>
      <c r="BR87" s="152"/>
      <c r="BS87" s="152"/>
      <c r="BT87" s="152"/>
      <c r="BU87" s="152"/>
    </row>
    <row r="88" spans="1:73" s="70" customFormat="1" ht="33" customHeight="1" x14ac:dyDescent="0.2">
      <c r="A88" s="71"/>
      <c r="B88" s="199"/>
      <c r="C88" s="200" t="s">
        <v>18</v>
      </c>
      <c r="D88" s="143"/>
      <c r="E88" s="145" t="s">
        <v>1</v>
      </c>
      <c r="F88" s="145" t="s">
        <v>1</v>
      </c>
      <c r="G88" s="146" t="s">
        <v>1</v>
      </c>
      <c r="H88" s="146"/>
      <c r="I88" s="74"/>
      <c r="J88" s="74"/>
      <c r="K88" s="219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251"/>
      <c r="BB88" s="252"/>
      <c r="BC88" s="252"/>
      <c r="BD88" s="252"/>
      <c r="BE88" s="253"/>
      <c r="BF88" s="252"/>
      <c r="BG88" s="252"/>
      <c r="BH88" s="252"/>
      <c r="BI88" s="74"/>
      <c r="BJ88" s="74"/>
      <c r="BK88" s="74"/>
      <c r="BL88" s="74"/>
      <c r="BM88" s="74"/>
      <c r="BN88" s="74"/>
      <c r="BO88" s="74"/>
      <c r="BP88" s="74"/>
      <c r="BQ88" s="74"/>
      <c r="BR88" s="74"/>
      <c r="BS88" s="74"/>
      <c r="BT88" s="74"/>
      <c r="BU88" s="74"/>
    </row>
    <row r="89" spans="1:73" s="128" customFormat="1" ht="33" customHeight="1" x14ac:dyDescent="0.2">
      <c r="A89" s="201" t="s">
        <v>35</v>
      </c>
      <c r="B89" s="78" t="s">
        <v>212</v>
      </c>
      <c r="C89" s="79" t="s">
        <v>36</v>
      </c>
      <c r="D89" s="267" t="s">
        <v>179</v>
      </c>
      <c r="E89" s="80" t="s">
        <v>30</v>
      </c>
      <c r="F89" s="108">
        <v>10</v>
      </c>
      <c r="G89" s="72"/>
      <c r="H89" s="73">
        <f t="shared" ref="H89" si="10">ROUND(G89*F89,2)</f>
        <v>0</v>
      </c>
      <c r="I89" s="157"/>
      <c r="J89" s="169"/>
      <c r="K89" s="220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69"/>
      <c r="AK89" s="169"/>
      <c r="AL89" s="169"/>
      <c r="AM89" s="169"/>
      <c r="AN89" s="169"/>
      <c r="AO89" s="169"/>
      <c r="AP89" s="169"/>
      <c r="AQ89" s="169"/>
      <c r="AR89" s="169"/>
      <c r="AS89" s="169"/>
      <c r="AT89" s="169"/>
      <c r="AU89" s="169"/>
      <c r="AV89" s="169"/>
      <c r="AW89" s="169"/>
      <c r="AX89" s="169"/>
      <c r="AY89" s="169"/>
      <c r="AZ89" s="169"/>
      <c r="BA89" s="251"/>
      <c r="BB89" s="252"/>
      <c r="BC89" s="252"/>
      <c r="BD89" s="252"/>
      <c r="BE89" s="253"/>
      <c r="BF89" s="252"/>
      <c r="BG89" s="252"/>
      <c r="BH89" s="252"/>
      <c r="BI89" s="169"/>
      <c r="BJ89" s="169"/>
      <c r="BK89" s="169"/>
      <c r="BL89" s="169"/>
      <c r="BM89" s="169"/>
      <c r="BN89" s="169"/>
      <c r="BO89" s="169"/>
      <c r="BP89" s="169"/>
      <c r="BQ89" s="169"/>
      <c r="BR89" s="169"/>
      <c r="BS89" s="169"/>
      <c r="BT89" s="169"/>
      <c r="BU89" s="169"/>
    </row>
    <row r="90" spans="1:73" s="113" customFormat="1" ht="30" customHeight="1" x14ac:dyDescent="0.2">
      <c r="A90" s="126" t="s">
        <v>37</v>
      </c>
      <c r="B90" s="78" t="s">
        <v>211</v>
      </c>
      <c r="C90" s="79" t="s">
        <v>38</v>
      </c>
      <c r="D90" s="69" t="s">
        <v>179</v>
      </c>
      <c r="E90" s="80" t="s">
        <v>32</v>
      </c>
      <c r="F90" s="108">
        <v>4075</v>
      </c>
      <c r="G90" s="72"/>
      <c r="H90" s="73">
        <f t="shared" ref="H90" si="11">ROUND(G90*F90,2)</f>
        <v>0</v>
      </c>
      <c r="I90" s="157"/>
      <c r="J90" s="160"/>
      <c r="K90" s="22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0"/>
      <c r="AE90" s="160"/>
      <c r="AF90" s="160"/>
      <c r="AG90" s="160"/>
      <c r="AH90" s="160"/>
      <c r="AI90" s="160"/>
      <c r="AJ90" s="160"/>
      <c r="AK90" s="160"/>
      <c r="AL90" s="160"/>
      <c r="AM90" s="160"/>
      <c r="AN90" s="160"/>
      <c r="AO90" s="160"/>
      <c r="AP90" s="160"/>
      <c r="AQ90" s="160"/>
      <c r="AR90" s="160"/>
      <c r="AS90" s="160"/>
      <c r="AT90" s="160"/>
      <c r="AU90" s="160"/>
      <c r="AV90" s="160"/>
      <c r="AW90" s="160"/>
      <c r="AX90" s="160"/>
      <c r="AY90" s="160"/>
      <c r="AZ90" s="160"/>
      <c r="BA90" s="251"/>
      <c r="BB90" s="252"/>
      <c r="BC90" s="252"/>
      <c r="BD90" s="252"/>
      <c r="BE90" s="253"/>
      <c r="BF90" s="252"/>
      <c r="BG90" s="252"/>
      <c r="BH90" s="252"/>
      <c r="BI90" s="160"/>
      <c r="BJ90" s="160"/>
      <c r="BK90" s="160"/>
      <c r="BL90" s="160"/>
      <c r="BM90" s="160"/>
      <c r="BN90" s="160"/>
      <c r="BO90" s="160"/>
      <c r="BP90" s="160"/>
      <c r="BQ90" s="160"/>
      <c r="BR90" s="160"/>
      <c r="BS90" s="160"/>
      <c r="BT90" s="160"/>
      <c r="BU90" s="160"/>
    </row>
    <row r="91" spans="1:73" s="70" customFormat="1" ht="33" customHeight="1" x14ac:dyDescent="0.2">
      <c r="A91" s="71"/>
      <c r="B91" s="199" t="s">
        <v>1</v>
      </c>
      <c r="C91" s="142" t="s">
        <v>359</v>
      </c>
      <c r="D91" s="143"/>
      <c r="E91" s="202"/>
      <c r="F91" s="203"/>
      <c r="G91" s="146"/>
      <c r="H91" s="146"/>
      <c r="I91" s="74"/>
      <c r="J91" s="74"/>
      <c r="K91" s="219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251"/>
      <c r="BB91" s="252"/>
      <c r="BC91" s="252"/>
      <c r="BD91" s="252"/>
      <c r="BE91" s="253"/>
      <c r="BF91" s="252"/>
      <c r="BG91" s="252"/>
      <c r="BH91" s="252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</row>
    <row r="92" spans="1:73" s="113" customFormat="1" ht="30" customHeight="1" x14ac:dyDescent="0.2">
      <c r="A92" s="112" t="s">
        <v>369</v>
      </c>
      <c r="B92" s="78" t="s">
        <v>210</v>
      </c>
      <c r="C92" s="79" t="s">
        <v>370</v>
      </c>
      <c r="D92" s="69" t="s">
        <v>182</v>
      </c>
      <c r="E92" s="80"/>
      <c r="F92" s="108"/>
      <c r="G92" s="75"/>
      <c r="H92" s="73"/>
      <c r="I92" s="157"/>
      <c r="J92" s="160"/>
      <c r="K92" s="22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0"/>
      <c r="AH92" s="160"/>
      <c r="AI92" s="160"/>
      <c r="AJ92" s="160"/>
      <c r="AK92" s="160"/>
      <c r="AL92" s="160"/>
      <c r="AM92" s="160"/>
      <c r="AN92" s="160"/>
      <c r="AO92" s="160"/>
      <c r="AP92" s="160"/>
      <c r="AQ92" s="160"/>
      <c r="AR92" s="160"/>
      <c r="AS92" s="160"/>
      <c r="AT92" s="160"/>
      <c r="AU92" s="160"/>
      <c r="AV92" s="160"/>
      <c r="AW92" s="160"/>
      <c r="AX92" s="160"/>
      <c r="AY92" s="160"/>
      <c r="AZ92" s="160"/>
      <c r="BA92" s="251"/>
      <c r="BB92" s="252"/>
      <c r="BC92" s="252"/>
      <c r="BD92" s="252"/>
      <c r="BE92" s="253"/>
      <c r="BF92" s="252"/>
      <c r="BG92" s="252"/>
      <c r="BH92" s="252"/>
      <c r="BI92" s="160"/>
      <c r="BJ92" s="160"/>
      <c r="BK92" s="160"/>
      <c r="BL92" s="160"/>
      <c r="BM92" s="160"/>
      <c r="BN92" s="160"/>
      <c r="BO92" s="160"/>
      <c r="BP92" s="160"/>
      <c r="BQ92" s="160"/>
      <c r="BR92" s="160"/>
      <c r="BS92" s="160"/>
      <c r="BT92" s="160"/>
      <c r="BU92" s="160"/>
    </row>
    <row r="93" spans="1:73" s="113" customFormat="1" ht="30" customHeight="1" x14ac:dyDescent="0.2">
      <c r="A93" s="112" t="s">
        <v>371</v>
      </c>
      <c r="B93" s="83" t="s">
        <v>33</v>
      </c>
      <c r="C93" s="79" t="s">
        <v>221</v>
      </c>
      <c r="D93" s="69" t="s">
        <v>1</v>
      </c>
      <c r="E93" s="80" t="s">
        <v>32</v>
      </c>
      <c r="F93" s="108">
        <v>410</v>
      </c>
      <c r="G93" s="72"/>
      <c r="H93" s="73">
        <f>ROUND(G93*F93,2)</f>
        <v>0</v>
      </c>
      <c r="I93" s="157"/>
      <c r="J93" s="160"/>
      <c r="K93" s="22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60"/>
      <c r="Z93" s="160"/>
      <c r="AA93" s="160"/>
      <c r="AB93" s="160"/>
      <c r="AC93" s="160"/>
      <c r="AD93" s="160"/>
      <c r="AE93" s="160"/>
      <c r="AF93" s="160"/>
      <c r="AG93" s="160"/>
      <c r="AH93" s="160"/>
      <c r="AI93" s="160"/>
      <c r="AJ93" s="160"/>
      <c r="AK93" s="160"/>
      <c r="AL93" s="160"/>
      <c r="AM93" s="160"/>
      <c r="AN93" s="160"/>
      <c r="AO93" s="160"/>
      <c r="AP93" s="160"/>
      <c r="AQ93" s="160"/>
      <c r="AR93" s="160"/>
      <c r="AS93" s="160"/>
      <c r="AT93" s="160"/>
      <c r="AU93" s="160"/>
      <c r="AV93" s="160"/>
      <c r="AW93" s="160"/>
      <c r="AX93" s="160"/>
      <c r="AY93" s="160"/>
      <c r="AZ93" s="160"/>
      <c r="BA93" s="251"/>
      <c r="BB93" s="252"/>
      <c r="BC93" s="252"/>
      <c r="BD93" s="252"/>
      <c r="BE93" s="253"/>
      <c r="BF93" s="252"/>
      <c r="BG93" s="252"/>
      <c r="BH93" s="252"/>
      <c r="BI93" s="160"/>
      <c r="BJ93" s="160"/>
      <c r="BK93" s="160"/>
      <c r="BL93" s="160"/>
      <c r="BM93" s="160"/>
      <c r="BN93" s="160"/>
      <c r="BO93" s="160"/>
      <c r="BP93" s="160"/>
      <c r="BQ93" s="160"/>
      <c r="BR93" s="160"/>
      <c r="BS93" s="160"/>
      <c r="BT93" s="160"/>
      <c r="BU93" s="160"/>
    </row>
    <row r="94" spans="1:73" s="113" customFormat="1" ht="30" customHeight="1" x14ac:dyDescent="0.2">
      <c r="A94" s="112" t="s">
        <v>372</v>
      </c>
      <c r="B94" s="78" t="s">
        <v>267</v>
      </c>
      <c r="C94" s="79" t="s">
        <v>373</v>
      </c>
      <c r="D94" s="69" t="s">
        <v>182</v>
      </c>
      <c r="E94" s="80"/>
      <c r="F94" s="108"/>
      <c r="G94" s="75"/>
      <c r="H94" s="73"/>
      <c r="I94" s="157"/>
      <c r="J94" s="160"/>
      <c r="K94" s="22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160"/>
      <c r="Y94" s="160"/>
      <c r="Z94" s="160"/>
      <c r="AA94" s="160"/>
      <c r="AB94" s="160"/>
      <c r="AC94" s="160"/>
      <c r="AD94" s="160"/>
      <c r="AE94" s="160"/>
      <c r="AF94" s="160"/>
      <c r="AG94" s="160"/>
      <c r="AH94" s="160"/>
      <c r="AI94" s="160"/>
      <c r="AJ94" s="160"/>
      <c r="AK94" s="160"/>
      <c r="AL94" s="160"/>
      <c r="AM94" s="160"/>
      <c r="AN94" s="160"/>
      <c r="AO94" s="160"/>
      <c r="AP94" s="160"/>
      <c r="AQ94" s="160"/>
      <c r="AR94" s="160"/>
      <c r="AS94" s="160"/>
      <c r="AT94" s="160"/>
      <c r="AU94" s="160"/>
      <c r="AV94" s="160"/>
      <c r="AW94" s="160"/>
      <c r="AX94" s="160"/>
      <c r="AY94" s="160"/>
      <c r="AZ94" s="160"/>
      <c r="BA94" s="251"/>
      <c r="BB94" s="252"/>
      <c r="BC94" s="252"/>
      <c r="BD94" s="252"/>
      <c r="BE94" s="253"/>
      <c r="BF94" s="252"/>
      <c r="BG94" s="252"/>
      <c r="BH94" s="252"/>
      <c r="BI94" s="160"/>
      <c r="BJ94" s="160"/>
      <c r="BK94" s="160"/>
      <c r="BL94" s="160"/>
      <c r="BM94" s="160"/>
      <c r="BN94" s="160"/>
      <c r="BO94" s="160"/>
      <c r="BP94" s="160"/>
      <c r="BQ94" s="160"/>
      <c r="BR94" s="160"/>
      <c r="BS94" s="160"/>
      <c r="BT94" s="160"/>
      <c r="BU94" s="160"/>
    </row>
    <row r="95" spans="1:73" s="113" customFormat="1" ht="30" customHeight="1" x14ac:dyDescent="0.2">
      <c r="A95" s="112" t="s">
        <v>374</v>
      </c>
      <c r="B95" s="83" t="s">
        <v>33</v>
      </c>
      <c r="C95" s="79" t="s">
        <v>222</v>
      </c>
      <c r="D95" s="69" t="s">
        <v>1</v>
      </c>
      <c r="E95" s="80" t="s">
        <v>32</v>
      </c>
      <c r="F95" s="108">
        <v>35</v>
      </c>
      <c r="G95" s="72"/>
      <c r="H95" s="73">
        <f t="shared" ref="H95:H98" si="12">ROUND(G95*F95,2)</f>
        <v>0</v>
      </c>
      <c r="I95" s="157"/>
      <c r="J95" s="160"/>
      <c r="K95" s="22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/>
      <c r="AL95" s="160"/>
      <c r="AM95" s="160"/>
      <c r="AN95" s="160"/>
      <c r="AO95" s="160"/>
      <c r="AP95" s="160"/>
      <c r="AQ95" s="160"/>
      <c r="AR95" s="160"/>
      <c r="AS95" s="160"/>
      <c r="AT95" s="160"/>
      <c r="AU95" s="160"/>
      <c r="AV95" s="160"/>
      <c r="AW95" s="160"/>
      <c r="AX95" s="160"/>
      <c r="AY95" s="160"/>
      <c r="AZ95" s="160"/>
      <c r="BA95" s="251"/>
      <c r="BB95" s="252"/>
      <c r="BC95" s="252"/>
      <c r="BD95" s="252"/>
      <c r="BE95" s="253"/>
      <c r="BF95" s="252"/>
      <c r="BG95" s="252"/>
      <c r="BH95" s="252"/>
      <c r="BI95" s="160"/>
      <c r="BJ95" s="160"/>
      <c r="BK95" s="160"/>
      <c r="BL95" s="160"/>
      <c r="BM95" s="160"/>
      <c r="BN95" s="160"/>
      <c r="BO95" s="160"/>
      <c r="BP95" s="160"/>
      <c r="BQ95" s="160"/>
      <c r="BR95" s="160"/>
      <c r="BS95" s="160"/>
      <c r="BT95" s="160"/>
      <c r="BU95" s="160"/>
    </row>
    <row r="96" spans="1:73" s="113" customFormat="1" ht="30" customHeight="1" x14ac:dyDescent="0.2">
      <c r="A96" s="112" t="s">
        <v>375</v>
      </c>
      <c r="B96" s="83" t="s">
        <v>40</v>
      </c>
      <c r="C96" s="79" t="s">
        <v>223</v>
      </c>
      <c r="D96" s="69" t="s">
        <v>1</v>
      </c>
      <c r="E96" s="80" t="s">
        <v>32</v>
      </c>
      <c r="F96" s="108">
        <v>240</v>
      </c>
      <c r="G96" s="72"/>
      <c r="H96" s="73">
        <f t="shared" si="12"/>
        <v>0</v>
      </c>
      <c r="I96" s="157"/>
      <c r="J96" s="160"/>
      <c r="K96" s="22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D96" s="160"/>
      <c r="AE96" s="160"/>
      <c r="AF96" s="160"/>
      <c r="AG96" s="160"/>
      <c r="AH96" s="160"/>
      <c r="AI96" s="160"/>
      <c r="AJ96" s="160"/>
      <c r="AK96" s="160"/>
      <c r="AL96" s="160"/>
      <c r="AM96" s="160"/>
      <c r="AN96" s="160"/>
      <c r="AO96" s="160"/>
      <c r="AP96" s="160"/>
      <c r="AQ96" s="160"/>
      <c r="AR96" s="160"/>
      <c r="AS96" s="160"/>
      <c r="AT96" s="160"/>
      <c r="AU96" s="160"/>
      <c r="AV96" s="160"/>
      <c r="AW96" s="160"/>
      <c r="AX96" s="160"/>
      <c r="AY96" s="160"/>
      <c r="AZ96" s="160"/>
      <c r="BA96" s="251"/>
      <c r="BB96" s="252"/>
      <c r="BC96" s="252"/>
      <c r="BD96" s="252"/>
      <c r="BE96" s="253"/>
      <c r="BF96" s="252"/>
      <c r="BG96" s="252"/>
      <c r="BH96" s="252"/>
      <c r="BI96" s="160"/>
      <c r="BJ96" s="160"/>
      <c r="BK96" s="160"/>
      <c r="BL96" s="160"/>
      <c r="BM96" s="160"/>
      <c r="BN96" s="160"/>
      <c r="BO96" s="160"/>
      <c r="BP96" s="160"/>
      <c r="BQ96" s="160"/>
      <c r="BR96" s="160"/>
      <c r="BS96" s="160"/>
      <c r="BT96" s="160"/>
      <c r="BU96" s="160"/>
    </row>
    <row r="97" spans="1:73" s="113" customFormat="1" ht="30" customHeight="1" x14ac:dyDescent="0.2">
      <c r="A97" s="112" t="s">
        <v>376</v>
      </c>
      <c r="B97" s="83" t="s">
        <v>50</v>
      </c>
      <c r="C97" s="79" t="s">
        <v>377</v>
      </c>
      <c r="D97" s="69" t="s">
        <v>1</v>
      </c>
      <c r="E97" s="80" t="s">
        <v>32</v>
      </c>
      <c r="F97" s="108">
        <v>45</v>
      </c>
      <c r="G97" s="72"/>
      <c r="H97" s="73">
        <f t="shared" si="12"/>
        <v>0</v>
      </c>
      <c r="I97" s="157"/>
      <c r="J97" s="160"/>
      <c r="K97" s="22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  <c r="AC97" s="160"/>
      <c r="AD97" s="160"/>
      <c r="AE97" s="160"/>
      <c r="AF97" s="160"/>
      <c r="AG97" s="160"/>
      <c r="AH97" s="160"/>
      <c r="AI97" s="160"/>
      <c r="AJ97" s="160"/>
      <c r="AK97" s="160"/>
      <c r="AL97" s="160"/>
      <c r="AM97" s="160"/>
      <c r="AN97" s="160"/>
      <c r="AO97" s="160"/>
      <c r="AP97" s="160"/>
      <c r="AQ97" s="160"/>
      <c r="AR97" s="160"/>
      <c r="AS97" s="160"/>
      <c r="AT97" s="160"/>
      <c r="AU97" s="160"/>
      <c r="AV97" s="160"/>
      <c r="AW97" s="160"/>
      <c r="AX97" s="160"/>
      <c r="AY97" s="160"/>
      <c r="AZ97" s="160"/>
      <c r="BA97" s="251"/>
      <c r="BB97" s="252"/>
      <c r="BC97" s="252"/>
      <c r="BD97" s="252"/>
      <c r="BE97" s="253"/>
      <c r="BF97" s="252"/>
      <c r="BG97" s="252"/>
      <c r="BH97" s="252"/>
      <c r="BI97" s="160"/>
      <c r="BJ97" s="160"/>
      <c r="BK97" s="160"/>
      <c r="BL97" s="160"/>
      <c r="BM97" s="160"/>
      <c r="BN97" s="160"/>
      <c r="BO97" s="160"/>
      <c r="BP97" s="160"/>
      <c r="BQ97" s="160"/>
      <c r="BR97" s="160"/>
      <c r="BS97" s="160"/>
      <c r="BT97" s="160"/>
      <c r="BU97" s="160"/>
    </row>
    <row r="98" spans="1:73" s="113" customFormat="1" ht="30" customHeight="1" x14ac:dyDescent="0.2">
      <c r="A98" s="112" t="s">
        <v>378</v>
      </c>
      <c r="B98" s="83" t="s">
        <v>60</v>
      </c>
      <c r="C98" s="79" t="s">
        <v>224</v>
      </c>
      <c r="D98" s="69" t="s">
        <v>1</v>
      </c>
      <c r="E98" s="80" t="s">
        <v>32</v>
      </c>
      <c r="F98" s="108">
        <v>285</v>
      </c>
      <c r="G98" s="72"/>
      <c r="H98" s="73">
        <f t="shared" si="12"/>
        <v>0</v>
      </c>
      <c r="I98" s="157"/>
      <c r="J98" s="160"/>
      <c r="K98" s="22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  <c r="AC98" s="160"/>
      <c r="AD98" s="160"/>
      <c r="AE98" s="160"/>
      <c r="AF98" s="160"/>
      <c r="AG98" s="160"/>
      <c r="AH98" s="160"/>
      <c r="AI98" s="160"/>
      <c r="AJ98" s="160"/>
      <c r="AK98" s="160"/>
      <c r="AL98" s="160"/>
      <c r="AM98" s="160"/>
      <c r="AN98" s="160"/>
      <c r="AO98" s="160"/>
      <c r="AP98" s="160"/>
      <c r="AQ98" s="160"/>
      <c r="AR98" s="160"/>
      <c r="AS98" s="160"/>
      <c r="AT98" s="160"/>
      <c r="AU98" s="160"/>
      <c r="AV98" s="160"/>
      <c r="AW98" s="160"/>
      <c r="AX98" s="160"/>
      <c r="AY98" s="160"/>
      <c r="AZ98" s="160"/>
      <c r="BA98" s="251"/>
      <c r="BB98" s="252"/>
      <c r="BC98" s="252"/>
      <c r="BD98" s="252"/>
      <c r="BE98" s="253"/>
      <c r="BF98" s="252"/>
      <c r="BG98" s="252"/>
      <c r="BH98" s="252"/>
      <c r="BI98" s="160"/>
      <c r="BJ98" s="160"/>
      <c r="BK98" s="160"/>
      <c r="BL98" s="160"/>
      <c r="BM98" s="160"/>
      <c r="BN98" s="160"/>
      <c r="BO98" s="160"/>
      <c r="BP98" s="160"/>
      <c r="BQ98" s="160"/>
      <c r="BR98" s="160"/>
      <c r="BS98" s="160"/>
      <c r="BT98" s="160"/>
      <c r="BU98" s="160"/>
    </row>
    <row r="99" spans="1:73" s="113" customFormat="1" ht="30" customHeight="1" x14ac:dyDescent="0.2">
      <c r="A99" s="112" t="s">
        <v>225</v>
      </c>
      <c r="B99" s="78" t="s">
        <v>268</v>
      </c>
      <c r="C99" s="204" t="s">
        <v>226</v>
      </c>
      <c r="D99" s="107" t="s">
        <v>569</v>
      </c>
      <c r="E99" s="80" t="s">
        <v>32</v>
      </c>
      <c r="F99" s="108">
        <v>45</v>
      </c>
      <c r="G99" s="72"/>
      <c r="H99" s="73">
        <f t="shared" ref="H99:H100" si="13">ROUND(G99*F99,2)</f>
        <v>0</v>
      </c>
      <c r="I99" s="171"/>
      <c r="J99" s="160"/>
      <c r="K99" s="22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60"/>
      <c r="AC99" s="160"/>
      <c r="AD99" s="160"/>
      <c r="AE99" s="160"/>
      <c r="AF99" s="160"/>
      <c r="AG99" s="160"/>
      <c r="AH99" s="160"/>
      <c r="AI99" s="160"/>
      <c r="AJ99" s="160"/>
      <c r="AK99" s="160"/>
      <c r="AL99" s="160"/>
      <c r="AM99" s="160"/>
      <c r="AN99" s="160"/>
      <c r="AO99" s="160"/>
      <c r="AP99" s="160"/>
      <c r="AQ99" s="160"/>
      <c r="AR99" s="160"/>
      <c r="AS99" s="160"/>
      <c r="AT99" s="160"/>
      <c r="AU99" s="160"/>
      <c r="AV99" s="160"/>
      <c r="AW99" s="160"/>
      <c r="AX99" s="160"/>
      <c r="AY99" s="160"/>
      <c r="AZ99" s="160"/>
      <c r="BA99" s="251"/>
      <c r="BB99" s="252"/>
      <c r="BC99" s="252"/>
      <c r="BD99" s="252"/>
      <c r="BE99" s="253"/>
      <c r="BF99" s="252"/>
      <c r="BG99" s="252"/>
      <c r="BH99" s="252"/>
      <c r="BI99" s="160"/>
      <c r="BJ99" s="160"/>
      <c r="BK99" s="160"/>
      <c r="BL99" s="160"/>
      <c r="BM99" s="160"/>
      <c r="BN99" s="160"/>
      <c r="BO99" s="160"/>
      <c r="BP99" s="160"/>
      <c r="BQ99" s="160"/>
      <c r="BR99" s="160"/>
      <c r="BS99" s="160"/>
      <c r="BT99" s="160"/>
      <c r="BU99" s="160"/>
    </row>
    <row r="100" spans="1:73" s="113" customFormat="1" ht="30" customHeight="1" x14ac:dyDescent="0.2">
      <c r="A100" s="112" t="s">
        <v>227</v>
      </c>
      <c r="B100" s="78" t="s">
        <v>269</v>
      </c>
      <c r="C100" s="204" t="s">
        <v>228</v>
      </c>
      <c r="D100" s="107" t="s">
        <v>569</v>
      </c>
      <c r="E100" s="80" t="s">
        <v>32</v>
      </c>
      <c r="F100" s="108">
        <v>45</v>
      </c>
      <c r="G100" s="72"/>
      <c r="H100" s="73">
        <f t="shared" si="13"/>
        <v>0</v>
      </c>
      <c r="I100" s="171"/>
      <c r="J100" s="160"/>
      <c r="K100" s="22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X100" s="160"/>
      <c r="Y100" s="160"/>
      <c r="Z100" s="160"/>
      <c r="AA100" s="160"/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0"/>
      <c r="AL100" s="160"/>
      <c r="AM100" s="160"/>
      <c r="AN100" s="160"/>
      <c r="AO100" s="160"/>
      <c r="AP100" s="160"/>
      <c r="AQ100" s="160"/>
      <c r="AR100" s="160"/>
      <c r="AS100" s="160"/>
      <c r="AT100" s="160"/>
      <c r="AU100" s="160"/>
      <c r="AV100" s="160"/>
      <c r="AW100" s="160"/>
      <c r="AX100" s="160"/>
      <c r="AY100" s="160"/>
      <c r="AZ100" s="160"/>
      <c r="BA100" s="251"/>
      <c r="BB100" s="252"/>
      <c r="BC100" s="252"/>
      <c r="BD100" s="252"/>
      <c r="BE100" s="253"/>
      <c r="BF100" s="252"/>
      <c r="BG100" s="252"/>
      <c r="BH100" s="252"/>
      <c r="BI100" s="160"/>
      <c r="BJ100" s="160"/>
      <c r="BK100" s="160"/>
      <c r="BL100" s="160"/>
      <c r="BM100" s="160"/>
      <c r="BN100" s="160"/>
      <c r="BO100" s="160"/>
      <c r="BP100" s="160"/>
      <c r="BQ100" s="160"/>
      <c r="BR100" s="160"/>
      <c r="BS100" s="160"/>
      <c r="BT100" s="160"/>
      <c r="BU100" s="160"/>
    </row>
    <row r="101" spans="1:73" s="113" customFormat="1" ht="30" customHeight="1" x14ac:dyDescent="0.2">
      <c r="A101" s="112" t="s">
        <v>41</v>
      </c>
      <c r="B101" s="78" t="s">
        <v>270</v>
      </c>
      <c r="C101" s="79" t="s">
        <v>42</v>
      </c>
      <c r="D101" s="69" t="s">
        <v>182</v>
      </c>
      <c r="E101" s="80"/>
      <c r="F101" s="108"/>
      <c r="G101" s="75"/>
      <c r="H101" s="73"/>
      <c r="I101" s="157"/>
      <c r="J101" s="160"/>
      <c r="K101" s="22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60"/>
      <c r="AM101" s="160"/>
      <c r="AN101" s="160"/>
      <c r="AO101" s="160"/>
      <c r="AP101" s="160"/>
      <c r="AQ101" s="160"/>
      <c r="AR101" s="160"/>
      <c r="AS101" s="160"/>
      <c r="AT101" s="160"/>
      <c r="AU101" s="160"/>
      <c r="AV101" s="160"/>
      <c r="AW101" s="160"/>
      <c r="AX101" s="160"/>
      <c r="AY101" s="160"/>
      <c r="AZ101" s="160"/>
      <c r="BA101" s="251"/>
      <c r="BB101" s="252"/>
      <c r="BC101" s="252"/>
      <c r="BD101" s="252"/>
      <c r="BE101" s="253"/>
      <c r="BF101" s="252"/>
      <c r="BG101" s="252"/>
      <c r="BH101" s="252"/>
      <c r="BI101" s="160"/>
      <c r="BJ101" s="160"/>
      <c r="BK101" s="160"/>
      <c r="BL101" s="160"/>
      <c r="BM101" s="160"/>
      <c r="BN101" s="160"/>
      <c r="BO101" s="160"/>
      <c r="BP101" s="160"/>
      <c r="BQ101" s="160"/>
      <c r="BR101" s="160"/>
      <c r="BS101" s="160"/>
      <c r="BT101" s="160"/>
      <c r="BU101" s="160"/>
    </row>
    <row r="102" spans="1:73" s="113" customFormat="1" ht="30" customHeight="1" x14ac:dyDescent="0.2">
      <c r="A102" s="112" t="s">
        <v>43</v>
      </c>
      <c r="B102" s="83" t="s">
        <v>33</v>
      </c>
      <c r="C102" s="79" t="s">
        <v>44</v>
      </c>
      <c r="D102" s="69" t="s">
        <v>1</v>
      </c>
      <c r="E102" s="80" t="s">
        <v>39</v>
      </c>
      <c r="F102" s="108">
        <v>365</v>
      </c>
      <c r="G102" s="72"/>
      <c r="H102" s="73">
        <f>ROUND(G102*F102,2)</f>
        <v>0</v>
      </c>
      <c r="I102" s="157"/>
      <c r="J102" s="160"/>
      <c r="K102" s="22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0"/>
      <c r="AA102" s="160"/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0"/>
      <c r="AL102" s="160"/>
      <c r="AM102" s="160"/>
      <c r="AN102" s="160"/>
      <c r="AO102" s="160"/>
      <c r="AP102" s="160"/>
      <c r="AQ102" s="160"/>
      <c r="AR102" s="160"/>
      <c r="AS102" s="160"/>
      <c r="AT102" s="160"/>
      <c r="AU102" s="160"/>
      <c r="AV102" s="160"/>
      <c r="AW102" s="160"/>
      <c r="AX102" s="160"/>
      <c r="AY102" s="160"/>
      <c r="AZ102" s="160"/>
      <c r="BA102" s="251"/>
      <c r="BB102" s="252"/>
      <c r="BC102" s="252"/>
      <c r="BD102" s="252"/>
      <c r="BE102" s="253"/>
      <c r="BF102" s="252"/>
      <c r="BG102" s="252"/>
      <c r="BH102" s="252"/>
      <c r="BI102" s="160"/>
      <c r="BJ102" s="160"/>
      <c r="BK102" s="160"/>
      <c r="BL102" s="160"/>
      <c r="BM102" s="160"/>
      <c r="BN102" s="160"/>
      <c r="BO102" s="160"/>
      <c r="BP102" s="160"/>
      <c r="BQ102" s="160"/>
      <c r="BR102" s="160"/>
      <c r="BS102" s="160"/>
      <c r="BT102" s="160"/>
      <c r="BU102" s="160"/>
    </row>
    <row r="103" spans="1:73" s="113" customFormat="1" ht="30" customHeight="1" x14ac:dyDescent="0.2">
      <c r="A103" s="112" t="s">
        <v>45</v>
      </c>
      <c r="B103" s="78" t="s">
        <v>271</v>
      </c>
      <c r="C103" s="79" t="s">
        <v>46</v>
      </c>
      <c r="D103" s="69" t="s">
        <v>182</v>
      </c>
      <c r="E103" s="80"/>
      <c r="F103" s="108"/>
      <c r="G103" s="75"/>
      <c r="H103" s="73"/>
      <c r="I103" s="157"/>
      <c r="J103" s="160"/>
      <c r="K103" s="22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60"/>
      <c r="AD103" s="160"/>
      <c r="AE103" s="160"/>
      <c r="AF103" s="160"/>
      <c r="AG103" s="160"/>
      <c r="AH103" s="160"/>
      <c r="AI103" s="160"/>
      <c r="AJ103" s="160"/>
      <c r="AK103" s="160"/>
      <c r="AL103" s="160"/>
      <c r="AM103" s="160"/>
      <c r="AN103" s="160"/>
      <c r="AO103" s="160"/>
      <c r="AP103" s="160"/>
      <c r="AQ103" s="160"/>
      <c r="AR103" s="160"/>
      <c r="AS103" s="160"/>
      <c r="AT103" s="160"/>
      <c r="AU103" s="160"/>
      <c r="AV103" s="160"/>
      <c r="AW103" s="160"/>
      <c r="AX103" s="160"/>
      <c r="AY103" s="160"/>
      <c r="AZ103" s="160"/>
      <c r="BA103" s="251"/>
      <c r="BB103" s="252"/>
      <c r="BC103" s="252"/>
      <c r="BD103" s="252"/>
      <c r="BE103" s="253"/>
      <c r="BF103" s="252"/>
      <c r="BG103" s="252"/>
      <c r="BH103" s="252"/>
      <c r="BI103" s="160"/>
      <c r="BJ103" s="160"/>
      <c r="BK103" s="160"/>
      <c r="BL103" s="160"/>
      <c r="BM103" s="160"/>
      <c r="BN103" s="160"/>
      <c r="BO103" s="160"/>
      <c r="BP103" s="160"/>
      <c r="BQ103" s="160"/>
      <c r="BR103" s="160"/>
      <c r="BS103" s="160"/>
      <c r="BT103" s="160"/>
      <c r="BU103" s="160"/>
    </row>
    <row r="104" spans="1:73" s="113" customFormat="1" ht="30" customHeight="1" x14ac:dyDescent="0.2">
      <c r="A104" s="112" t="s">
        <v>47</v>
      </c>
      <c r="B104" s="83" t="s">
        <v>33</v>
      </c>
      <c r="C104" s="79" t="s">
        <v>48</v>
      </c>
      <c r="D104" s="69" t="s">
        <v>1</v>
      </c>
      <c r="E104" s="80" t="s">
        <v>39</v>
      </c>
      <c r="F104" s="108">
        <v>860</v>
      </c>
      <c r="G104" s="72"/>
      <c r="H104" s="73">
        <f>ROUND(G104*F104,2)</f>
        <v>0</v>
      </c>
      <c r="I104" s="157"/>
      <c r="J104" s="160"/>
      <c r="K104" s="22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60"/>
      <c r="AM104" s="160"/>
      <c r="AN104" s="160"/>
      <c r="AO104" s="160"/>
      <c r="AP104" s="160"/>
      <c r="AQ104" s="160"/>
      <c r="AR104" s="160"/>
      <c r="AS104" s="160"/>
      <c r="AT104" s="160"/>
      <c r="AU104" s="160"/>
      <c r="AV104" s="160"/>
      <c r="AW104" s="160"/>
      <c r="AX104" s="160"/>
      <c r="AY104" s="160"/>
      <c r="AZ104" s="160"/>
      <c r="BA104" s="251"/>
      <c r="BB104" s="252"/>
      <c r="BC104" s="252"/>
      <c r="BD104" s="252"/>
      <c r="BE104" s="253"/>
      <c r="BF104" s="252"/>
      <c r="BG104" s="252"/>
      <c r="BH104" s="252"/>
      <c r="BI104" s="160"/>
      <c r="BJ104" s="160"/>
      <c r="BK104" s="160"/>
      <c r="BL104" s="160"/>
      <c r="BM104" s="160"/>
      <c r="BN104" s="160"/>
      <c r="BO104" s="160"/>
      <c r="BP104" s="160"/>
      <c r="BQ104" s="160"/>
      <c r="BR104" s="160"/>
      <c r="BS104" s="160"/>
      <c r="BT104" s="160"/>
      <c r="BU104" s="160"/>
    </row>
    <row r="105" spans="1:73" s="128" customFormat="1" ht="30" customHeight="1" x14ac:dyDescent="0.2">
      <c r="A105" s="112" t="s">
        <v>164</v>
      </c>
      <c r="B105" s="78" t="s">
        <v>275</v>
      </c>
      <c r="C105" s="79" t="s">
        <v>165</v>
      </c>
      <c r="D105" s="69" t="s">
        <v>100</v>
      </c>
      <c r="E105" s="80"/>
      <c r="F105" s="108"/>
      <c r="G105" s="75"/>
      <c r="H105" s="73"/>
      <c r="I105" s="157"/>
      <c r="J105" s="169"/>
      <c r="K105" s="220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169"/>
      <c r="AD105" s="169"/>
      <c r="AE105" s="169"/>
      <c r="AF105" s="169"/>
      <c r="AG105" s="169"/>
      <c r="AH105" s="169"/>
      <c r="AI105" s="169"/>
      <c r="AJ105" s="169"/>
      <c r="AK105" s="169"/>
      <c r="AL105" s="169"/>
      <c r="AM105" s="169"/>
      <c r="AN105" s="169"/>
      <c r="AO105" s="169"/>
      <c r="AP105" s="169"/>
      <c r="AQ105" s="169"/>
      <c r="AR105" s="169"/>
      <c r="AS105" s="169"/>
      <c r="AT105" s="169"/>
      <c r="AU105" s="169"/>
      <c r="AV105" s="169"/>
      <c r="AW105" s="169"/>
      <c r="AX105" s="169"/>
      <c r="AY105" s="169"/>
      <c r="AZ105" s="169"/>
      <c r="BA105" s="251"/>
      <c r="BB105" s="252"/>
      <c r="BC105" s="252"/>
      <c r="BD105" s="252"/>
      <c r="BE105" s="253"/>
      <c r="BF105" s="252"/>
      <c r="BG105" s="252"/>
      <c r="BH105" s="252"/>
      <c r="BI105" s="169"/>
      <c r="BJ105" s="169"/>
      <c r="BK105" s="169"/>
      <c r="BL105" s="169"/>
      <c r="BM105" s="169"/>
      <c r="BN105" s="169"/>
      <c r="BO105" s="169"/>
      <c r="BP105" s="169"/>
      <c r="BQ105" s="169"/>
      <c r="BR105" s="169"/>
      <c r="BS105" s="169"/>
      <c r="BT105" s="169"/>
      <c r="BU105" s="169"/>
    </row>
    <row r="106" spans="1:73" s="113" customFormat="1" ht="30" customHeight="1" x14ac:dyDescent="0.2">
      <c r="A106" s="112" t="s">
        <v>166</v>
      </c>
      <c r="B106" s="83" t="s">
        <v>33</v>
      </c>
      <c r="C106" s="79" t="s">
        <v>101</v>
      </c>
      <c r="D106" s="69" t="s">
        <v>1</v>
      </c>
      <c r="E106" s="80" t="s">
        <v>32</v>
      </c>
      <c r="F106" s="108">
        <v>35</v>
      </c>
      <c r="G106" s="72"/>
      <c r="H106" s="73">
        <f t="shared" ref="H106:H107" si="14">ROUND(G106*F106,2)</f>
        <v>0</v>
      </c>
      <c r="I106" s="157"/>
      <c r="J106" s="160"/>
      <c r="K106" s="22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160"/>
      <c r="AE106" s="160"/>
      <c r="AF106" s="160"/>
      <c r="AG106" s="160"/>
      <c r="AH106" s="160"/>
      <c r="AI106" s="160"/>
      <c r="AJ106" s="160"/>
      <c r="AK106" s="160"/>
      <c r="AL106" s="160"/>
      <c r="AM106" s="160"/>
      <c r="AN106" s="160"/>
      <c r="AO106" s="160"/>
      <c r="AP106" s="160"/>
      <c r="AQ106" s="160"/>
      <c r="AR106" s="160"/>
      <c r="AS106" s="160"/>
      <c r="AT106" s="160"/>
      <c r="AU106" s="160"/>
      <c r="AV106" s="160"/>
      <c r="AW106" s="160"/>
      <c r="AX106" s="160"/>
      <c r="AY106" s="160"/>
      <c r="AZ106" s="160"/>
      <c r="BA106" s="251"/>
      <c r="BB106" s="252"/>
      <c r="BC106" s="252"/>
      <c r="BD106" s="252"/>
      <c r="BE106" s="253"/>
      <c r="BF106" s="252"/>
      <c r="BG106" s="252"/>
      <c r="BH106" s="252"/>
      <c r="BI106" s="160"/>
      <c r="BJ106" s="160"/>
      <c r="BK106" s="160"/>
      <c r="BL106" s="160"/>
      <c r="BM106" s="160"/>
      <c r="BN106" s="160"/>
      <c r="BO106" s="160"/>
      <c r="BP106" s="160"/>
      <c r="BQ106" s="160"/>
      <c r="BR106" s="160"/>
      <c r="BS106" s="160"/>
      <c r="BT106" s="160"/>
      <c r="BU106" s="160"/>
    </row>
    <row r="107" spans="1:73" s="113" customFormat="1" ht="30" customHeight="1" x14ac:dyDescent="0.2">
      <c r="A107" s="112" t="s">
        <v>379</v>
      </c>
      <c r="B107" s="83" t="s">
        <v>40</v>
      </c>
      <c r="C107" s="79" t="s">
        <v>380</v>
      </c>
      <c r="D107" s="69" t="s">
        <v>1</v>
      </c>
      <c r="E107" s="80" t="s">
        <v>32</v>
      </c>
      <c r="F107" s="108">
        <v>10</v>
      </c>
      <c r="G107" s="72"/>
      <c r="H107" s="73">
        <f t="shared" si="14"/>
        <v>0</v>
      </c>
      <c r="I107" s="157"/>
      <c r="J107" s="160"/>
      <c r="K107" s="22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60"/>
      <c r="AD107" s="160"/>
      <c r="AE107" s="160"/>
      <c r="AF107" s="160"/>
      <c r="AG107" s="160"/>
      <c r="AH107" s="160"/>
      <c r="AI107" s="160"/>
      <c r="AJ107" s="160"/>
      <c r="AK107" s="160"/>
      <c r="AL107" s="160"/>
      <c r="AM107" s="160"/>
      <c r="AN107" s="160"/>
      <c r="AO107" s="160"/>
      <c r="AP107" s="160"/>
      <c r="AQ107" s="160"/>
      <c r="AR107" s="160"/>
      <c r="AS107" s="160"/>
      <c r="AT107" s="160"/>
      <c r="AU107" s="160"/>
      <c r="AV107" s="160"/>
      <c r="AW107" s="160"/>
      <c r="AX107" s="160"/>
      <c r="AY107" s="160"/>
      <c r="AZ107" s="160"/>
      <c r="BA107" s="251"/>
      <c r="BB107" s="252"/>
      <c r="BC107" s="252"/>
      <c r="BD107" s="252"/>
      <c r="BE107" s="253"/>
      <c r="BF107" s="252"/>
      <c r="BG107" s="252"/>
      <c r="BH107" s="252"/>
      <c r="BI107" s="160"/>
      <c r="BJ107" s="160"/>
      <c r="BK107" s="160"/>
      <c r="BL107" s="160"/>
      <c r="BM107" s="160"/>
      <c r="BN107" s="160"/>
      <c r="BO107" s="160"/>
      <c r="BP107" s="160"/>
      <c r="BQ107" s="160"/>
      <c r="BR107" s="160"/>
      <c r="BS107" s="160"/>
      <c r="BT107" s="160"/>
      <c r="BU107" s="160"/>
    </row>
    <row r="108" spans="1:73" s="128" customFormat="1" ht="30" customHeight="1" x14ac:dyDescent="0.2">
      <c r="A108" s="112" t="s">
        <v>381</v>
      </c>
      <c r="B108" s="78" t="s">
        <v>277</v>
      </c>
      <c r="C108" s="79" t="s">
        <v>382</v>
      </c>
      <c r="D108" s="69" t="s">
        <v>100</v>
      </c>
      <c r="E108" s="80"/>
      <c r="F108" s="108"/>
      <c r="G108" s="75"/>
      <c r="H108" s="73"/>
      <c r="I108" s="157"/>
      <c r="J108" s="169"/>
      <c r="K108" s="220"/>
      <c r="L108" s="169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  <c r="X108" s="169"/>
      <c r="Y108" s="169"/>
      <c r="Z108" s="169"/>
      <c r="AA108" s="169"/>
      <c r="AB108" s="169"/>
      <c r="AC108" s="169"/>
      <c r="AD108" s="169"/>
      <c r="AE108" s="169"/>
      <c r="AF108" s="169"/>
      <c r="AG108" s="169"/>
      <c r="AH108" s="169"/>
      <c r="AI108" s="169"/>
      <c r="AJ108" s="169"/>
      <c r="AK108" s="169"/>
      <c r="AL108" s="169"/>
      <c r="AM108" s="169"/>
      <c r="AN108" s="169"/>
      <c r="AO108" s="169"/>
      <c r="AP108" s="169"/>
      <c r="AQ108" s="169"/>
      <c r="AR108" s="169"/>
      <c r="AS108" s="169"/>
      <c r="AT108" s="169"/>
      <c r="AU108" s="169"/>
      <c r="AV108" s="169"/>
      <c r="AW108" s="169"/>
      <c r="AX108" s="169"/>
      <c r="AY108" s="169"/>
      <c r="AZ108" s="169"/>
      <c r="BA108" s="251"/>
      <c r="BB108" s="252"/>
      <c r="BC108" s="252"/>
      <c r="BD108" s="252"/>
      <c r="BE108" s="253"/>
      <c r="BF108" s="252"/>
      <c r="BG108" s="252"/>
      <c r="BH108" s="252"/>
      <c r="BI108" s="169"/>
      <c r="BJ108" s="169"/>
      <c r="BK108" s="169"/>
      <c r="BL108" s="169"/>
      <c r="BM108" s="169"/>
      <c r="BN108" s="169"/>
      <c r="BO108" s="169"/>
      <c r="BP108" s="169"/>
      <c r="BQ108" s="169"/>
      <c r="BR108" s="169"/>
      <c r="BS108" s="169"/>
      <c r="BT108" s="169"/>
      <c r="BU108" s="169"/>
    </row>
    <row r="109" spans="1:73" s="113" customFormat="1" ht="30" customHeight="1" x14ac:dyDescent="0.2">
      <c r="A109" s="112" t="s">
        <v>383</v>
      </c>
      <c r="B109" s="83" t="s">
        <v>33</v>
      </c>
      <c r="C109" s="79" t="s">
        <v>101</v>
      </c>
      <c r="D109" s="69" t="s">
        <v>232</v>
      </c>
      <c r="E109" s="80" t="s">
        <v>32</v>
      </c>
      <c r="F109" s="108">
        <v>10</v>
      </c>
      <c r="G109" s="72"/>
      <c r="H109" s="73">
        <f t="shared" ref="H109" si="15">ROUND(G109*F109,2)</f>
        <v>0</v>
      </c>
      <c r="I109" s="157"/>
      <c r="J109" s="160"/>
      <c r="K109" s="22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0"/>
      <c r="AL109" s="160"/>
      <c r="AM109" s="160"/>
      <c r="AN109" s="160"/>
      <c r="AO109" s="160"/>
      <c r="AP109" s="160"/>
      <c r="AQ109" s="160"/>
      <c r="AR109" s="160"/>
      <c r="AS109" s="160"/>
      <c r="AT109" s="160"/>
      <c r="AU109" s="160"/>
      <c r="AV109" s="160"/>
      <c r="AW109" s="160"/>
      <c r="AX109" s="160"/>
      <c r="AY109" s="160"/>
      <c r="AZ109" s="160"/>
      <c r="BA109" s="251"/>
      <c r="BB109" s="252"/>
      <c r="BC109" s="252"/>
      <c r="BD109" s="252"/>
      <c r="BE109" s="253"/>
      <c r="BF109" s="252"/>
      <c r="BG109" s="252"/>
      <c r="BH109" s="252"/>
      <c r="BI109" s="160"/>
      <c r="BJ109" s="160"/>
      <c r="BK109" s="160"/>
      <c r="BL109" s="160"/>
      <c r="BM109" s="160"/>
      <c r="BN109" s="160"/>
      <c r="BO109" s="160"/>
      <c r="BP109" s="160"/>
      <c r="BQ109" s="160"/>
      <c r="BR109" s="160"/>
      <c r="BS109" s="160"/>
      <c r="BT109" s="160"/>
      <c r="BU109" s="160"/>
    </row>
    <row r="110" spans="1:73" s="128" customFormat="1" ht="30" customHeight="1" x14ac:dyDescent="0.2">
      <c r="A110" s="112" t="s">
        <v>229</v>
      </c>
      <c r="B110" s="78" t="s">
        <v>278</v>
      </c>
      <c r="C110" s="79" t="s">
        <v>230</v>
      </c>
      <c r="D110" s="69" t="s">
        <v>100</v>
      </c>
      <c r="E110" s="80"/>
      <c r="F110" s="108"/>
      <c r="G110" s="75"/>
      <c r="H110" s="73"/>
      <c r="I110" s="157"/>
      <c r="J110" s="169"/>
      <c r="K110" s="220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69"/>
      <c r="AC110" s="169"/>
      <c r="AD110" s="169"/>
      <c r="AE110" s="169"/>
      <c r="AF110" s="169"/>
      <c r="AG110" s="169"/>
      <c r="AH110" s="169"/>
      <c r="AI110" s="169"/>
      <c r="AJ110" s="169"/>
      <c r="AK110" s="169"/>
      <c r="AL110" s="169"/>
      <c r="AM110" s="169"/>
      <c r="AN110" s="169"/>
      <c r="AO110" s="169"/>
      <c r="AP110" s="169"/>
      <c r="AQ110" s="169"/>
      <c r="AR110" s="169"/>
      <c r="AS110" s="169"/>
      <c r="AT110" s="169"/>
      <c r="AU110" s="169"/>
      <c r="AV110" s="169"/>
      <c r="AW110" s="169"/>
      <c r="AX110" s="169"/>
      <c r="AY110" s="169"/>
      <c r="AZ110" s="169"/>
      <c r="BA110" s="251"/>
      <c r="BB110" s="252"/>
      <c r="BC110" s="252"/>
      <c r="BD110" s="252"/>
      <c r="BE110" s="253"/>
      <c r="BF110" s="252"/>
      <c r="BG110" s="252"/>
      <c r="BH110" s="252"/>
      <c r="BI110" s="169"/>
      <c r="BJ110" s="169"/>
      <c r="BK110" s="169"/>
      <c r="BL110" s="169"/>
      <c r="BM110" s="169"/>
      <c r="BN110" s="169"/>
      <c r="BO110" s="169"/>
      <c r="BP110" s="169"/>
      <c r="BQ110" s="169"/>
      <c r="BR110" s="169"/>
      <c r="BS110" s="169"/>
      <c r="BT110" s="169"/>
      <c r="BU110" s="169"/>
    </row>
    <row r="111" spans="1:73" s="113" customFormat="1" ht="30" customHeight="1" x14ac:dyDescent="0.2">
      <c r="A111" s="112" t="s">
        <v>231</v>
      </c>
      <c r="B111" s="83" t="s">
        <v>33</v>
      </c>
      <c r="C111" s="79" t="s">
        <v>101</v>
      </c>
      <c r="D111" s="69" t="s">
        <v>232</v>
      </c>
      <c r="E111" s="80"/>
      <c r="F111" s="108"/>
      <c r="G111" s="75"/>
      <c r="H111" s="73"/>
      <c r="I111" s="157"/>
      <c r="J111" s="160"/>
      <c r="K111" s="22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60"/>
      <c r="Z111" s="160"/>
      <c r="AA111" s="160"/>
      <c r="AB111" s="160"/>
      <c r="AC111" s="160"/>
      <c r="AD111" s="160"/>
      <c r="AE111" s="160"/>
      <c r="AF111" s="160"/>
      <c r="AG111" s="160"/>
      <c r="AH111" s="160"/>
      <c r="AI111" s="160"/>
      <c r="AJ111" s="160"/>
      <c r="AK111" s="160"/>
      <c r="AL111" s="160"/>
      <c r="AM111" s="160"/>
      <c r="AN111" s="160"/>
      <c r="AO111" s="160"/>
      <c r="AP111" s="160"/>
      <c r="AQ111" s="160"/>
      <c r="AR111" s="160"/>
      <c r="AS111" s="160"/>
      <c r="AT111" s="160"/>
      <c r="AU111" s="160"/>
      <c r="AV111" s="160"/>
      <c r="AW111" s="160"/>
      <c r="AX111" s="160"/>
      <c r="AY111" s="160"/>
      <c r="AZ111" s="160"/>
      <c r="BA111" s="251"/>
      <c r="BB111" s="252"/>
      <c r="BC111" s="252"/>
      <c r="BD111" s="252"/>
      <c r="BE111" s="253"/>
      <c r="BF111" s="252"/>
      <c r="BG111" s="252"/>
      <c r="BH111" s="252"/>
      <c r="BI111" s="160"/>
      <c r="BJ111" s="160"/>
      <c r="BK111" s="160"/>
      <c r="BL111" s="160"/>
      <c r="BM111" s="160"/>
      <c r="BN111" s="160"/>
      <c r="BO111" s="160"/>
      <c r="BP111" s="160"/>
      <c r="BQ111" s="160"/>
      <c r="BR111" s="160"/>
      <c r="BS111" s="160"/>
      <c r="BT111" s="160"/>
      <c r="BU111" s="160"/>
    </row>
    <row r="112" spans="1:73" s="113" customFormat="1" ht="30" customHeight="1" x14ac:dyDescent="0.2">
      <c r="A112" s="112" t="s">
        <v>233</v>
      </c>
      <c r="B112" s="85" t="s">
        <v>102</v>
      </c>
      <c r="C112" s="79" t="s">
        <v>234</v>
      </c>
      <c r="D112" s="69"/>
      <c r="E112" s="80" t="s">
        <v>32</v>
      </c>
      <c r="F112" s="108">
        <v>95</v>
      </c>
      <c r="G112" s="72"/>
      <c r="H112" s="73">
        <f t="shared" ref="H112:H117" si="16">ROUND(G112*F112,2)</f>
        <v>0</v>
      </c>
      <c r="I112" s="164"/>
      <c r="J112" s="160"/>
      <c r="K112" s="22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X112" s="160"/>
      <c r="Y112" s="160"/>
      <c r="Z112" s="160"/>
      <c r="AA112" s="160"/>
      <c r="AB112" s="160"/>
      <c r="AC112" s="160"/>
      <c r="AD112" s="160"/>
      <c r="AE112" s="160"/>
      <c r="AF112" s="160"/>
      <c r="AG112" s="160"/>
      <c r="AH112" s="160"/>
      <c r="AI112" s="160"/>
      <c r="AJ112" s="160"/>
      <c r="AK112" s="160"/>
      <c r="AL112" s="160"/>
      <c r="AM112" s="160"/>
      <c r="AN112" s="160"/>
      <c r="AO112" s="160"/>
      <c r="AP112" s="160"/>
      <c r="AQ112" s="160"/>
      <c r="AR112" s="160"/>
      <c r="AS112" s="160"/>
      <c r="AT112" s="160"/>
      <c r="AU112" s="160"/>
      <c r="AV112" s="160"/>
      <c r="AW112" s="160"/>
      <c r="AX112" s="160"/>
      <c r="AY112" s="160"/>
      <c r="AZ112" s="160"/>
      <c r="BA112" s="251"/>
      <c r="BB112" s="252"/>
      <c r="BC112" s="252"/>
      <c r="BD112" s="252"/>
      <c r="BE112" s="253"/>
      <c r="BF112" s="252"/>
      <c r="BG112" s="252"/>
      <c r="BH112" s="252"/>
      <c r="BI112" s="160"/>
      <c r="BJ112" s="160"/>
      <c r="BK112" s="160"/>
      <c r="BL112" s="160"/>
      <c r="BM112" s="160"/>
      <c r="BN112" s="160"/>
      <c r="BO112" s="160"/>
      <c r="BP112" s="160"/>
      <c r="BQ112" s="160"/>
      <c r="BR112" s="160"/>
      <c r="BS112" s="160"/>
      <c r="BT112" s="160"/>
      <c r="BU112" s="160"/>
    </row>
    <row r="113" spans="1:73" s="113" customFormat="1" ht="30" customHeight="1" x14ac:dyDescent="0.2">
      <c r="A113" s="112" t="s">
        <v>235</v>
      </c>
      <c r="B113" s="85" t="s">
        <v>103</v>
      </c>
      <c r="C113" s="79" t="s">
        <v>236</v>
      </c>
      <c r="D113" s="69"/>
      <c r="E113" s="80" t="s">
        <v>32</v>
      </c>
      <c r="F113" s="108">
        <v>245</v>
      </c>
      <c r="G113" s="72"/>
      <c r="H113" s="73">
        <f t="shared" si="16"/>
        <v>0</v>
      </c>
      <c r="I113" s="157"/>
      <c r="J113" s="160"/>
      <c r="K113" s="22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W113" s="160"/>
      <c r="X113" s="160"/>
      <c r="Y113" s="160"/>
      <c r="Z113" s="160"/>
      <c r="AA113" s="160"/>
      <c r="AB113" s="160"/>
      <c r="AC113" s="160"/>
      <c r="AD113" s="160"/>
      <c r="AE113" s="160"/>
      <c r="AF113" s="160"/>
      <c r="AG113" s="160"/>
      <c r="AH113" s="160"/>
      <c r="AI113" s="160"/>
      <c r="AJ113" s="160"/>
      <c r="AK113" s="160"/>
      <c r="AL113" s="160"/>
      <c r="AM113" s="160"/>
      <c r="AN113" s="160"/>
      <c r="AO113" s="160"/>
      <c r="AP113" s="160"/>
      <c r="AQ113" s="160"/>
      <c r="AR113" s="160"/>
      <c r="AS113" s="160"/>
      <c r="AT113" s="160"/>
      <c r="AU113" s="160"/>
      <c r="AV113" s="160"/>
      <c r="AW113" s="160"/>
      <c r="AX113" s="160"/>
      <c r="AY113" s="160"/>
      <c r="AZ113" s="160"/>
      <c r="BA113" s="251"/>
      <c r="BB113" s="252"/>
      <c r="BC113" s="252"/>
      <c r="BD113" s="252"/>
      <c r="BE113" s="253"/>
      <c r="BF113" s="252"/>
      <c r="BG113" s="252"/>
      <c r="BH113" s="252"/>
      <c r="BI113" s="160"/>
      <c r="BJ113" s="160"/>
      <c r="BK113" s="160"/>
      <c r="BL113" s="160"/>
      <c r="BM113" s="160"/>
      <c r="BN113" s="160"/>
      <c r="BO113" s="160"/>
      <c r="BP113" s="160"/>
      <c r="BQ113" s="160"/>
      <c r="BR113" s="160"/>
      <c r="BS113" s="160"/>
      <c r="BT113" s="160"/>
      <c r="BU113" s="160"/>
    </row>
    <row r="114" spans="1:73" s="113" customFormat="1" ht="30" customHeight="1" x14ac:dyDescent="0.2">
      <c r="A114" s="112" t="s">
        <v>272</v>
      </c>
      <c r="B114" s="129" t="s">
        <v>104</v>
      </c>
      <c r="C114" s="117" t="s">
        <v>273</v>
      </c>
      <c r="D114" s="118" t="s">
        <v>1</v>
      </c>
      <c r="E114" s="119" t="s">
        <v>32</v>
      </c>
      <c r="F114" s="120">
        <v>640</v>
      </c>
      <c r="G114" s="131"/>
      <c r="H114" s="122">
        <f t="shared" si="16"/>
        <v>0</v>
      </c>
      <c r="I114" s="165"/>
      <c r="J114" s="160"/>
      <c r="K114" s="22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60"/>
      <c r="Z114" s="160"/>
      <c r="AA114" s="160"/>
      <c r="AB114" s="160"/>
      <c r="AC114" s="160"/>
      <c r="AD114" s="160"/>
      <c r="AE114" s="160"/>
      <c r="AF114" s="160"/>
      <c r="AG114" s="160"/>
      <c r="AH114" s="160"/>
      <c r="AI114" s="160"/>
      <c r="AJ114" s="160"/>
      <c r="AK114" s="160"/>
      <c r="AL114" s="160"/>
      <c r="AM114" s="160"/>
      <c r="AN114" s="160"/>
      <c r="AO114" s="160"/>
      <c r="AP114" s="160"/>
      <c r="AQ114" s="160"/>
      <c r="AR114" s="160"/>
      <c r="AS114" s="160"/>
      <c r="AT114" s="160"/>
      <c r="AU114" s="160"/>
      <c r="AV114" s="160"/>
      <c r="AW114" s="160"/>
      <c r="AX114" s="160"/>
      <c r="AY114" s="160"/>
      <c r="AZ114" s="160"/>
      <c r="BA114" s="251"/>
      <c r="BB114" s="252"/>
      <c r="BC114" s="252"/>
      <c r="BD114" s="252"/>
      <c r="BE114" s="253"/>
      <c r="BF114" s="252"/>
      <c r="BG114" s="252"/>
      <c r="BH114" s="252"/>
      <c r="BI114" s="160"/>
      <c r="BJ114" s="160"/>
      <c r="BK114" s="160"/>
      <c r="BL114" s="160"/>
      <c r="BM114" s="160"/>
      <c r="BN114" s="160"/>
      <c r="BO114" s="160"/>
      <c r="BP114" s="160"/>
      <c r="BQ114" s="160"/>
      <c r="BR114" s="160"/>
      <c r="BS114" s="160"/>
      <c r="BT114" s="160"/>
      <c r="BU114" s="160"/>
    </row>
    <row r="115" spans="1:73" s="128" customFormat="1" ht="30" customHeight="1" x14ac:dyDescent="0.2">
      <c r="A115" s="112" t="s">
        <v>274</v>
      </c>
      <c r="B115" s="177" t="s">
        <v>279</v>
      </c>
      <c r="C115" s="178" t="s">
        <v>276</v>
      </c>
      <c r="D115" s="179" t="s">
        <v>100</v>
      </c>
      <c r="E115" s="180" t="s">
        <v>32</v>
      </c>
      <c r="F115" s="181">
        <v>5</v>
      </c>
      <c r="G115" s="182"/>
      <c r="H115" s="183">
        <f t="shared" si="16"/>
        <v>0</v>
      </c>
      <c r="I115" s="157"/>
      <c r="J115" s="169"/>
      <c r="K115" s="220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  <c r="AA115" s="169"/>
      <c r="AB115" s="169"/>
      <c r="AC115" s="169"/>
      <c r="AD115" s="169"/>
      <c r="AE115" s="169"/>
      <c r="AF115" s="169"/>
      <c r="AG115" s="169"/>
      <c r="AH115" s="169"/>
      <c r="AI115" s="169"/>
      <c r="AJ115" s="169"/>
      <c r="AK115" s="169"/>
      <c r="AL115" s="169"/>
      <c r="AM115" s="169"/>
      <c r="AN115" s="169"/>
      <c r="AO115" s="169"/>
      <c r="AP115" s="169"/>
      <c r="AQ115" s="169"/>
      <c r="AR115" s="169"/>
      <c r="AS115" s="169"/>
      <c r="AT115" s="169"/>
      <c r="AU115" s="169"/>
      <c r="AV115" s="169"/>
      <c r="AW115" s="169"/>
      <c r="AX115" s="169"/>
      <c r="AY115" s="169"/>
      <c r="AZ115" s="169"/>
      <c r="BA115" s="251"/>
      <c r="BB115" s="252"/>
      <c r="BC115" s="252"/>
      <c r="BD115" s="252"/>
      <c r="BE115" s="253"/>
      <c r="BF115" s="252"/>
      <c r="BG115" s="252"/>
      <c r="BH115" s="252"/>
      <c r="BI115" s="169"/>
      <c r="BJ115" s="169"/>
      <c r="BK115" s="169"/>
      <c r="BL115" s="169"/>
      <c r="BM115" s="169"/>
      <c r="BN115" s="169"/>
      <c r="BO115" s="169"/>
      <c r="BP115" s="169"/>
      <c r="BQ115" s="169"/>
      <c r="BR115" s="169"/>
      <c r="BS115" s="169"/>
      <c r="BT115" s="169"/>
      <c r="BU115" s="169"/>
    </row>
    <row r="116" spans="1:73" s="113" customFormat="1" ht="30" customHeight="1" x14ac:dyDescent="0.2">
      <c r="A116" s="112" t="s">
        <v>336</v>
      </c>
      <c r="B116" s="78" t="s">
        <v>280</v>
      </c>
      <c r="C116" s="79" t="s">
        <v>337</v>
      </c>
      <c r="D116" s="69" t="s">
        <v>100</v>
      </c>
      <c r="E116" s="80" t="s">
        <v>32</v>
      </c>
      <c r="F116" s="108">
        <v>5</v>
      </c>
      <c r="G116" s="72"/>
      <c r="H116" s="73">
        <f t="shared" si="16"/>
        <v>0</v>
      </c>
      <c r="I116" s="157"/>
      <c r="J116" s="160"/>
      <c r="K116" s="22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60"/>
      <c r="Z116" s="160"/>
      <c r="AA116" s="160"/>
      <c r="AB116" s="160"/>
      <c r="AC116" s="160"/>
      <c r="AD116" s="160"/>
      <c r="AE116" s="160"/>
      <c r="AF116" s="160"/>
      <c r="AG116" s="160"/>
      <c r="AH116" s="160"/>
      <c r="AI116" s="160"/>
      <c r="AJ116" s="160"/>
      <c r="AK116" s="160"/>
      <c r="AL116" s="160"/>
      <c r="AM116" s="160"/>
      <c r="AN116" s="160"/>
      <c r="AO116" s="160"/>
      <c r="AP116" s="160"/>
      <c r="AQ116" s="160"/>
      <c r="AR116" s="160"/>
      <c r="AS116" s="160"/>
      <c r="AT116" s="160"/>
      <c r="AU116" s="160"/>
      <c r="AV116" s="160"/>
      <c r="AW116" s="160"/>
      <c r="AX116" s="160"/>
      <c r="AY116" s="160"/>
      <c r="AZ116" s="160"/>
      <c r="BA116" s="251"/>
      <c r="BB116" s="252"/>
      <c r="BC116" s="252"/>
      <c r="BD116" s="252"/>
      <c r="BE116" s="253"/>
      <c r="BF116" s="252"/>
      <c r="BG116" s="252"/>
      <c r="BH116" s="252"/>
      <c r="BI116" s="160"/>
      <c r="BJ116" s="160"/>
      <c r="BK116" s="160"/>
      <c r="BL116" s="160"/>
      <c r="BM116" s="160"/>
      <c r="BN116" s="160"/>
      <c r="BO116" s="160"/>
      <c r="BP116" s="160"/>
      <c r="BQ116" s="160"/>
      <c r="BR116" s="160"/>
      <c r="BS116" s="160"/>
      <c r="BT116" s="160"/>
      <c r="BU116" s="160"/>
    </row>
    <row r="117" spans="1:73" s="113" customFormat="1" ht="30" customHeight="1" x14ac:dyDescent="0.2">
      <c r="A117" s="112" t="s">
        <v>386</v>
      </c>
      <c r="B117" s="78" t="s">
        <v>281</v>
      </c>
      <c r="C117" s="79" t="s">
        <v>387</v>
      </c>
      <c r="D117" s="69" t="s">
        <v>100</v>
      </c>
      <c r="E117" s="80" t="s">
        <v>32</v>
      </c>
      <c r="F117" s="108">
        <v>5</v>
      </c>
      <c r="G117" s="72"/>
      <c r="H117" s="73">
        <f t="shared" si="16"/>
        <v>0</v>
      </c>
      <c r="I117" s="157"/>
      <c r="J117" s="160"/>
      <c r="K117" s="22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160"/>
      <c r="AA117" s="160"/>
      <c r="AB117" s="160"/>
      <c r="AC117" s="160"/>
      <c r="AD117" s="160"/>
      <c r="AE117" s="160"/>
      <c r="AF117" s="160"/>
      <c r="AG117" s="160"/>
      <c r="AH117" s="160"/>
      <c r="AI117" s="160"/>
      <c r="AJ117" s="160"/>
      <c r="AK117" s="160"/>
      <c r="AL117" s="160"/>
      <c r="AM117" s="160"/>
      <c r="AN117" s="160"/>
      <c r="AO117" s="160"/>
      <c r="AP117" s="160"/>
      <c r="AQ117" s="160"/>
      <c r="AR117" s="160"/>
      <c r="AS117" s="160"/>
      <c r="AT117" s="160"/>
      <c r="AU117" s="160"/>
      <c r="AV117" s="160"/>
      <c r="AW117" s="160"/>
      <c r="AX117" s="160"/>
      <c r="AY117" s="160"/>
      <c r="AZ117" s="160"/>
      <c r="BA117" s="251"/>
      <c r="BB117" s="252"/>
      <c r="BC117" s="252"/>
      <c r="BD117" s="252"/>
      <c r="BE117" s="253"/>
      <c r="BF117" s="252"/>
      <c r="BG117" s="252"/>
      <c r="BH117" s="252"/>
      <c r="BI117" s="160"/>
      <c r="BJ117" s="160"/>
      <c r="BK117" s="160"/>
      <c r="BL117" s="160"/>
      <c r="BM117" s="160"/>
      <c r="BN117" s="160"/>
      <c r="BO117" s="160"/>
      <c r="BP117" s="160"/>
      <c r="BQ117" s="160"/>
      <c r="BR117" s="160"/>
      <c r="BS117" s="160"/>
      <c r="BT117" s="160"/>
      <c r="BU117" s="160"/>
    </row>
    <row r="118" spans="1:73" s="128" customFormat="1" ht="30" customHeight="1" x14ac:dyDescent="0.2">
      <c r="A118" s="112" t="s">
        <v>237</v>
      </c>
      <c r="B118" s="78" t="s">
        <v>282</v>
      </c>
      <c r="C118" s="79" t="s">
        <v>238</v>
      </c>
      <c r="D118" s="69" t="s">
        <v>239</v>
      </c>
      <c r="E118" s="80"/>
      <c r="F118" s="108"/>
      <c r="G118" s="75"/>
      <c r="H118" s="73"/>
      <c r="I118" s="157"/>
      <c r="J118" s="169"/>
      <c r="K118" s="220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69"/>
      <c r="AL118" s="169"/>
      <c r="AM118" s="169"/>
      <c r="AN118" s="169"/>
      <c r="AO118" s="169"/>
      <c r="AP118" s="169"/>
      <c r="AQ118" s="169"/>
      <c r="AR118" s="169"/>
      <c r="AS118" s="169"/>
      <c r="AT118" s="169"/>
      <c r="AU118" s="169"/>
      <c r="AV118" s="169"/>
      <c r="AW118" s="169"/>
      <c r="AX118" s="169"/>
      <c r="AY118" s="169"/>
      <c r="AZ118" s="169"/>
      <c r="BA118" s="251"/>
      <c r="BB118" s="252"/>
      <c r="BC118" s="252"/>
      <c r="BD118" s="252"/>
      <c r="BE118" s="253"/>
      <c r="BF118" s="252"/>
      <c r="BG118" s="252"/>
      <c r="BH118" s="252"/>
      <c r="BI118" s="169"/>
      <c r="BJ118" s="169"/>
      <c r="BK118" s="169"/>
      <c r="BL118" s="169"/>
      <c r="BM118" s="169"/>
      <c r="BN118" s="169"/>
      <c r="BO118" s="169"/>
      <c r="BP118" s="169"/>
      <c r="BQ118" s="169"/>
      <c r="BR118" s="169"/>
      <c r="BS118" s="169"/>
      <c r="BT118" s="169"/>
      <c r="BU118" s="169"/>
    </row>
    <row r="119" spans="1:73" s="113" customFormat="1" ht="30" customHeight="1" x14ac:dyDescent="0.2">
      <c r="A119" s="112" t="s">
        <v>388</v>
      </c>
      <c r="B119" s="83" t="s">
        <v>33</v>
      </c>
      <c r="C119" s="79" t="s">
        <v>389</v>
      </c>
      <c r="D119" s="69" t="s">
        <v>1</v>
      </c>
      <c r="E119" s="80" t="s">
        <v>49</v>
      </c>
      <c r="F119" s="108">
        <v>110</v>
      </c>
      <c r="G119" s="72"/>
      <c r="H119" s="73">
        <f>ROUND(G119*F119,2)</f>
        <v>0</v>
      </c>
      <c r="I119" s="157"/>
      <c r="J119" s="160"/>
      <c r="K119" s="22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  <c r="AA119" s="160"/>
      <c r="AB119" s="160"/>
      <c r="AC119" s="160"/>
      <c r="AD119" s="160"/>
      <c r="AE119" s="160"/>
      <c r="AF119" s="160"/>
      <c r="AG119" s="160"/>
      <c r="AH119" s="160"/>
      <c r="AI119" s="160"/>
      <c r="AJ119" s="160"/>
      <c r="AK119" s="160"/>
      <c r="AL119" s="160"/>
      <c r="AM119" s="160"/>
      <c r="AN119" s="160"/>
      <c r="AO119" s="160"/>
      <c r="AP119" s="160"/>
      <c r="AQ119" s="160"/>
      <c r="AR119" s="160"/>
      <c r="AS119" s="160"/>
      <c r="AT119" s="160"/>
      <c r="AU119" s="160"/>
      <c r="AV119" s="160"/>
      <c r="AW119" s="160"/>
      <c r="AX119" s="160"/>
      <c r="AY119" s="160"/>
      <c r="AZ119" s="160"/>
      <c r="BA119" s="251"/>
      <c r="BB119" s="252"/>
      <c r="BC119" s="252"/>
      <c r="BD119" s="252"/>
      <c r="BE119" s="253"/>
      <c r="BF119" s="252"/>
      <c r="BG119" s="252"/>
      <c r="BH119" s="252"/>
      <c r="BI119" s="160"/>
      <c r="BJ119" s="160"/>
      <c r="BK119" s="160"/>
      <c r="BL119" s="160"/>
      <c r="BM119" s="160"/>
      <c r="BN119" s="160"/>
      <c r="BO119" s="160"/>
      <c r="BP119" s="160"/>
      <c r="BQ119" s="160"/>
      <c r="BR119" s="160"/>
      <c r="BS119" s="160"/>
      <c r="BT119" s="160"/>
      <c r="BU119" s="160"/>
    </row>
    <row r="120" spans="1:73" s="113" customFormat="1" ht="30" customHeight="1" x14ac:dyDescent="0.2">
      <c r="A120" s="112" t="s">
        <v>240</v>
      </c>
      <c r="B120" s="83" t="s">
        <v>40</v>
      </c>
      <c r="C120" s="79" t="s">
        <v>241</v>
      </c>
      <c r="D120" s="69" t="s">
        <v>242</v>
      </c>
      <c r="E120" s="80" t="s">
        <v>49</v>
      </c>
      <c r="F120" s="108">
        <v>615</v>
      </c>
      <c r="G120" s="72"/>
      <c r="H120" s="73">
        <f t="shared" ref="H120" si="17">ROUND(G120*F120,2)</f>
        <v>0</v>
      </c>
      <c r="I120" s="157"/>
      <c r="J120" s="160"/>
      <c r="K120" s="22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251"/>
      <c r="BB120" s="252"/>
      <c r="BC120" s="252"/>
      <c r="BD120" s="252"/>
      <c r="BE120" s="253"/>
      <c r="BF120" s="252"/>
      <c r="BG120" s="252"/>
      <c r="BH120" s="252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</row>
    <row r="121" spans="1:73" s="113" customFormat="1" ht="30" customHeight="1" x14ac:dyDescent="0.2">
      <c r="A121" s="112" t="s">
        <v>243</v>
      </c>
      <c r="B121" s="78" t="s">
        <v>283</v>
      </c>
      <c r="C121" s="79" t="s">
        <v>244</v>
      </c>
      <c r="D121" s="69" t="s">
        <v>239</v>
      </c>
      <c r="E121" s="80"/>
      <c r="F121" s="108"/>
      <c r="G121" s="75"/>
      <c r="H121" s="73"/>
      <c r="I121" s="157"/>
      <c r="J121" s="160"/>
      <c r="K121" s="22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251"/>
      <c r="BB121" s="252"/>
      <c r="BC121" s="252"/>
      <c r="BD121" s="252"/>
      <c r="BE121" s="253"/>
      <c r="BF121" s="252"/>
      <c r="BG121" s="252"/>
      <c r="BH121" s="252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</row>
    <row r="122" spans="1:73" s="113" customFormat="1" ht="33" customHeight="1" x14ac:dyDescent="0.2">
      <c r="A122" s="112" t="s">
        <v>245</v>
      </c>
      <c r="B122" s="83" t="s">
        <v>33</v>
      </c>
      <c r="C122" s="79" t="s">
        <v>424</v>
      </c>
      <c r="D122" s="69" t="s">
        <v>120</v>
      </c>
      <c r="E122" s="80" t="s">
        <v>49</v>
      </c>
      <c r="F122" s="108">
        <v>485</v>
      </c>
      <c r="G122" s="72"/>
      <c r="H122" s="73">
        <f t="shared" ref="H122" si="18">ROUND(G122*F122,2)</f>
        <v>0</v>
      </c>
      <c r="I122" s="157"/>
      <c r="J122" s="160"/>
      <c r="K122" s="22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251"/>
      <c r="BB122" s="252"/>
      <c r="BC122" s="252"/>
      <c r="BD122" s="252"/>
      <c r="BE122" s="253"/>
      <c r="BF122" s="252"/>
      <c r="BG122" s="252"/>
      <c r="BH122" s="252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</row>
    <row r="123" spans="1:73" s="113" customFormat="1" ht="33" customHeight="1" x14ac:dyDescent="0.2">
      <c r="A123" s="112" t="s">
        <v>247</v>
      </c>
      <c r="B123" s="83" t="s">
        <v>40</v>
      </c>
      <c r="C123" s="79" t="s">
        <v>183</v>
      </c>
      <c r="D123" s="69" t="s">
        <v>108</v>
      </c>
      <c r="E123" s="80" t="s">
        <v>49</v>
      </c>
      <c r="F123" s="108">
        <v>210</v>
      </c>
      <c r="G123" s="72"/>
      <c r="H123" s="73">
        <f>ROUND(G123*F123,2)</f>
        <v>0</v>
      </c>
      <c r="I123" s="157"/>
      <c r="J123" s="160"/>
      <c r="K123" s="22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60"/>
      <c r="Z123" s="160"/>
      <c r="AA123" s="160"/>
      <c r="AB123" s="160"/>
      <c r="AC123" s="160"/>
      <c r="AD123" s="160"/>
      <c r="AE123" s="160"/>
      <c r="AF123" s="160"/>
      <c r="AG123" s="160"/>
      <c r="AH123" s="160"/>
      <c r="AI123" s="160"/>
      <c r="AJ123" s="160"/>
      <c r="AK123" s="160"/>
      <c r="AL123" s="160"/>
      <c r="AM123" s="160"/>
      <c r="AN123" s="160"/>
      <c r="AO123" s="160"/>
      <c r="AP123" s="160"/>
      <c r="AQ123" s="160"/>
      <c r="AR123" s="160"/>
      <c r="AS123" s="160"/>
      <c r="AT123" s="160"/>
      <c r="AU123" s="160"/>
      <c r="AV123" s="160"/>
      <c r="AW123" s="160"/>
      <c r="AX123" s="160"/>
      <c r="AY123" s="160"/>
      <c r="AZ123" s="160"/>
      <c r="BA123" s="251"/>
      <c r="BB123" s="252"/>
      <c r="BC123" s="252"/>
      <c r="BD123" s="252"/>
      <c r="BE123" s="253"/>
      <c r="BF123" s="252"/>
      <c r="BG123" s="252"/>
      <c r="BH123" s="252"/>
      <c r="BI123" s="160"/>
      <c r="BJ123" s="160"/>
      <c r="BK123" s="160"/>
      <c r="BL123" s="160"/>
      <c r="BM123" s="160"/>
      <c r="BN123" s="160"/>
      <c r="BO123" s="160"/>
      <c r="BP123" s="160"/>
      <c r="BQ123" s="160"/>
      <c r="BR123" s="160"/>
      <c r="BS123" s="160"/>
      <c r="BT123" s="160"/>
      <c r="BU123" s="160"/>
    </row>
    <row r="124" spans="1:73" s="113" customFormat="1" ht="30" customHeight="1" x14ac:dyDescent="0.2">
      <c r="A124" s="112" t="s">
        <v>105</v>
      </c>
      <c r="B124" s="78" t="s">
        <v>284</v>
      </c>
      <c r="C124" s="79" t="s">
        <v>51</v>
      </c>
      <c r="D124" s="69" t="s">
        <v>239</v>
      </c>
      <c r="E124" s="80"/>
      <c r="F124" s="108"/>
      <c r="G124" s="75"/>
      <c r="H124" s="73"/>
      <c r="I124" s="157"/>
      <c r="J124" s="160"/>
      <c r="K124" s="22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X124" s="160"/>
      <c r="Y124" s="160"/>
      <c r="Z124" s="160"/>
      <c r="AA124" s="160"/>
      <c r="AB124" s="160"/>
      <c r="AC124" s="160"/>
      <c r="AD124" s="160"/>
      <c r="AE124" s="160"/>
      <c r="AF124" s="160"/>
      <c r="AG124" s="160"/>
      <c r="AH124" s="160"/>
      <c r="AI124" s="160"/>
      <c r="AJ124" s="160"/>
      <c r="AK124" s="160"/>
      <c r="AL124" s="160"/>
      <c r="AM124" s="160"/>
      <c r="AN124" s="160"/>
      <c r="AO124" s="160"/>
      <c r="AP124" s="160"/>
      <c r="AQ124" s="160"/>
      <c r="AR124" s="160"/>
      <c r="AS124" s="160"/>
      <c r="AT124" s="160"/>
      <c r="AU124" s="160"/>
      <c r="AV124" s="160"/>
      <c r="AW124" s="160"/>
      <c r="AX124" s="160"/>
      <c r="AY124" s="160"/>
      <c r="AZ124" s="160"/>
      <c r="BA124" s="251"/>
      <c r="BB124" s="252"/>
      <c r="BC124" s="252"/>
      <c r="BD124" s="252"/>
      <c r="BE124" s="253"/>
      <c r="BF124" s="252"/>
      <c r="BG124" s="252"/>
      <c r="BH124" s="252"/>
      <c r="BI124" s="160"/>
      <c r="BJ124" s="160"/>
      <c r="BK124" s="160"/>
      <c r="BL124" s="160"/>
      <c r="BM124" s="160"/>
      <c r="BN124" s="160"/>
      <c r="BO124" s="160"/>
      <c r="BP124" s="160"/>
      <c r="BQ124" s="160"/>
      <c r="BR124" s="160"/>
      <c r="BS124" s="160"/>
      <c r="BT124" s="160"/>
      <c r="BU124" s="160"/>
    </row>
    <row r="125" spans="1:73" s="113" customFormat="1" ht="30" customHeight="1" x14ac:dyDescent="0.2">
      <c r="A125" s="112" t="s">
        <v>326</v>
      </c>
      <c r="B125" s="83" t="s">
        <v>33</v>
      </c>
      <c r="C125" s="79" t="s">
        <v>246</v>
      </c>
      <c r="D125" s="69" t="s">
        <v>327</v>
      </c>
      <c r="E125" s="80"/>
      <c r="F125" s="108"/>
      <c r="G125" s="73"/>
      <c r="H125" s="73"/>
      <c r="I125" s="157"/>
      <c r="J125" s="160"/>
      <c r="K125" s="22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  <c r="AF125" s="160"/>
      <c r="AG125" s="160"/>
      <c r="AH125" s="160"/>
      <c r="AI125" s="160"/>
      <c r="AJ125" s="160"/>
      <c r="AK125" s="160"/>
      <c r="AL125" s="160"/>
      <c r="AM125" s="160"/>
      <c r="AN125" s="160"/>
      <c r="AO125" s="160"/>
      <c r="AP125" s="160"/>
      <c r="AQ125" s="160"/>
      <c r="AR125" s="160"/>
      <c r="AS125" s="160"/>
      <c r="AT125" s="160"/>
      <c r="AU125" s="160"/>
      <c r="AV125" s="160"/>
      <c r="AW125" s="160"/>
      <c r="AX125" s="160"/>
      <c r="AY125" s="160"/>
      <c r="AZ125" s="160"/>
      <c r="BA125" s="251"/>
      <c r="BB125" s="252"/>
      <c r="BC125" s="252"/>
      <c r="BD125" s="252"/>
      <c r="BE125" s="253"/>
      <c r="BF125" s="252"/>
      <c r="BG125" s="252"/>
      <c r="BH125" s="252"/>
      <c r="BI125" s="160"/>
      <c r="BJ125" s="160"/>
      <c r="BK125" s="160"/>
      <c r="BL125" s="160"/>
      <c r="BM125" s="160"/>
      <c r="BN125" s="160"/>
      <c r="BO125" s="160"/>
      <c r="BP125" s="160"/>
      <c r="BQ125" s="160"/>
      <c r="BR125" s="160"/>
      <c r="BS125" s="160"/>
      <c r="BT125" s="160"/>
      <c r="BU125" s="160"/>
    </row>
    <row r="126" spans="1:73" s="113" customFormat="1" ht="30" customHeight="1" x14ac:dyDescent="0.2">
      <c r="A126" s="112" t="s">
        <v>331</v>
      </c>
      <c r="B126" s="85" t="s">
        <v>102</v>
      </c>
      <c r="C126" s="79" t="s">
        <v>332</v>
      </c>
      <c r="D126" s="69"/>
      <c r="E126" s="80" t="s">
        <v>49</v>
      </c>
      <c r="F126" s="108">
        <v>5</v>
      </c>
      <c r="G126" s="72"/>
      <c r="H126" s="73">
        <f>ROUND(G126*F126,2)</f>
        <v>0</v>
      </c>
      <c r="I126" s="164"/>
      <c r="J126" s="160"/>
      <c r="K126" s="22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  <c r="AC126" s="160"/>
      <c r="AD126" s="160"/>
      <c r="AE126" s="160"/>
      <c r="AF126" s="160"/>
      <c r="AG126" s="160"/>
      <c r="AH126" s="160"/>
      <c r="AI126" s="160"/>
      <c r="AJ126" s="160"/>
      <c r="AK126" s="160"/>
      <c r="AL126" s="160"/>
      <c r="AM126" s="160"/>
      <c r="AN126" s="160"/>
      <c r="AO126" s="160"/>
      <c r="AP126" s="160"/>
      <c r="AQ126" s="160"/>
      <c r="AR126" s="160"/>
      <c r="AS126" s="160"/>
      <c r="AT126" s="160"/>
      <c r="AU126" s="160"/>
      <c r="AV126" s="160"/>
      <c r="AW126" s="160"/>
      <c r="AX126" s="160"/>
      <c r="AY126" s="160"/>
      <c r="AZ126" s="160"/>
      <c r="BA126" s="251"/>
      <c r="BB126" s="252"/>
      <c r="BC126" s="252"/>
      <c r="BD126" s="252"/>
      <c r="BE126" s="253"/>
      <c r="BF126" s="252"/>
      <c r="BG126" s="252"/>
      <c r="BH126" s="252"/>
      <c r="BI126" s="160"/>
      <c r="BJ126" s="160"/>
      <c r="BK126" s="160"/>
      <c r="BL126" s="160"/>
      <c r="BM126" s="160"/>
      <c r="BN126" s="160"/>
      <c r="BO126" s="160"/>
      <c r="BP126" s="160"/>
      <c r="BQ126" s="160"/>
      <c r="BR126" s="160"/>
      <c r="BS126" s="160"/>
      <c r="BT126" s="160"/>
      <c r="BU126" s="160"/>
    </row>
    <row r="127" spans="1:73" s="113" customFormat="1" ht="30" customHeight="1" x14ac:dyDescent="0.2">
      <c r="A127" s="112" t="s">
        <v>392</v>
      </c>
      <c r="B127" s="85" t="s">
        <v>103</v>
      </c>
      <c r="C127" s="79" t="s">
        <v>393</v>
      </c>
      <c r="D127" s="69"/>
      <c r="E127" s="80" t="s">
        <v>49</v>
      </c>
      <c r="F127" s="108">
        <v>60</v>
      </c>
      <c r="G127" s="72"/>
      <c r="H127" s="73">
        <f>ROUND(G127*F127,2)</f>
        <v>0</v>
      </c>
      <c r="I127" s="157"/>
      <c r="J127" s="160"/>
      <c r="K127" s="22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160"/>
      <c r="AA127" s="160"/>
      <c r="AB127" s="160"/>
      <c r="AC127" s="160"/>
      <c r="AD127" s="160"/>
      <c r="AE127" s="160"/>
      <c r="AF127" s="160"/>
      <c r="AG127" s="160"/>
      <c r="AH127" s="160"/>
      <c r="AI127" s="160"/>
      <c r="AJ127" s="160"/>
      <c r="AK127" s="160"/>
      <c r="AL127" s="160"/>
      <c r="AM127" s="160"/>
      <c r="AN127" s="160"/>
      <c r="AO127" s="160"/>
      <c r="AP127" s="160"/>
      <c r="AQ127" s="160"/>
      <c r="AR127" s="160"/>
      <c r="AS127" s="160"/>
      <c r="AT127" s="160"/>
      <c r="AU127" s="160"/>
      <c r="AV127" s="160"/>
      <c r="AW127" s="160"/>
      <c r="AX127" s="160"/>
      <c r="AY127" s="160"/>
      <c r="AZ127" s="160"/>
      <c r="BA127" s="251"/>
      <c r="BB127" s="252"/>
      <c r="BC127" s="252"/>
      <c r="BD127" s="252"/>
      <c r="BE127" s="253"/>
      <c r="BF127" s="252"/>
      <c r="BG127" s="252"/>
      <c r="BH127" s="252"/>
      <c r="BI127" s="160"/>
      <c r="BJ127" s="160"/>
      <c r="BK127" s="160"/>
      <c r="BL127" s="160"/>
      <c r="BM127" s="160"/>
      <c r="BN127" s="160"/>
      <c r="BO127" s="160"/>
      <c r="BP127" s="160"/>
      <c r="BQ127" s="160"/>
      <c r="BR127" s="160"/>
      <c r="BS127" s="160"/>
      <c r="BT127" s="160"/>
      <c r="BU127" s="160"/>
    </row>
    <row r="128" spans="1:73" s="205" customFormat="1" ht="30" customHeight="1" x14ac:dyDescent="0.2">
      <c r="A128" s="112" t="s">
        <v>184</v>
      </c>
      <c r="B128" s="83" t="s">
        <v>40</v>
      </c>
      <c r="C128" s="79" t="s">
        <v>109</v>
      </c>
      <c r="D128" s="69" t="s">
        <v>110</v>
      </c>
      <c r="E128" s="80" t="s">
        <v>49</v>
      </c>
      <c r="F128" s="108">
        <v>140</v>
      </c>
      <c r="G128" s="72"/>
      <c r="H128" s="73">
        <f t="shared" ref="H128:H129" si="19">ROUND(G128*F128,2)</f>
        <v>0</v>
      </c>
      <c r="I128" s="157"/>
      <c r="J128" s="221"/>
      <c r="K128" s="220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2"/>
      <c r="W128" s="222"/>
      <c r="X128" s="222"/>
      <c r="Y128" s="222"/>
      <c r="Z128" s="222"/>
      <c r="AA128" s="222"/>
      <c r="AB128" s="222"/>
      <c r="AC128" s="222"/>
      <c r="AD128" s="222"/>
      <c r="AE128" s="222"/>
      <c r="AF128" s="222"/>
      <c r="AG128" s="222"/>
      <c r="AH128" s="222"/>
      <c r="AI128" s="222"/>
      <c r="AJ128" s="222"/>
      <c r="AK128" s="222"/>
      <c r="AL128" s="222"/>
      <c r="AM128" s="222"/>
      <c r="AN128" s="222"/>
      <c r="AO128" s="222"/>
      <c r="AP128" s="222"/>
      <c r="AQ128" s="222"/>
      <c r="AR128" s="222"/>
      <c r="AS128" s="222"/>
      <c r="AT128" s="222"/>
      <c r="AU128" s="222"/>
      <c r="AV128" s="222"/>
      <c r="AW128" s="222"/>
      <c r="AX128" s="222"/>
      <c r="AY128" s="222"/>
      <c r="AZ128" s="222"/>
      <c r="BA128" s="251"/>
      <c r="BB128" s="252"/>
      <c r="BC128" s="252"/>
      <c r="BD128" s="252"/>
      <c r="BE128" s="253"/>
      <c r="BF128" s="252"/>
      <c r="BG128" s="252"/>
      <c r="BH128" s="252"/>
      <c r="BI128" s="222"/>
      <c r="BJ128" s="222"/>
      <c r="BK128" s="222"/>
      <c r="BL128" s="222"/>
      <c r="BM128" s="222"/>
      <c r="BN128" s="222"/>
      <c r="BO128" s="222"/>
      <c r="BP128" s="222"/>
      <c r="BQ128" s="222"/>
      <c r="BR128" s="222"/>
      <c r="BS128" s="222"/>
      <c r="BT128" s="222"/>
      <c r="BU128" s="222"/>
    </row>
    <row r="129" spans="1:73" s="113" customFormat="1" ht="33" customHeight="1" x14ac:dyDescent="0.2">
      <c r="A129" s="112" t="s">
        <v>251</v>
      </c>
      <c r="B129" s="78" t="s">
        <v>285</v>
      </c>
      <c r="C129" s="79" t="s">
        <v>252</v>
      </c>
      <c r="D129" s="69" t="s">
        <v>253</v>
      </c>
      <c r="E129" s="80" t="s">
        <v>32</v>
      </c>
      <c r="F129" s="108">
        <v>5</v>
      </c>
      <c r="G129" s="72"/>
      <c r="H129" s="73">
        <f t="shared" si="19"/>
        <v>0</v>
      </c>
      <c r="I129" s="157"/>
      <c r="J129" s="160"/>
      <c r="K129" s="22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  <c r="AF129" s="160"/>
      <c r="AG129" s="160"/>
      <c r="AH129" s="160"/>
      <c r="AI129" s="160"/>
      <c r="AJ129" s="160"/>
      <c r="AK129" s="160"/>
      <c r="AL129" s="160"/>
      <c r="AM129" s="160"/>
      <c r="AN129" s="160"/>
      <c r="AO129" s="160"/>
      <c r="AP129" s="160"/>
      <c r="AQ129" s="160"/>
      <c r="AR129" s="160"/>
      <c r="AS129" s="160"/>
      <c r="AT129" s="160"/>
      <c r="AU129" s="160"/>
      <c r="AV129" s="160"/>
      <c r="AW129" s="160"/>
      <c r="AX129" s="160"/>
      <c r="AY129" s="160"/>
      <c r="AZ129" s="160"/>
      <c r="BA129" s="251"/>
      <c r="BB129" s="252"/>
      <c r="BC129" s="252"/>
      <c r="BD129" s="252"/>
      <c r="BE129" s="253"/>
      <c r="BF129" s="252"/>
      <c r="BG129" s="252"/>
      <c r="BH129" s="252"/>
      <c r="BI129" s="160"/>
      <c r="BJ129" s="160"/>
      <c r="BK129" s="160"/>
      <c r="BL129" s="160"/>
      <c r="BM129" s="160"/>
      <c r="BN129" s="160"/>
      <c r="BO129" s="160"/>
      <c r="BP129" s="160"/>
      <c r="BQ129" s="160"/>
      <c r="BR129" s="160"/>
      <c r="BS129" s="160"/>
      <c r="BT129" s="160"/>
      <c r="BU129" s="160"/>
    </row>
    <row r="130" spans="1:73" s="113" customFormat="1" ht="30" customHeight="1" x14ac:dyDescent="0.2">
      <c r="A130" s="112" t="s">
        <v>185</v>
      </c>
      <c r="B130" s="78" t="s">
        <v>286</v>
      </c>
      <c r="C130" s="79" t="s">
        <v>186</v>
      </c>
      <c r="D130" s="69" t="s">
        <v>398</v>
      </c>
      <c r="E130" s="124"/>
      <c r="F130" s="108"/>
      <c r="G130" s="75"/>
      <c r="H130" s="73"/>
      <c r="I130" s="157"/>
      <c r="J130" s="160"/>
      <c r="K130" s="22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  <c r="AF130" s="160"/>
      <c r="AG130" s="160"/>
      <c r="AH130" s="160"/>
      <c r="AI130" s="160"/>
      <c r="AJ130" s="160"/>
      <c r="AK130" s="160"/>
      <c r="AL130" s="160"/>
      <c r="AM130" s="160"/>
      <c r="AN130" s="160"/>
      <c r="AO130" s="160"/>
      <c r="AP130" s="160"/>
      <c r="AQ130" s="160"/>
      <c r="AR130" s="160"/>
      <c r="AS130" s="160"/>
      <c r="AT130" s="160"/>
      <c r="AU130" s="160"/>
      <c r="AV130" s="160"/>
      <c r="AW130" s="160"/>
      <c r="AX130" s="160"/>
      <c r="AY130" s="160"/>
      <c r="AZ130" s="160"/>
      <c r="BA130" s="251"/>
      <c r="BB130" s="252"/>
      <c r="BC130" s="252"/>
      <c r="BD130" s="252"/>
      <c r="BE130" s="253"/>
      <c r="BF130" s="252"/>
      <c r="BG130" s="252"/>
      <c r="BH130" s="252"/>
      <c r="BI130" s="160"/>
      <c r="BJ130" s="160"/>
      <c r="BK130" s="160"/>
      <c r="BL130" s="160"/>
      <c r="BM130" s="160"/>
      <c r="BN130" s="160"/>
      <c r="BO130" s="160"/>
      <c r="BP130" s="160"/>
      <c r="BQ130" s="160"/>
      <c r="BR130" s="160"/>
      <c r="BS130" s="160"/>
      <c r="BT130" s="160"/>
      <c r="BU130" s="160"/>
    </row>
    <row r="131" spans="1:73" s="113" customFormat="1" ht="30" customHeight="1" x14ac:dyDescent="0.2">
      <c r="A131" s="112" t="s">
        <v>254</v>
      </c>
      <c r="B131" s="83" t="s">
        <v>33</v>
      </c>
      <c r="C131" s="79" t="s">
        <v>255</v>
      </c>
      <c r="D131" s="69"/>
      <c r="E131" s="80"/>
      <c r="F131" s="108"/>
      <c r="G131" s="75"/>
      <c r="H131" s="73"/>
      <c r="I131" s="157"/>
      <c r="J131" s="160"/>
      <c r="K131" s="22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  <c r="AF131" s="160"/>
      <c r="AG131" s="160"/>
      <c r="AH131" s="160"/>
      <c r="AI131" s="160"/>
      <c r="AJ131" s="160"/>
      <c r="AK131" s="160"/>
      <c r="AL131" s="160"/>
      <c r="AM131" s="160"/>
      <c r="AN131" s="160"/>
      <c r="AO131" s="160"/>
      <c r="AP131" s="160"/>
      <c r="AQ131" s="160"/>
      <c r="AR131" s="160"/>
      <c r="AS131" s="160"/>
      <c r="AT131" s="160"/>
      <c r="AU131" s="160"/>
      <c r="AV131" s="160"/>
      <c r="AW131" s="160"/>
      <c r="AX131" s="160"/>
      <c r="AY131" s="160"/>
      <c r="AZ131" s="160"/>
      <c r="BA131" s="251"/>
      <c r="BB131" s="252"/>
      <c r="BC131" s="252"/>
      <c r="BD131" s="252"/>
      <c r="BE131" s="253"/>
      <c r="BF131" s="252"/>
      <c r="BG131" s="252"/>
      <c r="BH131" s="252"/>
      <c r="BI131" s="160"/>
      <c r="BJ131" s="160"/>
      <c r="BK131" s="160"/>
      <c r="BL131" s="160"/>
      <c r="BM131" s="160"/>
      <c r="BN131" s="160"/>
      <c r="BO131" s="160"/>
      <c r="BP131" s="160"/>
      <c r="BQ131" s="160"/>
      <c r="BR131" s="160"/>
      <c r="BS131" s="160"/>
      <c r="BT131" s="160"/>
      <c r="BU131" s="160"/>
    </row>
    <row r="132" spans="1:73" s="113" customFormat="1" ht="30" customHeight="1" x14ac:dyDescent="0.2">
      <c r="A132" s="112" t="s">
        <v>187</v>
      </c>
      <c r="B132" s="85" t="s">
        <v>102</v>
      </c>
      <c r="C132" s="79" t="s">
        <v>123</v>
      </c>
      <c r="D132" s="69"/>
      <c r="E132" s="80" t="s">
        <v>34</v>
      </c>
      <c r="F132" s="108">
        <v>1690</v>
      </c>
      <c r="G132" s="72"/>
      <c r="H132" s="73">
        <f>ROUND(G132*F132,2)</f>
        <v>0</v>
      </c>
      <c r="I132" s="157"/>
      <c r="J132" s="160"/>
      <c r="K132" s="22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X132" s="160"/>
      <c r="Y132" s="160"/>
      <c r="Z132" s="160"/>
      <c r="AA132" s="160"/>
      <c r="AB132" s="160"/>
      <c r="AC132" s="160"/>
      <c r="AD132" s="160"/>
      <c r="AE132" s="160"/>
      <c r="AF132" s="160"/>
      <c r="AG132" s="160"/>
      <c r="AH132" s="160"/>
      <c r="AI132" s="160"/>
      <c r="AJ132" s="160"/>
      <c r="AK132" s="160"/>
      <c r="AL132" s="160"/>
      <c r="AM132" s="160"/>
      <c r="AN132" s="160"/>
      <c r="AO132" s="160"/>
      <c r="AP132" s="160"/>
      <c r="AQ132" s="160"/>
      <c r="AR132" s="160"/>
      <c r="AS132" s="160"/>
      <c r="AT132" s="160"/>
      <c r="AU132" s="160"/>
      <c r="AV132" s="160"/>
      <c r="AW132" s="160"/>
      <c r="AX132" s="160"/>
      <c r="AY132" s="160"/>
      <c r="AZ132" s="160"/>
      <c r="BA132" s="251"/>
      <c r="BB132" s="252"/>
      <c r="BC132" s="252"/>
      <c r="BD132" s="252"/>
      <c r="BE132" s="253"/>
      <c r="BF132" s="252"/>
      <c r="BG132" s="252"/>
      <c r="BH132" s="252"/>
      <c r="BI132" s="160"/>
      <c r="BJ132" s="160"/>
      <c r="BK132" s="160"/>
      <c r="BL132" s="160"/>
      <c r="BM132" s="160"/>
      <c r="BN132" s="160"/>
      <c r="BO132" s="160"/>
      <c r="BP132" s="160"/>
      <c r="BQ132" s="160"/>
      <c r="BR132" s="160"/>
      <c r="BS132" s="160"/>
      <c r="BT132" s="160"/>
      <c r="BU132" s="160"/>
    </row>
    <row r="133" spans="1:73" s="113" customFormat="1" ht="30" customHeight="1" x14ac:dyDescent="0.2">
      <c r="A133" s="112" t="s">
        <v>188</v>
      </c>
      <c r="B133" s="83" t="s">
        <v>40</v>
      </c>
      <c r="C133" s="79" t="s">
        <v>69</v>
      </c>
      <c r="D133" s="69"/>
      <c r="E133" s="80"/>
      <c r="F133" s="108"/>
      <c r="G133" s="75"/>
      <c r="H133" s="73"/>
      <c r="I133" s="157"/>
      <c r="J133" s="160"/>
      <c r="K133" s="22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60"/>
      <c r="W133" s="160"/>
      <c r="X133" s="160"/>
      <c r="Y133" s="160"/>
      <c r="Z133" s="160"/>
      <c r="AA133" s="160"/>
      <c r="AB133" s="160"/>
      <c r="AC133" s="160"/>
      <c r="AD133" s="160"/>
      <c r="AE133" s="160"/>
      <c r="AF133" s="160"/>
      <c r="AG133" s="160"/>
      <c r="AH133" s="160"/>
      <c r="AI133" s="160"/>
      <c r="AJ133" s="160"/>
      <c r="AK133" s="160"/>
      <c r="AL133" s="160"/>
      <c r="AM133" s="160"/>
      <c r="AN133" s="160"/>
      <c r="AO133" s="160"/>
      <c r="AP133" s="160"/>
      <c r="AQ133" s="160"/>
      <c r="AR133" s="160"/>
      <c r="AS133" s="160"/>
      <c r="AT133" s="160"/>
      <c r="AU133" s="160"/>
      <c r="AV133" s="160"/>
      <c r="AW133" s="160"/>
      <c r="AX133" s="160"/>
      <c r="AY133" s="160"/>
      <c r="AZ133" s="160"/>
      <c r="BA133" s="251"/>
      <c r="BB133" s="252"/>
      <c r="BC133" s="252"/>
      <c r="BD133" s="252"/>
      <c r="BE133" s="253"/>
      <c r="BF133" s="252"/>
      <c r="BG133" s="252"/>
      <c r="BH133" s="252"/>
      <c r="BI133" s="160"/>
      <c r="BJ133" s="160"/>
      <c r="BK133" s="160"/>
      <c r="BL133" s="160"/>
      <c r="BM133" s="160"/>
      <c r="BN133" s="160"/>
      <c r="BO133" s="160"/>
      <c r="BP133" s="160"/>
      <c r="BQ133" s="160"/>
      <c r="BR133" s="160"/>
      <c r="BS133" s="160"/>
      <c r="BT133" s="160"/>
      <c r="BU133" s="160"/>
    </row>
    <row r="134" spans="1:73" s="113" customFormat="1" ht="30" customHeight="1" x14ac:dyDescent="0.2">
      <c r="A134" s="112" t="s">
        <v>189</v>
      </c>
      <c r="B134" s="85" t="s">
        <v>102</v>
      </c>
      <c r="C134" s="79" t="s">
        <v>123</v>
      </c>
      <c r="D134" s="69"/>
      <c r="E134" s="80" t="s">
        <v>34</v>
      </c>
      <c r="F134" s="108">
        <v>315</v>
      </c>
      <c r="G134" s="72"/>
      <c r="H134" s="73">
        <f>ROUND(G134*F134,2)</f>
        <v>0</v>
      </c>
      <c r="I134" s="157"/>
      <c r="J134" s="160"/>
      <c r="K134" s="22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  <c r="W134" s="160"/>
      <c r="X134" s="160"/>
      <c r="Y134" s="160"/>
      <c r="Z134" s="160"/>
      <c r="AA134" s="160"/>
      <c r="AB134" s="160"/>
      <c r="AC134" s="160"/>
      <c r="AD134" s="160"/>
      <c r="AE134" s="160"/>
      <c r="AF134" s="160"/>
      <c r="AG134" s="160"/>
      <c r="AH134" s="160"/>
      <c r="AI134" s="160"/>
      <c r="AJ134" s="160"/>
      <c r="AK134" s="160"/>
      <c r="AL134" s="160"/>
      <c r="AM134" s="160"/>
      <c r="AN134" s="160"/>
      <c r="AO134" s="160"/>
      <c r="AP134" s="160"/>
      <c r="AQ134" s="160"/>
      <c r="AR134" s="160"/>
      <c r="AS134" s="160"/>
      <c r="AT134" s="160"/>
      <c r="AU134" s="160"/>
      <c r="AV134" s="160"/>
      <c r="AW134" s="160"/>
      <c r="AX134" s="160"/>
      <c r="AY134" s="160"/>
      <c r="AZ134" s="160"/>
      <c r="BA134" s="251"/>
      <c r="BB134" s="252"/>
      <c r="BC134" s="252"/>
      <c r="BD134" s="252"/>
      <c r="BE134" s="253"/>
      <c r="BF134" s="252"/>
      <c r="BG134" s="252"/>
      <c r="BH134" s="252"/>
      <c r="BI134" s="160"/>
      <c r="BJ134" s="160"/>
      <c r="BK134" s="160"/>
      <c r="BL134" s="160"/>
      <c r="BM134" s="160"/>
      <c r="BN134" s="160"/>
      <c r="BO134" s="160"/>
      <c r="BP134" s="160"/>
      <c r="BQ134" s="160"/>
      <c r="BR134" s="160"/>
      <c r="BS134" s="160"/>
      <c r="BT134" s="160"/>
      <c r="BU134" s="160"/>
    </row>
    <row r="135" spans="1:73" s="128" customFormat="1" ht="30" customHeight="1" x14ac:dyDescent="0.2">
      <c r="A135" s="112" t="s">
        <v>111</v>
      </c>
      <c r="B135" s="78" t="s">
        <v>287</v>
      </c>
      <c r="C135" s="79" t="s">
        <v>113</v>
      </c>
      <c r="D135" s="69" t="s">
        <v>256</v>
      </c>
      <c r="E135" s="80"/>
      <c r="F135" s="108"/>
      <c r="G135" s="75"/>
      <c r="H135" s="73"/>
      <c r="I135" s="157"/>
      <c r="J135" s="169"/>
      <c r="K135" s="220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69"/>
      <c r="AP135" s="169"/>
      <c r="AQ135" s="169"/>
      <c r="AR135" s="169"/>
      <c r="AS135" s="169"/>
      <c r="AT135" s="169"/>
      <c r="AU135" s="169"/>
      <c r="AV135" s="169"/>
      <c r="AW135" s="169"/>
      <c r="AX135" s="169"/>
      <c r="AY135" s="169"/>
      <c r="AZ135" s="169"/>
      <c r="BA135" s="251"/>
      <c r="BB135" s="252"/>
      <c r="BC135" s="252"/>
      <c r="BD135" s="252"/>
      <c r="BE135" s="253"/>
      <c r="BF135" s="252"/>
      <c r="BG135" s="252"/>
      <c r="BH135" s="252"/>
      <c r="BI135" s="169"/>
      <c r="BJ135" s="169"/>
      <c r="BK135" s="169"/>
      <c r="BL135" s="169"/>
      <c r="BM135" s="169"/>
      <c r="BN135" s="169"/>
      <c r="BO135" s="169"/>
      <c r="BP135" s="169"/>
      <c r="BQ135" s="169"/>
      <c r="BR135" s="169"/>
      <c r="BS135" s="169"/>
      <c r="BT135" s="169"/>
      <c r="BU135" s="169"/>
    </row>
    <row r="136" spans="1:73" s="113" customFormat="1" ht="30" customHeight="1" x14ac:dyDescent="0.2">
      <c r="A136" s="112" t="s">
        <v>114</v>
      </c>
      <c r="B136" s="83" t="s">
        <v>33</v>
      </c>
      <c r="C136" s="79" t="s">
        <v>257</v>
      </c>
      <c r="D136" s="69" t="s">
        <v>1</v>
      </c>
      <c r="E136" s="80" t="s">
        <v>32</v>
      </c>
      <c r="F136" s="108">
        <v>8310</v>
      </c>
      <c r="G136" s="72"/>
      <c r="H136" s="73">
        <f t="shared" ref="H136:H137" si="20">ROUND(G136*F136,2)</f>
        <v>0</v>
      </c>
      <c r="I136" s="157"/>
      <c r="J136" s="160"/>
      <c r="K136" s="22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0"/>
      <c r="Y136" s="160"/>
      <c r="Z136" s="160"/>
      <c r="AA136" s="160"/>
      <c r="AB136" s="160"/>
      <c r="AC136" s="160"/>
      <c r="AD136" s="160"/>
      <c r="AE136" s="160"/>
      <c r="AF136" s="160"/>
      <c r="AG136" s="160"/>
      <c r="AH136" s="160"/>
      <c r="AI136" s="160"/>
      <c r="AJ136" s="160"/>
      <c r="AK136" s="160"/>
      <c r="AL136" s="160"/>
      <c r="AM136" s="160"/>
      <c r="AN136" s="160"/>
      <c r="AO136" s="160"/>
      <c r="AP136" s="160"/>
      <c r="AQ136" s="160"/>
      <c r="AR136" s="160"/>
      <c r="AS136" s="160"/>
      <c r="AT136" s="160"/>
      <c r="AU136" s="160"/>
      <c r="AV136" s="160"/>
      <c r="AW136" s="160"/>
      <c r="AX136" s="160"/>
      <c r="AY136" s="160"/>
      <c r="AZ136" s="160"/>
      <c r="BA136" s="251"/>
      <c r="BB136" s="252"/>
      <c r="BC136" s="252"/>
      <c r="BD136" s="252"/>
      <c r="BE136" s="253"/>
      <c r="BF136" s="252"/>
      <c r="BG136" s="252"/>
      <c r="BH136" s="252"/>
      <c r="BI136" s="160"/>
      <c r="BJ136" s="160"/>
      <c r="BK136" s="160"/>
      <c r="BL136" s="160"/>
      <c r="BM136" s="160"/>
      <c r="BN136" s="160"/>
      <c r="BO136" s="160"/>
      <c r="BP136" s="160"/>
      <c r="BQ136" s="160"/>
      <c r="BR136" s="160"/>
      <c r="BS136" s="160"/>
      <c r="BT136" s="160"/>
      <c r="BU136" s="160"/>
    </row>
    <row r="137" spans="1:73" s="128" customFormat="1" ht="30" customHeight="1" x14ac:dyDescent="0.2">
      <c r="A137" s="112" t="s">
        <v>399</v>
      </c>
      <c r="B137" s="78" t="s">
        <v>288</v>
      </c>
      <c r="C137" s="79" t="s">
        <v>400</v>
      </c>
      <c r="D137" s="107" t="s">
        <v>425</v>
      </c>
      <c r="E137" s="80" t="s">
        <v>32</v>
      </c>
      <c r="F137" s="115">
        <v>865</v>
      </c>
      <c r="G137" s="72"/>
      <c r="H137" s="73">
        <f t="shared" si="20"/>
        <v>0</v>
      </c>
      <c r="I137" s="171"/>
      <c r="J137" s="169"/>
      <c r="K137" s="220"/>
      <c r="L137" s="169"/>
      <c r="M137" s="169"/>
      <c r="N137" s="169"/>
      <c r="O137" s="169"/>
      <c r="P137" s="169"/>
      <c r="Q137" s="169"/>
      <c r="R137" s="169"/>
      <c r="S137" s="169"/>
      <c r="T137" s="169"/>
      <c r="U137" s="169"/>
      <c r="V137" s="169"/>
      <c r="W137" s="169"/>
      <c r="X137" s="169"/>
      <c r="Y137" s="169"/>
      <c r="Z137" s="169"/>
      <c r="AA137" s="169"/>
      <c r="AB137" s="169"/>
      <c r="AC137" s="169"/>
      <c r="AD137" s="169"/>
      <c r="AE137" s="169"/>
      <c r="AF137" s="169"/>
      <c r="AG137" s="169"/>
      <c r="AH137" s="169"/>
      <c r="AI137" s="169"/>
      <c r="AJ137" s="169"/>
      <c r="AK137" s="169"/>
      <c r="AL137" s="169"/>
      <c r="AM137" s="169"/>
      <c r="AN137" s="169"/>
      <c r="AO137" s="169"/>
      <c r="AP137" s="169"/>
      <c r="AQ137" s="169"/>
      <c r="AR137" s="169"/>
      <c r="AS137" s="169"/>
      <c r="AT137" s="169"/>
      <c r="AU137" s="169"/>
      <c r="AV137" s="169"/>
      <c r="AW137" s="169"/>
      <c r="AX137" s="169"/>
      <c r="AY137" s="169"/>
      <c r="AZ137" s="169"/>
      <c r="BA137" s="251"/>
      <c r="BB137" s="252"/>
      <c r="BC137" s="252"/>
      <c r="BD137" s="252"/>
      <c r="BE137" s="253"/>
      <c r="BF137" s="252"/>
      <c r="BG137" s="252"/>
      <c r="BH137" s="252"/>
      <c r="BI137" s="169"/>
      <c r="BJ137" s="169"/>
      <c r="BK137" s="169"/>
      <c r="BL137" s="169"/>
      <c r="BM137" s="169"/>
      <c r="BN137" s="169"/>
      <c r="BO137" s="169"/>
      <c r="BP137" s="169"/>
      <c r="BQ137" s="169"/>
      <c r="BR137" s="169"/>
      <c r="BS137" s="169"/>
      <c r="BT137" s="169"/>
      <c r="BU137" s="169"/>
    </row>
    <row r="138" spans="1:73" s="113" customFormat="1" ht="30" customHeight="1" x14ac:dyDescent="0.2">
      <c r="A138" s="112" t="s">
        <v>115</v>
      </c>
      <c r="B138" s="78" t="s">
        <v>289</v>
      </c>
      <c r="C138" s="79" t="s">
        <v>117</v>
      </c>
      <c r="D138" s="69" t="s">
        <v>192</v>
      </c>
      <c r="E138" s="80" t="s">
        <v>39</v>
      </c>
      <c r="F138" s="115">
        <v>8</v>
      </c>
      <c r="G138" s="72"/>
      <c r="H138" s="73">
        <f>ROUND(G138*F138,2)</f>
        <v>0</v>
      </c>
      <c r="I138" s="157"/>
      <c r="J138" s="160"/>
      <c r="K138" s="220"/>
      <c r="L138" s="160"/>
      <c r="M138" s="160"/>
      <c r="N138" s="160"/>
      <c r="O138" s="160"/>
      <c r="P138" s="160"/>
      <c r="Q138" s="160"/>
      <c r="R138" s="160"/>
      <c r="S138" s="160"/>
      <c r="T138" s="160"/>
      <c r="U138" s="160"/>
      <c r="V138" s="160"/>
      <c r="W138" s="160"/>
      <c r="X138" s="160"/>
      <c r="Y138" s="160"/>
      <c r="Z138" s="160"/>
      <c r="AA138" s="160"/>
      <c r="AB138" s="160"/>
      <c r="AC138" s="160"/>
      <c r="AD138" s="160"/>
      <c r="AE138" s="160"/>
      <c r="AF138" s="160"/>
      <c r="AG138" s="160"/>
      <c r="AH138" s="160"/>
      <c r="AI138" s="160"/>
      <c r="AJ138" s="160"/>
      <c r="AK138" s="160"/>
      <c r="AL138" s="160"/>
      <c r="AM138" s="160"/>
      <c r="AN138" s="160"/>
      <c r="AO138" s="160"/>
      <c r="AP138" s="160"/>
      <c r="AQ138" s="160"/>
      <c r="AR138" s="160"/>
      <c r="AS138" s="160"/>
      <c r="AT138" s="160"/>
      <c r="AU138" s="160"/>
      <c r="AV138" s="160"/>
      <c r="AW138" s="160"/>
      <c r="AX138" s="160"/>
      <c r="AY138" s="160"/>
      <c r="AZ138" s="160"/>
      <c r="BA138" s="251"/>
      <c r="BB138" s="252"/>
      <c r="BC138" s="252"/>
      <c r="BD138" s="252"/>
      <c r="BE138" s="253"/>
      <c r="BF138" s="252"/>
      <c r="BG138" s="252"/>
      <c r="BH138" s="252"/>
      <c r="BI138" s="160"/>
      <c r="BJ138" s="160"/>
      <c r="BK138" s="160"/>
      <c r="BL138" s="160"/>
      <c r="BM138" s="160"/>
      <c r="BN138" s="160"/>
      <c r="BO138" s="160"/>
      <c r="BP138" s="160"/>
      <c r="BQ138" s="160"/>
      <c r="BR138" s="160"/>
      <c r="BS138" s="160"/>
      <c r="BT138" s="160"/>
      <c r="BU138" s="160"/>
    </row>
    <row r="139" spans="1:73" s="70" customFormat="1" ht="33" customHeight="1" x14ac:dyDescent="0.2">
      <c r="A139" s="71"/>
      <c r="B139" s="206" t="s">
        <v>1</v>
      </c>
      <c r="C139" s="142" t="s">
        <v>19</v>
      </c>
      <c r="D139" s="143"/>
      <c r="E139" s="145"/>
      <c r="F139" s="203"/>
      <c r="G139" s="71"/>
      <c r="H139" s="146"/>
      <c r="I139" s="74"/>
      <c r="J139" s="74"/>
      <c r="K139" s="219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74"/>
      <c r="AT139" s="74"/>
      <c r="AU139" s="74"/>
      <c r="AV139" s="74"/>
      <c r="AW139" s="74"/>
      <c r="AX139" s="74"/>
      <c r="AY139" s="74"/>
      <c r="AZ139" s="74"/>
      <c r="BA139" s="251"/>
      <c r="BB139" s="252"/>
      <c r="BC139" s="252"/>
      <c r="BD139" s="252"/>
      <c r="BE139" s="253"/>
      <c r="BF139" s="252"/>
      <c r="BG139" s="252"/>
      <c r="BH139" s="252"/>
      <c r="BI139" s="74"/>
      <c r="BJ139" s="74"/>
      <c r="BK139" s="74"/>
      <c r="BL139" s="74"/>
      <c r="BM139" s="74"/>
      <c r="BN139" s="74"/>
      <c r="BO139" s="74"/>
      <c r="BP139" s="74"/>
      <c r="BQ139" s="74"/>
      <c r="BR139" s="74"/>
      <c r="BS139" s="74"/>
      <c r="BT139" s="74"/>
      <c r="BU139" s="74"/>
    </row>
    <row r="140" spans="1:73" s="128" customFormat="1" ht="30" customHeight="1" x14ac:dyDescent="0.2">
      <c r="A140" s="126" t="s">
        <v>173</v>
      </c>
      <c r="B140" s="78" t="s">
        <v>290</v>
      </c>
      <c r="C140" s="79" t="s">
        <v>174</v>
      </c>
      <c r="D140" s="69" t="s">
        <v>175</v>
      </c>
      <c r="E140" s="80" t="s">
        <v>32</v>
      </c>
      <c r="F140" s="115">
        <v>110</v>
      </c>
      <c r="G140" s="72"/>
      <c r="H140" s="73">
        <f t="shared" ref="H140" si="21">ROUND(G140*F140,2)</f>
        <v>0</v>
      </c>
      <c r="I140" s="171"/>
      <c r="J140" s="169"/>
      <c r="K140" s="220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69"/>
      <c r="AK140" s="169"/>
      <c r="AL140" s="169"/>
      <c r="AM140" s="169"/>
      <c r="AN140" s="169"/>
      <c r="AO140" s="169"/>
      <c r="AP140" s="169"/>
      <c r="AQ140" s="169"/>
      <c r="AR140" s="169"/>
      <c r="AS140" s="169"/>
      <c r="AT140" s="169"/>
      <c r="AU140" s="169"/>
      <c r="AV140" s="169"/>
      <c r="AW140" s="169"/>
      <c r="AX140" s="169"/>
      <c r="AY140" s="169"/>
      <c r="AZ140" s="169"/>
      <c r="BA140" s="251"/>
      <c r="BB140" s="252"/>
      <c r="BC140" s="252"/>
      <c r="BD140" s="252"/>
      <c r="BE140" s="253"/>
      <c r="BF140" s="252"/>
      <c r="BG140" s="252"/>
      <c r="BH140" s="252"/>
      <c r="BI140" s="169"/>
      <c r="BJ140" s="169"/>
      <c r="BK140" s="169"/>
      <c r="BL140" s="169"/>
      <c r="BM140" s="169"/>
      <c r="BN140" s="169"/>
      <c r="BO140" s="169"/>
      <c r="BP140" s="169"/>
      <c r="BQ140" s="169"/>
      <c r="BR140" s="169"/>
      <c r="BS140" s="169"/>
      <c r="BT140" s="169"/>
      <c r="BU140" s="169"/>
    </row>
    <row r="141" spans="1:73" s="70" customFormat="1" ht="33" customHeight="1" x14ac:dyDescent="0.2">
      <c r="A141" s="71"/>
      <c r="B141" s="206" t="s">
        <v>1</v>
      </c>
      <c r="C141" s="142" t="s">
        <v>20</v>
      </c>
      <c r="D141" s="143"/>
      <c r="E141" s="144"/>
      <c r="F141" s="203"/>
      <c r="G141" s="146"/>
      <c r="H141" s="146"/>
      <c r="I141" s="74"/>
      <c r="J141" s="74"/>
      <c r="K141" s="219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4"/>
      <c r="AT141" s="74"/>
      <c r="AU141" s="74"/>
      <c r="AV141" s="74"/>
      <c r="AW141" s="74"/>
      <c r="AX141" s="74"/>
      <c r="AY141" s="74"/>
      <c r="AZ141" s="74"/>
      <c r="BA141" s="251"/>
      <c r="BB141" s="252"/>
      <c r="BC141" s="252"/>
      <c r="BD141" s="252"/>
      <c r="BE141" s="253"/>
      <c r="BF141" s="252"/>
      <c r="BG141" s="252"/>
      <c r="BH141" s="252"/>
      <c r="BI141" s="74"/>
      <c r="BJ141" s="74"/>
      <c r="BK141" s="74"/>
      <c r="BL141" s="74"/>
      <c r="BM141" s="74"/>
      <c r="BN141" s="74"/>
      <c r="BO141" s="74"/>
      <c r="BP141" s="74"/>
      <c r="BQ141" s="74"/>
      <c r="BR141" s="74"/>
      <c r="BS141" s="74"/>
      <c r="BT141" s="74"/>
      <c r="BU141" s="74"/>
    </row>
    <row r="142" spans="1:73" s="128" customFormat="1" ht="30" customHeight="1" x14ac:dyDescent="0.2">
      <c r="A142" s="126" t="s">
        <v>54</v>
      </c>
      <c r="B142" s="207" t="s">
        <v>291</v>
      </c>
      <c r="C142" s="117" t="s">
        <v>55</v>
      </c>
      <c r="D142" s="118" t="s">
        <v>125</v>
      </c>
      <c r="E142" s="119" t="s">
        <v>49</v>
      </c>
      <c r="F142" s="130">
        <v>1815</v>
      </c>
      <c r="G142" s="131"/>
      <c r="H142" s="122">
        <f>ROUND(G142*F142,2)</f>
        <v>0</v>
      </c>
      <c r="I142" s="157"/>
      <c r="J142" s="169"/>
      <c r="K142" s="220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  <c r="AO142" s="169"/>
      <c r="AP142" s="169"/>
      <c r="AQ142" s="169"/>
      <c r="AR142" s="169"/>
      <c r="AS142" s="169"/>
      <c r="AT142" s="169"/>
      <c r="AU142" s="169"/>
      <c r="AV142" s="169"/>
      <c r="AW142" s="169"/>
      <c r="AX142" s="169"/>
      <c r="AY142" s="169"/>
      <c r="AZ142" s="169"/>
      <c r="BA142" s="251"/>
      <c r="BB142" s="252"/>
      <c r="BC142" s="252"/>
      <c r="BD142" s="252"/>
      <c r="BE142" s="253"/>
      <c r="BF142" s="252"/>
      <c r="BG142" s="252"/>
      <c r="BH142" s="252"/>
      <c r="BI142" s="169"/>
      <c r="BJ142" s="169"/>
      <c r="BK142" s="169"/>
      <c r="BL142" s="169"/>
      <c r="BM142" s="169"/>
      <c r="BN142" s="169"/>
      <c r="BO142" s="169"/>
      <c r="BP142" s="169"/>
      <c r="BQ142" s="169"/>
      <c r="BR142" s="169"/>
      <c r="BS142" s="169"/>
      <c r="BT142" s="169"/>
      <c r="BU142" s="169"/>
    </row>
    <row r="143" spans="1:73" s="70" customFormat="1" ht="36" customHeight="1" x14ac:dyDescent="0.2">
      <c r="A143" s="71"/>
      <c r="B143" s="212" t="s">
        <v>1</v>
      </c>
      <c r="C143" s="213" t="s">
        <v>21</v>
      </c>
      <c r="D143" s="214"/>
      <c r="E143" s="215"/>
      <c r="F143" s="216"/>
      <c r="G143" s="217"/>
      <c r="H143" s="217"/>
      <c r="I143" s="74"/>
      <c r="J143" s="74"/>
      <c r="K143" s="219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/>
      <c r="AW143" s="74"/>
      <c r="AX143" s="74"/>
      <c r="AY143" s="74"/>
      <c r="AZ143" s="74"/>
      <c r="BA143" s="251"/>
      <c r="BB143" s="252"/>
      <c r="BC143" s="252"/>
      <c r="BD143" s="252"/>
      <c r="BE143" s="253"/>
      <c r="BF143" s="252"/>
      <c r="BG143" s="252"/>
      <c r="BH143" s="252"/>
      <c r="BI143" s="74"/>
      <c r="BJ143" s="74"/>
      <c r="BK143" s="74"/>
      <c r="BL143" s="74"/>
      <c r="BM143" s="74"/>
      <c r="BN143" s="74"/>
      <c r="BO143" s="74"/>
      <c r="BP143" s="74"/>
      <c r="BQ143" s="74"/>
      <c r="BR143" s="74"/>
      <c r="BS143" s="74"/>
      <c r="BT143" s="74"/>
      <c r="BU143" s="74"/>
    </row>
    <row r="144" spans="1:73" s="128" customFormat="1" ht="30" customHeight="1" x14ac:dyDescent="0.2">
      <c r="A144" s="126" t="s">
        <v>167</v>
      </c>
      <c r="B144" s="78" t="s">
        <v>292</v>
      </c>
      <c r="C144" s="79" t="s">
        <v>168</v>
      </c>
      <c r="D144" s="69" t="s">
        <v>129</v>
      </c>
      <c r="E144" s="80"/>
      <c r="F144" s="115"/>
      <c r="G144" s="127"/>
      <c r="H144" s="76"/>
      <c r="I144" s="157"/>
      <c r="J144" s="169"/>
      <c r="K144" s="220"/>
      <c r="L144" s="169"/>
      <c r="M144" s="169"/>
      <c r="N144" s="169"/>
      <c r="O144" s="169"/>
      <c r="P144" s="169"/>
      <c r="Q144" s="169"/>
      <c r="R144" s="169"/>
      <c r="S144" s="169"/>
      <c r="T144" s="169"/>
      <c r="U144" s="169"/>
      <c r="V144" s="169"/>
      <c r="W144" s="169"/>
      <c r="X144" s="169"/>
      <c r="Y144" s="169"/>
      <c r="Z144" s="169"/>
      <c r="AA144" s="169"/>
      <c r="AB144" s="169"/>
      <c r="AC144" s="169"/>
      <c r="AD144" s="169"/>
      <c r="AE144" s="169"/>
      <c r="AF144" s="169"/>
      <c r="AG144" s="169"/>
      <c r="AH144" s="169"/>
      <c r="AI144" s="169"/>
      <c r="AJ144" s="169"/>
      <c r="AK144" s="169"/>
      <c r="AL144" s="169"/>
      <c r="AM144" s="169"/>
      <c r="AN144" s="169"/>
      <c r="AO144" s="169"/>
      <c r="AP144" s="169"/>
      <c r="AQ144" s="169"/>
      <c r="AR144" s="169"/>
      <c r="AS144" s="169"/>
      <c r="AT144" s="169"/>
      <c r="AU144" s="169"/>
      <c r="AV144" s="169"/>
      <c r="AW144" s="169"/>
      <c r="AX144" s="169"/>
      <c r="AY144" s="169"/>
      <c r="AZ144" s="169"/>
      <c r="BA144" s="251"/>
      <c r="BB144" s="252"/>
      <c r="BC144" s="252"/>
      <c r="BD144" s="252"/>
      <c r="BE144" s="253"/>
      <c r="BF144" s="252"/>
      <c r="BG144" s="252"/>
      <c r="BH144" s="252"/>
      <c r="BI144" s="169"/>
      <c r="BJ144" s="169"/>
      <c r="BK144" s="169"/>
      <c r="BL144" s="169"/>
      <c r="BM144" s="169"/>
      <c r="BN144" s="169"/>
      <c r="BO144" s="169"/>
      <c r="BP144" s="169"/>
      <c r="BQ144" s="169"/>
      <c r="BR144" s="169"/>
      <c r="BS144" s="169"/>
      <c r="BT144" s="169"/>
      <c r="BU144" s="169"/>
    </row>
    <row r="145" spans="1:73" s="128" customFormat="1" ht="30" customHeight="1" x14ac:dyDescent="0.2">
      <c r="A145" s="126" t="s">
        <v>169</v>
      </c>
      <c r="B145" s="83" t="s">
        <v>33</v>
      </c>
      <c r="C145" s="79" t="s">
        <v>170</v>
      </c>
      <c r="D145" s="69"/>
      <c r="E145" s="80" t="s">
        <v>39</v>
      </c>
      <c r="F145" s="115">
        <v>5</v>
      </c>
      <c r="G145" s="72"/>
      <c r="H145" s="73">
        <f>ROUND(G145*F145,2)</f>
        <v>0</v>
      </c>
      <c r="I145" s="157"/>
      <c r="J145" s="169"/>
      <c r="K145" s="220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  <c r="AB145" s="169"/>
      <c r="AC145" s="169"/>
      <c r="AD145" s="169"/>
      <c r="AE145" s="169"/>
      <c r="AF145" s="169"/>
      <c r="AG145" s="169"/>
      <c r="AH145" s="169"/>
      <c r="AI145" s="169"/>
      <c r="AJ145" s="169"/>
      <c r="AK145" s="169"/>
      <c r="AL145" s="169"/>
      <c r="AM145" s="169"/>
      <c r="AN145" s="169"/>
      <c r="AO145" s="169"/>
      <c r="AP145" s="169"/>
      <c r="AQ145" s="169"/>
      <c r="AR145" s="169"/>
      <c r="AS145" s="169"/>
      <c r="AT145" s="169"/>
      <c r="AU145" s="169"/>
      <c r="AV145" s="169"/>
      <c r="AW145" s="169"/>
      <c r="AX145" s="169"/>
      <c r="AY145" s="169"/>
      <c r="AZ145" s="169"/>
      <c r="BA145" s="251"/>
      <c r="BB145" s="252"/>
      <c r="BC145" s="252"/>
      <c r="BD145" s="252"/>
      <c r="BE145" s="253"/>
      <c r="BF145" s="252"/>
      <c r="BG145" s="252"/>
      <c r="BH145" s="252"/>
      <c r="BI145" s="169"/>
      <c r="BJ145" s="169"/>
      <c r="BK145" s="169"/>
      <c r="BL145" s="169"/>
      <c r="BM145" s="169"/>
      <c r="BN145" s="169"/>
      <c r="BO145" s="169"/>
      <c r="BP145" s="169"/>
      <c r="BQ145" s="169"/>
      <c r="BR145" s="169"/>
      <c r="BS145" s="169"/>
      <c r="BT145" s="169"/>
      <c r="BU145" s="169"/>
    </row>
    <row r="146" spans="1:73" s="128" customFormat="1" ht="30" customHeight="1" x14ac:dyDescent="0.2">
      <c r="A146" s="126" t="s">
        <v>410</v>
      </c>
      <c r="B146" s="78" t="s">
        <v>293</v>
      </c>
      <c r="C146" s="79" t="s">
        <v>411</v>
      </c>
      <c r="D146" s="69" t="s">
        <v>129</v>
      </c>
      <c r="E146" s="80"/>
      <c r="F146" s="115"/>
      <c r="G146" s="125"/>
      <c r="H146" s="76"/>
      <c r="I146" s="168"/>
      <c r="J146" s="169"/>
      <c r="K146" s="220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  <c r="AO146" s="169"/>
      <c r="AP146" s="169"/>
      <c r="AQ146" s="169"/>
      <c r="AR146" s="169"/>
      <c r="AS146" s="169"/>
      <c r="AT146" s="169"/>
      <c r="AU146" s="169"/>
      <c r="AV146" s="169"/>
      <c r="AW146" s="169"/>
      <c r="AX146" s="169"/>
      <c r="AY146" s="169"/>
      <c r="AZ146" s="169"/>
      <c r="BA146" s="251"/>
      <c r="BB146" s="252"/>
      <c r="BC146" s="252"/>
      <c r="BD146" s="252"/>
      <c r="BE146" s="253"/>
      <c r="BF146" s="252"/>
      <c r="BG146" s="252"/>
      <c r="BH146" s="252"/>
      <c r="BI146" s="169"/>
      <c r="BJ146" s="169"/>
      <c r="BK146" s="169"/>
      <c r="BL146" s="169"/>
      <c r="BM146" s="169"/>
      <c r="BN146" s="169"/>
      <c r="BO146" s="169"/>
      <c r="BP146" s="169"/>
      <c r="BQ146" s="169"/>
      <c r="BR146" s="169"/>
      <c r="BS146" s="169"/>
      <c r="BT146" s="169"/>
      <c r="BU146" s="169"/>
    </row>
    <row r="147" spans="1:73" s="128" customFormat="1" ht="30" customHeight="1" x14ac:dyDescent="0.2">
      <c r="A147" s="126" t="s">
        <v>412</v>
      </c>
      <c r="B147" s="83" t="s">
        <v>33</v>
      </c>
      <c r="C147" s="79" t="s">
        <v>170</v>
      </c>
      <c r="D147" s="69"/>
      <c r="E147" s="80" t="s">
        <v>39</v>
      </c>
      <c r="F147" s="115">
        <v>1</v>
      </c>
      <c r="G147" s="72"/>
      <c r="H147" s="73">
        <f>ROUND(G147*F147,2)</f>
        <v>0</v>
      </c>
      <c r="I147" s="157"/>
      <c r="J147" s="169"/>
      <c r="K147" s="220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  <c r="AO147" s="169"/>
      <c r="AP147" s="169"/>
      <c r="AQ147" s="169"/>
      <c r="AR147" s="169"/>
      <c r="AS147" s="169"/>
      <c r="AT147" s="169"/>
      <c r="AU147" s="169"/>
      <c r="AV147" s="169"/>
      <c r="AW147" s="169"/>
      <c r="AX147" s="169"/>
      <c r="AY147" s="169"/>
      <c r="AZ147" s="169"/>
      <c r="BA147" s="251"/>
      <c r="BB147" s="252"/>
      <c r="BC147" s="252"/>
      <c r="BD147" s="252"/>
      <c r="BE147" s="253"/>
      <c r="BF147" s="252"/>
      <c r="BG147" s="252"/>
      <c r="BH147" s="252"/>
      <c r="BI147" s="169"/>
      <c r="BJ147" s="169"/>
      <c r="BK147" s="169"/>
      <c r="BL147" s="169"/>
      <c r="BM147" s="169"/>
      <c r="BN147" s="169"/>
      <c r="BO147" s="169"/>
      <c r="BP147" s="169"/>
      <c r="BQ147" s="169"/>
      <c r="BR147" s="169"/>
      <c r="BS147" s="169"/>
      <c r="BT147" s="169"/>
      <c r="BU147" s="169"/>
    </row>
    <row r="148" spans="1:73" s="113" customFormat="1" ht="30" customHeight="1" x14ac:dyDescent="0.2">
      <c r="A148" s="126" t="s">
        <v>131</v>
      </c>
      <c r="B148" s="78" t="s">
        <v>294</v>
      </c>
      <c r="C148" s="79" t="s">
        <v>133</v>
      </c>
      <c r="D148" s="69" t="s">
        <v>129</v>
      </c>
      <c r="E148" s="80"/>
      <c r="F148" s="115"/>
      <c r="G148" s="75"/>
      <c r="H148" s="76"/>
      <c r="I148" s="157"/>
      <c r="J148" s="160"/>
      <c r="K148" s="220"/>
      <c r="L148" s="160"/>
      <c r="M148" s="160"/>
      <c r="N148" s="160"/>
      <c r="O148" s="160"/>
      <c r="P148" s="160"/>
      <c r="Q148" s="160"/>
      <c r="R148" s="160"/>
      <c r="S148" s="160"/>
      <c r="T148" s="160"/>
      <c r="U148" s="160"/>
      <c r="V148" s="160"/>
      <c r="W148" s="160"/>
      <c r="X148" s="160"/>
      <c r="Y148" s="160"/>
      <c r="Z148" s="160"/>
      <c r="AA148" s="160"/>
      <c r="AB148" s="160"/>
      <c r="AC148" s="160"/>
      <c r="AD148" s="160"/>
      <c r="AE148" s="160"/>
      <c r="AF148" s="160"/>
      <c r="AG148" s="160"/>
      <c r="AH148" s="160"/>
      <c r="AI148" s="160"/>
      <c r="AJ148" s="160"/>
      <c r="AK148" s="160"/>
      <c r="AL148" s="160"/>
      <c r="AM148" s="160"/>
      <c r="AN148" s="160"/>
      <c r="AO148" s="160"/>
      <c r="AP148" s="160"/>
      <c r="AQ148" s="160"/>
      <c r="AR148" s="160"/>
      <c r="AS148" s="160"/>
      <c r="AT148" s="160"/>
      <c r="AU148" s="160"/>
      <c r="AV148" s="160"/>
      <c r="AW148" s="160"/>
      <c r="AX148" s="160"/>
      <c r="AY148" s="160"/>
      <c r="AZ148" s="160"/>
      <c r="BA148" s="251"/>
      <c r="BB148" s="252"/>
      <c r="BC148" s="252"/>
      <c r="BD148" s="252"/>
      <c r="BE148" s="253"/>
      <c r="BF148" s="252"/>
      <c r="BG148" s="252"/>
      <c r="BH148" s="252"/>
      <c r="BI148" s="160"/>
      <c r="BJ148" s="160"/>
      <c r="BK148" s="160"/>
      <c r="BL148" s="160"/>
      <c r="BM148" s="160"/>
      <c r="BN148" s="160"/>
      <c r="BO148" s="160"/>
      <c r="BP148" s="160"/>
      <c r="BQ148" s="160"/>
      <c r="BR148" s="160"/>
      <c r="BS148" s="160"/>
      <c r="BT148" s="160"/>
      <c r="BU148" s="160"/>
    </row>
    <row r="149" spans="1:73" s="113" customFormat="1" ht="30" customHeight="1" x14ac:dyDescent="0.2">
      <c r="A149" s="126" t="s">
        <v>134</v>
      </c>
      <c r="B149" s="83" t="s">
        <v>33</v>
      </c>
      <c r="C149" s="79" t="s">
        <v>135</v>
      </c>
      <c r="D149" s="69"/>
      <c r="E149" s="80"/>
      <c r="F149" s="115"/>
      <c r="G149" s="75"/>
      <c r="H149" s="76"/>
      <c r="I149" s="157"/>
      <c r="J149" s="160"/>
      <c r="K149" s="220"/>
      <c r="L149" s="160"/>
      <c r="M149" s="160"/>
      <c r="N149" s="160"/>
      <c r="O149" s="160"/>
      <c r="P149" s="160"/>
      <c r="Q149" s="160"/>
      <c r="R149" s="160"/>
      <c r="S149" s="160"/>
      <c r="T149" s="160"/>
      <c r="U149" s="160"/>
      <c r="V149" s="160"/>
      <c r="W149" s="160"/>
      <c r="X149" s="160"/>
      <c r="Y149" s="160"/>
      <c r="Z149" s="160"/>
      <c r="AA149" s="160"/>
      <c r="AB149" s="160"/>
      <c r="AC149" s="160"/>
      <c r="AD149" s="160"/>
      <c r="AE149" s="160"/>
      <c r="AF149" s="160"/>
      <c r="AG149" s="160"/>
      <c r="AH149" s="160"/>
      <c r="AI149" s="160"/>
      <c r="AJ149" s="160"/>
      <c r="AK149" s="160"/>
      <c r="AL149" s="160"/>
      <c r="AM149" s="160"/>
      <c r="AN149" s="160"/>
      <c r="AO149" s="160"/>
      <c r="AP149" s="160"/>
      <c r="AQ149" s="160"/>
      <c r="AR149" s="160"/>
      <c r="AS149" s="160"/>
      <c r="AT149" s="160"/>
      <c r="AU149" s="160"/>
      <c r="AV149" s="160"/>
      <c r="AW149" s="160"/>
      <c r="AX149" s="160"/>
      <c r="AY149" s="160"/>
      <c r="AZ149" s="160"/>
      <c r="BA149" s="251"/>
      <c r="BB149" s="252"/>
      <c r="BC149" s="252"/>
      <c r="BD149" s="252"/>
      <c r="BE149" s="253"/>
      <c r="BF149" s="252"/>
      <c r="BG149" s="252"/>
      <c r="BH149" s="252"/>
      <c r="BI149" s="160"/>
      <c r="BJ149" s="160"/>
      <c r="BK149" s="160"/>
      <c r="BL149" s="160"/>
      <c r="BM149" s="160"/>
      <c r="BN149" s="160"/>
      <c r="BO149" s="160"/>
      <c r="BP149" s="160"/>
      <c r="BQ149" s="160"/>
      <c r="BR149" s="160"/>
      <c r="BS149" s="160"/>
      <c r="BT149" s="160"/>
      <c r="BU149" s="160"/>
    </row>
    <row r="150" spans="1:73" s="113" customFormat="1" ht="33" customHeight="1" x14ac:dyDescent="0.2">
      <c r="A150" s="126" t="s">
        <v>195</v>
      </c>
      <c r="B150" s="85" t="s">
        <v>102</v>
      </c>
      <c r="C150" s="79" t="s">
        <v>426</v>
      </c>
      <c r="D150" s="69"/>
      <c r="E150" s="80" t="s">
        <v>49</v>
      </c>
      <c r="F150" s="115">
        <v>15</v>
      </c>
      <c r="G150" s="72"/>
      <c r="H150" s="73">
        <f>ROUND(G150*F150,2)</f>
        <v>0</v>
      </c>
      <c r="I150" s="157"/>
      <c r="J150" s="160"/>
      <c r="K150" s="22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  <c r="AC150" s="160"/>
      <c r="AD150" s="160"/>
      <c r="AE150" s="160"/>
      <c r="AF150" s="160"/>
      <c r="AG150" s="160"/>
      <c r="AH150" s="160"/>
      <c r="AI150" s="160"/>
      <c r="AJ150" s="160"/>
      <c r="AK150" s="160"/>
      <c r="AL150" s="160"/>
      <c r="AM150" s="160"/>
      <c r="AN150" s="160"/>
      <c r="AO150" s="160"/>
      <c r="AP150" s="160"/>
      <c r="AQ150" s="160"/>
      <c r="AR150" s="160"/>
      <c r="AS150" s="160"/>
      <c r="AT150" s="160"/>
      <c r="AU150" s="160"/>
      <c r="AV150" s="160"/>
      <c r="AW150" s="160"/>
      <c r="AX150" s="160"/>
      <c r="AY150" s="160"/>
      <c r="AZ150" s="160"/>
      <c r="BA150" s="251"/>
      <c r="BB150" s="252"/>
      <c r="BC150" s="252"/>
      <c r="BD150" s="252"/>
      <c r="BE150" s="253"/>
      <c r="BF150" s="252"/>
      <c r="BG150" s="252"/>
      <c r="BH150" s="252"/>
      <c r="BI150" s="160"/>
      <c r="BJ150" s="160"/>
      <c r="BK150" s="160"/>
      <c r="BL150" s="160"/>
      <c r="BM150" s="160"/>
      <c r="BN150" s="160"/>
      <c r="BO150" s="160"/>
      <c r="BP150" s="160"/>
      <c r="BQ150" s="160"/>
      <c r="BR150" s="160"/>
      <c r="BS150" s="160"/>
      <c r="BT150" s="160"/>
      <c r="BU150" s="160"/>
    </row>
    <row r="151" spans="1:73" s="113" customFormat="1" ht="30" customHeight="1" x14ac:dyDescent="0.2">
      <c r="A151" s="126" t="s">
        <v>171</v>
      </c>
      <c r="B151" s="78" t="s">
        <v>296</v>
      </c>
      <c r="C151" s="79" t="s">
        <v>172</v>
      </c>
      <c r="D151" s="69" t="s">
        <v>129</v>
      </c>
      <c r="E151" s="80" t="s">
        <v>49</v>
      </c>
      <c r="F151" s="115">
        <v>17.5</v>
      </c>
      <c r="G151" s="72"/>
      <c r="H151" s="73">
        <f>ROUND(G151*F151,2)</f>
        <v>0</v>
      </c>
      <c r="I151" s="157"/>
      <c r="J151" s="160"/>
      <c r="K151" s="22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60"/>
      <c r="Z151" s="160"/>
      <c r="AA151" s="160"/>
      <c r="AB151" s="160"/>
      <c r="AC151" s="160"/>
      <c r="AD151" s="160"/>
      <c r="AE151" s="160"/>
      <c r="AF151" s="160"/>
      <c r="AG151" s="160"/>
      <c r="AH151" s="160"/>
      <c r="AI151" s="160"/>
      <c r="AJ151" s="160"/>
      <c r="AK151" s="160"/>
      <c r="AL151" s="160"/>
      <c r="AM151" s="160"/>
      <c r="AN151" s="160"/>
      <c r="AO151" s="160"/>
      <c r="AP151" s="160"/>
      <c r="AQ151" s="160"/>
      <c r="AR151" s="160"/>
      <c r="AS151" s="160"/>
      <c r="AT151" s="160"/>
      <c r="AU151" s="160"/>
      <c r="AV151" s="160"/>
      <c r="AW151" s="160"/>
      <c r="AX151" s="160"/>
      <c r="AY151" s="160"/>
      <c r="AZ151" s="160"/>
      <c r="BA151" s="251"/>
      <c r="BB151" s="252"/>
      <c r="BC151" s="252"/>
      <c r="BD151" s="252"/>
      <c r="BE151" s="253"/>
      <c r="BF151" s="252"/>
      <c r="BG151" s="252"/>
      <c r="BH151" s="252"/>
      <c r="BI151" s="160"/>
      <c r="BJ151" s="160"/>
      <c r="BK151" s="160"/>
      <c r="BL151" s="160"/>
      <c r="BM151" s="160"/>
      <c r="BN151" s="160"/>
      <c r="BO151" s="160"/>
      <c r="BP151" s="160"/>
      <c r="BQ151" s="160"/>
      <c r="BR151" s="160"/>
      <c r="BS151" s="160"/>
      <c r="BT151" s="160"/>
      <c r="BU151" s="160"/>
    </row>
    <row r="152" spans="1:73" s="135" customFormat="1" ht="30" customHeight="1" x14ac:dyDescent="0.2">
      <c r="A152" s="126" t="s">
        <v>75</v>
      </c>
      <c r="B152" s="78" t="s">
        <v>298</v>
      </c>
      <c r="C152" s="99" t="s">
        <v>258</v>
      </c>
      <c r="D152" s="100" t="s">
        <v>264</v>
      </c>
      <c r="E152" s="80"/>
      <c r="F152" s="115"/>
      <c r="G152" s="75"/>
      <c r="H152" s="76"/>
      <c r="I152" s="157"/>
      <c r="J152" s="173"/>
      <c r="K152" s="220"/>
      <c r="L152" s="173"/>
      <c r="M152" s="173"/>
      <c r="N152" s="173"/>
      <c r="O152" s="173"/>
      <c r="P152" s="173"/>
      <c r="Q152" s="173"/>
      <c r="R152" s="173"/>
      <c r="S152" s="173"/>
      <c r="T152" s="173"/>
      <c r="U152" s="173"/>
      <c r="V152" s="173"/>
      <c r="W152" s="173"/>
      <c r="X152" s="173"/>
      <c r="Y152" s="173"/>
      <c r="Z152" s="173"/>
      <c r="AA152" s="173"/>
      <c r="AB152" s="173"/>
      <c r="AC152" s="173"/>
      <c r="AD152" s="173"/>
      <c r="AE152" s="173"/>
      <c r="AF152" s="173"/>
      <c r="AG152" s="173"/>
      <c r="AH152" s="173"/>
      <c r="AI152" s="173"/>
      <c r="AJ152" s="173"/>
      <c r="AK152" s="173"/>
      <c r="AL152" s="173"/>
      <c r="AM152" s="173"/>
      <c r="AN152" s="173"/>
      <c r="AO152" s="173"/>
      <c r="AP152" s="173"/>
      <c r="AQ152" s="173"/>
      <c r="AR152" s="173"/>
      <c r="AS152" s="173"/>
      <c r="AT152" s="173"/>
      <c r="AU152" s="173"/>
      <c r="AV152" s="173"/>
      <c r="AW152" s="173"/>
      <c r="AX152" s="173"/>
      <c r="AY152" s="173"/>
      <c r="AZ152" s="173"/>
      <c r="BA152" s="251"/>
      <c r="BB152" s="252"/>
      <c r="BC152" s="252"/>
      <c r="BD152" s="252"/>
      <c r="BE152" s="253"/>
      <c r="BF152" s="252"/>
      <c r="BG152" s="252"/>
      <c r="BH152" s="252"/>
      <c r="BI152" s="173"/>
      <c r="BJ152" s="173"/>
      <c r="BK152" s="173"/>
      <c r="BL152" s="173"/>
      <c r="BM152" s="173"/>
      <c r="BN152" s="173"/>
      <c r="BO152" s="173"/>
      <c r="BP152" s="173"/>
      <c r="BQ152" s="173"/>
      <c r="BR152" s="173"/>
      <c r="BS152" s="173"/>
      <c r="BT152" s="173"/>
      <c r="BU152" s="173"/>
    </row>
    <row r="153" spans="1:73" s="113" customFormat="1" ht="33" customHeight="1" x14ac:dyDescent="0.2">
      <c r="A153" s="126" t="s">
        <v>76</v>
      </c>
      <c r="B153" s="83" t="s">
        <v>33</v>
      </c>
      <c r="C153" s="87" t="s">
        <v>328</v>
      </c>
      <c r="D153" s="69"/>
      <c r="E153" s="80" t="s">
        <v>39</v>
      </c>
      <c r="F153" s="115">
        <v>5</v>
      </c>
      <c r="G153" s="72"/>
      <c r="H153" s="73">
        <f>ROUND(G153*F153,2)</f>
        <v>0</v>
      </c>
      <c r="I153" s="171"/>
      <c r="J153" s="160"/>
      <c r="K153" s="220"/>
      <c r="L153" s="160"/>
      <c r="M153" s="160"/>
      <c r="N153" s="160"/>
      <c r="O153" s="160"/>
      <c r="P153" s="160"/>
      <c r="Q153" s="160"/>
      <c r="R153" s="160"/>
      <c r="S153" s="160"/>
      <c r="T153" s="160"/>
      <c r="U153" s="160"/>
      <c r="V153" s="160"/>
      <c r="W153" s="160"/>
      <c r="X153" s="160"/>
      <c r="Y153" s="160"/>
      <c r="Z153" s="160"/>
      <c r="AA153" s="160"/>
      <c r="AB153" s="160"/>
      <c r="AC153" s="160"/>
      <c r="AD153" s="160"/>
      <c r="AE153" s="160"/>
      <c r="AF153" s="160"/>
      <c r="AG153" s="160"/>
      <c r="AH153" s="160"/>
      <c r="AI153" s="160"/>
      <c r="AJ153" s="160"/>
      <c r="AK153" s="160"/>
      <c r="AL153" s="160"/>
      <c r="AM153" s="160"/>
      <c r="AN153" s="160"/>
      <c r="AO153" s="160"/>
      <c r="AP153" s="160"/>
      <c r="AQ153" s="160"/>
      <c r="AR153" s="160"/>
      <c r="AS153" s="160"/>
      <c r="AT153" s="160"/>
      <c r="AU153" s="160"/>
      <c r="AV153" s="160"/>
      <c r="AW153" s="160"/>
      <c r="AX153" s="160"/>
      <c r="AY153" s="160"/>
      <c r="AZ153" s="160"/>
      <c r="BA153" s="251"/>
      <c r="BB153" s="252"/>
      <c r="BC153" s="252"/>
      <c r="BD153" s="252"/>
      <c r="BE153" s="253"/>
      <c r="BF153" s="252"/>
      <c r="BG153" s="252"/>
      <c r="BH153" s="252"/>
      <c r="BI153" s="160"/>
      <c r="BJ153" s="160"/>
      <c r="BK153" s="160"/>
      <c r="BL153" s="160"/>
      <c r="BM153" s="160"/>
      <c r="BN153" s="160"/>
      <c r="BO153" s="160"/>
      <c r="BP153" s="160"/>
      <c r="BQ153" s="160"/>
      <c r="BR153" s="160"/>
      <c r="BS153" s="160"/>
      <c r="BT153" s="160"/>
      <c r="BU153" s="160"/>
    </row>
    <row r="154" spans="1:73" s="113" customFormat="1" ht="33" customHeight="1" x14ac:dyDescent="0.2">
      <c r="A154" s="126" t="s">
        <v>77</v>
      </c>
      <c r="B154" s="83" t="s">
        <v>40</v>
      </c>
      <c r="C154" s="87" t="s">
        <v>329</v>
      </c>
      <c r="D154" s="69"/>
      <c r="E154" s="80" t="s">
        <v>39</v>
      </c>
      <c r="F154" s="115">
        <v>3</v>
      </c>
      <c r="G154" s="72"/>
      <c r="H154" s="73">
        <f>ROUND(G154*F154,2)</f>
        <v>0</v>
      </c>
      <c r="I154" s="171"/>
      <c r="J154" s="160"/>
      <c r="K154" s="220"/>
      <c r="L154" s="160"/>
      <c r="M154" s="160"/>
      <c r="N154" s="160"/>
      <c r="O154" s="160"/>
      <c r="P154" s="160"/>
      <c r="Q154" s="160"/>
      <c r="R154" s="160"/>
      <c r="S154" s="160"/>
      <c r="T154" s="160"/>
      <c r="U154" s="160"/>
      <c r="V154" s="160"/>
      <c r="W154" s="160"/>
      <c r="X154" s="160"/>
      <c r="Y154" s="160"/>
      <c r="Z154" s="160"/>
      <c r="AA154" s="160"/>
      <c r="AB154" s="160"/>
      <c r="AC154" s="160"/>
      <c r="AD154" s="160"/>
      <c r="AE154" s="160"/>
      <c r="AF154" s="160"/>
      <c r="AG154" s="160"/>
      <c r="AH154" s="160"/>
      <c r="AI154" s="160"/>
      <c r="AJ154" s="160"/>
      <c r="AK154" s="160"/>
      <c r="AL154" s="160"/>
      <c r="AM154" s="160"/>
      <c r="AN154" s="160"/>
      <c r="AO154" s="160"/>
      <c r="AP154" s="160"/>
      <c r="AQ154" s="160"/>
      <c r="AR154" s="160"/>
      <c r="AS154" s="160"/>
      <c r="AT154" s="160"/>
      <c r="AU154" s="160"/>
      <c r="AV154" s="160"/>
      <c r="AW154" s="160"/>
      <c r="AX154" s="160"/>
      <c r="AY154" s="160"/>
      <c r="AZ154" s="160"/>
      <c r="BA154" s="251"/>
      <c r="BB154" s="252"/>
      <c r="BC154" s="252"/>
      <c r="BD154" s="252"/>
      <c r="BE154" s="253"/>
      <c r="BF154" s="252"/>
      <c r="BG154" s="252"/>
      <c r="BH154" s="252"/>
      <c r="BI154" s="160"/>
      <c r="BJ154" s="160"/>
      <c r="BK154" s="160"/>
      <c r="BL154" s="160"/>
      <c r="BM154" s="160"/>
      <c r="BN154" s="160"/>
      <c r="BO154" s="160"/>
      <c r="BP154" s="160"/>
      <c r="BQ154" s="160"/>
      <c r="BR154" s="160"/>
      <c r="BS154" s="160"/>
      <c r="BT154" s="160"/>
      <c r="BU154" s="160"/>
    </row>
    <row r="155" spans="1:73" s="113" customFormat="1" ht="33" customHeight="1" x14ac:dyDescent="0.2">
      <c r="A155" s="126" t="s">
        <v>198</v>
      </c>
      <c r="B155" s="83" t="s">
        <v>50</v>
      </c>
      <c r="C155" s="87" t="s">
        <v>414</v>
      </c>
      <c r="D155" s="69"/>
      <c r="E155" s="80" t="s">
        <v>39</v>
      </c>
      <c r="F155" s="115">
        <v>2</v>
      </c>
      <c r="G155" s="72"/>
      <c r="H155" s="73">
        <f>ROUND(G155*F155,2)</f>
        <v>0</v>
      </c>
      <c r="I155" s="171"/>
      <c r="J155" s="160"/>
      <c r="K155" s="220"/>
      <c r="L155" s="160"/>
      <c r="M155" s="160"/>
      <c r="N155" s="160"/>
      <c r="O155" s="160"/>
      <c r="P155" s="160"/>
      <c r="Q155" s="160"/>
      <c r="R155" s="160"/>
      <c r="S155" s="160"/>
      <c r="T155" s="160"/>
      <c r="U155" s="160"/>
      <c r="V155" s="160"/>
      <c r="W155" s="160"/>
      <c r="X155" s="160"/>
      <c r="Y155" s="160"/>
      <c r="Z155" s="160"/>
      <c r="AA155" s="160"/>
      <c r="AB155" s="160"/>
      <c r="AC155" s="160"/>
      <c r="AD155" s="160"/>
      <c r="AE155" s="160"/>
      <c r="AF155" s="160"/>
      <c r="AG155" s="160"/>
      <c r="AH155" s="160"/>
      <c r="AI155" s="160"/>
      <c r="AJ155" s="160"/>
      <c r="AK155" s="160"/>
      <c r="AL155" s="160"/>
      <c r="AM155" s="160"/>
      <c r="AN155" s="160"/>
      <c r="AO155" s="160"/>
      <c r="AP155" s="160"/>
      <c r="AQ155" s="160"/>
      <c r="AR155" s="160"/>
      <c r="AS155" s="160"/>
      <c r="AT155" s="160"/>
      <c r="AU155" s="160"/>
      <c r="AV155" s="160"/>
      <c r="AW155" s="160"/>
      <c r="AX155" s="160"/>
      <c r="AY155" s="160"/>
      <c r="AZ155" s="160"/>
      <c r="BA155" s="251"/>
      <c r="BB155" s="252"/>
      <c r="BC155" s="252"/>
      <c r="BD155" s="252"/>
      <c r="BE155" s="253"/>
      <c r="BF155" s="252"/>
      <c r="BG155" s="252"/>
      <c r="BH155" s="252"/>
      <c r="BI155" s="160"/>
      <c r="BJ155" s="160"/>
      <c r="BK155" s="160"/>
      <c r="BL155" s="160"/>
      <c r="BM155" s="160"/>
      <c r="BN155" s="160"/>
      <c r="BO155" s="160"/>
      <c r="BP155" s="160"/>
      <c r="BQ155" s="160"/>
      <c r="BR155" s="160"/>
      <c r="BS155" s="160"/>
      <c r="BT155" s="160"/>
      <c r="BU155" s="160"/>
    </row>
    <row r="156" spans="1:73" s="113" customFormat="1" ht="30" customHeight="1" x14ac:dyDescent="0.2">
      <c r="A156" s="126" t="s">
        <v>259</v>
      </c>
      <c r="B156" s="83" t="s">
        <v>60</v>
      </c>
      <c r="C156" s="87" t="s">
        <v>260</v>
      </c>
      <c r="D156" s="69"/>
      <c r="E156" s="80" t="s">
        <v>39</v>
      </c>
      <c r="F156" s="115">
        <v>12</v>
      </c>
      <c r="G156" s="72"/>
      <c r="H156" s="73">
        <f>ROUND(G156*F156,2)</f>
        <v>0</v>
      </c>
      <c r="I156" s="171"/>
      <c r="J156" s="160"/>
      <c r="K156" s="220"/>
      <c r="L156" s="160"/>
      <c r="M156" s="160"/>
      <c r="N156" s="160"/>
      <c r="O156" s="160"/>
      <c r="P156" s="160"/>
      <c r="Q156" s="160"/>
      <c r="R156" s="160"/>
      <c r="S156" s="160"/>
      <c r="T156" s="160"/>
      <c r="U156" s="160"/>
      <c r="V156" s="160"/>
      <c r="W156" s="160"/>
      <c r="X156" s="160"/>
      <c r="Y156" s="160"/>
      <c r="Z156" s="160"/>
      <c r="AA156" s="160"/>
      <c r="AB156" s="160"/>
      <c r="AC156" s="160"/>
      <c r="AD156" s="160"/>
      <c r="AE156" s="160"/>
      <c r="AF156" s="160"/>
      <c r="AG156" s="160"/>
      <c r="AH156" s="160"/>
      <c r="AI156" s="160"/>
      <c r="AJ156" s="160"/>
      <c r="AK156" s="160"/>
      <c r="AL156" s="160"/>
      <c r="AM156" s="160"/>
      <c r="AN156" s="160"/>
      <c r="AO156" s="160"/>
      <c r="AP156" s="160"/>
      <c r="AQ156" s="160"/>
      <c r="AR156" s="160"/>
      <c r="AS156" s="160"/>
      <c r="AT156" s="160"/>
      <c r="AU156" s="160"/>
      <c r="AV156" s="160"/>
      <c r="AW156" s="160"/>
      <c r="AX156" s="160"/>
      <c r="AY156" s="160"/>
      <c r="AZ156" s="160"/>
      <c r="BA156" s="251"/>
      <c r="BB156" s="252"/>
      <c r="BC156" s="252"/>
      <c r="BD156" s="252"/>
      <c r="BE156" s="253"/>
      <c r="BF156" s="252"/>
      <c r="BG156" s="252"/>
      <c r="BH156" s="252"/>
      <c r="BI156" s="160"/>
      <c r="BJ156" s="160"/>
      <c r="BK156" s="160"/>
      <c r="BL156" s="160"/>
      <c r="BM156" s="160"/>
      <c r="BN156" s="160"/>
      <c r="BO156" s="160"/>
      <c r="BP156" s="160"/>
      <c r="BQ156" s="160"/>
      <c r="BR156" s="160"/>
      <c r="BS156" s="160"/>
      <c r="BT156" s="160"/>
      <c r="BU156" s="160"/>
    </row>
    <row r="157" spans="1:73" s="113" customFormat="1" ht="30" customHeight="1" x14ac:dyDescent="0.2">
      <c r="A157" s="126" t="s">
        <v>261</v>
      </c>
      <c r="B157" s="83" t="s">
        <v>64</v>
      </c>
      <c r="C157" s="87" t="s">
        <v>262</v>
      </c>
      <c r="D157" s="69"/>
      <c r="E157" s="80" t="s">
        <v>39</v>
      </c>
      <c r="F157" s="115">
        <v>12</v>
      </c>
      <c r="G157" s="72"/>
      <c r="H157" s="73">
        <f>ROUND(G157*F157,2)</f>
        <v>0</v>
      </c>
      <c r="I157" s="171"/>
      <c r="J157" s="160"/>
      <c r="K157" s="22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0"/>
      <c r="V157" s="160"/>
      <c r="W157" s="160"/>
      <c r="X157" s="160"/>
      <c r="Y157" s="160"/>
      <c r="Z157" s="160"/>
      <c r="AA157" s="160"/>
      <c r="AB157" s="160"/>
      <c r="AC157" s="160"/>
      <c r="AD157" s="160"/>
      <c r="AE157" s="160"/>
      <c r="AF157" s="160"/>
      <c r="AG157" s="160"/>
      <c r="AH157" s="160"/>
      <c r="AI157" s="160"/>
      <c r="AJ157" s="160"/>
      <c r="AK157" s="160"/>
      <c r="AL157" s="160"/>
      <c r="AM157" s="160"/>
      <c r="AN157" s="160"/>
      <c r="AO157" s="160"/>
      <c r="AP157" s="160"/>
      <c r="AQ157" s="160"/>
      <c r="AR157" s="160"/>
      <c r="AS157" s="160"/>
      <c r="AT157" s="160"/>
      <c r="AU157" s="160"/>
      <c r="AV157" s="160"/>
      <c r="AW157" s="160"/>
      <c r="AX157" s="160"/>
      <c r="AY157" s="160"/>
      <c r="AZ157" s="160"/>
      <c r="BA157" s="251"/>
      <c r="BB157" s="252"/>
      <c r="BC157" s="252"/>
      <c r="BD157" s="252"/>
      <c r="BE157" s="253"/>
      <c r="BF157" s="252"/>
      <c r="BG157" s="252"/>
      <c r="BH157" s="252"/>
      <c r="BI157" s="160"/>
      <c r="BJ157" s="160"/>
      <c r="BK157" s="160"/>
      <c r="BL157" s="160"/>
      <c r="BM157" s="160"/>
      <c r="BN157" s="160"/>
      <c r="BO157" s="160"/>
      <c r="BP157" s="160"/>
      <c r="BQ157" s="160"/>
      <c r="BR157" s="160"/>
      <c r="BS157" s="160"/>
      <c r="BT157" s="160"/>
      <c r="BU157" s="160"/>
    </row>
    <row r="158" spans="1:73" s="135" customFormat="1" ht="30" customHeight="1" x14ac:dyDescent="0.2">
      <c r="A158" s="126" t="s">
        <v>415</v>
      </c>
      <c r="B158" s="78" t="s">
        <v>299</v>
      </c>
      <c r="C158" s="134" t="s">
        <v>416</v>
      </c>
      <c r="D158" s="69" t="s">
        <v>129</v>
      </c>
      <c r="E158" s="80"/>
      <c r="F158" s="115"/>
      <c r="G158" s="75"/>
      <c r="H158" s="76"/>
      <c r="I158" s="157"/>
      <c r="J158" s="173"/>
      <c r="K158" s="220"/>
      <c r="L158" s="173"/>
      <c r="M158" s="173"/>
      <c r="N158" s="173"/>
      <c r="O158" s="173"/>
      <c r="P158" s="173"/>
      <c r="Q158" s="173"/>
      <c r="R158" s="173"/>
      <c r="S158" s="173"/>
      <c r="T158" s="173"/>
      <c r="U158" s="173"/>
      <c r="V158" s="173"/>
      <c r="W158" s="173"/>
      <c r="X158" s="173"/>
      <c r="Y158" s="173"/>
      <c r="Z158" s="173"/>
      <c r="AA158" s="173"/>
      <c r="AB158" s="173"/>
      <c r="AC158" s="173"/>
      <c r="AD158" s="173"/>
      <c r="AE158" s="173"/>
      <c r="AF158" s="173"/>
      <c r="AG158" s="173"/>
      <c r="AH158" s="173"/>
      <c r="AI158" s="173"/>
      <c r="AJ158" s="173"/>
      <c r="AK158" s="173"/>
      <c r="AL158" s="173"/>
      <c r="AM158" s="173"/>
      <c r="AN158" s="173"/>
      <c r="AO158" s="173"/>
      <c r="AP158" s="173"/>
      <c r="AQ158" s="173"/>
      <c r="AR158" s="173"/>
      <c r="AS158" s="173"/>
      <c r="AT158" s="173"/>
      <c r="AU158" s="173"/>
      <c r="AV158" s="173"/>
      <c r="AW158" s="173"/>
      <c r="AX158" s="173"/>
      <c r="AY158" s="173"/>
      <c r="AZ158" s="173"/>
      <c r="BA158" s="251"/>
      <c r="BB158" s="252"/>
      <c r="BC158" s="252"/>
      <c r="BD158" s="252"/>
      <c r="BE158" s="253"/>
      <c r="BF158" s="252"/>
      <c r="BG158" s="252"/>
      <c r="BH158" s="252"/>
      <c r="BI158" s="173"/>
      <c r="BJ158" s="173"/>
      <c r="BK158" s="173"/>
      <c r="BL158" s="173"/>
      <c r="BM158" s="173"/>
      <c r="BN158" s="173"/>
      <c r="BO158" s="173"/>
      <c r="BP158" s="173"/>
      <c r="BQ158" s="173"/>
      <c r="BR158" s="173"/>
      <c r="BS158" s="173"/>
      <c r="BT158" s="173"/>
      <c r="BU158" s="173"/>
    </row>
    <row r="159" spans="1:73" s="135" customFormat="1" ht="30" customHeight="1" x14ac:dyDescent="0.2">
      <c r="A159" s="126" t="s">
        <v>417</v>
      </c>
      <c r="B159" s="83" t="s">
        <v>33</v>
      </c>
      <c r="C159" s="134" t="s">
        <v>418</v>
      </c>
      <c r="D159" s="69"/>
      <c r="E159" s="80" t="s">
        <v>39</v>
      </c>
      <c r="F159" s="115">
        <v>5</v>
      </c>
      <c r="G159" s="72"/>
      <c r="H159" s="73">
        <f>ROUND(G159*F159,2)</f>
        <v>0</v>
      </c>
      <c r="I159" s="157"/>
      <c r="J159" s="173"/>
      <c r="K159" s="220"/>
      <c r="L159" s="173"/>
      <c r="M159" s="173"/>
      <c r="N159" s="173"/>
      <c r="O159" s="173"/>
      <c r="P159" s="173"/>
      <c r="Q159" s="173"/>
      <c r="R159" s="173"/>
      <c r="S159" s="173"/>
      <c r="T159" s="173"/>
      <c r="U159" s="173"/>
      <c r="V159" s="173"/>
      <c r="W159" s="173"/>
      <c r="X159" s="173"/>
      <c r="Y159" s="173"/>
      <c r="Z159" s="173"/>
      <c r="AA159" s="173"/>
      <c r="AB159" s="173"/>
      <c r="AC159" s="173"/>
      <c r="AD159" s="173"/>
      <c r="AE159" s="173"/>
      <c r="AF159" s="173"/>
      <c r="AG159" s="173"/>
      <c r="AH159" s="173"/>
      <c r="AI159" s="173"/>
      <c r="AJ159" s="173"/>
      <c r="AK159" s="173"/>
      <c r="AL159" s="173"/>
      <c r="AM159" s="173"/>
      <c r="AN159" s="173"/>
      <c r="AO159" s="173"/>
      <c r="AP159" s="173"/>
      <c r="AQ159" s="173"/>
      <c r="AR159" s="173"/>
      <c r="AS159" s="173"/>
      <c r="AT159" s="173"/>
      <c r="AU159" s="173"/>
      <c r="AV159" s="173"/>
      <c r="AW159" s="173"/>
      <c r="AX159" s="173"/>
      <c r="AY159" s="173"/>
      <c r="AZ159" s="173"/>
      <c r="BA159" s="251"/>
      <c r="BB159" s="252"/>
      <c r="BC159" s="252"/>
      <c r="BD159" s="252"/>
      <c r="BE159" s="253"/>
      <c r="BF159" s="252"/>
      <c r="BG159" s="252"/>
      <c r="BH159" s="252"/>
      <c r="BI159" s="173"/>
      <c r="BJ159" s="173"/>
      <c r="BK159" s="173"/>
      <c r="BL159" s="173"/>
      <c r="BM159" s="173"/>
      <c r="BN159" s="173"/>
      <c r="BO159" s="173"/>
      <c r="BP159" s="173"/>
      <c r="BQ159" s="173"/>
      <c r="BR159" s="173"/>
      <c r="BS159" s="173"/>
      <c r="BT159" s="173"/>
      <c r="BU159" s="173"/>
    </row>
    <row r="160" spans="1:73" s="113" customFormat="1" ht="30" customHeight="1" x14ac:dyDescent="0.2">
      <c r="A160" s="126" t="s">
        <v>142</v>
      </c>
      <c r="B160" s="78" t="s">
        <v>357</v>
      </c>
      <c r="C160" s="79" t="s">
        <v>144</v>
      </c>
      <c r="D160" s="69" t="s">
        <v>129</v>
      </c>
      <c r="E160" s="80" t="s">
        <v>39</v>
      </c>
      <c r="F160" s="115">
        <v>4</v>
      </c>
      <c r="G160" s="72"/>
      <c r="H160" s="73">
        <f t="shared" ref="H160" si="22">ROUND(G160*F160,2)</f>
        <v>0</v>
      </c>
      <c r="I160" s="157"/>
      <c r="J160" s="160"/>
      <c r="K160" s="22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60"/>
      <c r="W160" s="160"/>
      <c r="X160" s="160"/>
      <c r="Y160" s="160"/>
      <c r="Z160" s="160"/>
      <c r="AA160" s="160"/>
      <c r="AB160" s="160"/>
      <c r="AC160" s="160"/>
      <c r="AD160" s="160"/>
      <c r="AE160" s="160"/>
      <c r="AF160" s="160"/>
      <c r="AG160" s="160"/>
      <c r="AH160" s="160"/>
      <c r="AI160" s="160"/>
      <c r="AJ160" s="160"/>
      <c r="AK160" s="160"/>
      <c r="AL160" s="160"/>
      <c r="AM160" s="160"/>
      <c r="AN160" s="160"/>
      <c r="AO160" s="160"/>
      <c r="AP160" s="160"/>
      <c r="AQ160" s="160"/>
      <c r="AR160" s="160"/>
      <c r="AS160" s="160"/>
      <c r="AT160" s="160"/>
      <c r="AU160" s="160"/>
      <c r="AV160" s="160"/>
      <c r="AW160" s="160"/>
      <c r="AX160" s="160"/>
      <c r="AY160" s="160"/>
      <c r="AZ160" s="160"/>
      <c r="BA160" s="251"/>
      <c r="BB160" s="252"/>
      <c r="BC160" s="252"/>
      <c r="BD160" s="252"/>
      <c r="BE160" s="253"/>
      <c r="BF160" s="252"/>
      <c r="BG160" s="252"/>
      <c r="BH160" s="252"/>
      <c r="BI160" s="160"/>
      <c r="BJ160" s="160"/>
      <c r="BK160" s="160"/>
      <c r="BL160" s="160"/>
      <c r="BM160" s="160"/>
      <c r="BN160" s="160"/>
      <c r="BO160" s="160"/>
      <c r="BP160" s="160"/>
      <c r="BQ160" s="160"/>
      <c r="BR160" s="160"/>
      <c r="BS160" s="160"/>
      <c r="BT160" s="160"/>
      <c r="BU160" s="160"/>
    </row>
    <row r="161" spans="1:73" s="70" customFormat="1" ht="33" customHeight="1" x14ac:dyDescent="0.2">
      <c r="A161" s="71"/>
      <c r="B161" s="208" t="s">
        <v>1</v>
      </c>
      <c r="C161" s="142" t="s">
        <v>22</v>
      </c>
      <c r="D161" s="143"/>
      <c r="E161" s="144"/>
      <c r="F161" s="203"/>
      <c r="G161" s="146"/>
      <c r="H161" s="146"/>
      <c r="I161" s="74"/>
      <c r="J161" s="74"/>
      <c r="K161" s="219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  <c r="AS161" s="74"/>
      <c r="AT161" s="74"/>
      <c r="AU161" s="74"/>
      <c r="AV161" s="74"/>
      <c r="AW161" s="74"/>
      <c r="AX161" s="74"/>
      <c r="AY161" s="74"/>
      <c r="AZ161" s="74"/>
      <c r="BA161" s="251"/>
      <c r="BB161" s="252"/>
      <c r="BC161" s="252"/>
      <c r="BD161" s="252"/>
      <c r="BE161" s="253"/>
      <c r="BF161" s="252"/>
      <c r="BG161" s="252"/>
      <c r="BH161" s="252"/>
      <c r="BI161" s="74"/>
      <c r="BJ161" s="74"/>
      <c r="BK161" s="74"/>
      <c r="BL161" s="74"/>
      <c r="BM161" s="74"/>
      <c r="BN161" s="74"/>
      <c r="BO161" s="74"/>
      <c r="BP161" s="74"/>
      <c r="BQ161" s="74"/>
      <c r="BR161" s="74"/>
      <c r="BS161" s="74"/>
      <c r="BT161" s="74"/>
      <c r="BU161" s="74"/>
    </row>
    <row r="162" spans="1:73" s="113" customFormat="1" ht="43.9" customHeight="1" x14ac:dyDescent="0.2">
      <c r="A162" s="126" t="s">
        <v>56</v>
      </c>
      <c r="B162" s="78" t="s">
        <v>427</v>
      </c>
      <c r="C162" s="87" t="s">
        <v>263</v>
      </c>
      <c r="D162" s="100" t="s">
        <v>264</v>
      </c>
      <c r="E162" s="80" t="s">
        <v>39</v>
      </c>
      <c r="F162" s="115">
        <v>9</v>
      </c>
      <c r="G162" s="72"/>
      <c r="H162" s="73">
        <f>ROUND(G162*F162,2)</f>
        <v>0</v>
      </c>
      <c r="I162" s="157"/>
      <c r="J162" s="160"/>
      <c r="K162" s="22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0"/>
      <c r="V162" s="160"/>
      <c r="W162" s="160"/>
      <c r="X162" s="160"/>
      <c r="Y162" s="160"/>
      <c r="Z162" s="160"/>
      <c r="AA162" s="160"/>
      <c r="AB162" s="160"/>
      <c r="AC162" s="160"/>
      <c r="AD162" s="160"/>
      <c r="AE162" s="160"/>
      <c r="AF162" s="160"/>
      <c r="AG162" s="160"/>
      <c r="AH162" s="160"/>
      <c r="AI162" s="160"/>
      <c r="AJ162" s="160"/>
      <c r="AK162" s="160"/>
      <c r="AL162" s="160"/>
      <c r="AM162" s="160"/>
      <c r="AN162" s="160"/>
      <c r="AO162" s="160"/>
      <c r="AP162" s="160"/>
      <c r="AQ162" s="160"/>
      <c r="AR162" s="160"/>
      <c r="AS162" s="160"/>
      <c r="AT162" s="160"/>
      <c r="AU162" s="160"/>
      <c r="AV162" s="160"/>
      <c r="AW162" s="160"/>
      <c r="AX162" s="160"/>
      <c r="AY162" s="160"/>
      <c r="AZ162" s="160"/>
      <c r="BA162" s="251"/>
      <c r="BB162" s="252"/>
      <c r="BC162" s="252"/>
      <c r="BD162" s="252"/>
      <c r="BE162" s="253"/>
      <c r="BF162" s="252"/>
      <c r="BG162" s="252"/>
      <c r="BH162" s="252"/>
      <c r="BI162" s="160"/>
      <c r="BJ162" s="160"/>
      <c r="BK162" s="160"/>
      <c r="BL162" s="160"/>
      <c r="BM162" s="160"/>
      <c r="BN162" s="160"/>
      <c r="BO162" s="160"/>
      <c r="BP162" s="160"/>
      <c r="BQ162" s="160"/>
      <c r="BR162" s="160"/>
      <c r="BS162" s="160"/>
      <c r="BT162" s="160"/>
      <c r="BU162" s="160"/>
    </row>
    <row r="163" spans="1:73" s="113" customFormat="1" ht="30" customHeight="1" x14ac:dyDescent="0.2">
      <c r="A163" s="126" t="s">
        <v>70</v>
      </c>
      <c r="B163" s="78" t="s">
        <v>428</v>
      </c>
      <c r="C163" s="79" t="s">
        <v>78</v>
      </c>
      <c r="D163" s="69" t="s">
        <v>129</v>
      </c>
      <c r="E163" s="80"/>
      <c r="F163" s="115"/>
      <c r="G163" s="73"/>
      <c r="H163" s="76"/>
      <c r="I163" s="157"/>
      <c r="J163" s="160"/>
      <c r="K163" s="220"/>
      <c r="L163" s="160"/>
      <c r="M163" s="160"/>
      <c r="N163" s="160"/>
      <c r="O163" s="160"/>
      <c r="P163" s="160"/>
      <c r="Q163" s="160"/>
      <c r="R163" s="160"/>
      <c r="S163" s="160"/>
      <c r="T163" s="160"/>
      <c r="U163" s="160"/>
      <c r="V163" s="160"/>
      <c r="W163" s="160"/>
      <c r="X163" s="160"/>
      <c r="Y163" s="160"/>
      <c r="Z163" s="160"/>
      <c r="AA163" s="160"/>
      <c r="AB163" s="160"/>
      <c r="AC163" s="160"/>
      <c r="AD163" s="160"/>
      <c r="AE163" s="160"/>
      <c r="AF163" s="160"/>
      <c r="AG163" s="160"/>
      <c r="AH163" s="160"/>
      <c r="AI163" s="160"/>
      <c r="AJ163" s="160"/>
      <c r="AK163" s="160"/>
      <c r="AL163" s="160"/>
      <c r="AM163" s="160"/>
      <c r="AN163" s="160"/>
      <c r="AO163" s="160"/>
      <c r="AP163" s="160"/>
      <c r="AQ163" s="160"/>
      <c r="AR163" s="160"/>
      <c r="AS163" s="160"/>
      <c r="AT163" s="160"/>
      <c r="AU163" s="160"/>
      <c r="AV163" s="160"/>
      <c r="AW163" s="160"/>
      <c r="AX163" s="160"/>
      <c r="AY163" s="160"/>
      <c r="AZ163" s="160"/>
      <c r="BA163" s="251"/>
      <c r="BB163" s="252"/>
      <c r="BC163" s="252"/>
      <c r="BD163" s="252"/>
      <c r="BE163" s="253"/>
      <c r="BF163" s="252"/>
      <c r="BG163" s="252"/>
      <c r="BH163" s="252"/>
      <c r="BI163" s="160"/>
      <c r="BJ163" s="160"/>
      <c r="BK163" s="160"/>
      <c r="BL163" s="160"/>
      <c r="BM163" s="160"/>
      <c r="BN163" s="160"/>
      <c r="BO163" s="160"/>
      <c r="BP163" s="160"/>
      <c r="BQ163" s="160"/>
      <c r="BR163" s="160"/>
      <c r="BS163" s="160"/>
      <c r="BT163" s="160"/>
      <c r="BU163" s="160"/>
    </row>
    <row r="164" spans="1:73" s="113" customFormat="1" ht="30" customHeight="1" x14ac:dyDescent="0.2">
      <c r="A164" s="126" t="s">
        <v>79</v>
      </c>
      <c r="B164" s="83" t="s">
        <v>33</v>
      </c>
      <c r="C164" s="79" t="s">
        <v>151</v>
      </c>
      <c r="D164" s="69"/>
      <c r="E164" s="80" t="s">
        <v>71</v>
      </c>
      <c r="F164" s="115">
        <v>1</v>
      </c>
      <c r="G164" s="72"/>
      <c r="H164" s="73">
        <f>ROUND(G164*F164,2)</f>
        <v>0</v>
      </c>
      <c r="I164" s="157"/>
      <c r="J164" s="160"/>
      <c r="K164" s="220"/>
      <c r="L164" s="160"/>
      <c r="M164" s="160"/>
      <c r="N164" s="160"/>
      <c r="O164" s="160"/>
      <c r="P164" s="160"/>
      <c r="Q164" s="160"/>
      <c r="R164" s="160"/>
      <c r="S164" s="160"/>
      <c r="T164" s="160"/>
      <c r="U164" s="160"/>
      <c r="V164" s="160"/>
      <c r="W164" s="160"/>
      <c r="X164" s="160"/>
      <c r="Y164" s="160"/>
      <c r="Z164" s="160"/>
      <c r="AA164" s="160"/>
      <c r="AB164" s="160"/>
      <c r="AC164" s="160"/>
      <c r="AD164" s="160"/>
      <c r="AE164" s="160"/>
      <c r="AF164" s="160"/>
      <c r="AG164" s="160"/>
      <c r="AH164" s="160"/>
      <c r="AI164" s="160"/>
      <c r="AJ164" s="160"/>
      <c r="AK164" s="160"/>
      <c r="AL164" s="160"/>
      <c r="AM164" s="160"/>
      <c r="AN164" s="160"/>
      <c r="AO164" s="160"/>
      <c r="AP164" s="160"/>
      <c r="AQ164" s="160"/>
      <c r="AR164" s="160"/>
      <c r="AS164" s="160"/>
      <c r="AT164" s="160"/>
      <c r="AU164" s="160"/>
      <c r="AV164" s="160"/>
      <c r="AW164" s="160"/>
      <c r="AX164" s="160"/>
      <c r="AY164" s="160"/>
      <c r="AZ164" s="160"/>
      <c r="BA164" s="251"/>
      <c r="BB164" s="252"/>
      <c r="BC164" s="252"/>
      <c r="BD164" s="252"/>
      <c r="BE164" s="253"/>
      <c r="BF164" s="252"/>
      <c r="BG164" s="252"/>
      <c r="BH164" s="252"/>
      <c r="BI164" s="160"/>
      <c r="BJ164" s="160"/>
      <c r="BK164" s="160"/>
      <c r="BL164" s="160"/>
      <c r="BM164" s="160"/>
      <c r="BN164" s="160"/>
      <c r="BO164" s="160"/>
      <c r="BP164" s="160"/>
      <c r="BQ164" s="160"/>
      <c r="BR164" s="160"/>
      <c r="BS164" s="160"/>
      <c r="BT164" s="160"/>
      <c r="BU164" s="160"/>
    </row>
    <row r="165" spans="1:73" s="128" customFormat="1" ht="30" customHeight="1" x14ac:dyDescent="0.2">
      <c r="A165" s="126" t="s">
        <v>57</v>
      </c>
      <c r="B165" s="78" t="s">
        <v>429</v>
      </c>
      <c r="C165" s="87" t="s">
        <v>265</v>
      </c>
      <c r="D165" s="100" t="s">
        <v>264</v>
      </c>
      <c r="E165" s="80"/>
      <c r="F165" s="115"/>
      <c r="G165" s="75"/>
      <c r="H165" s="76"/>
      <c r="I165" s="157"/>
      <c r="J165" s="169"/>
      <c r="K165" s="220"/>
      <c r="L165" s="169"/>
      <c r="M165" s="169"/>
      <c r="N165" s="169"/>
      <c r="O165" s="169"/>
      <c r="P165" s="169"/>
      <c r="Q165" s="169"/>
      <c r="R165" s="169"/>
      <c r="S165" s="169"/>
      <c r="T165" s="169"/>
      <c r="U165" s="169"/>
      <c r="V165" s="169"/>
      <c r="W165" s="169"/>
      <c r="X165" s="169"/>
      <c r="Y165" s="169"/>
      <c r="Z165" s="169"/>
      <c r="AA165" s="169"/>
      <c r="AB165" s="169"/>
      <c r="AC165" s="169"/>
      <c r="AD165" s="169"/>
      <c r="AE165" s="169"/>
      <c r="AF165" s="169"/>
      <c r="AG165" s="169"/>
      <c r="AH165" s="169"/>
      <c r="AI165" s="169"/>
      <c r="AJ165" s="169"/>
      <c r="AK165" s="169"/>
      <c r="AL165" s="169"/>
      <c r="AM165" s="169"/>
      <c r="AN165" s="169"/>
      <c r="AO165" s="169"/>
      <c r="AP165" s="169"/>
      <c r="AQ165" s="169"/>
      <c r="AR165" s="169"/>
      <c r="AS165" s="169"/>
      <c r="AT165" s="169"/>
      <c r="AU165" s="169"/>
      <c r="AV165" s="169"/>
      <c r="AW165" s="169"/>
      <c r="AX165" s="169"/>
      <c r="AY165" s="169"/>
      <c r="AZ165" s="169"/>
      <c r="BA165" s="251"/>
      <c r="BB165" s="252"/>
      <c r="BC165" s="252"/>
      <c r="BD165" s="252"/>
      <c r="BE165" s="253"/>
      <c r="BF165" s="252"/>
      <c r="BG165" s="252"/>
      <c r="BH165" s="252"/>
      <c r="BI165" s="169"/>
      <c r="BJ165" s="169"/>
      <c r="BK165" s="169"/>
      <c r="BL165" s="169"/>
      <c r="BM165" s="169"/>
      <c r="BN165" s="169"/>
      <c r="BO165" s="169"/>
      <c r="BP165" s="169"/>
      <c r="BQ165" s="169"/>
      <c r="BR165" s="169"/>
      <c r="BS165" s="169"/>
      <c r="BT165" s="169"/>
      <c r="BU165" s="169"/>
    </row>
    <row r="166" spans="1:73" s="113" customFormat="1" ht="30" customHeight="1" x14ac:dyDescent="0.2">
      <c r="A166" s="126" t="s">
        <v>206</v>
      </c>
      <c r="B166" s="83" t="s">
        <v>33</v>
      </c>
      <c r="C166" s="79" t="s">
        <v>207</v>
      </c>
      <c r="D166" s="69"/>
      <c r="E166" s="80" t="s">
        <v>39</v>
      </c>
      <c r="F166" s="115">
        <v>8</v>
      </c>
      <c r="G166" s="72"/>
      <c r="H166" s="73">
        <f>ROUND(G166*F166,2)</f>
        <v>0</v>
      </c>
      <c r="I166" s="157"/>
      <c r="J166" s="160"/>
      <c r="K166" s="220"/>
      <c r="L166" s="160"/>
      <c r="M166" s="160"/>
      <c r="N166" s="160"/>
      <c r="O166" s="160"/>
      <c r="P166" s="160"/>
      <c r="Q166" s="160"/>
      <c r="R166" s="160"/>
      <c r="S166" s="160"/>
      <c r="T166" s="160"/>
      <c r="U166" s="160"/>
      <c r="V166" s="160"/>
      <c r="W166" s="160"/>
      <c r="X166" s="160"/>
      <c r="Y166" s="160"/>
      <c r="Z166" s="160"/>
      <c r="AA166" s="160"/>
      <c r="AB166" s="160"/>
      <c r="AC166" s="160"/>
      <c r="AD166" s="160"/>
      <c r="AE166" s="160"/>
      <c r="AF166" s="160"/>
      <c r="AG166" s="160"/>
      <c r="AH166" s="160"/>
      <c r="AI166" s="160"/>
      <c r="AJ166" s="160"/>
      <c r="AK166" s="160"/>
      <c r="AL166" s="160"/>
      <c r="AM166" s="160"/>
      <c r="AN166" s="160"/>
      <c r="AO166" s="160"/>
      <c r="AP166" s="160"/>
      <c r="AQ166" s="160"/>
      <c r="AR166" s="160"/>
      <c r="AS166" s="160"/>
      <c r="AT166" s="160"/>
      <c r="AU166" s="160"/>
      <c r="AV166" s="160"/>
      <c r="AW166" s="160"/>
      <c r="AX166" s="160"/>
      <c r="AY166" s="160"/>
      <c r="AZ166" s="160"/>
      <c r="BA166" s="251"/>
      <c r="BB166" s="252"/>
      <c r="BC166" s="252"/>
      <c r="BD166" s="252"/>
      <c r="BE166" s="253"/>
      <c r="BF166" s="252"/>
      <c r="BG166" s="252"/>
      <c r="BH166" s="252"/>
      <c r="BI166" s="160"/>
      <c r="BJ166" s="160"/>
      <c r="BK166" s="160"/>
      <c r="BL166" s="160"/>
      <c r="BM166" s="160"/>
      <c r="BN166" s="160"/>
      <c r="BO166" s="160"/>
      <c r="BP166" s="160"/>
      <c r="BQ166" s="160"/>
      <c r="BR166" s="160"/>
      <c r="BS166" s="160"/>
      <c r="BT166" s="160"/>
      <c r="BU166" s="160"/>
    </row>
    <row r="167" spans="1:73" s="113" customFormat="1" ht="30" customHeight="1" x14ac:dyDescent="0.2">
      <c r="A167" s="126" t="s">
        <v>58</v>
      </c>
      <c r="B167" s="83" t="s">
        <v>40</v>
      </c>
      <c r="C167" s="79" t="s">
        <v>153</v>
      </c>
      <c r="D167" s="69"/>
      <c r="E167" s="80" t="s">
        <v>39</v>
      </c>
      <c r="F167" s="115">
        <v>2</v>
      </c>
      <c r="G167" s="72"/>
      <c r="H167" s="73">
        <f>ROUND(G167*F167,2)</f>
        <v>0</v>
      </c>
      <c r="I167" s="157"/>
      <c r="J167" s="160"/>
      <c r="K167" s="220"/>
      <c r="L167" s="160"/>
      <c r="M167" s="160"/>
      <c r="N167" s="160"/>
      <c r="O167" s="160"/>
      <c r="P167" s="160"/>
      <c r="Q167" s="160"/>
      <c r="R167" s="160"/>
      <c r="S167" s="160"/>
      <c r="T167" s="160"/>
      <c r="U167" s="160"/>
      <c r="V167" s="160"/>
      <c r="W167" s="160"/>
      <c r="X167" s="160"/>
      <c r="Y167" s="160"/>
      <c r="Z167" s="160"/>
      <c r="AA167" s="160"/>
      <c r="AB167" s="160"/>
      <c r="AC167" s="160"/>
      <c r="AD167" s="160"/>
      <c r="AE167" s="160"/>
      <c r="AF167" s="160"/>
      <c r="AG167" s="160"/>
      <c r="AH167" s="160"/>
      <c r="AI167" s="160"/>
      <c r="AJ167" s="160"/>
      <c r="AK167" s="160"/>
      <c r="AL167" s="160"/>
      <c r="AM167" s="160"/>
      <c r="AN167" s="160"/>
      <c r="AO167" s="160"/>
      <c r="AP167" s="160"/>
      <c r="AQ167" s="160"/>
      <c r="AR167" s="160"/>
      <c r="AS167" s="160"/>
      <c r="AT167" s="160"/>
      <c r="AU167" s="160"/>
      <c r="AV167" s="160"/>
      <c r="AW167" s="160"/>
      <c r="AX167" s="160"/>
      <c r="AY167" s="160"/>
      <c r="AZ167" s="160"/>
      <c r="BA167" s="251"/>
      <c r="BB167" s="252"/>
      <c r="BC167" s="252"/>
      <c r="BD167" s="252"/>
      <c r="BE167" s="253"/>
      <c r="BF167" s="252"/>
      <c r="BG167" s="252"/>
      <c r="BH167" s="252"/>
      <c r="BI167" s="160"/>
      <c r="BJ167" s="160"/>
      <c r="BK167" s="160"/>
      <c r="BL167" s="160"/>
      <c r="BM167" s="160"/>
      <c r="BN167" s="160"/>
      <c r="BO167" s="160"/>
      <c r="BP167" s="160"/>
      <c r="BQ167" s="160"/>
      <c r="BR167" s="160"/>
      <c r="BS167" s="160"/>
      <c r="BT167" s="160"/>
      <c r="BU167" s="160"/>
    </row>
    <row r="168" spans="1:73" s="113" customFormat="1" ht="30" customHeight="1" x14ac:dyDescent="0.2">
      <c r="A168" s="126" t="s">
        <v>59</v>
      </c>
      <c r="B168" s="83" t="s">
        <v>50</v>
      </c>
      <c r="C168" s="79" t="s">
        <v>176</v>
      </c>
      <c r="D168" s="69"/>
      <c r="E168" s="80" t="s">
        <v>39</v>
      </c>
      <c r="F168" s="115">
        <v>1</v>
      </c>
      <c r="G168" s="72"/>
      <c r="H168" s="73">
        <f>ROUND(G168*F168,2)</f>
        <v>0</v>
      </c>
      <c r="I168" s="157"/>
      <c r="J168" s="160"/>
      <c r="K168" s="220"/>
      <c r="L168" s="160"/>
      <c r="M168" s="160"/>
      <c r="N168" s="160"/>
      <c r="O168" s="160"/>
      <c r="P168" s="160"/>
      <c r="Q168" s="160"/>
      <c r="R168" s="160"/>
      <c r="S168" s="160"/>
      <c r="T168" s="160"/>
      <c r="U168" s="160"/>
      <c r="V168" s="160"/>
      <c r="W168" s="160"/>
      <c r="X168" s="160"/>
      <c r="Y168" s="160"/>
      <c r="Z168" s="160"/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60"/>
      <c r="AK168" s="160"/>
      <c r="AL168" s="160"/>
      <c r="AM168" s="160"/>
      <c r="AN168" s="160"/>
      <c r="AO168" s="160"/>
      <c r="AP168" s="160"/>
      <c r="AQ168" s="160"/>
      <c r="AR168" s="160"/>
      <c r="AS168" s="160"/>
      <c r="AT168" s="160"/>
      <c r="AU168" s="160"/>
      <c r="AV168" s="160"/>
      <c r="AW168" s="160"/>
      <c r="AX168" s="160"/>
      <c r="AY168" s="160"/>
      <c r="AZ168" s="160"/>
      <c r="BA168" s="251"/>
      <c r="BB168" s="252"/>
      <c r="BC168" s="252"/>
      <c r="BD168" s="252"/>
      <c r="BE168" s="253"/>
      <c r="BF168" s="252"/>
      <c r="BG168" s="252"/>
      <c r="BH168" s="252"/>
      <c r="BI168" s="160"/>
      <c r="BJ168" s="160"/>
      <c r="BK168" s="160"/>
      <c r="BL168" s="160"/>
      <c r="BM168" s="160"/>
      <c r="BN168" s="160"/>
      <c r="BO168" s="160"/>
      <c r="BP168" s="160"/>
      <c r="BQ168" s="160"/>
      <c r="BR168" s="160"/>
      <c r="BS168" s="160"/>
      <c r="BT168" s="160"/>
      <c r="BU168" s="160"/>
    </row>
    <row r="169" spans="1:73" s="128" customFormat="1" ht="30" customHeight="1" x14ac:dyDescent="0.2">
      <c r="A169" s="126" t="s">
        <v>72</v>
      </c>
      <c r="B169" s="207" t="s">
        <v>430</v>
      </c>
      <c r="C169" s="117" t="s">
        <v>80</v>
      </c>
      <c r="D169" s="188" t="s">
        <v>264</v>
      </c>
      <c r="E169" s="119" t="s">
        <v>39</v>
      </c>
      <c r="F169" s="130">
        <v>12</v>
      </c>
      <c r="G169" s="131"/>
      <c r="H169" s="122">
        <f t="shared" ref="H169:H171" si="23">ROUND(G169*F169,2)</f>
        <v>0</v>
      </c>
      <c r="I169" s="157"/>
      <c r="J169" s="169"/>
      <c r="K169" s="220"/>
      <c r="L169" s="169"/>
      <c r="M169" s="169"/>
      <c r="N169" s="169"/>
      <c r="O169" s="169"/>
      <c r="P169" s="169"/>
      <c r="Q169" s="169"/>
      <c r="R169" s="169"/>
      <c r="S169" s="169"/>
      <c r="T169" s="169"/>
      <c r="U169" s="169"/>
      <c r="V169" s="169"/>
      <c r="W169" s="169"/>
      <c r="X169" s="169"/>
      <c r="Y169" s="169"/>
      <c r="Z169" s="169"/>
      <c r="AA169" s="169"/>
      <c r="AB169" s="169"/>
      <c r="AC169" s="169"/>
      <c r="AD169" s="169"/>
      <c r="AE169" s="169"/>
      <c r="AF169" s="169"/>
      <c r="AG169" s="169"/>
      <c r="AH169" s="169"/>
      <c r="AI169" s="169"/>
      <c r="AJ169" s="169"/>
      <c r="AK169" s="169"/>
      <c r="AL169" s="169"/>
      <c r="AM169" s="169"/>
      <c r="AN169" s="169"/>
      <c r="AO169" s="169"/>
      <c r="AP169" s="169"/>
      <c r="AQ169" s="169"/>
      <c r="AR169" s="169"/>
      <c r="AS169" s="169"/>
      <c r="AT169" s="169"/>
      <c r="AU169" s="169"/>
      <c r="AV169" s="169"/>
      <c r="AW169" s="169"/>
      <c r="AX169" s="169"/>
      <c r="AY169" s="169"/>
      <c r="AZ169" s="169"/>
      <c r="BA169" s="251"/>
      <c r="BB169" s="252"/>
      <c r="BC169" s="252"/>
      <c r="BD169" s="252"/>
      <c r="BE169" s="253"/>
      <c r="BF169" s="252"/>
      <c r="BG169" s="252"/>
      <c r="BH169" s="252"/>
      <c r="BI169" s="169"/>
      <c r="BJ169" s="169"/>
      <c r="BK169" s="169"/>
      <c r="BL169" s="169"/>
      <c r="BM169" s="169"/>
      <c r="BN169" s="169"/>
      <c r="BO169" s="169"/>
      <c r="BP169" s="169"/>
      <c r="BQ169" s="169"/>
      <c r="BR169" s="169"/>
      <c r="BS169" s="169"/>
      <c r="BT169" s="169"/>
      <c r="BU169" s="169"/>
    </row>
    <row r="170" spans="1:73" s="128" customFormat="1" ht="30" customHeight="1" x14ac:dyDescent="0.2">
      <c r="A170" s="126" t="s">
        <v>73</v>
      </c>
      <c r="B170" s="177" t="s">
        <v>431</v>
      </c>
      <c r="C170" s="178" t="s">
        <v>81</v>
      </c>
      <c r="D170" s="218" t="s">
        <v>264</v>
      </c>
      <c r="E170" s="180" t="s">
        <v>39</v>
      </c>
      <c r="F170" s="181">
        <v>3</v>
      </c>
      <c r="G170" s="182"/>
      <c r="H170" s="183">
        <f t="shared" si="23"/>
        <v>0</v>
      </c>
      <c r="I170" s="157"/>
      <c r="J170" s="169"/>
      <c r="K170" s="220"/>
      <c r="L170" s="169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  <c r="W170" s="169"/>
      <c r="X170" s="169"/>
      <c r="Y170" s="169"/>
      <c r="Z170" s="169"/>
      <c r="AA170" s="169"/>
      <c r="AB170" s="169"/>
      <c r="AC170" s="169"/>
      <c r="AD170" s="169"/>
      <c r="AE170" s="169"/>
      <c r="AF170" s="169"/>
      <c r="AG170" s="169"/>
      <c r="AH170" s="169"/>
      <c r="AI170" s="169"/>
      <c r="AJ170" s="169"/>
      <c r="AK170" s="169"/>
      <c r="AL170" s="169"/>
      <c r="AM170" s="169"/>
      <c r="AN170" s="169"/>
      <c r="AO170" s="169"/>
      <c r="AP170" s="169"/>
      <c r="AQ170" s="169"/>
      <c r="AR170" s="169"/>
      <c r="AS170" s="169"/>
      <c r="AT170" s="169"/>
      <c r="AU170" s="169"/>
      <c r="AV170" s="169"/>
      <c r="AW170" s="169"/>
      <c r="AX170" s="169"/>
      <c r="AY170" s="169"/>
      <c r="AZ170" s="169"/>
      <c r="BA170" s="251"/>
      <c r="BB170" s="252"/>
      <c r="BC170" s="252"/>
      <c r="BD170" s="252"/>
      <c r="BE170" s="253"/>
      <c r="BF170" s="252"/>
      <c r="BG170" s="252"/>
      <c r="BH170" s="252"/>
      <c r="BI170" s="169"/>
      <c r="BJ170" s="169"/>
      <c r="BK170" s="169"/>
      <c r="BL170" s="169"/>
      <c r="BM170" s="169"/>
      <c r="BN170" s="169"/>
      <c r="BO170" s="169"/>
      <c r="BP170" s="169"/>
      <c r="BQ170" s="169"/>
      <c r="BR170" s="169"/>
      <c r="BS170" s="169"/>
      <c r="BT170" s="169"/>
      <c r="BU170" s="169"/>
    </row>
    <row r="171" spans="1:73" s="113" customFormat="1" ht="30" customHeight="1" x14ac:dyDescent="0.2">
      <c r="A171" s="126" t="s">
        <v>74</v>
      </c>
      <c r="B171" s="78" t="s">
        <v>432</v>
      </c>
      <c r="C171" s="79" t="s">
        <v>82</v>
      </c>
      <c r="D171" s="100" t="s">
        <v>264</v>
      </c>
      <c r="E171" s="80" t="s">
        <v>39</v>
      </c>
      <c r="F171" s="115">
        <v>1</v>
      </c>
      <c r="G171" s="72"/>
      <c r="H171" s="73">
        <f t="shared" si="23"/>
        <v>0</v>
      </c>
      <c r="I171" s="157"/>
      <c r="J171" s="160"/>
      <c r="K171" s="220"/>
      <c r="L171" s="160"/>
      <c r="M171" s="160"/>
      <c r="N171" s="160"/>
      <c r="O171" s="160"/>
      <c r="P171" s="160"/>
      <c r="Q171" s="160"/>
      <c r="R171" s="160"/>
      <c r="S171" s="160"/>
      <c r="T171" s="160"/>
      <c r="U171" s="160"/>
      <c r="V171" s="160"/>
      <c r="W171" s="160"/>
      <c r="X171" s="160"/>
      <c r="Y171" s="160"/>
      <c r="Z171" s="160"/>
      <c r="AA171" s="160"/>
      <c r="AB171" s="160"/>
      <c r="AC171" s="160"/>
      <c r="AD171" s="160"/>
      <c r="AE171" s="160"/>
      <c r="AF171" s="160"/>
      <c r="AG171" s="160"/>
      <c r="AH171" s="160"/>
      <c r="AI171" s="160"/>
      <c r="AJ171" s="160"/>
      <c r="AK171" s="160"/>
      <c r="AL171" s="160"/>
      <c r="AM171" s="160"/>
      <c r="AN171" s="160"/>
      <c r="AO171" s="160"/>
      <c r="AP171" s="160"/>
      <c r="AQ171" s="160"/>
      <c r="AR171" s="160"/>
      <c r="AS171" s="160"/>
      <c r="AT171" s="160"/>
      <c r="AU171" s="160"/>
      <c r="AV171" s="160"/>
      <c r="AW171" s="160"/>
      <c r="AX171" s="160"/>
      <c r="AY171" s="160"/>
      <c r="AZ171" s="160"/>
      <c r="BA171" s="251"/>
      <c r="BB171" s="252"/>
      <c r="BC171" s="252"/>
      <c r="BD171" s="252"/>
      <c r="BE171" s="253"/>
      <c r="BF171" s="252"/>
      <c r="BG171" s="252"/>
      <c r="BH171" s="252"/>
      <c r="BI171" s="160"/>
      <c r="BJ171" s="160"/>
      <c r="BK171" s="160"/>
      <c r="BL171" s="160"/>
      <c r="BM171" s="160"/>
      <c r="BN171" s="160"/>
      <c r="BO171" s="160"/>
      <c r="BP171" s="160"/>
      <c r="BQ171" s="160"/>
      <c r="BR171" s="160"/>
      <c r="BS171" s="160"/>
      <c r="BT171" s="160"/>
      <c r="BU171" s="160"/>
    </row>
    <row r="172" spans="1:73" s="113" customFormat="1" ht="30" customHeight="1" x14ac:dyDescent="0.2">
      <c r="A172" s="209" t="s">
        <v>295</v>
      </c>
      <c r="B172" s="137" t="s">
        <v>433</v>
      </c>
      <c r="C172" s="87" t="s">
        <v>297</v>
      </c>
      <c r="D172" s="100" t="s">
        <v>264</v>
      </c>
      <c r="E172" s="138" t="s">
        <v>39</v>
      </c>
      <c r="F172" s="139">
        <v>1</v>
      </c>
      <c r="G172" s="210"/>
      <c r="H172" s="140">
        <f>ROUND(G172*F172,2)</f>
        <v>0</v>
      </c>
      <c r="I172" s="157"/>
      <c r="J172" s="160"/>
      <c r="K172" s="220"/>
      <c r="L172" s="160"/>
      <c r="M172" s="160"/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0"/>
      <c r="AC172" s="160"/>
      <c r="AD172" s="160"/>
      <c r="AE172" s="160"/>
      <c r="AF172" s="160"/>
      <c r="AG172" s="160"/>
      <c r="AH172" s="160"/>
      <c r="AI172" s="160"/>
      <c r="AJ172" s="160"/>
      <c r="AK172" s="160"/>
      <c r="AL172" s="160"/>
      <c r="AM172" s="160"/>
      <c r="AN172" s="160"/>
      <c r="AO172" s="160"/>
      <c r="AP172" s="160"/>
      <c r="AQ172" s="160"/>
      <c r="AR172" s="160"/>
      <c r="AS172" s="160"/>
      <c r="AT172" s="160"/>
      <c r="AU172" s="160"/>
      <c r="AV172" s="160"/>
      <c r="AW172" s="160"/>
      <c r="AX172" s="160"/>
      <c r="AY172" s="160"/>
      <c r="AZ172" s="160"/>
      <c r="BA172" s="251"/>
      <c r="BB172" s="252"/>
      <c r="BC172" s="252"/>
      <c r="BD172" s="252"/>
      <c r="BE172" s="253"/>
      <c r="BF172" s="252"/>
      <c r="BG172" s="252"/>
      <c r="BH172" s="252"/>
      <c r="BI172" s="160"/>
      <c r="BJ172" s="160"/>
      <c r="BK172" s="160"/>
      <c r="BL172" s="160"/>
      <c r="BM172" s="160"/>
      <c r="BN172" s="160"/>
      <c r="BO172" s="160"/>
      <c r="BP172" s="160"/>
      <c r="BQ172" s="160"/>
      <c r="BR172" s="160"/>
      <c r="BS172" s="160"/>
      <c r="BT172" s="160"/>
      <c r="BU172" s="160"/>
    </row>
    <row r="173" spans="1:73" s="113" customFormat="1" ht="30" customHeight="1" x14ac:dyDescent="0.2">
      <c r="A173" s="126" t="s">
        <v>420</v>
      </c>
      <c r="B173" s="78" t="s">
        <v>434</v>
      </c>
      <c r="C173" s="87" t="s">
        <v>422</v>
      </c>
      <c r="D173" s="100" t="s">
        <v>264</v>
      </c>
      <c r="E173" s="80" t="s">
        <v>39</v>
      </c>
      <c r="F173" s="115">
        <v>2</v>
      </c>
      <c r="G173" s="72"/>
      <c r="H173" s="73">
        <f t="shared" ref="H173" si="24">ROUND(G173*F173,2)</f>
        <v>0</v>
      </c>
      <c r="I173" s="157"/>
      <c r="J173" s="160"/>
      <c r="K173" s="220"/>
      <c r="L173" s="160"/>
      <c r="M173" s="160"/>
      <c r="N173" s="160"/>
      <c r="O173" s="160"/>
      <c r="P173" s="160"/>
      <c r="Q173" s="160"/>
      <c r="R173" s="160"/>
      <c r="S173" s="160"/>
      <c r="T173" s="160"/>
      <c r="U173" s="160"/>
      <c r="V173" s="160"/>
      <c r="W173" s="160"/>
      <c r="X173" s="160"/>
      <c r="Y173" s="160"/>
      <c r="Z173" s="160"/>
      <c r="AA173" s="160"/>
      <c r="AB173" s="160"/>
      <c r="AC173" s="160"/>
      <c r="AD173" s="160"/>
      <c r="AE173" s="160"/>
      <c r="AF173" s="160"/>
      <c r="AG173" s="160"/>
      <c r="AH173" s="160"/>
      <c r="AI173" s="160"/>
      <c r="AJ173" s="160"/>
      <c r="AK173" s="160"/>
      <c r="AL173" s="160"/>
      <c r="AM173" s="160"/>
      <c r="AN173" s="160"/>
      <c r="AO173" s="160"/>
      <c r="AP173" s="160"/>
      <c r="AQ173" s="160"/>
      <c r="AR173" s="160"/>
      <c r="AS173" s="160"/>
      <c r="AT173" s="160"/>
      <c r="AU173" s="160"/>
      <c r="AV173" s="160"/>
      <c r="AW173" s="160"/>
      <c r="AX173" s="160"/>
      <c r="AY173" s="160"/>
      <c r="AZ173" s="160"/>
      <c r="BA173" s="251"/>
      <c r="BB173" s="252"/>
      <c r="BC173" s="252"/>
      <c r="BD173" s="252"/>
      <c r="BE173" s="253"/>
      <c r="BF173" s="252"/>
      <c r="BG173" s="252"/>
      <c r="BH173" s="252"/>
      <c r="BI173" s="160"/>
      <c r="BJ173" s="160"/>
      <c r="BK173" s="160"/>
      <c r="BL173" s="160"/>
      <c r="BM173" s="160"/>
      <c r="BN173" s="160"/>
      <c r="BO173" s="160"/>
      <c r="BP173" s="160"/>
      <c r="BQ173" s="160"/>
      <c r="BR173" s="160"/>
      <c r="BS173" s="160"/>
      <c r="BT173" s="160"/>
      <c r="BU173" s="160"/>
    </row>
    <row r="174" spans="1:73" s="70" customFormat="1" ht="33" customHeight="1" x14ac:dyDescent="0.2">
      <c r="A174" s="71"/>
      <c r="B174" s="199" t="s">
        <v>1</v>
      </c>
      <c r="C174" s="142" t="s">
        <v>23</v>
      </c>
      <c r="D174" s="143"/>
      <c r="E174" s="202"/>
      <c r="F174" s="203"/>
      <c r="G174" s="146"/>
      <c r="H174" s="146"/>
      <c r="I174" s="74"/>
      <c r="J174" s="74"/>
      <c r="K174" s="219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4"/>
      <c r="AT174" s="74"/>
      <c r="AU174" s="74"/>
      <c r="AV174" s="74"/>
      <c r="AW174" s="74"/>
      <c r="AX174" s="74"/>
      <c r="AY174" s="74"/>
      <c r="AZ174" s="74"/>
      <c r="BA174" s="251"/>
      <c r="BB174" s="252"/>
      <c r="BC174" s="252"/>
      <c r="BD174" s="252"/>
      <c r="BE174" s="253"/>
      <c r="BF174" s="252"/>
      <c r="BG174" s="252"/>
      <c r="BH174" s="252"/>
      <c r="BI174" s="74"/>
      <c r="BJ174" s="74"/>
      <c r="BK174" s="74"/>
      <c r="BL174" s="74"/>
      <c r="BM174" s="74"/>
      <c r="BN174" s="74"/>
      <c r="BO174" s="74"/>
      <c r="BP174" s="74"/>
      <c r="BQ174" s="74"/>
      <c r="BR174" s="74"/>
      <c r="BS174" s="74"/>
      <c r="BT174" s="74"/>
      <c r="BU174" s="74"/>
    </row>
    <row r="175" spans="1:73" s="128" customFormat="1" ht="30" customHeight="1" x14ac:dyDescent="0.2">
      <c r="A175" s="112" t="s">
        <v>61</v>
      </c>
      <c r="B175" s="78" t="s">
        <v>435</v>
      </c>
      <c r="C175" s="79" t="s">
        <v>62</v>
      </c>
      <c r="D175" s="69" t="s">
        <v>158</v>
      </c>
      <c r="E175" s="80"/>
      <c r="F175" s="108"/>
      <c r="G175" s="75"/>
      <c r="H175" s="73"/>
      <c r="I175" s="157"/>
      <c r="J175" s="169"/>
      <c r="K175" s="220"/>
      <c r="L175" s="169"/>
      <c r="M175" s="169"/>
      <c r="N175" s="169"/>
      <c r="O175" s="169"/>
      <c r="P175" s="169"/>
      <c r="Q175" s="169"/>
      <c r="R175" s="169"/>
      <c r="S175" s="169"/>
      <c r="T175" s="169"/>
      <c r="U175" s="169"/>
      <c r="V175" s="169"/>
      <c r="W175" s="169"/>
      <c r="X175" s="169"/>
      <c r="Y175" s="169"/>
      <c r="Z175" s="169"/>
      <c r="AA175" s="169"/>
      <c r="AB175" s="169"/>
      <c r="AC175" s="169"/>
      <c r="AD175" s="169"/>
      <c r="AE175" s="169"/>
      <c r="AF175" s="169"/>
      <c r="AG175" s="169"/>
      <c r="AH175" s="169"/>
      <c r="AI175" s="169"/>
      <c r="AJ175" s="169"/>
      <c r="AK175" s="169"/>
      <c r="AL175" s="169"/>
      <c r="AM175" s="169"/>
      <c r="AN175" s="169"/>
      <c r="AO175" s="169"/>
      <c r="AP175" s="169"/>
      <c r="AQ175" s="169"/>
      <c r="AR175" s="169"/>
      <c r="AS175" s="169"/>
      <c r="AT175" s="169"/>
      <c r="AU175" s="169"/>
      <c r="AV175" s="169"/>
      <c r="AW175" s="169"/>
      <c r="AX175" s="169"/>
      <c r="AY175" s="169"/>
      <c r="AZ175" s="169"/>
      <c r="BA175" s="251"/>
      <c r="BB175" s="252"/>
      <c r="BC175" s="252"/>
      <c r="BD175" s="252"/>
      <c r="BE175" s="253"/>
      <c r="BF175" s="252"/>
      <c r="BG175" s="252"/>
      <c r="BH175" s="252"/>
      <c r="BI175" s="169"/>
      <c r="BJ175" s="169"/>
      <c r="BK175" s="169"/>
      <c r="BL175" s="169"/>
      <c r="BM175" s="169"/>
      <c r="BN175" s="169"/>
      <c r="BO175" s="169"/>
      <c r="BP175" s="169"/>
      <c r="BQ175" s="169"/>
      <c r="BR175" s="169"/>
      <c r="BS175" s="169"/>
      <c r="BT175" s="169"/>
      <c r="BU175" s="169"/>
    </row>
    <row r="176" spans="1:73" s="113" customFormat="1" ht="30" customHeight="1" x14ac:dyDescent="0.2">
      <c r="A176" s="112" t="s">
        <v>159</v>
      </c>
      <c r="B176" s="83" t="s">
        <v>33</v>
      </c>
      <c r="C176" s="79" t="s">
        <v>160</v>
      </c>
      <c r="D176" s="69"/>
      <c r="E176" s="80" t="s">
        <v>32</v>
      </c>
      <c r="F176" s="108">
        <v>500</v>
      </c>
      <c r="G176" s="72"/>
      <c r="H176" s="73">
        <f>ROUND(G176*F176,2)</f>
        <v>0</v>
      </c>
      <c r="I176" s="174"/>
      <c r="J176" s="160"/>
      <c r="K176" s="220"/>
      <c r="L176" s="160"/>
      <c r="M176" s="160"/>
      <c r="N176" s="160"/>
      <c r="O176" s="160"/>
      <c r="P176" s="160"/>
      <c r="Q176" s="160"/>
      <c r="R176" s="160"/>
      <c r="S176" s="160"/>
      <c r="T176" s="160"/>
      <c r="U176" s="160"/>
      <c r="V176" s="160"/>
      <c r="W176" s="160"/>
      <c r="X176" s="160"/>
      <c r="Y176" s="160"/>
      <c r="Z176" s="160"/>
      <c r="AA176" s="160"/>
      <c r="AB176" s="160"/>
      <c r="AC176" s="160"/>
      <c r="AD176" s="160"/>
      <c r="AE176" s="160"/>
      <c r="AF176" s="160"/>
      <c r="AG176" s="160"/>
      <c r="AH176" s="160"/>
      <c r="AI176" s="160"/>
      <c r="AJ176" s="160"/>
      <c r="AK176" s="160"/>
      <c r="AL176" s="160"/>
      <c r="AM176" s="160"/>
      <c r="AN176" s="160"/>
      <c r="AO176" s="160"/>
      <c r="AP176" s="160"/>
      <c r="AQ176" s="160"/>
      <c r="AR176" s="160"/>
      <c r="AS176" s="160"/>
      <c r="AT176" s="160"/>
      <c r="AU176" s="160"/>
      <c r="AV176" s="160"/>
      <c r="AW176" s="160"/>
      <c r="AX176" s="160"/>
      <c r="AY176" s="160"/>
      <c r="AZ176" s="160"/>
      <c r="BA176" s="251"/>
      <c r="BB176" s="252"/>
      <c r="BC176" s="252"/>
      <c r="BD176" s="252"/>
      <c r="BE176" s="253"/>
      <c r="BF176" s="252"/>
      <c r="BG176" s="252"/>
      <c r="BH176" s="252"/>
      <c r="BI176" s="160"/>
      <c r="BJ176" s="160"/>
      <c r="BK176" s="160"/>
      <c r="BL176" s="160"/>
      <c r="BM176" s="160"/>
      <c r="BN176" s="160"/>
      <c r="BO176" s="160"/>
      <c r="BP176" s="160"/>
      <c r="BQ176" s="160"/>
      <c r="BR176" s="160"/>
      <c r="BS176" s="160"/>
      <c r="BT176" s="160"/>
      <c r="BU176" s="160"/>
    </row>
    <row r="177" spans="1:73" s="113" customFormat="1" ht="30" customHeight="1" x14ac:dyDescent="0.2">
      <c r="A177" s="112" t="s">
        <v>63</v>
      </c>
      <c r="B177" s="83" t="s">
        <v>40</v>
      </c>
      <c r="C177" s="79" t="s">
        <v>161</v>
      </c>
      <c r="D177" s="69"/>
      <c r="E177" s="80" t="s">
        <v>32</v>
      </c>
      <c r="F177" s="108">
        <v>3575</v>
      </c>
      <c r="G177" s="72"/>
      <c r="H177" s="73">
        <f>ROUND(G177*F177,2)</f>
        <v>0</v>
      </c>
      <c r="I177" s="157"/>
      <c r="J177" s="160"/>
      <c r="K177" s="220"/>
      <c r="L177" s="160"/>
      <c r="M177" s="160"/>
      <c r="N177" s="160"/>
      <c r="O177" s="160"/>
      <c r="P177" s="160"/>
      <c r="Q177" s="160"/>
      <c r="R177" s="160"/>
      <c r="S177" s="160"/>
      <c r="T177" s="160"/>
      <c r="U177" s="160"/>
      <c r="V177" s="160"/>
      <c r="W177" s="160"/>
      <c r="X177" s="160"/>
      <c r="Y177" s="160"/>
      <c r="Z177" s="160"/>
      <c r="AA177" s="160"/>
      <c r="AB177" s="160"/>
      <c r="AC177" s="160"/>
      <c r="AD177" s="160"/>
      <c r="AE177" s="160"/>
      <c r="AF177" s="160"/>
      <c r="AG177" s="160"/>
      <c r="AH177" s="160"/>
      <c r="AI177" s="160"/>
      <c r="AJ177" s="160"/>
      <c r="AK177" s="160"/>
      <c r="AL177" s="160"/>
      <c r="AM177" s="160"/>
      <c r="AN177" s="160"/>
      <c r="AO177" s="160"/>
      <c r="AP177" s="160"/>
      <c r="AQ177" s="160"/>
      <c r="AR177" s="160"/>
      <c r="AS177" s="160"/>
      <c r="AT177" s="160"/>
      <c r="AU177" s="160"/>
      <c r="AV177" s="160"/>
      <c r="AW177" s="160"/>
      <c r="AX177" s="160"/>
      <c r="AY177" s="160"/>
      <c r="AZ177" s="160"/>
      <c r="BA177" s="251"/>
      <c r="BB177" s="252"/>
      <c r="BC177" s="252"/>
      <c r="BD177" s="252"/>
      <c r="BE177" s="253"/>
      <c r="BF177" s="252"/>
      <c r="BG177" s="252"/>
      <c r="BH177" s="252"/>
      <c r="BI177" s="160"/>
      <c r="BJ177" s="160"/>
      <c r="BK177" s="160"/>
      <c r="BL177" s="160"/>
      <c r="BM177" s="160"/>
      <c r="BN177" s="160"/>
      <c r="BO177" s="160"/>
      <c r="BP177" s="160"/>
      <c r="BQ177" s="160"/>
      <c r="BR177" s="160"/>
      <c r="BS177" s="160"/>
      <c r="BT177" s="160"/>
      <c r="BU177" s="160"/>
    </row>
    <row r="178" spans="1:73" s="70" customFormat="1" ht="33" customHeight="1" x14ac:dyDescent="0.2">
      <c r="A178" s="71"/>
      <c r="B178" s="141" t="s">
        <v>1</v>
      </c>
      <c r="C178" s="142" t="s">
        <v>24</v>
      </c>
      <c r="D178" s="143"/>
      <c r="E178" s="144"/>
      <c r="F178" s="203"/>
      <c r="G178" s="146"/>
      <c r="H178" s="146"/>
      <c r="I178" s="74"/>
      <c r="J178" s="74"/>
      <c r="K178" s="219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  <c r="AL178" s="74"/>
      <c r="AM178" s="74"/>
      <c r="AN178" s="74"/>
      <c r="AO178" s="74"/>
      <c r="AP178" s="74"/>
      <c r="AQ178" s="74"/>
      <c r="AR178" s="74"/>
      <c r="AS178" s="74"/>
      <c r="AT178" s="74"/>
      <c r="AU178" s="74"/>
      <c r="AV178" s="74"/>
      <c r="AW178" s="74"/>
      <c r="AX178" s="74"/>
      <c r="AY178" s="74"/>
      <c r="AZ178" s="74"/>
      <c r="BA178" s="251"/>
      <c r="BB178" s="252"/>
      <c r="BC178" s="252"/>
      <c r="BD178" s="252"/>
      <c r="BE178" s="253"/>
      <c r="BF178" s="252"/>
      <c r="BG178" s="252"/>
      <c r="BH178" s="252"/>
      <c r="BI178" s="74"/>
      <c r="BJ178" s="74"/>
      <c r="BK178" s="74"/>
      <c r="BL178" s="74"/>
      <c r="BM178" s="74"/>
      <c r="BN178" s="74"/>
      <c r="BO178" s="74"/>
      <c r="BP178" s="74"/>
      <c r="BQ178" s="74"/>
      <c r="BR178" s="74"/>
      <c r="BS178" s="74"/>
      <c r="BT178" s="74"/>
      <c r="BU178" s="74"/>
    </row>
    <row r="179" spans="1:73" s="128" customFormat="1" ht="33" customHeight="1" x14ac:dyDescent="0.2">
      <c r="A179" s="112"/>
      <c r="B179" s="211" t="s">
        <v>436</v>
      </c>
      <c r="C179" s="79" t="s">
        <v>266</v>
      </c>
      <c r="D179" s="107" t="s">
        <v>193</v>
      </c>
      <c r="E179" s="80" t="s">
        <v>39</v>
      </c>
      <c r="F179" s="108">
        <v>2</v>
      </c>
      <c r="G179" s="72"/>
      <c r="H179" s="73">
        <f t="shared" ref="H179:H181" si="25">ROUND(G179*F179,2)</f>
        <v>0</v>
      </c>
      <c r="I179" s="157"/>
      <c r="J179" s="169"/>
      <c r="K179" s="220"/>
      <c r="L179" s="169"/>
      <c r="M179" s="169"/>
      <c r="N179" s="169"/>
      <c r="O179" s="169"/>
      <c r="P179" s="169"/>
      <c r="Q179" s="169"/>
      <c r="R179" s="169"/>
      <c r="S179" s="169"/>
      <c r="T179" s="169"/>
      <c r="U179" s="169"/>
      <c r="V179" s="169"/>
      <c r="W179" s="169"/>
      <c r="X179" s="169"/>
      <c r="Y179" s="169"/>
      <c r="Z179" s="169"/>
      <c r="AA179" s="169"/>
      <c r="AB179" s="169"/>
      <c r="AC179" s="169"/>
      <c r="AD179" s="169"/>
      <c r="AE179" s="169"/>
      <c r="AF179" s="169"/>
      <c r="AG179" s="169"/>
      <c r="AH179" s="169"/>
      <c r="AI179" s="169"/>
      <c r="AJ179" s="169"/>
      <c r="AK179" s="169"/>
      <c r="AL179" s="169"/>
      <c r="AM179" s="169"/>
      <c r="AN179" s="169"/>
      <c r="AO179" s="169"/>
      <c r="AP179" s="169"/>
      <c r="AQ179" s="169"/>
      <c r="AR179" s="169"/>
      <c r="AS179" s="169"/>
      <c r="AT179" s="169"/>
      <c r="AU179" s="169"/>
      <c r="AV179" s="169"/>
      <c r="AW179" s="169"/>
      <c r="AX179" s="169"/>
      <c r="AY179" s="169"/>
      <c r="AZ179" s="169"/>
      <c r="BA179" s="251"/>
      <c r="BB179" s="252"/>
      <c r="BC179" s="252"/>
      <c r="BD179" s="252"/>
      <c r="BE179" s="253"/>
      <c r="BF179" s="252"/>
      <c r="BG179" s="252"/>
      <c r="BH179" s="252"/>
      <c r="BI179" s="169"/>
      <c r="BJ179" s="169"/>
      <c r="BK179" s="169"/>
      <c r="BL179" s="169"/>
      <c r="BM179" s="169"/>
      <c r="BN179" s="169"/>
      <c r="BO179" s="169"/>
      <c r="BP179" s="169"/>
      <c r="BQ179" s="169"/>
      <c r="BR179" s="169"/>
      <c r="BS179" s="169"/>
      <c r="BT179" s="169"/>
      <c r="BU179" s="169"/>
    </row>
    <row r="180" spans="1:73" s="128" customFormat="1" ht="30" customHeight="1" x14ac:dyDescent="0.2">
      <c r="A180" s="112"/>
      <c r="B180" s="211" t="s">
        <v>437</v>
      </c>
      <c r="C180" s="79" t="s">
        <v>438</v>
      </c>
      <c r="D180" s="107" t="s">
        <v>193</v>
      </c>
      <c r="E180" s="80" t="s">
        <v>49</v>
      </c>
      <c r="F180" s="108">
        <v>5</v>
      </c>
      <c r="G180" s="72"/>
      <c r="H180" s="73">
        <f t="shared" si="25"/>
        <v>0</v>
      </c>
      <c r="I180" s="157"/>
      <c r="J180" s="169"/>
      <c r="K180" s="220"/>
      <c r="L180" s="169"/>
      <c r="M180" s="169"/>
      <c r="N180" s="169"/>
      <c r="O180" s="169"/>
      <c r="P180" s="169"/>
      <c r="Q180" s="169"/>
      <c r="R180" s="169"/>
      <c r="S180" s="169"/>
      <c r="T180" s="169"/>
      <c r="U180" s="169"/>
      <c r="V180" s="169"/>
      <c r="W180" s="169"/>
      <c r="X180" s="169"/>
      <c r="Y180" s="169"/>
      <c r="Z180" s="169"/>
      <c r="AA180" s="169"/>
      <c r="AB180" s="169"/>
      <c r="AC180" s="169"/>
      <c r="AD180" s="169"/>
      <c r="AE180" s="169"/>
      <c r="AF180" s="169"/>
      <c r="AG180" s="169"/>
      <c r="AH180" s="169"/>
      <c r="AI180" s="169"/>
      <c r="AJ180" s="169"/>
      <c r="AK180" s="169"/>
      <c r="AL180" s="169"/>
      <c r="AM180" s="169"/>
      <c r="AN180" s="169"/>
      <c r="AO180" s="169"/>
      <c r="AP180" s="169"/>
      <c r="AQ180" s="169"/>
      <c r="AR180" s="169"/>
      <c r="AS180" s="169"/>
      <c r="AT180" s="169"/>
      <c r="AU180" s="169"/>
      <c r="AV180" s="169"/>
      <c r="AW180" s="169"/>
      <c r="AX180" s="169"/>
      <c r="AY180" s="169"/>
      <c r="AZ180" s="169"/>
      <c r="BA180" s="251"/>
      <c r="BB180" s="252"/>
      <c r="BC180" s="252"/>
      <c r="BD180" s="252"/>
      <c r="BE180" s="253"/>
      <c r="BF180" s="252"/>
      <c r="BG180" s="252"/>
      <c r="BH180" s="252"/>
      <c r="BI180" s="169"/>
      <c r="BJ180" s="169"/>
      <c r="BK180" s="169"/>
      <c r="BL180" s="169"/>
      <c r="BM180" s="169"/>
      <c r="BN180" s="169"/>
      <c r="BO180" s="169"/>
      <c r="BP180" s="169"/>
      <c r="BQ180" s="169"/>
      <c r="BR180" s="169"/>
      <c r="BS180" s="169"/>
      <c r="BT180" s="169"/>
      <c r="BU180" s="169"/>
    </row>
    <row r="181" spans="1:73" s="128" customFormat="1" ht="30" customHeight="1" x14ac:dyDescent="0.2">
      <c r="A181" s="112"/>
      <c r="B181" s="147" t="s">
        <v>439</v>
      </c>
      <c r="C181" s="148" t="s">
        <v>423</v>
      </c>
      <c r="D181" s="107" t="s">
        <v>334</v>
      </c>
      <c r="E181" s="149" t="s">
        <v>335</v>
      </c>
      <c r="F181" s="150">
        <v>12</v>
      </c>
      <c r="G181" s="86"/>
      <c r="H181" s="92">
        <f t="shared" si="25"/>
        <v>0</v>
      </c>
      <c r="I181" s="169"/>
      <c r="J181" s="169"/>
      <c r="K181" s="169"/>
      <c r="L181" s="169"/>
      <c r="M181" s="169"/>
      <c r="N181" s="169"/>
      <c r="O181" s="169"/>
      <c r="P181" s="169"/>
      <c r="Q181" s="169"/>
      <c r="R181" s="169"/>
      <c r="S181" s="169"/>
      <c r="T181" s="169"/>
      <c r="U181" s="169"/>
      <c r="V181" s="169"/>
      <c r="W181" s="169"/>
      <c r="X181" s="169"/>
      <c r="Y181" s="169"/>
      <c r="Z181" s="169"/>
      <c r="AA181" s="169"/>
      <c r="AB181" s="169"/>
      <c r="AC181" s="169"/>
      <c r="AD181" s="169"/>
      <c r="AE181" s="169"/>
      <c r="AF181" s="169"/>
      <c r="AG181" s="169"/>
      <c r="AH181" s="169"/>
      <c r="AI181" s="169"/>
      <c r="AJ181" s="169"/>
      <c r="AK181" s="169"/>
      <c r="AL181" s="169"/>
      <c r="AM181" s="169"/>
      <c r="AN181" s="169"/>
      <c r="AO181" s="169"/>
      <c r="AP181" s="169"/>
      <c r="AQ181" s="169"/>
      <c r="AR181" s="169"/>
      <c r="AS181" s="169"/>
      <c r="AT181" s="169"/>
      <c r="AU181" s="169"/>
      <c r="AV181" s="169"/>
      <c r="AW181" s="169"/>
      <c r="AX181" s="169"/>
      <c r="AY181" s="169"/>
      <c r="AZ181" s="169"/>
      <c r="BA181" s="251"/>
      <c r="BB181" s="252"/>
      <c r="BC181" s="252"/>
      <c r="BD181" s="252"/>
      <c r="BE181" s="253"/>
      <c r="BF181" s="252"/>
      <c r="BG181" s="252"/>
      <c r="BH181" s="252"/>
      <c r="BI181" s="169"/>
      <c r="BJ181" s="169"/>
      <c r="BK181" s="169"/>
      <c r="BL181" s="169"/>
      <c r="BM181" s="169"/>
      <c r="BN181" s="169"/>
      <c r="BO181" s="169"/>
      <c r="BP181" s="169"/>
      <c r="BQ181" s="169"/>
      <c r="BR181" s="169"/>
      <c r="BS181" s="169"/>
      <c r="BT181" s="169"/>
      <c r="BU181" s="169"/>
    </row>
    <row r="182" spans="1:73" s="37" customFormat="1" ht="30" customHeight="1" thickBot="1" x14ac:dyDescent="0.25">
      <c r="A182" s="38"/>
      <c r="B182" s="33" t="s">
        <v>12</v>
      </c>
      <c r="C182" s="270" t="str">
        <f>C87</f>
        <v>LODGE AVENUE - MORAY STREET TO DAVIDSON STREET</v>
      </c>
      <c r="D182" s="271"/>
      <c r="E182" s="271"/>
      <c r="F182" s="272"/>
      <c r="G182" s="38" t="s">
        <v>16</v>
      </c>
      <c r="H182" s="38">
        <f>SUM(H87:H181)</f>
        <v>0</v>
      </c>
      <c r="I182" s="152"/>
      <c r="J182" s="152"/>
      <c r="K182" s="152"/>
      <c r="L182" s="152"/>
      <c r="M182" s="152"/>
      <c r="N182" s="152"/>
      <c r="O182" s="152"/>
      <c r="P182" s="152"/>
      <c r="Q182" s="152"/>
      <c r="R182" s="152"/>
      <c r="S182" s="152"/>
      <c r="T182" s="152"/>
      <c r="U182" s="152"/>
      <c r="V182" s="152"/>
      <c r="W182" s="152"/>
      <c r="X182" s="152"/>
      <c r="Y182" s="152"/>
      <c r="Z182" s="152"/>
      <c r="AA182" s="152"/>
      <c r="AB182" s="152"/>
      <c r="AC182" s="152"/>
      <c r="AD182" s="152"/>
      <c r="AE182" s="152"/>
      <c r="AF182" s="152"/>
      <c r="AG182" s="152"/>
      <c r="AH182" s="152"/>
      <c r="AI182" s="152"/>
      <c r="AJ182" s="152"/>
      <c r="AK182" s="152"/>
      <c r="AL182" s="152"/>
      <c r="AM182" s="152"/>
      <c r="AN182" s="152"/>
      <c r="AO182" s="152"/>
      <c r="AP182" s="152"/>
      <c r="AQ182" s="152"/>
      <c r="AR182" s="152"/>
      <c r="AS182" s="152"/>
      <c r="AT182" s="152"/>
      <c r="AU182" s="152"/>
      <c r="AV182" s="152"/>
      <c r="AW182" s="152"/>
      <c r="AX182" s="152"/>
      <c r="AY182" s="152"/>
      <c r="AZ182" s="152"/>
      <c r="BA182" s="251"/>
      <c r="BB182" s="252"/>
      <c r="BC182" s="252"/>
      <c r="BD182" s="252"/>
      <c r="BE182" s="253"/>
      <c r="BF182" s="252"/>
      <c r="BG182" s="252"/>
      <c r="BH182" s="252"/>
      <c r="BI182" s="152"/>
      <c r="BJ182" s="152"/>
      <c r="BK182" s="152"/>
      <c r="BL182" s="152"/>
      <c r="BM182" s="152"/>
      <c r="BN182" s="152"/>
      <c r="BO182" s="152"/>
      <c r="BP182" s="152"/>
      <c r="BQ182" s="152"/>
      <c r="BR182" s="152"/>
      <c r="BS182" s="152"/>
      <c r="BT182" s="152"/>
      <c r="BU182" s="152"/>
    </row>
    <row r="183" spans="1:73" s="37" customFormat="1" ht="30" customHeight="1" thickTop="1" x14ac:dyDescent="0.2">
      <c r="A183" s="35"/>
      <c r="B183" s="34" t="s">
        <v>13</v>
      </c>
      <c r="C183" s="297" t="s">
        <v>362</v>
      </c>
      <c r="D183" s="298"/>
      <c r="E183" s="298"/>
      <c r="F183" s="299"/>
      <c r="G183" s="35"/>
      <c r="H183" s="36"/>
      <c r="I183" s="152"/>
      <c r="J183" s="152"/>
      <c r="K183" s="152"/>
      <c r="L183" s="152"/>
      <c r="M183" s="152"/>
      <c r="N183" s="152"/>
      <c r="O183" s="152"/>
      <c r="P183" s="152"/>
      <c r="Q183" s="152"/>
      <c r="R183" s="152"/>
      <c r="S183" s="152"/>
      <c r="T183" s="152"/>
      <c r="U183" s="152"/>
      <c r="V183" s="152"/>
      <c r="W183" s="152"/>
      <c r="X183" s="152"/>
      <c r="Y183" s="152"/>
      <c r="Z183" s="152"/>
      <c r="AA183" s="152"/>
      <c r="AB183" s="152"/>
      <c r="AC183" s="152"/>
      <c r="AD183" s="152"/>
      <c r="AE183" s="152"/>
      <c r="AF183" s="152"/>
      <c r="AG183" s="152"/>
      <c r="AH183" s="152"/>
      <c r="AI183" s="152"/>
      <c r="AJ183" s="152"/>
      <c r="AK183" s="152"/>
      <c r="AL183" s="152"/>
      <c r="AM183" s="152"/>
      <c r="AN183" s="152"/>
      <c r="AO183" s="152"/>
      <c r="AP183" s="152"/>
      <c r="AQ183" s="152"/>
      <c r="AR183" s="152"/>
      <c r="AS183" s="152"/>
      <c r="AT183" s="152"/>
      <c r="AU183" s="152"/>
      <c r="AV183" s="152"/>
      <c r="AW183" s="152"/>
      <c r="AX183" s="152"/>
      <c r="AY183" s="152"/>
      <c r="AZ183" s="152"/>
      <c r="BA183" s="251"/>
      <c r="BB183" s="252"/>
      <c r="BC183" s="252"/>
      <c r="BD183" s="252"/>
      <c r="BE183" s="253"/>
      <c r="BF183" s="252"/>
      <c r="BG183" s="252"/>
      <c r="BH183" s="252"/>
      <c r="BI183" s="152"/>
      <c r="BJ183" s="152"/>
      <c r="BK183" s="152"/>
      <c r="BL183" s="152"/>
      <c r="BM183" s="152"/>
      <c r="BN183" s="152"/>
      <c r="BO183" s="152"/>
      <c r="BP183" s="152"/>
      <c r="BQ183" s="152"/>
      <c r="BR183" s="152"/>
      <c r="BS183" s="152"/>
      <c r="BT183" s="152"/>
      <c r="BU183" s="152"/>
    </row>
    <row r="184" spans="1:73" s="70" customFormat="1" ht="33" customHeight="1" x14ac:dyDescent="0.2">
      <c r="A184" s="71"/>
      <c r="B184" s="199"/>
      <c r="C184" s="200" t="s">
        <v>18</v>
      </c>
      <c r="D184" s="143"/>
      <c r="E184" s="145" t="s">
        <v>1</v>
      </c>
      <c r="F184" s="203" t="s">
        <v>1</v>
      </c>
      <c r="G184" s="146" t="s">
        <v>1</v>
      </c>
      <c r="H184" s="146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  <c r="AL184" s="74"/>
      <c r="AM184" s="74"/>
      <c r="AN184" s="74"/>
      <c r="AO184" s="74"/>
      <c r="AP184" s="74"/>
      <c r="AQ184" s="74"/>
      <c r="AR184" s="74"/>
      <c r="AS184" s="74"/>
      <c r="AT184" s="74"/>
      <c r="AU184" s="74"/>
      <c r="AV184" s="74"/>
      <c r="AW184" s="74"/>
      <c r="AX184" s="74"/>
      <c r="AY184" s="74"/>
      <c r="AZ184" s="74"/>
      <c r="BA184" s="251"/>
      <c r="BB184" s="252"/>
      <c r="BC184" s="252"/>
      <c r="BD184" s="252"/>
      <c r="BE184" s="253"/>
      <c r="BF184" s="252"/>
      <c r="BG184" s="252"/>
      <c r="BH184" s="252"/>
      <c r="BI184" s="74"/>
      <c r="BJ184" s="74"/>
      <c r="BK184" s="74"/>
      <c r="BL184" s="74"/>
      <c r="BM184" s="74"/>
      <c r="BN184" s="74"/>
      <c r="BO184" s="74"/>
      <c r="BP184" s="74"/>
      <c r="BQ184" s="74"/>
      <c r="BR184" s="74"/>
      <c r="BS184" s="74"/>
      <c r="BT184" s="74"/>
      <c r="BU184" s="74"/>
    </row>
    <row r="185" spans="1:73" s="128" customFormat="1" ht="32.1" customHeight="1" x14ac:dyDescent="0.2">
      <c r="A185" s="126" t="s">
        <v>83</v>
      </c>
      <c r="B185" s="78" t="s">
        <v>214</v>
      </c>
      <c r="C185" s="79" t="s">
        <v>84</v>
      </c>
      <c r="D185" s="267" t="s">
        <v>179</v>
      </c>
      <c r="E185" s="80" t="s">
        <v>30</v>
      </c>
      <c r="F185" s="108">
        <v>1930</v>
      </c>
      <c r="G185" s="72"/>
      <c r="H185" s="73">
        <f t="shared" ref="H185:H187" si="26">ROUND(G185*F185,2)</f>
        <v>0</v>
      </c>
      <c r="I185" s="157"/>
      <c r="J185" s="169"/>
      <c r="K185" s="169"/>
      <c r="L185" s="169"/>
      <c r="M185" s="169"/>
      <c r="N185" s="169"/>
      <c r="O185" s="169"/>
      <c r="P185" s="169"/>
      <c r="Q185" s="169"/>
      <c r="R185" s="169"/>
      <c r="S185" s="169"/>
      <c r="T185" s="169"/>
      <c r="U185" s="169"/>
      <c r="V185" s="169"/>
      <c r="W185" s="169"/>
      <c r="X185" s="169"/>
      <c r="Y185" s="169"/>
      <c r="Z185" s="169"/>
      <c r="AA185" s="169"/>
      <c r="AB185" s="169"/>
      <c r="AC185" s="169"/>
      <c r="AD185" s="169"/>
      <c r="AE185" s="169"/>
      <c r="AF185" s="169"/>
      <c r="AG185" s="169"/>
      <c r="AH185" s="169"/>
      <c r="AI185" s="169"/>
      <c r="AJ185" s="169"/>
      <c r="AK185" s="169"/>
      <c r="AL185" s="169"/>
      <c r="AM185" s="169"/>
      <c r="AN185" s="169"/>
      <c r="AO185" s="169"/>
      <c r="AP185" s="169"/>
      <c r="AQ185" s="169"/>
      <c r="AR185" s="169"/>
      <c r="AS185" s="169"/>
      <c r="AT185" s="169"/>
      <c r="AU185" s="169"/>
      <c r="AV185" s="169"/>
      <c r="AW185" s="169"/>
      <c r="AX185" s="169"/>
      <c r="AY185" s="169"/>
      <c r="AZ185" s="169"/>
      <c r="BA185" s="251"/>
      <c r="BB185" s="252"/>
      <c r="BC185" s="252"/>
      <c r="BD185" s="252"/>
      <c r="BE185" s="253"/>
      <c r="BF185" s="252"/>
      <c r="BG185" s="252"/>
      <c r="BH185" s="252"/>
      <c r="BI185" s="169"/>
      <c r="BJ185" s="169"/>
      <c r="BK185" s="169"/>
      <c r="BL185" s="169"/>
      <c r="BM185" s="169"/>
      <c r="BN185" s="169"/>
      <c r="BO185" s="169"/>
      <c r="BP185" s="169"/>
      <c r="BQ185" s="169"/>
      <c r="BR185" s="169"/>
      <c r="BS185" s="169"/>
      <c r="BT185" s="169"/>
      <c r="BU185" s="169"/>
    </row>
    <row r="186" spans="1:73" s="113" customFormat="1" ht="32.1" customHeight="1" x14ac:dyDescent="0.2">
      <c r="A186" s="201" t="s">
        <v>85</v>
      </c>
      <c r="B186" s="78" t="s">
        <v>215</v>
      </c>
      <c r="C186" s="79" t="s">
        <v>86</v>
      </c>
      <c r="D186" s="267" t="s">
        <v>179</v>
      </c>
      <c r="E186" s="80" t="s">
        <v>32</v>
      </c>
      <c r="F186" s="108">
        <v>3175</v>
      </c>
      <c r="G186" s="72"/>
      <c r="H186" s="73">
        <f t="shared" si="26"/>
        <v>0</v>
      </c>
      <c r="I186" s="157"/>
      <c r="J186" s="160"/>
      <c r="K186" s="160"/>
      <c r="L186" s="160"/>
      <c r="M186" s="160"/>
      <c r="N186" s="160"/>
      <c r="O186" s="160"/>
      <c r="P186" s="160"/>
      <c r="Q186" s="160"/>
      <c r="R186" s="160"/>
      <c r="S186" s="160"/>
      <c r="T186" s="160"/>
      <c r="U186" s="160"/>
      <c r="V186" s="160"/>
      <c r="W186" s="160"/>
      <c r="X186" s="160"/>
      <c r="Y186" s="160"/>
      <c r="Z186" s="160"/>
      <c r="AA186" s="160"/>
      <c r="AB186" s="160"/>
      <c r="AC186" s="160"/>
      <c r="AD186" s="160"/>
      <c r="AE186" s="160"/>
      <c r="AF186" s="160"/>
      <c r="AG186" s="160"/>
      <c r="AH186" s="160"/>
      <c r="AI186" s="160"/>
      <c r="AJ186" s="160"/>
      <c r="AK186" s="160"/>
      <c r="AL186" s="160"/>
      <c r="AM186" s="160"/>
      <c r="AN186" s="160"/>
      <c r="AO186" s="160"/>
      <c r="AP186" s="160"/>
      <c r="AQ186" s="160"/>
      <c r="AR186" s="160"/>
      <c r="AS186" s="160"/>
      <c r="AT186" s="160"/>
      <c r="AU186" s="160"/>
      <c r="AV186" s="160"/>
      <c r="AW186" s="160"/>
      <c r="AX186" s="160"/>
      <c r="AY186" s="160"/>
      <c r="AZ186" s="160"/>
      <c r="BA186" s="251"/>
      <c r="BB186" s="252"/>
      <c r="BC186" s="252"/>
      <c r="BD186" s="252"/>
      <c r="BE186" s="253"/>
      <c r="BF186" s="252"/>
      <c r="BG186" s="252"/>
      <c r="BH186" s="252"/>
      <c r="BI186" s="160"/>
      <c r="BJ186" s="160"/>
      <c r="BK186" s="160"/>
      <c r="BL186" s="160"/>
      <c r="BM186" s="160"/>
      <c r="BN186" s="160"/>
      <c r="BO186" s="160"/>
      <c r="BP186" s="160"/>
      <c r="BQ186" s="160"/>
      <c r="BR186" s="160"/>
      <c r="BS186" s="160"/>
      <c r="BT186" s="160"/>
      <c r="BU186" s="160"/>
    </row>
    <row r="187" spans="1:73" s="113" customFormat="1" ht="30" customHeight="1" x14ac:dyDescent="0.2">
      <c r="A187" s="126" t="s">
        <v>365</v>
      </c>
      <c r="B187" s="78" t="s">
        <v>216</v>
      </c>
      <c r="C187" s="79" t="s">
        <v>366</v>
      </c>
      <c r="D187" s="69" t="s">
        <v>179</v>
      </c>
      <c r="E187" s="80" t="s">
        <v>30</v>
      </c>
      <c r="F187" s="108">
        <v>5</v>
      </c>
      <c r="G187" s="72"/>
      <c r="H187" s="73">
        <f t="shared" si="26"/>
        <v>0</v>
      </c>
      <c r="I187" s="171"/>
      <c r="J187" s="160"/>
      <c r="K187" s="160"/>
      <c r="L187" s="160"/>
      <c r="M187" s="160"/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60"/>
      <c r="Z187" s="160"/>
      <c r="AA187" s="160"/>
      <c r="AB187" s="160"/>
      <c r="AC187" s="160"/>
      <c r="AD187" s="160"/>
      <c r="AE187" s="160"/>
      <c r="AF187" s="160"/>
      <c r="AG187" s="160"/>
      <c r="AH187" s="160"/>
      <c r="AI187" s="160"/>
      <c r="AJ187" s="160"/>
      <c r="AK187" s="160"/>
      <c r="AL187" s="160"/>
      <c r="AM187" s="160"/>
      <c r="AN187" s="160"/>
      <c r="AO187" s="160"/>
      <c r="AP187" s="160"/>
      <c r="AQ187" s="160"/>
      <c r="AR187" s="160"/>
      <c r="AS187" s="160"/>
      <c r="AT187" s="160"/>
      <c r="AU187" s="160"/>
      <c r="AV187" s="160"/>
      <c r="AW187" s="160"/>
      <c r="AX187" s="160"/>
      <c r="AY187" s="160"/>
      <c r="AZ187" s="160"/>
      <c r="BA187" s="251"/>
      <c r="BB187" s="252"/>
      <c r="BC187" s="252"/>
      <c r="BD187" s="252"/>
      <c r="BE187" s="253"/>
      <c r="BF187" s="252"/>
      <c r="BG187" s="252"/>
      <c r="BH187" s="252"/>
      <c r="BI187" s="160"/>
      <c r="BJ187" s="160"/>
      <c r="BK187" s="160"/>
      <c r="BL187" s="160"/>
      <c r="BM187" s="160"/>
      <c r="BN187" s="160"/>
      <c r="BO187" s="160"/>
      <c r="BP187" s="160"/>
      <c r="BQ187" s="160"/>
      <c r="BR187" s="160"/>
      <c r="BS187" s="160"/>
      <c r="BT187" s="160"/>
      <c r="BU187" s="160"/>
    </row>
    <row r="188" spans="1:73" s="128" customFormat="1" ht="30" customHeight="1" x14ac:dyDescent="0.2">
      <c r="A188" s="201" t="s">
        <v>87</v>
      </c>
      <c r="B188" s="78" t="s">
        <v>300</v>
      </c>
      <c r="C188" s="79" t="s">
        <v>89</v>
      </c>
      <c r="D188" s="267" t="s">
        <v>179</v>
      </c>
      <c r="E188" s="80"/>
      <c r="F188" s="108"/>
      <c r="G188" s="75"/>
      <c r="H188" s="73"/>
      <c r="I188" s="157"/>
      <c r="J188" s="169"/>
      <c r="K188" s="169"/>
      <c r="L188" s="169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  <c r="X188" s="169"/>
      <c r="Y188" s="169"/>
      <c r="Z188" s="169"/>
      <c r="AA188" s="169"/>
      <c r="AB188" s="169"/>
      <c r="AC188" s="169"/>
      <c r="AD188" s="169"/>
      <c r="AE188" s="169"/>
      <c r="AF188" s="169"/>
      <c r="AG188" s="169"/>
      <c r="AH188" s="169"/>
      <c r="AI188" s="169"/>
      <c r="AJ188" s="169"/>
      <c r="AK188" s="169"/>
      <c r="AL188" s="169"/>
      <c r="AM188" s="169"/>
      <c r="AN188" s="169"/>
      <c r="AO188" s="169"/>
      <c r="AP188" s="169"/>
      <c r="AQ188" s="169"/>
      <c r="AR188" s="169"/>
      <c r="AS188" s="169"/>
      <c r="AT188" s="169"/>
      <c r="AU188" s="169"/>
      <c r="AV188" s="169"/>
      <c r="AW188" s="169"/>
      <c r="AX188" s="169"/>
      <c r="AY188" s="169"/>
      <c r="AZ188" s="169"/>
      <c r="BA188" s="251"/>
      <c r="BB188" s="252"/>
      <c r="BC188" s="252"/>
      <c r="BD188" s="252"/>
      <c r="BE188" s="253"/>
      <c r="BF188" s="252"/>
      <c r="BG188" s="252"/>
      <c r="BH188" s="252"/>
      <c r="BI188" s="169"/>
      <c r="BJ188" s="169"/>
      <c r="BK188" s="169"/>
      <c r="BL188" s="169"/>
      <c r="BM188" s="169"/>
      <c r="BN188" s="169"/>
      <c r="BO188" s="169"/>
      <c r="BP188" s="169"/>
      <c r="BQ188" s="169"/>
      <c r="BR188" s="169"/>
      <c r="BS188" s="169"/>
      <c r="BT188" s="169"/>
      <c r="BU188" s="169"/>
    </row>
    <row r="189" spans="1:73" s="128" customFormat="1" ht="30" customHeight="1" x14ac:dyDescent="0.2">
      <c r="A189" s="201" t="s">
        <v>162</v>
      </c>
      <c r="B189" s="83" t="s">
        <v>33</v>
      </c>
      <c r="C189" s="79" t="s">
        <v>163</v>
      </c>
      <c r="D189" s="69"/>
      <c r="E189" s="80" t="s">
        <v>34</v>
      </c>
      <c r="F189" s="108">
        <v>3225</v>
      </c>
      <c r="G189" s="72"/>
      <c r="H189" s="73">
        <f t="shared" ref="H189:H190" si="27">ROUND(G189*F189,2)</f>
        <v>0</v>
      </c>
      <c r="I189" s="157"/>
      <c r="J189" s="169"/>
      <c r="K189" s="169"/>
      <c r="L189" s="169"/>
      <c r="M189" s="169"/>
      <c r="N189" s="169"/>
      <c r="O189" s="169"/>
      <c r="P189" s="169"/>
      <c r="Q189" s="169"/>
      <c r="R189" s="169"/>
      <c r="S189" s="169"/>
      <c r="T189" s="169"/>
      <c r="U189" s="169"/>
      <c r="V189" s="169"/>
      <c r="W189" s="169"/>
      <c r="X189" s="169"/>
      <c r="Y189" s="169"/>
      <c r="Z189" s="169"/>
      <c r="AA189" s="169"/>
      <c r="AB189" s="169"/>
      <c r="AC189" s="169"/>
      <c r="AD189" s="169"/>
      <c r="AE189" s="169"/>
      <c r="AF189" s="169"/>
      <c r="AG189" s="169"/>
      <c r="AH189" s="169"/>
      <c r="AI189" s="169"/>
      <c r="AJ189" s="169"/>
      <c r="AK189" s="169"/>
      <c r="AL189" s="169"/>
      <c r="AM189" s="169"/>
      <c r="AN189" s="169"/>
      <c r="AO189" s="169"/>
      <c r="AP189" s="169"/>
      <c r="AQ189" s="169"/>
      <c r="AR189" s="169"/>
      <c r="AS189" s="169"/>
      <c r="AT189" s="169"/>
      <c r="AU189" s="169"/>
      <c r="AV189" s="169"/>
      <c r="AW189" s="169"/>
      <c r="AX189" s="169"/>
      <c r="AY189" s="169"/>
      <c r="AZ189" s="169"/>
      <c r="BA189" s="251"/>
      <c r="BB189" s="252"/>
      <c r="BC189" s="252"/>
      <c r="BD189" s="252"/>
      <c r="BE189" s="253"/>
      <c r="BF189" s="252"/>
      <c r="BG189" s="252"/>
      <c r="BH189" s="252"/>
      <c r="BI189" s="169"/>
      <c r="BJ189" s="169"/>
      <c r="BK189" s="169"/>
      <c r="BL189" s="169"/>
      <c r="BM189" s="169"/>
      <c r="BN189" s="169"/>
      <c r="BO189" s="169"/>
      <c r="BP189" s="169"/>
      <c r="BQ189" s="169"/>
      <c r="BR189" s="169"/>
      <c r="BS189" s="169"/>
      <c r="BT189" s="169"/>
      <c r="BU189" s="169"/>
    </row>
    <row r="190" spans="1:73" s="128" customFormat="1" ht="33" customHeight="1" x14ac:dyDescent="0.2">
      <c r="A190" s="201" t="s">
        <v>35</v>
      </c>
      <c r="B190" s="78" t="s">
        <v>301</v>
      </c>
      <c r="C190" s="79" t="s">
        <v>36</v>
      </c>
      <c r="D190" s="267" t="s">
        <v>179</v>
      </c>
      <c r="E190" s="80" t="s">
        <v>30</v>
      </c>
      <c r="F190" s="108">
        <v>310</v>
      </c>
      <c r="G190" s="72"/>
      <c r="H190" s="73">
        <f t="shared" si="27"/>
        <v>0</v>
      </c>
      <c r="I190" s="157"/>
      <c r="J190" s="169"/>
      <c r="K190" s="169"/>
      <c r="L190" s="169"/>
      <c r="M190" s="169"/>
      <c r="N190" s="169"/>
      <c r="O190" s="169"/>
      <c r="P190" s="169"/>
      <c r="Q190" s="169"/>
      <c r="R190" s="169"/>
      <c r="S190" s="169"/>
      <c r="T190" s="169"/>
      <c r="U190" s="169"/>
      <c r="V190" s="169"/>
      <c r="W190" s="169"/>
      <c r="X190" s="169"/>
      <c r="Y190" s="169"/>
      <c r="Z190" s="169"/>
      <c r="AA190" s="169"/>
      <c r="AB190" s="169"/>
      <c r="AC190" s="169"/>
      <c r="AD190" s="169"/>
      <c r="AE190" s="169"/>
      <c r="AF190" s="169"/>
      <c r="AG190" s="169"/>
      <c r="AH190" s="169"/>
      <c r="AI190" s="169"/>
      <c r="AJ190" s="169"/>
      <c r="AK190" s="169"/>
      <c r="AL190" s="169"/>
      <c r="AM190" s="169"/>
      <c r="AN190" s="169"/>
      <c r="AO190" s="169"/>
      <c r="AP190" s="169"/>
      <c r="AQ190" s="169"/>
      <c r="AR190" s="169"/>
      <c r="AS190" s="169"/>
      <c r="AT190" s="169"/>
      <c r="AU190" s="169"/>
      <c r="AV190" s="169"/>
      <c r="AW190" s="169"/>
      <c r="AX190" s="169"/>
      <c r="AY190" s="169"/>
      <c r="AZ190" s="169"/>
      <c r="BA190" s="251"/>
      <c r="BB190" s="252"/>
      <c r="BC190" s="252"/>
      <c r="BD190" s="252"/>
      <c r="BE190" s="253"/>
      <c r="BF190" s="252"/>
      <c r="BG190" s="252"/>
      <c r="BH190" s="252"/>
      <c r="BI190" s="169"/>
      <c r="BJ190" s="169"/>
      <c r="BK190" s="169"/>
      <c r="BL190" s="169"/>
      <c r="BM190" s="169"/>
      <c r="BN190" s="169"/>
      <c r="BO190" s="169"/>
      <c r="BP190" s="169"/>
      <c r="BQ190" s="169"/>
      <c r="BR190" s="169"/>
      <c r="BS190" s="169"/>
      <c r="BT190" s="169"/>
      <c r="BU190" s="169"/>
    </row>
    <row r="191" spans="1:73" s="113" customFormat="1" ht="30" customHeight="1" x14ac:dyDescent="0.2">
      <c r="A191" s="126" t="s">
        <v>37</v>
      </c>
      <c r="B191" s="78" t="s">
        <v>302</v>
      </c>
      <c r="C191" s="79" t="s">
        <v>38</v>
      </c>
      <c r="D191" s="69" t="s">
        <v>179</v>
      </c>
      <c r="E191" s="80" t="s">
        <v>32</v>
      </c>
      <c r="F191" s="108">
        <v>2975</v>
      </c>
      <c r="G191" s="72"/>
      <c r="H191" s="73">
        <f t="shared" ref="H191:H192" si="28">ROUND(G191*F191,2)</f>
        <v>0</v>
      </c>
      <c r="I191" s="157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60"/>
      <c r="Z191" s="160"/>
      <c r="AA191" s="160"/>
      <c r="AB191" s="160"/>
      <c r="AC191" s="160"/>
      <c r="AD191" s="160"/>
      <c r="AE191" s="160"/>
      <c r="AF191" s="160"/>
      <c r="AG191" s="160"/>
      <c r="AH191" s="160"/>
      <c r="AI191" s="160"/>
      <c r="AJ191" s="160"/>
      <c r="AK191" s="160"/>
      <c r="AL191" s="160"/>
      <c r="AM191" s="160"/>
      <c r="AN191" s="160"/>
      <c r="AO191" s="160"/>
      <c r="AP191" s="160"/>
      <c r="AQ191" s="160"/>
      <c r="AR191" s="160"/>
      <c r="AS191" s="160"/>
      <c r="AT191" s="160"/>
      <c r="AU191" s="160"/>
      <c r="AV191" s="160"/>
      <c r="AW191" s="160"/>
      <c r="AX191" s="160"/>
      <c r="AY191" s="160"/>
      <c r="AZ191" s="160"/>
      <c r="BA191" s="251"/>
      <c r="BB191" s="252"/>
      <c r="BC191" s="252"/>
      <c r="BD191" s="252"/>
      <c r="BE191" s="253"/>
      <c r="BF191" s="252"/>
      <c r="BG191" s="252"/>
      <c r="BH191" s="252"/>
      <c r="BI191" s="160"/>
      <c r="BJ191" s="160"/>
      <c r="BK191" s="160"/>
      <c r="BL191" s="160"/>
      <c r="BM191" s="160"/>
      <c r="BN191" s="160"/>
      <c r="BO191" s="160"/>
      <c r="BP191" s="160"/>
      <c r="BQ191" s="160"/>
      <c r="BR191" s="160"/>
      <c r="BS191" s="160"/>
      <c r="BT191" s="160"/>
      <c r="BU191" s="160"/>
    </row>
    <row r="192" spans="1:73" s="84" customFormat="1" ht="30" customHeight="1" x14ac:dyDescent="0.2">
      <c r="A192" s="266" t="s">
        <v>564</v>
      </c>
      <c r="B192" s="269" t="s">
        <v>303</v>
      </c>
      <c r="C192" s="268" t="s">
        <v>565</v>
      </c>
      <c r="D192" s="267" t="s">
        <v>566</v>
      </c>
      <c r="E192" s="80" t="s">
        <v>32</v>
      </c>
      <c r="F192" s="108">
        <v>3175</v>
      </c>
      <c r="G192" s="86"/>
      <c r="H192" s="73">
        <f t="shared" si="28"/>
        <v>0</v>
      </c>
      <c r="I192" s="157"/>
      <c r="J192" s="158"/>
      <c r="K192" s="158"/>
    </row>
    <row r="193" spans="1:73" s="113" customFormat="1" ht="30" customHeight="1" x14ac:dyDescent="0.2">
      <c r="A193" s="201" t="s">
        <v>93</v>
      </c>
      <c r="B193" s="78" t="s">
        <v>304</v>
      </c>
      <c r="C193" s="79" t="s">
        <v>95</v>
      </c>
      <c r="D193" s="267" t="s">
        <v>568</v>
      </c>
      <c r="E193" s="80" t="s">
        <v>32</v>
      </c>
      <c r="F193" s="108">
        <v>1590</v>
      </c>
      <c r="G193" s="72"/>
      <c r="H193" s="73">
        <f>ROUND(G193*F193,2)</f>
        <v>0</v>
      </c>
      <c r="I193" s="157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60"/>
      <c r="Z193" s="160"/>
      <c r="AA193" s="160"/>
      <c r="AB193" s="160"/>
      <c r="AC193" s="160"/>
      <c r="AD193" s="160"/>
      <c r="AE193" s="160"/>
      <c r="AF193" s="160"/>
      <c r="AG193" s="160"/>
      <c r="AH193" s="160"/>
      <c r="AI193" s="160"/>
      <c r="AJ193" s="160"/>
      <c r="AK193" s="160"/>
      <c r="AL193" s="160"/>
      <c r="AM193" s="160"/>
      <c r="AN193" s="160"/>
      <c r="AO193" s="160"/>
      <c r="AP193" s="160"/>
      <c r="AQ193" s="160"/>
      <c r="AR193" s="160"/>
      <c r="AS193" s="160"/>
      <c r="AT193" s="160"/>
      <c r="AU193" s="160"/>
      <c r="AV193" s="160"/>
      <c r="AW193" s="160"/>
      <c r="AX193" s="160"/>
      <c r="AY193" s="160"/>
      <c r="AZ193" s="160"/>
      <c r="BA193" s="251"/>
      <c r="BB193" s="252"/>
      <c r="BC193" s="252"/>
      <c r="BD193" s="252"/>
      <c r="BE193" s="253"/>
      <c r="BF193" s="252"/>
      <c r="BG193" s="252"/>
      <c r="BH193" s="252"/>
      <c r="BI193" s="160"/>
      <c r="BJ193" s="160"/>
      <c r="BK193" s="160"/>
      <c r="BL193" s="160"/>
      <c r="BM193" s="160"/>
      <c r="BN193" s="160"/>
      <c r="BO193" s="160"/>
      <c r="BP193" s="160"/>
      <c r="BQ193" s="160"/>
      <c r="BR193" s="160"/>
      <c r="BS193" s="160"/>
      <c r="BT193" s="160"/>
      <c r="BU193" s="160"/>
    </row>
    <row r="194" spans="1:73" s="70" customFormat="1" ht="33" customHeight="1" x14ac:dyDescent="0.2">
      <c r="A194" s="71"/>
      <c r="B194" s="199" t="s">
        <v>1</v>
      </c>
      <c r="C194" s="142" t="s">
        <v>359</v>
      </c>
      <c r="D194" s="69"/>
      <c r="E194" s="202"/>
      <c r="F194" s="203"/>
      <c r="G194" s="146"/>
      <c r="H194" s="146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  <c r="AK194" s="74"/>
      <c r="AL194" s="74"/>
      <c r="AM194" s="74"/>
      <c r="AN194" s="74"/>
      <c r="AO194" s="74"/>
      <c r="AP194" s="74"/>
      <c r="AQ194" s="74"/>
      <c r="AR194" s="74"/>
      <c r="AS194" s="74"/>
      <c r="AT194" s="74"/>
      <c r="AU194" s="74"/>
      <c r="AV194" s="74"/>
      <c r="AW194" s="74"/>
      <c r="AX194" s="74"/>
      <c r="AY194" s="74"/>
      <c r="AZ194" s="74"/>
      <c r="BA194" s="251"/>
      <c r="BB194" s="252"/>
      <c r="BC194" s="252"/>
      <c r="BD194" s="252"/>
      <c r="BE194" s="253"/>
      <c r="BF194" s="252"/>
      <c r="BG194" s="252"/>
      <c r="BH194" s="252"/>
      <c r="BI194" s="74"/>
      <c r="BJ194" s="74"/>
      <c r="BK194" s="74"/>
      <c r="BL194" s="74"/>
      <c r="BM194" s="74"/>
      <c r="BN194" s="74"/>
      <c r="BO194" s="74"/>
      <c r="BP194" s="74"/>
      <c r="BQ194" s="74"/>
      <c r="BR194" s="74"/>
      <c r="BS194" s="74"/>
      <c r="BT194" s="74"/>
      <c r="BU194" s="74"/>
    </row>
    <row r="195" spans="1:73" s="128" customFormat="1" ht="30" customHeight="1" x14ac:dyDescent="0.2">
      <c r="A195" s="112" t="s">
        <v>65</v>
      </c>
      <c r="B195" s="78" t="s">
        <v>305</v>
      </c>
      <c r="C195" s="79" t="s">
        <v>66</v>
      </c>
      <c r="D195" s="9" t="s">
        <v>179</v>
      </c>
      <c r="E195" s="80"/>
      <c r="F195" s="108"/>
      <c r="G195" s="75"/>
      <c r="H195" s="73"/>
      <c r="I195" s="157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  <c r="Z195" s="169"/>
      <c r="AA195" s="169"/>
      <c r="AB195" s="169"/>
      <c r="AC195" s="169"/>
      <c r="AD195" s="169"/>
      <c r="AE195" s="169"/>
      <c r="AF195" s="169"/>
      <c r="AG195" s="169"/>
      <c r="AH195" s="169"/>
      <c r="AI195" s="169"/>
      <c r="AJ195" s="169"/>
      <c r="AK195" s="169"/>
      <c r="AL195" s="169"/>
      <c r="AM195" s="169"/>
      <c r="AN195" s="169"/>
      <c r="AO195" s="169"/>
      <c r="AP195" s="169"/>
      <c r="AQ195" s="169"/>
      <c r="AR195" s="169"/>
      <c r="AS195" s="169"/>
      <c r="AT195" s="169"/>
      <c r="AU195" s="169"/>
      <c r="AV195" s="169"/>
      <c r="AW195" s="169"/>
      <c r="AX195" s="169"/>
      <c r="AY195" s="169"/>
      <c r="AZ195" s="169"/>
      <c r="BA195" s="251"/>
      <c r="BB195" s="252"/>
      <c r="BC195" s="252"/>
      <c r="BD195" s="252"/>
      <c r="BE195" s="253"/>
      <c r="BF195" s="252"/>
      <c r="BG195" s="252"/>
      <c r="BH195" s="252"/>
      <c r="BI195" s="169"/>
      <c r="BJ195" s="169"/>
      <c r="BK195" s="169"/>
      <c r="BL195" s="169"/>
      <c r="BM195" s="169"/>
      <c r="BN195" s="169"/>
      <c r="BO195" s="169"/>
      <c r="BP195" s="169"/>
      <c r="BQ195" s="169"/>
      <c r="BR195" s="169"/>
      <c r="BS195" s="169"/>
      <c r="BT195" s="169"/>
      <c r="BU195" s="169"/>
    </row>
    <row r="196" spans="1:73" s="113" customFormat="1" ht="30" customHeight="1" x14ac:dyDescent="0.2">
      <c r="A196" s="112" t="s">
        <v>67</v>
      </c>
      <c r="B196" s="83" t="s">
        <v>33</v>
      </c>
      <c r="C196" s="79" t="s">
        <v>68</v>
      </c>
      <c r="D196" s="107"/>
      <c r="E196" s="80" t="s">
        <v>32</v>
      </c>
      <c r="F196" s="108">
        <v>2800</v>
      </c>
      <c r="G196" s="72"/>
      <c r="H196" s="73">
        <f>ROUND(G196*F196,2)</f>
        <v>0</v>
      </c>
      <c r="I196" s="157"/>
      <c r="J196" s="160"/>
      <c r="K196" s="160"/>
      <c r="L196" s="160"/>
      <c r="M196" s="160"/>
      <c r="N196" s="160"/>
      <c r="O196" s="160"/>
      <c r="P196" s="160"/>
      <c r="Q196" s="160"/>
      <c r="R196" s="160"/>
      <c r="S196" s="160"/>
      <c r="T196" s="160"/>
      <c r="U196" s="160"/>
      <c r="V196" s="160"/>
      <c r="W196" s="160"/>
      <c r="X196" s="160"/>
      <c r="Y196" s="160"/>
      <c r="Z196" s="160"/>
      <c r="AA196" s="160"/>
      <c r="AB196" s="160"/>
      <c r="AC196" s="160"/>
      <c r="AD196" s="160"/>
      <c r="AE196" s="160"/>
      <c r="AF196" s="160"/>
      <c r="AG196" s="160"/>
      <c r="AH196" s="160"/>
      <c r="AI196" s="160"/>
      <c r="AJ196" s="160"/>
      <c r="AK196" s="160"/>
      <c r="AL196" s="160"/>
      <c r="AM196" s="160"/>
      <c r="AN196" s="160"/>
      <c r="AO196" s="160"/>
      <c r="AP196" s="160"/>
      <c r="AQ196" s="160"/>
      <c r="AR196" s="160"/>
      <c r="AS196" s="160"/>
      <c r="AT196" s="160"/>
      <c r="AU196" s="160"/>
      <c r="AV196" s="160"/>
      <c r="AW196" s="160"/>
      <c r="AX196" s="160"/>
      <c r="AY196" s="160"/>
      <c r="AZ196" s="160"/>
      <c r="BA196" s="251"/>
      <c r="BB196" s="252"/>
      <c r="BC196" s="252"/>
      <c r="BD196" s="252"/>
      <c r="BE196" s="253"/>
      <c r="BF196" s="252"/>
      <c r="BG196" s="252"/>
      <c r="BH196" s="252"/>
      <c r="BI196" s="160"/>
      <c r="BJ196" s="160"/>
      <c r="BK196" s="160"/>
      <c r="BL196" s="160"/>
      <c r="BM196" s="160"/>
      <c r="BN196" s="160"/>
      <c r="BO196" s="160"/>
      <c r="BP196" s="160"/>
      <c r="BQ196" s="160"/>
      <c r="BR196" s="160"/>
      <c r="BS196" s="160"/>
      <c r="BT196" s="160"/>
      <c r="BU196" s="160"/>
    </row>
    <row r="197" spans="1:73" s="128" customFormat="1" ht="30" customHeight="1" x14ac:dyDescent="0.2">
      <c r="A197" s="112" t="s">
        <v>229</v>
      </c>
      <c r="B197" s="78" t="s">
        <v>306</v>
      </c>
      <c r="C197" s="79" t="s">
        <v>230</v>
      </c>
      <c r="D197" s="69" t="s">
        <v>100</v>
      </c>
      <c r="E197" s="80"/>
      <c r="F197" s="108"/>
      <c r="G197" s="75"/>
      <c r="H197" s="73"/>
      <c r="I197" s="157"/>
      <c r="J197" s="169"/>
      <c r="K197" s="169"/>
      <c r="L197" s="169"/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69"/>
      <c r="X197" s="169"/>
      <c r="Y197" s="169"/>
      <c r="Z197" s="169"/>
      <c r="AA197" s="169"/>
      <c r="AB197" s="169"/>
      <c r="AC197" s="169"/>
      <c r="AD197" s="169"/>
      <c r="AE197" s="169"/>
      <c r="AF197" s="169"/>
      <c r="AG197" s="169"/>
      <c r="AH197" s="169"/>
      <c r="AI197" s="169"/>
      <c r="AJ197" s="169"/>
      <c r="AK197" s="169"/>
      <c r="AL197" s="169"/>
      <c r="AM197" s="169"/>
      <c r="AN197" s="169"/>
      <c r="AO197" s="169"/>
      <c r="AP197" s="169"/>
      <c r="AQ197" s="169"/>
      <c r="AR197" s="169"/>
      <c r="AS197" s="169"/>
      <c r="AT197" s="169"/>
      <c r="AU197" s="169"/>
      <c r="AV197" s="169"/>
      <c r="AW197" s="169"/>
      <c r="AX197" s="169"/>
      <c r="AY197" s="169"/>
      <c r="AZ197" s="169"/>
      <c r="BA197" s="251"/>
      <c r="BB197" s="252"/>
      <c r="BC197" s="252"/>
      <c r="BD197" s="252"/>
      <c r="BE197" s="253"/>
      <c r="BF197" s="252"/>
      <c r="BG197" s="252"/>
      <c r="BH197" s="252"/>
      <c r="BI197" s="169"/>
      <c r="BJ197" s="169"/>
      <c r="BK197" s="169"/>
      <c r="BL197" s="169"/>
      <c r="BM197" s="169"/>
      <c r="BN197" s="169"/>
      <c r="BO197" s="169"/>
      <c r="BP197" s="169"/>
      <c r="BQ197" s="169"/>
      <c r="BR197" s="169"/>
      <c r="BS197" s="169"/>
      <c r="BT197" s="169"/>
      <c r="BU197" s="169"/>
    </row>
    <row r="198" spans="1:73" s="113" customFormat="1" ht="30" customHeight="1" x14ac:dyDescent="0.2">
      <c r="A198" s="112" t="s">
        <v>231</v>
      </c>
      <c r="B198" s="83" t="s">
        <v>33</v>
      </c>
      <c r="C198" s="79" t="s">
        <v>101</v>
      </c>
      <c r="D198" s="69" t="s">
        <v>232</v>
      </c>
      <c r="E198" s="80"/>
      <c r="F198" s="108"/>
      <c r="G198" s="75"/>
      <c r="H198" s="73"/>
      <c r="I198" s="157"/>
      <c r="J198" s="160"/>
      <c r="K198" s="160"/>
      <c r="L198" s="160"/>
      <c r="M198" s="160"/>
      <c r="N198" s="160"/>
      <c r="O198" s="160"/>
      <c r="P198" s="160"/>
      <c r="Q198" s="160"/>
      <c r="R198" s="160"/>
      <c r="S198" s="160"/>
      <c r="T198" s="160"/>
      <c r="U198" s="160"/>
      <c r="V198" s="160"/>
      <c r="W198" s="160"/>
      <c r="X198" s="160"/>
      <c r="Y198" s="160"/>
      <c r="Z198" s="160"/>
      <c r="AA198" s="160"/>
      <c r="AB198" s="160"/>
      <c r="AC198" s="160"/>
      <c r="AD198" s="160"/>
      <c r="AE198" s="160"/>
      <c r="AF198" s="160"/>
      <c r="AG198" s="160"/>
      <c r="AH198" s="160"/>
      <c r="AI198" s="160"/>
      <c r="AJ198" s="160"/>
      <c r="AK198" s="160"/>
      <c r="AL198" s="160"/>
      <c r="AM198" s="160"/>
      <c r="AN198" s="160"/>
      <c r="AO198" s="160"/>
      <c r="AP198" s="160"/>
      <c r="AQ198" s="160"/>
      <c r="AR198" s="160"/>
      <c r="AS198" s="160"/>
      <c r="AT198" s="160"/>
      <c r="AU198" s="160"/>
      <c r="AV198" s="160"/>
      <c r="AW198" s="160"/>
      <c r="AX198" s="160"/>
      <c r="AY198" s="160"/>
      <c r="AZ198" s="160"/>
      <c r="BA198" s="251"/>
      <c r="BB198" s="252"/>
      <c r="BC198" s="252"/>
      <c r="BD198" s="252"/>
      <c r="BE198" s="253"/>
      <c r="BF198" s="252"/>
      <c r="BG198" s="252"/>
      <c r="BH198" s="252"/>
      <c r="BI198" s="160"/>
      <c r="BJ198" s="160"/>
      <c r="BK198" s="160"/>
      <c r="BL198" s="160"/>
      <c r="BM198" s="160"/>
      <c r="BN198" s="160"/>
      <c r="BO198" s="160"/>
      <c r="BP198" s="160"/>
      <c r="BQ198" s="160"/>
      <c r="BR198" s="160"/>
      <c r="BS198" s="160"/>
      <c r="BT198" s="160"/>
      <c r="BU198" s="160"/>
    </row>
    <row r="199" spans="1:73" s="113" customFormat="1" ht="30" customHeight="1" x14ac:dyDescent="0.2">
      <c r="A199" s="112" t="s">
        <v>233</v>
      </c>
      <c r="B199" s="85" t="s">
        <v>102</v>
      </c>
      <c r="C199" s="79" t="s">
        <v>234</v>
      </c>
      <c r="D199" s="69"/>
      <c r="E199" s="80" t="s">
        <v>32</v>
      </c>
      <c r="F199" s="108">
        <v>20</v>
      </c>
      <c r="G199" s="72"/>
      <c r="H199" s="73">
        <f t="shared" ref="H199:H205" si="29">ROUND(G199*F199,2)</f>
        <v>0</v>
      </c>
      <c r="I199" s="164"/>
      <c r="J199" s="160"/>
      <c r="K199" s="160"/>
      <c r="L199" s="160"/>
      <c r="M199" s="160"/>
      <c r="N199" s="160"/>
      <c r="O199" s="160"/>
      <c r="P199" s="160"/>
      <c r="Q199" s="160"/>
      <c r="R199" s="160"/>
      <c r="S199" s="160"/>
      <c r="T199" s="160"/>
      <c r="U199" s="160"/>
      <c r="V199" s="160"/>
      <c r="W199" s="160"/>
      <c r="X199" s="160"/>
      <c r="Y199" s="160"/>
      <c r="Z199" s="160"/>
      <c r="AA199" s="160"/>
      <c r="AB199" s="160"/>
      <c r="AC199" s="160"/>
      <c r="AD199" s="160"/>
      <c r="AE199" s="160"/>
      <c r="AF199" s="160"/>
      <c r="AG199" s="160"/>
      <c r="AH199" s="160"/>
      <c r="AI199" s="160"/>
      <c r="AJ199" s="160"/>
      <c r="AK199" s="160"/>
      <c r="AL199" s="160"/>
      <c r="AM199" s="160"/>
      <c r="AN199" s="160"/>
      <c r="AO199" s="160"/>
      <c r="AP199" s="160"/>
      <c r="AQ199" s="160"/>
      <c r="AR199" s="160"/>
      <c r="AS199" s="160"/>
      <c r="AT199" s="160"/>
      <c r="AU199" s="160"/>
      <c r="AV199" s="160"/>
      <c r="AW199" s="160"/>
      <c r="AX199" s="160"/>
      <c r="AY199" s="160"/>
      <c r="AZ199" s="160"/>
      <c r="BA199" s="251"/>
      <c r="BB199" s="252"/>
      <c r="BC199" s="252"/>
      <c r="BD199" s="252"/>
      <c r="BE199" s="253"/>
      <c r="BF199" s="252"/>
      <c r="BG199" s="252"/>
      <c r="BH199" s="252"/>
      <c r="BI199" s="160"/>
      <c r="BJ199" s="160"/>
      <c r="BK199" s="160"/>
      <c r="BL199" s="160"/>
      <c r="BM199" s="160"/>
      <c r="BN199" s="160"/>
      <c r="BO199" s="160"/>
      <c r="BP199" s="160"/>
      <c r="BQ199" s="160"/>
      <c r="BR199" s="160"/>
      <c r="BS199" s="160"/>
      <c r="BT199" s="160"/>
      <c r="BU199" s="160"/>
    </row>
    <row r="200" spans="1:73" s="113" customFormat="1" ht="30" customHeight="1" x14ac:dyDescent="0.2">
      <c r="A200" s="112" t="s">
        <v>235</v>
      </c>
      <c r="B200" s="85" t="s">
        <v>103</v>
      </c>
      <c r="C200" s="79" t="s">
        <v>236</v>
      </c>
      <c r="D200" s="69"/>
      <c r="E200" s="80" t="s">
        <v>32</v>
      </c>
      <c r="F200" s="108">
        <v>100</v>
      </c>
      <c r="G200" s="72"/>
      <c r="H200" s="73">
        <f t="shared" si="29"/>
        <v>0</v>
      </c>
      <c r="I200" s="157"/>
      <c r="J200" s="160"/>
      <c r="K200" s="160"/>
      <c r="L200" s="160"/>
      <c r="M200" s="160"/>
      <c r="N200" s="160"/>
      <c r="O200" s="160"/>
      <c r="P200" s="160"/>
      <c r="Q200" s="160"/>
      <c r="R200" s="160"/>
      <c r="S200" s="160"/>
      <c r="T200" s="160"/>
      <c r="U200" s="160"/>
      <c r="V200" s="160"/>
      <c r="W200" s="160"/>
      <c r="X200" s="160"/>
      <c r="Y200" s="160"/>
      <c r="Z200" s="160"/>
      <c r="AA200" s="160"/>
      <c r="AB200" s="160"/>
      <c r="AC200" s="160"/>
      <c r="AD200" s="160"/>
      <c r="AE200" s="160"/>
      <c r="AF200" s="160"/>
      <c r="AG200" s="160"/>
      <c r="AH200" s="160"/>
      <c r="AI200" s="160"/>
      <c r="AJ200" s="160"/>
      <c r="AK200" s="160"/>
      <c r="AL200" s="160"/>
      <c r="AM200" s="160"/>
      <c r="AN200" s="160"/>
      <c r="AO200" s="160"/>
      <c r="AP200" s="160"/>
      <c r="AQ200" s="160"/>
      <c r="AR200" s="160"/>
      <c r="AS200" s="160"/>
      <c r="AT200" s="160"/>
      <c r="AU200" s="160"/>
      <c r="AV200" s="160"/>
      <c r="AW200" s="160"/>
      <c r="AX200" s="160"/>
      <c r="AY200" s="160"/>
      <c r="AZ200" s="160"/>
      <c r="BA200" s="251"/>
      <c r="BB200" s="252"/>
      <c r="BC200" s="252"/>
      <c r="BD200" s="252"/>
      <c r="BE200" s="253"/>
      <c r="BF200" s="252"/>
      <c r="BG200" s="252"/>
      <c r="BH200" s="252"/>
      <c r="BI200" s="160"/>
      <c r="BJ200" s="160"/>
      <c r="BK200" s="160"/>
      <c r="BL200" s="160"/>
      <c r="BM200" s="160"/>
      <c r="BN200" s="160"/>
      <c r="BO200" s="160"/>
      <c r="BP200" s="160"/>
      <c r="BQ200" s="160"/>
      <c r="BR200" s="160"/>
      <c r="BS200" s="160"/>
      <c r="BT200" s="160"/>
      <c r="BU200" s="160"/>
    </row>
    <row r="201" spans="1:73" s="113" customFormat="1" ht="30" customHeight="1" x14ac:dyDescent="0.2">
      <c r="A201" s="112" t="s">
        <v>272</v>
      </c>
      <c r="B201" s="85" t="s">
        <v>104</v>
      </c>
      <c r="C201" s="79" t="s">
        <v>273</v>
      </c>
      <c r="D201" s="69" t="s">
        <v>1</v>
      </c>
      <c r="E201" s="80" t="s">
        <v>32</v>
      </c>
      <c r="F201" s="108">
        <v>60</v>
      </c>
      <c r="G201" s="72"/>
      <c r="H201" s="73">
        <f t="shared" si="29"/>
        <v>0</v>
      </c>
      <c r="I201" s="165"/>
      <c r="J201" s="160"/>
      <c r="K201" s="160"/>
      <c r="L201" s="160"/>
      <c r="M201" s="160"/>
      <c r="N201" s="160"/>
      <c r="O201" s="160"/>
      <c r="P201" s="160"/>
      <c r="Q201" s="160"/>
      <c r="R201" s="160"/>
      <c r="S201" s="160"/>
      <c r="T201" s="160"/>
      <c r="U201" s="160"/>
      <c r="V201" s="160"/>
      <c r="W201" s="160"/>
      <c r="X201" s="160"/>
      <c r="Y201" s="160"/>
      <c r="Z201" s="160"/>
      <c r="AA201" s="160"/>
      <c r="AB201" s="160"/>
      <c r="AC201" s="160"/>
      <c r="AD201" s="160"/>
      <c r="AE201" s="160"/>
      <c r="AF201" s="160"/>
      <c r="AG201" s="160"/>
      <c r="AH201" s="160"/>
      <c r="AI201" s="160"/>
      <c r="AJ201" s="160"/>
      <c r="AK201" s="160"/>
      <c r="AL201" s="160"/>
      <c r="AM201" s="160"/>
      <c r="AN201" s="160"/>
      <c r="AO201" s="160"/>
      <c r="AP201" s="160"/>
      <c r="AQ201" s="160"/>
      <c r="AR201" s="160"/>
      <c r="AS201" s="160"/>
      <c r="AT201" s="160"/>
      <c r="AU201" s="160"/>
      <c r="AV201" s="160"/>
      <c r="AW201" s="160"/>
      <c r="AX201" s="160"/>
      <c r="AY201" s="160"/>
      <c r="AZ201" s="160"/>
      <c r="BA201" s="251"/>
      <c r="BB201" s="252"/>
      <c r="BC201" s="252"/>
      <c r="BD201" s="252"/>
      <c r="BE201" s="253"/>
      <c r="BF201" s="252"/>
      <c r="BG201" s="252"/>
      <c r="BH201" s="252"/>
      <c r="BI201" s="160"/>
      <c r="BJ201" s="160"/>
      <c r="BK201" s="160"/>
      <c r="BL201" s="160"/>
      <c r="BM201" s="160"/>
      <c r="BN201" s="160"/>
      <c r="BO201" s="160"/>
      <c r="BP201" s="160"/>
      <c r="BQ201" s="160"/>
      <c r="BR201" s="160"/>
      <c r="BS201" s="160"/>
      <c r="BT201" s="160"/>
      <c r="BU201" s="160"/>
    </row>
    <row r="202" spans="1:73" s="113" customFormat="1" ht="30" customHeight="1" x14ac:dyDescent="0.2">
      <c r="A202" s="112" t="s">
        <v>384</v>
      </c>
      <c r="B202" s="83" t="s">
        <v>40</v>
      </c>
      <c r="C202" s="79" t="s">
        <v>380</v>
      </c>
      <c r="D202" s="69" t="s">
        <v>385</v>
      </c>
      <c r="E202" s="80" t="s">
        <v>32</v>
      </c>
      <c r="F202" s="108">
        <v>60</v>
      </c>
      <c r="G202" s="72"/>
      <c r="H202" s="73">
        <f t="shared" si="29"/>
        <v>0</v>
      </c>
      <c r="I202" s="157"/>
      <c r="J202" s="160"/>
      <c r="K202" s="160"/>
      <c r="L202" s="160"/>
      <c r="M202" s="160"/>
      <c r="N202" s="160"/>
      <c r="O202" s="160"/>
      <c r="P202" s="160"/>
      <c r="Q202" s="160"/>
      <c r="R202" s="160"/>
      <c r="S202" s="160"/>
      <c r="T202" s="160"/>
      <c r="U202" s="160"/>
      <c r="V202" s="160"/>
      <c r="W202" s="160"/>
      <c r="X202" s="160"/>
      <c r="Y202" s="160"/>
      <c r="Z202" s="160"/>
      <c r="AA202" s="160"/>
      <c r="AB202" s="160"/>
      <c r="AC202" s="160"/>
      <c r="AD202" s="160"/>
      <c r="AE202" s="160"/>
      <c r="AF202" s="160"/>
      <c r="AG202" s="160"/>
      <c r="AH202" s="160"/>
      <c r="AI202" s="160"/>
      <c r="AJ202" s="160"/>
      <c r="AK202" s="160"/>
      <c r="AL202" s="160"/>
      <c r="AM202" s="160"/>
      <c r="AN202" s="160"/>
      <c r="AO202" s="160"/>
      <c r="AP202" s="160"/>
      <c r="AQ202" s="160"/>
      <c r="AR202" s="160"/>
      <c r="AS202" s="160"/>
      <c r="AT202" s="160"/>
      <c r="AU202" s="160"/>
      <c r="AV202" s="160"/>
      <c r="AW202" s="160"/>
      <c r="AX202" s="160"/>
      <c r="AY202" s="160"/>
      <c r="AZ202" s="160"/>
      <c r="BA202" s="251"/>
      <c r="BB202" s="252"/>
      <c r="BC202" s="252"/>
      <c r="BD202" s="252"/>
      <c r="BE202" s="253"/>
      <c r="BF202" s="252"/>
      <c r="BG202" s="252"/>
      <c r="BH202" s="252"/>
      <c r="BI202" s="160"/>
      <c r="BJ202" s="160"/>
      <c r="BK202" s="160"/>
      <c r="BL202" s="160"/>
      <c r="BM202" s="160"/>
      <c r="BN202" s="160"/>
      <c r="BO202" s="160"/>
      <c r="BP202" s="160"/>
      <c r="BQ202" s="160"/>
      <c r="BR202" s="160"/>
      <c r="BS202" s="160"/>
      <c r="BT202" s="160"/>
      <c r="BU202" s="160"/>
    </row>
    <row r="203" spans="1:73" s="128" customFormat="1" ht="30" customHeight="1" x14ac:dyDescent="0.2">
      <c r="A203" s="112" t="s">
        <v>274</v>
      </c>
      <c r="B203" s="78" t="s">
        <v>307</v>
      </c>
      <c r="C203" s="79" t="s">
        <v>276</v>
      </c>
      <c r="D203" s="69" t="s">
        <v>100</v>
      </c>
      <c r="E203" s="80" t="s">
        <v>32</v>
      </c>
      <c r="F203" s="115">
        <v>5</v>
      </c>
      <c r="G203" s="72"/>
      <c r="H203" s="73">
        <f t="shared" si="29"/>
        <v>0</v>
      </c>
      <c r="I203" s="157"/>
      <c r="J203" s="169"/>
      <c r="K203" s="169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  <c r="AB203" s="169"/>
      <c r="AC203" s="169"/>
      <c r="AD203" s="169"/>
      <c r="AE203" s="169"/>
      <c r="AF203" s="169"/>
      <c r="AG203" s="169"/>
      <c r="AH203" s="169"/>
      <c r="AI203" s="169"/>
      <c r="AJ203" s="169"/>
      <c r="AK203" s="169"/>
      <c r="AL203" s="169"/>
      <c r="AM203" s="169"/>
      <c r="AN203" s="169"/>
      <c r="AO203" s="169"/>
      <c r="AP203" s="169"/>
      <c r="AQ203" s="169"/>
      <c r="AR203" s="169"/>
      <c r="AS203" s="169"/>
      <c r="AT203" s="169"/>
      <c r="AU203" s="169"/>
      <c r="AV203" s="169"/>
      <c r="AW203" s="169"/>
      <c r="AX203" s="169"/>
      <c r="AY203" s="169"/>
      <c r="AZ203" s="169"/>
      <c r="BA203" s="251"/>
      <c r="BB203" s="252"/>
      <c r="BC203" s="252"/>
      <c r="BD203" s="252"/>
      <c r="BE203" s="253"/>
      <c r="BF203" s="252"/>
      <c r="BG203" s="252"/>
      <c r="BH203" s="252"/>
      <c r="BI203" s="169"/>
      <c r="BJ203" s="169"/>
      <c r="BK203" s="169"/>
      <c r="BL203" s="169"/>
      <c r="BM203" s="169"/>
      <c r="BN203" s="169"/>
      <c r="BO203" s="169"/>
      <c r="BP203" s="169"/>
      <c r="BQ203" s="169"/>
      <c r="BR203" s="169"/>
      <c r="BS203" s="169"/>
      <c r="BT203" s="169"/>
      <c r="BU203" s="169"/>
    </row>
    <row r="204" spans="1:73" s="113" customFormat="1" ht="30" customHeight="1" x14ac:dyDescent="0.2">
      <c r="A204" s="112" t="s">
        <v>336</v>
      </c>
      <c r="B204" s="78" t="s">
        <v>308</v>
      </c>
      <c r="C204" s="79" t="s">
        <v>337</v>
      </c>
      <c r="D204" s="69" t="s">
        <v>100</v>
      </c>
      <c r="E204" s="80" t="s">
        <v>32</v>
      </c>
      <c r="F204" s="108">
        <v>5</v>
      </c>
      <c r="G204" s="72"/>
      <c r="H204" s="73">
        <f t="shared" si="29"/>
        <v>0</v>
      </c>
      <c r="I204" s="157"/>
      <c r="J204" s="160"/>
      <c r="K204" s="160"/>
      <c r="L204" s="160"/>
      <c r="M204" s="160"/>
      <c r="N204" s="160"/>
      <c r="O204" s="160"/>
      <c r="P204" s="160"/>
      <c r="Q204" s="160"/>
      <c r="R204" s="160"/>
      <c r="S204" s="160"/>
      <c r="T204" s="160"/>
      <c r="U204" s="160"/>
      <c r="V204" s="160"/>
      <c r="W204" s="160"/>
      <c r="X204" s="160"/>
      <c r="Y204" s="160"/>
      <c r="Z204" s="160"/>
      <c r="AA204" s="160"/>
      <c r="AB204" s="160"/>
      <c r="AC204" s="160"/>
      <c r="AD204" s="160"/>
      <c r="AE204" s="160"/>
      <c r="AF204" s="160"/>
      <c r="AG204" s="160"/>
      <c r="AH204" s="160"/>
      <c r="AI204" s="160"/>
      <c r="AJ204" s="160"/>
      <c r="AK204" s="160"/>
      <c r="AL204" s="160"/>
      <c r="AM204" s="160"/>
      <c r="AN204" s="160"/>
      <c r="AO204" s="160"/>
      <c r="AP204" s="160"/>
      <c r="AQ204" s="160"/>
      <c r="AR204" s="160"/>
      <c r="AS204" s="160"/>
      <c r="AT204" s="160"/>
      <c r="AU204" s="160"/>
      <c r="AV204" s="160"/>
      <c r="AW204" s="160"/>
      <c r="AX204" s="160"/>
      <c r="AY204" s="160"/>
      <c r="AZ204" s="160"/>
      <c r="BA204" s="251"/>
      <c r="BB204" s="252"/>
      <c r="BC204" s="252"/>
      <c r="BD204" s="252"/>
      <c r="BE204" s="253"/>
      <c r="BF204" s="252"/>
      <c r="BG204" s="252"/>
      <c r="BH204" s="252"/>
      <c r="BI204" s="160"/>
      <c r="BJ204" s="160"/>
      <c r="BK204" s="160"/>
      <c r="BL204" s="160"/>
      <c r="BM204" s="160"/>
      <c r="BN204" s="160"/>
      <c r="BO204" s="160"/>
      <c r="BP204" s="160"/>
      <c r="BQ204" s="160"/>
      <c r="BR204" s="160"/>
      <c r="BS204" s="160"/>
      <c r="BT204" s="160"/>
      <c r="BU204" s="160"/>
    </row>
    <row r="205" spans="1:73" s="113" customFormat="1" ht="30" customHeight="1" x14ac:dyDescent="0.2">
      <c r="A205" s="112" t="s">
        <v>386</v>
      </c>
      <c r="B205" s="78" t="s">
        <v>309</v>
      </c>
      <c r="C205" s="79" t="s">
        <v>387</v>
      </c>
      <c r="D205" s="69" t="s">
        <v>100</v>
      </c>
      <c r="E205" s="80" t="s">
        <v>32</v>
      </c>
      <c r="F205" s="108">
        <v>5</v>
      </c>
      <c r="G205" s="72"/>
      <c r="H205" s="73">
        <f t="shared" si="29"/>
        <v>0</v>
      </c>
      <c r="I205" s="157"/>
      <c r="J205" s="160"/>
      <c r="K205" s="160"/>
      <c r="L205" s="160"/>
      <c r="M205" s="160"/>
      <c r="N205" s="160"/>
      <c r="O205" s="160"/>
      <c r="P205" s="160"/>
      <c r="Q205" s="160"/>
      <c r="R205" s="160"/>
      <c r="S205" s="160"/>
      <c r="T205" s="160"/>
      <c r="U205" s="160"/>
      <c r="V205" s="160"/>
      <c r="W205" s="160"/>
      <c r="X205" s="160"/>
      <c r="Y205" s="160"/>
      <c r="Z205" s="160"/>
      <c r="AA205" s="160"/>
      <c r="AB205" s="160"/>
      <c r="AC205" s="160"/>
      <c r="AD205" s="160"/>
      <c r="AE205" s="160"/>
      <c r="AF205" s="160"/>
      <c r="AG205" s="160"/>
      <c r="AH205" s="160"/>
      <c r="AI205" s="160"/>
      <c r="AJ205" s="160"/>
      <c r="AK205" s="160"/>
      <c r="AL205" s="160"/>
      <c r="AM205" s="160"/>
      <c r="AN205" s="160"/>
      <c r="AO205" s="160"/>
      <c r="AP205" s="160"/>
      <c r="AQ205" s="160"/>
      <c r="AR205" s="160"/>
      <c r="AS205" s="160"/>
      <c r="AT205" s="160"/>
      <c r="AU205" s="160"/>
      <c r="AV205" s="160"/>
      <c r="AW205" s="160"/>
      <c r="AX205" s="160"/>
      <c r="AY205" s="160"/>
      <c r="AZ205" s="160"/>
      <c r="BA205" s="251"/>
      <c r="BB205" s="252"/>
      <c r="BC205" s="252"/>
      <c r="BD205" s="252"/>
      <c r="BE205" s="253"/>
      <c r="BF205" s="252"/>
      <c r="BG205" s="252"/>
      <c r="BH205" s="252"/>
      <c r="BI205" s="160"/>
      <c r="BJ205" s="160"/>
      <c r="BK205" s="160"/>
      <c r="BL205" s="160"/>
      <c r="BM205" s="160"/>
      <c r="BN205" s="160"/>
      <c r="BO205" s="160"/>
      <c r="BP205" s="160"/>
      <c r="BQ205" s="160"/>
      <c r="BR205" s="160"/>
      <c r="BS205" s="160"/>
      <c r="BT205" s="160"/>
      <c r="BU205" s="160"/>
    </row>
    <row r="206" spans="1:73" s="113" customFormat="1" ht="30" customHeight="1" x14ac:dyDescent="0.2">
      <c r="A206" s="112" t="s">
        <v>105</v>
      </c>
      <c r="B206" s="78" t="s">
        <v>310</v>
      </c>
      <c r="C206" s="79" t="s">
        <v>51</v>
      </c>
      <c r="D206" s="69" t="s">
        <v>239</v>
      </c>
      <c r="E206" s="80"/>
      <c r="F206" s="108"/>
      <c r="G206" s="75"/>
      <c r="H206" s="73"/>
      <c r="I206" s="157"/>
      <c r="J206" s="160"/>
      <c r="K206" s="160"/>
      <c r="L206" s="160"/>
      <c r="M206" s="160"/>
      <c r="N206" s="160"/>
      <c r="O206" s="160"/>
      <c r="P206" s="160"/>
      <c r="Q206" s="160"/>
      <c r="R206" s="160"/>
      <c r="S206" s="160"/>
      <c r="T206" s="160"/>
      <c r="U206" s="160"/>
      <c r="V206" s="160"/>
      <c r="W206" s="160"/>
      <c r="X206" s="160"/>
      <c r="Y206" s="160"/>
      <c r="Z206" s="160"/>
      <c r="AA206" s="160"/>
      <c r="AB206" s="160"/>
      <c r="AC206" s="160"/>
      <c r="AD206" s="160"/>
      <c r="AE206" s="160"/>
      <c r="AF206" s="160"/>
      <c r="AG206" s="160"/>
      <c r="AH206" s="160"/>
      <c r="AI206" s="160"/>
      <c r="AJ206" s="160"/>
      <c r="AK206" s="160"/>
      <c r="AL206" s="160"/>
      <c r="AM206" s="160"/>
      <c r="AN206" s="160"/>
      <c r="AO206" s="160"/>
      <c r="AP206" s="160"/>
      <c r="AQ206" s="160"/>
      <c r="AR206" s="160"/>
      <c r="AS206" s="160"/>
      <c r="AT206" s="160"/>
      <c r="AU206" s="160"/>
      <c r="AV206" s="160"/>
      <c r="AW206" s="160"/>
      <c r="AX206" s="160"/>
      <c r="AY206" s="160"/>
      <c r="AZ206" s="160"/>
      <c r="BA206" s="251"/>
      <c r="BB206" s="252"/>
      <c r="BC206" s="252"/>
      <c r="BD206" s="252"/>
      <c r="BE206" s="253"/>
      <c r="BF206" s="252"/>
      <c r="BG206" s="252"/>
      <c r="BH206" s="252"/>
      <c r="BI206" s="160"/>
      <c r="BJ206" s="160"/>
      <c r="BK206" s="160"/>
      <c r="BL206" s="160"/>
      <c r="BM206" s="160"/>
      <c r="BN206" s="160"/>
      <c r="BO206" s="160"/>
      <c r="BP206" s="160"/>
      <c r="BQ206" s="160"/>
      <c r="BR206" s="160"/>
      <c r="BS206" s="160"/>
      <c r="BT206" s="160"/>
      <c r="BU206" s="160"/>
    </row>
    <row r="207" spans="1:73" s="104" customFormat="1" ht="30" customHeight="1" x14ac:dyDescent="0.2">
      <c r="A207" s="112" t="s">
        <v>326</v>
      </c>
      <c r="B207" s="83" t="s">
        <v>33</v>
      </c>
      <c r="C207" s="79" t="s">
        <v>391</v>
      </c>
      <c r="D207" s="69" t="s">
        <v>327</v>
      </c>
      <c r="E207" s="80"/>
      <c r="F207" s="108"/>
      <c r="G207" s="73"/>
      <c r="H207" s="73"/>
      <c r="I207" s="154"/>
      <c r="J207" s="166"/>
      <c r="K207" s="166"/>
      <c r="L207" s="166"/>
      <c r="M207" s="166"/>
      <c r="N207" s="166"/>
      <c r="O207" s="166"/>
      <c r="P207" s="166"/>
      <c r="Q207" s="166"/>
      <c r="R207" s="166"/>
      <c r="S207" s="166"/>
      <c r="T207" s="166"/>
      <c r="U207" s="166"/>
      <c r="V207" s="166"/>
      <c r="W207" s="166"/>
      <c r="X207" s="166"/>
      <c r="Y207" s="166"/>
      <c r="Z207" s="166"/>
      <c r="AA207" s="166"/>
      <c r="AB207" s="166"/>
      <c r="AC207" s="166"/>
      <c r="AD207" s="166"/>
      <c r="AE207" s="166"/>
      <c r="AF207" s="166"/>
      <c r="AG207" s="166"/>
      <c r="AH207" s="166"/>
      <c r="AI207" s="166"/>
      <c r="AJ207" s="166"/>
      <c r="AK207" s="166"/>
      <c r="AL207" s="166"/>
      <c r="AM207" s="166"/>
      <c r="AN207" s="166"/>
      <c r="AO207" s="166"/>
      <c r="AP207" s="166"/>
      <c r="AQ207" s="166"/>
      <c r="AR207" s="166"/>
      <c r="AS207" s="166"/>
      <c r="AT207" s="166"/>
      <c r="AU207" s="166"/>
      <c r="AV207" s="166"/>
      <c r="AW207" s="166"/>
      <c r="AX207" s="166"/>
      <c r="AY207" s="166"/>
      <c r="AZ207" s="166"/>
      <c r="BA207" s="251"/>
      <c r="BB207" s="252"/>
      <c r="BC207" s="252"/>
      <c r="BD207" s="252"/>
      <c r="BE207" s="253"/>
      <c r="BF207" s="252"/>
      <c r="BG207" s="252"/>
      <c r="BH207" s="252"/>
      <c r="BI207" s="166"/>
      <c r="BJ207" s="166"/>
      <c r="BK207" s="166"/>
      <c r="BL207" s="166"/>
      <c r="BM207" s="166"/>
      <c r="BN207" s="166"/>
      <c r="BO207" s="166"/>
      <c r="BP207" s="166"/>
      <c r="BQ207" s="166"/>
      <c r="BR207" s="166"/>
      <c r="BS207" s="166"/>
      <c r="BT207" s="166"/>
      <c r="BU207" s="166"/>
    </row>
    <row r="208" spans="1:73" s="104" customFormat="1" ht="30" customHeight="1" x14ac:dyDescent="0.2">
      <c r="A208" s="112" t="s">
        <v>331</v>
      </c>
      <c r="B208" s="85" t="s">
        <v>102</v>
      </c>
      <c r="C208" s="79" t="s">
        <v>332</v>
      </c>
      <c r="D208" s="69"/>
      <c r="E208" s="80" t="s">
        <v>49</v>
      </c>
      <c r="F208" s="108">
        <v>5</v>
      </c>
      <c r="G208" s="72"/>
      <c r="H208" s="73">
        <f>ROUND(G208*F208,2)</f>
        <v>0</v>
      </c>
      <c r="I208" s="167"/>
      <c r="J208" s="166"/>
      <c r="K208" s="166"/>
      <c r="L208" s="166"/>
      <c r="M208" s="166"/>
      <c r="N208" s="166"/>
      <c r="O208" s="166"/>
      <c r="P208" s="166"/>
      <c r="Q208" s="166"/>
      <c r="R208" s="166"/>
      <c r="S208" s="166"/>
      <c r="T208" s="166"/>
      <c r="U208" s="166"/>
      <c r="V208" s="166"/>
      <c r="W208" s="166"/>
      <c r="X208" s="166"/>
      <c r="Y208" s="166"/>
      <c r="Z208" s="166"/>
      <c r="AA208" s="166"/>
      <c r="AB208" s="166"/>
      <c r="AC208" s="166"/>
      <c r="AD208" s="166"/>
      <c r="AE208" s="166"/>
      <c r="AF208" s="166"/>
      <c r="AG208" s="166"/>
      <c r="AH208" s="166"/>
      <c r="AI208" s="166"/>
      <c r="AJ208" s="166"/>
      <c r="AK208" s="166"/>
      <c r="AL208" s="166"/>
      <c r="AM208" s="166"/>
      <c r="AN208" s="166"/>
      <c r="AO208" s="166"/>
      <c r="AP208" s="166"/>
      <c r="AQ208" s="166"/>
      <c r="AR208" s="166"/>
      <c r="AS208" s="166"/>
      <c r="AT208" s="166"/>
      <c r="AU208" s="166"/>
      <c r="AV208" s="166"/>
      <c r="AW208" s="166"/>
      <c r="AX208" s="166"/>
      <c r="AY208" s="166"/>
      <c r="AZ208" s="166"/>
      <c r="BA208" s="251"/>
      <c r="BB208" s="252"/>
      <c r="BC208" s="252"/>
      <c r="BD208" s="252"/>
      <c r="BE208" s="253"/>
      <c r="BF208" s="252"/>
      <c r="BG208" s="252"/>
      <c r="BH208" s="252"/>
      <c r="BI208" s="166"/>
      <c r="BJ208" s="166"/>
      <c r="BK208" s="166"/>
      <c r="BL208" s="166"/>
      <c r="BM208" s="166"/>
      <c r="BN208" s="166"/>
      <c r="BO208" s="166"/>
      <c r="BP208" s="166"/>
      <c r="BQ208" s="166"/>
      <c r="BR208" s="166"/>
      <c r="BS208" s="166"/>
      <c r="BT208" s="166"/>
      <c r="BU208" s="166"/>
    </row>
    <row r="209" spans="1:73" s="123" customFormat="1" ht="30" customHeight="1" x14ac:dyDescent="0.2">
      <c r="A209" s="114" t="s">
        <v>184</v>
      </c>
      <c r="B209" s="83" t="s">
        <v>40</v>
      </c>
      <c r="C209" s="79" t="s">
        <v>109</v>
      </c>
      <c r="D209" s="69" t="s">
        <v>121</v>
      </c>
      <c r="E209" s="80" t="s">
        <v>49</v>
      </c>
      <c r="F209" s="108">
        <v>20</v>
      </c>
      <c r="G209" s="72"/>
      <c r="H209" s="73">
        <f t="shared" ref="H209:H211" si="30">ROUND(G209*F209,2)</f>
        <v>0</v>
      </c>
      <c r="I209" s="154"/>
      <c r="J209" s="224"/>
      <c r="K209" s="225"/>
      <c r="L209" s="225"/>
      <c r="M209" s="225"/>
      <c r="N209" s="225"/>
      <c r="O209" s="225"/>
      <c r="P209" s="225"/>
      <c r="Q209" s="225"/>
      <c r="R209" s="225"/>
      <c r="S209" s="225"/>
      <c r="T209" s="225"/>
      <c r="U209" s="225"/>
      <c r="V209" s="225"/>
      <c r="W209" s="225"/>
      <c r="X209" s="225"/>
      <c r="Y209" s="225"/>
      <c r="Z209" s="225"/>
      <c r="AA209" s="225"/>
      <c r="AB209" s="225"/>
      <c r="AC209" s="225"/>
      <c r="AD209" s="225"/>
      <c r="AE209" s="225"/>
      <c r="AF209" s="225"/>
      <c r="AG209" s="225"/>
      <c r="AH209" s="225"/>
      <c r="AI209" s="225"/>
      <c r="AJ209" s="225"/>
      <c r="AK209" s="225"/>
      <c r="AL209" s="225"/>
      <c r="AM209" s="225"/>
      <c r="AN209" s="225"/>
      <c r="AO209" s="225"/>
      <c r="AP209" s="225"/>
      <c r="AQ209" s="225"/>
      <c r="AR209" s="225"/>
      <c r="AS209" s="225"/>
      <c r="AT209" s="225"/>
      <c r="AU209" s="225"/>
      <c r="AV209" s="225"/>
      <c r="AW209" s="225"/>
      <c r="AX209" s="225"/>
      <c r="AY209" s="225"/>
      <c r="AZ209" s="225"/>
      <c r="BA209" s="251"/>
      <c r="BB209" s="252"/>
      <c r="BC209" s="252"/>
      <c r="BD209" s="252"/>
      <c r="BE209" s="253"/>
      <c r="BF209" s="252"/>
      <c r="BG209" s="252"/>
      <c r="BH209" s="252"/>
      <c r="BI209" s="225"/>
      <c r="BJ209" s="225"/>
      <c r="BK209" s="225"/>
      <c r="BL209" s="225"/>
      <c r="BM209" s="225"/>
      <c r="BN209" s="225"/>
      <c r="BO209" s="225"/>
      <c r="BP209" s="225"/>
      <c r="BQ209" s="225"/>
      <c r="BR209" s="225"/>
      <c r="BS209" s="225"/>
      <c r="BT209" s="225"/>
      <c r="BU209" s="225"/>
    </row>
    <row r="210" spans="1:73" s="113" customFormat="1" ht="33" customHeight="1" x14ac:dyDescent="0.2">
      <c r="A210" s="112" t="s">
        <v>395</v>
      </c>
      <c r="B210" s="116" t="s">
        <v>50</v>
      </c>
      <c r="C210" s="117" t="s">
        <v>396</v>
      </c>
      <c r="D210" s="118" t="s">
        <v>397</v>
      </c>
      <c r="E210" s="119" t="s">
        <v>49</v>
      </c>
      <c r="F210" s="120">
        <v>10</v>
      </c>
      <c r="G210" s="131"/>
      <c r="H210" s="122">
        <f t="shared" si="30"/>
        <v>0</v>
      </c>
      <c r="I210" s="157"/>
      <c r="J210" s="221"/>
      <c r="K210" s="160"/>
      <c r="L210" s="160"/>
      <c r="M210" s="160"/>
      <c r="N210" s="160"/>
      <c r="O210" s="160"/>
      <c r="P210" s="160"/>
      <c r="Q210" s="160"/>
      <c r="R210" s="160"/>
      <c r="S210" s="160"/>
      <c r="T210" s="160"/>
      <c r="U210" s="160"/>
      <c r="V210" s="160"/>
      <c r="W210" s="160"/>
      <c r="X210" s="160"/>
      <c r="Y210" s="160"/>
      <c r="Z210" s="160"/>
      <c r="AA210" s="160"/>
      <c r="AB210" s="160"/>
      <c r="AC210" s="160"/>
      <c r="AD210" s="160"/>
      <c r="AE210" s="160"/>
      <c r="AF210" s="160"/>
      <c r="AG210" s="160"/>
      <c r="AH210" s="160"/>
      <c r="AI210" s="160"/>
      <c r="AJ210" s="160"/>
      <c r="AK210" s="160"/>
      <c r="AL210" s="160"/>
      <c r="AM210" s="160"/>
      <c r="AN210" s="160"/>
      <c r="AO210" s="160"/>
      <c r="AP210" s="160"/>
      <c r="AQ210" s="160"/>
      <c r="AR210" s="160"/>
      <c r="AS210" s="160"/>
      <c r="AT210" s="160"/>
      <c r="AU210" s="160"/>
      <c r="AV210" s="160"/>
      <c r="AW210" s="160"/>
      <c r="AX210" s="160"/>
      <c r="AY210" s="160"/>
      <c r="AZ210" s="160"/>
      <c r="BA210" s="251"/>
      <c r="BB210" s="252"/>
      <c r="BC210" s="252"/>
      <c r="BD210" s="252"/>
      <c r="BE210" s="253"/>
      <c r="BF210" s="252"/>
      <c r="BG210" s="252"/>
      <c r="BH210" s="252"/>
      <c r="BI210" s="160"/>
      <c r="BJ210" s="160"/>
      <c r="BK210" s="160"/>
      <c r="BL210" s="160"/>
      <c r="BM210" s="160"/>
      <c r="BN210" s="160"/>
      <c r="BO210" s="160"/>
      <c r="BP210" s="160"/>
      <c r="BQ210" s="160"/>
      <c r="BR210" s="160"/>
      <c r="BS210" s="160"/>
      <c r="BT210" s="160"/>
      <c r="BU210" s="160"/>
    </row>
    <row r="211" spans="1:73" s="113" customFormat="1" ht="33" customHeight="1" x14ac:dyDescent="0.2">
      <c r="A211" s="112" t="s">
        <v>251</v>
      </c>
      <c r="B211" s="177" t="s">
        <v>311</v>
      </c>
      <c r="C211" s="178" t="s">
        <v>252</v>
      </c>
      <c r="D211" s="179" t="s">
        <v>253</v>
      </c>
      <c r="E211" s="180" t="s">
        <v>32</v>
      </c>
      <c r="F211" s="223">
        <v>5</v>
      </c>
      <c r="G211" s="182"/>
      <c r="H211" s="183">
        <f t="shared" si="30"/>
        <v>0</v>
      </c>
      <c r="I211" s="157"/>
      <c r="J211" s="160"/>
      <c r="K211" s="160"/>
      <c r="L211" s="160"/>
      <c r="M211" s="160"/>
      <c r="N211" s="160"/>
      <c r="O211" s="160"/>
      <c r="P211" s="160"/>
      <c r="Q211" s="160"/>
      <c r="R211" s="160"/>
      <c r="S211" s="160"/>
      <c r="T211" s="160"/>
      <c r="U211" s="160"/>
      <c r="V211" s="160"/>
      <c r="W211" s="160"/>
      <c r="X211" s="160"/>
      <c r="Y211" s="160"/>
      <c r="Z211" s="160"/>
      <c r="AA211" s="160"/>
      <c r="AB211" s="160"/>
      <c r="AC211" s="160"/>
      <c r="AD211" s="160"/>
      <c r="AE211" s="160"/>
      <c r="AF211" s="160"/>
      <c r="AG211" s="160"/>
      <c r="AH211" s="160"/>
      <c r="AI211" s="160"/>
      <c r="AJ211" s="160"/>
      <c r="AK211" s="160"/>
      <c r="AL211" s="160"/>
      <c r="AM211" s="160"/>
      <c r="AN211" s="160"/>
      <c r="AO211" s="160"/>
      <c r="AP211" s="160"/>
      <c r="AQ211" s="160"/>
      <c r="AR211" s="160"/>
      <c r="AS211" s="160"/>
      <c r="AT211" s="160"/>
      <c r="AU211" s="160"/>
      <c r="AV211" s="160"/>
      <c r="AW211" s="160"/>
      <c r="AX211" s="160"/>
      <c r="AY211" s="160"/>
      <c r="AZ211" s="160"/>
      <c r="BA211" s="251"/>
      <c r="BB211" s="252"/>
      <c r="BC211" s="252"/>
      <c r="BD211" s="252"/>
      <c r="BE211" s="253"/>
      <c r="BF211" s="252"/>
      <c r="BG211" s="252"/>
      <c r="BH211" s="252"/>
      <c r="BI211" s="160"/>
      <c r="BJ211" s="160"/>
      <c r="BK211" s="160"/>
      <c r="BL211" s="160"/>
      <c r="BM211" s="160"/>
      <c r="BN211" s="160"/>
      <c r="BO211" s="160"/>
      <c r="BP211" s="160"/>
      <c r="BQ211" s="160"/>
      <c r="BR211" s="160"/>
      <c r="BS211" s="160"/>
      <c r="BT211" s="160"/>
      <c r="BU211" s="160"/>
    </row>
    <row r="212" spans="1:73" s="113" customFormat="1" ht="30" customHeight="1" x14ac:dyDescent="0.2">
      <c r="A212" s="112" t="s">
        <v>185</v>
      </c>
      <c r="B212" s="78" t="s">
        <v>312</v>
      </c>
      <c r="C212" s="79" t="s">
        <v>186</v>
      </c>
      <c r="D212" s="69" t="s">
        <v>398</v>
      </c>
      <c r="E212" s="124"/>
      <c r="F212" s="108"/>
      <c r="G212" s="75"/>
      <c r="H212" s="73"/>
      <c r="I212" s="157"/>
      <c r="J212" s="160"/>
      <c r="K212" s="160"/>
      <c r="L212" s="160"/>
      <c r="M212" s="160"/>
      <c r="N212" s="160"/>
      <c r="O212" s="160"/>
      <c r="P212" s="160"/>
      <c r="Q212" s="160"/>
      <c r="R212" s="160"/>
      <c r="S212" s="160"/>
      <c r="T212" s="160"/>
      <c r="U212" s="160"/>
      <c r="V212" s="160"/>
      <c r="W212" s="160"/>
      <c r="X212" s="160"/>
      <c r="Y212" s="160"/>
      <c r="Z212" s="160"/>
      <c r="AA212" s="160"/>
      <c r="AB212" s="160"/>
      <c r="AC212" s="160"/>
      <c r="AD212" s="160"/>
      <c r="AE212" s="160"/>
      <c r="AF212" s="160"/>
      <c r="AG212" s="160"/>
      <c r="AH212" s="160"/>
      <c r="AI212" s="160"/>
      <c r="AJ212" s="160"/>
      <c r="AK212" s="160"/>
      <c r="AL212" s="160"/>
      <c r="AM212" s="160"/>
      <c r="AN212" s="160"/>
      <c r="AO212" s="160"/>
      <c r="AP212" s="160"/>
      <c r="AQ212" s="160"/>
      <c r="AR212" s="160"/>
      <c r="AS212" s="160"/>
      <c r="AT212" s="160"/>
      <c r="AU212" s="160"/>
      <c r="AV212" s="160"/>
      <c r="AW212" s="160"/>
      <c r="AX212" s="160"/>
      <c r="AY212" s="160"/>
      <c r="AZ212" s="160"/>
      <c r="BA212" s="251"/>
      <c r="BB212" s="252"/>
      <c r="BC212" s="252"/>
      <c r="BD212" s="252"/>
      <c r="BE212" s="253"/>
      <c r="BF212" s="252"/>
      <c r="BG212" s="252"/>
      <c r="BH212" s="252"/>
      <c r="BI212" s="160"/>
      <c r="BJ212" s="160"/>
      <c r="BK212" s="160"/>
      <c r="BL212" s="160"/>
      <c r="BM212" s="160"/>
      <c r="BN212" s="160"/>
      <c r="BO212" s="160"/>
      <c r="BP212" s="160"/>
      <c r="BQ212" s="160"/>
      <c r="BR212" s="160"/>
      <c r="BS212" s="160"/>
      <c r="BT212" s="160"/>
      <c r="BU212" s="160"/>
    </row>
    <row r="213" spans="1:73" s="113" customFormat="1" ht="30" customHeight="1" x14ac:dyDescent="0.2">
      <c r="A213" s="112" t="s">
        <v>188</v>
      </c>
      <c r="B213" s="83" t="s">
        <v>33</v>
      </c>
      <c r="C213" s="79" t="s">
        <v>69</v>
      </c>
      <c r="D213" s="69"/>
      <c r="E213" s="80"/>
      <c r="F213" s="108"/>
      <c r="G213" s="75"/>
      <c r="H213" s="73"/>
      <c r="I213" s="157"/>
      <c r="J213" s="160"/>
      <c r="K213" s="160"/>
      <c r="L213" s="160"/>
      <c r="M213" s="160"/>
      <c r="N213" s="160"/>
      <c r="O213" s="160"/>
      <c r="P213" s="160"/>
      <c r="Q213" s="160"/>
      <c r="R213" s="160"/>
      <c r="S213" s="160"/>
      <c r="T213" s="160"/>
      <c r="U213" s="160"/>
      <c r="V213" s="160"/>
      <c r="W213" s="160"/>
      <c r="X213" s="160"/>
      <c r="Y213" s="160"/>
      <c r="Z213" s="160"/>
      <c r="AA213" s="160"/>
      <c r="AB213" s="160"/>
      <c r="AC213" s="160"/>
      <c r="AD213" s="160"/>
      <c r="AE213" s="160"/>
      <c r="AF213" s="160"/>
      <c r="AG213" s="160"/>
      <c r="AH213" s="160"/>
      <c r="AI213" s="160"/>
      <c r="AJ213" s="160"/>
      <c r="AK213" s="160"/>
      <c r="AL213" s="160"/>
      <c r="AM213" s="160"/>
      <c r="AN213" s="160"/>
      <c r="AO213" s="160"/>
      <c r="AP213" s="160"/>
      <c r="AQ213" s="160"/>
      <c r="AR213" s="160"/>
      <c r="AS213" s="160"/>
      <c r="AT213" s="160"/>
      <c r="AU213" s="160"/>
      <c r="AV213" s="160"/>
      <c r="AW213" s="160"/>
      <c r="AX213" s="160"/>
      <c r="AY213" s="160"/>
      <c r="AZ213" s="160"/>
      <c r="BA213" s="251"/>
      <c r="BB213" s="252"/>
      <c r="BC213" s="252"/>
      <c r="BD213" s="252"/>
      <c r="BE213" s="253"/>
      <c r="BF213" s="252"/>
      <c r="BG213" s="252"/>
      <c r="BH213" s="252"/>
      <c r="BI213" s="160"/>
      <c r="BJ213" s="160"/>
      <c r="BK213" s="160"/>
      <c r="BL213" s="160"/>
      <c r="BM213" s="160"/>
      <c r="BN213" s="160"/>
      <c r="BO213" s="160"/>
      <c r="BP213" s="160"/>
      <c r="BQ213" s="160"/>
      <c r="BR213" s="160"/>
      <c r="BS213" s="160"/>
      <c r="BT213" s="160"/>
      <c r="BU213" s="160"/>
    </row>
    <row r="214" spans="1:73" s="113" customFormat="1" ht="30" customHeight="1" x14ac:dyDescent="0.2">
      <c r="A214" s="112" t="s">
        <v>189</v>
      </c>
      <c r="B214" s="85" t="s">
        <v>102</v>
      </c>
      <c r="C214" s="79" t="s">
        <v>123</v>
      </c>
      <c r="D214" s="69"/>
      <c r="E214" s="80" t="s">
        <v>34</v>
      </c>
      <c r="F214" s="108">
        <v>20</v>
      </c>
      <c r="G214" s="72"/>
      <c r="H214" s="73">
        <f>ROUND(G214*F214,2)</f>
        <v>0</v>
      </c>
      <c r="I214" s="157"/>
      <c r="J214" s="160"/>
      <c r="K214" s="160"/>
      <c r="L214" s="160"/>
      <c r="M214" s="160"/>
      <c r="N214" s="160"/>
      <c r="O214" s="160"/>
      <c r="P214" s="160"/>
      <c r="Q214" s="160"/>
      <c r="R214" s="160"/>
      <c r="S214" s="160"/>
      <c r="T214" s="160"/>
      <c r="U214" s="160"/>
      <c r="V214" s="160"/>
      <c r="W214" s="160"/>
      <c r="X214" s="160"/>
      <c r="Y214" s="160"/>
      <c r="Z214" s="160"/>
      <c r="AA214" s="160"/>
      <c r="AB214" s="160"/>
      <c r="AC214" s="160"/>
      <c r="AD214" s="160"/>
      <c r="AE214" s="160"/>
      <c r="AF214" s="160"/>
      <c r="AG214" s="160"/>
      <c r="AH214" s="160"/>
      <c r="AI214" s="160"/>
      <c r="AJ214" s="160"/>
      <c r="AK214" s="160"/>
      <c r="AL214" s="160"/>
      <c r="AM214" s="160"/>
      <c r="AN214" s="160"/>
      <c r="AO214" s="160"/>
      <c r="AP214" s="160"/>
      <c r="AQ214" s="160"/>
      <c r="AR214" s="160"/>
      <c r="AS214" s="160"/>
      <c r="AT214" s="160"/>
      <c r="AU214" s="160"/>
      <c r="AV214" s="160"/>
      <c r="AW214" s="160"/>
      <c r="AX214" s="160"/>
      <c r="AY214" s="160"/>
      <c r="AZ214" s="160"/>
      <c r="BA214" s="251"/>
      <c r="BB214" s="252"/>
      <c r="BC214" s="252"/>
      <c r="BD214" s="252"/>
      <c r="BE214" s="253"/>
      <c r="BF214" s="252"/>
      <c r="BG214" s="252"/>
      <c r="BH214" s="252"/>
      <c r="BI214" s="160"/>
      <c r="BJ214" s="160"/>
      <c r="BK214" s="160"/>
      <c r="BL214" s="160"/>
      <c r="BM214" s="160"/>
      <c r="BN214" s="160"/>
      <c r="BO214" s="160"/>
      <c r="BP214" s="160"/>
      <c r="BQ214" s="160"/>
      <c r="BR214" s="160"/>
      <c r="BS214" s="160"/>
      <c r="BT214" s="160"/>
      <c r="BU214" s="160"/>
    </row>
    <row r="215" spans="1:73" s="128" customFormat="1" ht="30" customHeight="1" x14ac:dyDescent="0.2">
      <c r="A215" s="112" t="s">
        <v>111</v>
      </c>
      <c r="B215" s="78" t="s">
        <v>313</v>
      </c>
      <c r="C215" s="79" t="s">
        <v>113</v>
      </c>
      <c r="D215" s="69" t="s">
        <v>256</v>
      </c>
      <c r="E215" s="80"/>
      <c r="F215" s="108"/>
      <c r="G215" s="75"/>
      <c r="H215" s="73"/>
      <c r="I215" s="157"/>
      <c r="J215" s="169"/>
      <c r="K215" s="169"/>
      <c r="L215" s="169"/>
      <c r="M215" s="169"/>
      <c r="N215" s="169"/>
      <c r="O215" s="169"/>
      <c r="P215" s="169"/>
      <c r="Q215" s="169"/>
      <c r="R215" s="169"/>
      <c r="S215" s="169"/>
      <c r="T215" s="169"/>
      <c r="U215" s="169"/>
      <c r="V215" s="169"/>
      <c r="W215" s="169"/>
      <c r="X215" s="169"/>
      <c r="Y215" s="169"/>
      <c r="Z215" s="169"/>
      <c r="AA215" s="169"/>
      <c r="AB215" s="169"/>
      <c r="AC215" s="169"/>
      <c r="AD215" s="169"/>
      <c r="AE215" s="169"/>
      <c r="AF215" s="169"/>
      <c r="AG215" s="169"/>
      <c r="AH215" s="169"/>
      <c r="AI215" s="169"/>
      <c r="AJ215" s="169"/>
      <c r="AK215" s="169"/>
      <c r="AL215" s="169"/>
      <c r="AM215" s="169"/>
      <c r="AN215" s="169"/>
      <c r="AO215" s="169"/>
      <c r="AP215" s="169"/>
      <c r="AQ215" s="169"/>
      <c r="AR215" s="169"/>
      <c r="AS215" s="169"/>
      <c r="AT215" s="169"/>
      <c r="AU215" s="169"/>
      <c r="AV215" s="169"/>
      <c r="AW215" s="169"/>
      <c r="AX215" s="169"/>
      <c r="AY215" s="169"/>
      <c r="AZ215" s="169"/>
      <c r="BA215" s="251"/>
      <c r="BB215" s="252"/>
      <c r="BC215" s="252"/>
      <c r="BD215" s="252"/>
      <c r="BE215" s="253"/>
      <c r="BF215" s="252"/>
      <c r="BG215" s="252"/>
      <c r="BH215" s="252"/>
      <c r="BI215" s="169"/>
      <c r="BJ215" s="169"/>
      <c r="BK215" s="169"/>
      <c r="BL215" s="169"/>
      <c r="BM215" s="169"/>
      <c r="BN215" s="169"/>
      <c r="BO215" s="169"/>
      <c r="BP215" s="169"/>
      <c r="BQ215" s="169"/>
      <c r="BR215" s="169"/>
      <c r="BS215" s="169"/>
      <c r="BT215" s="169"/>
      <c r="BU215" s="169"/>
    </row>
    <row r="216" spans="1:73" s="113" customFormat="1" ht="30" customHeight="1" x14ac:dyDescent="0.2">
      <c r="A216" s="112" t="s">
        <v>114</v>
      </c>
      <c r="B216" s="83" t="s">
        <v>33</v>
      </c>
      <c r="C216" s="79" t="s">
        <v>257</v>
      </c>
      <c r="D216" s="69" t="s">
        <v>1</v>
      </c>
      <c r="E216" s="80" t="s">
        <v>32</v>
      </c>
      <c r="F216" s="108">
        <v>100</v>
      </c>
      <c r="G216" s="72"/>
      <c r="H216" s="73">
        <f t="shared" ref="H216" si="31">ROUND(G216*F216,2)</f>
        <v>0</v>
      </c>
      <c r="I216" s="157"/>
      <c r="J216" s="160"/>
      <c r="K216" s="160"/>
      <c r="L216" s="160"/>
      <c r="M216" s="160"/>
      <c r="N216" s="160"/>
      <c r="O216" s="160"/>
      <c r="P216" s="160"/>
      <c r="Q216" s="160"/>
      <c r="R216" s="160"/>
      <c r="S216" s="160"/>
      <c r="T216" s="160"/>
      <c r="U216" s="160"/>
      <c r="V216" s="160"/>
      <c r="W216" s="160"/>
      <c r="X216" s="160"/>
      <c r="Y216" s="160"/>
      <c r="Z216" s="160"/>
      <c r="AA216" s="160"/>
      <c r="AB216" s="160"/>
      <c r="AC216" s="160"/>
      <c r="AD216" s="160"/>
      <c r="AE216" s="160"/>
      <c r="AF216" s="160"/>
      <c r="AG216" s="160"/>
      <c r="AH216" s="160"/>
      <c r="AI216" s="160"/>
      <c r="AJ216" s="160"/>
      <c r="AK216" s="160"/>
      <c r="AL216" s="160"/>
      <c r="AM216" s="160"/>
      <c r="AN216" s="160"/>
      <c r="AO216" s="160"/>
      <c r="AP216" s="160"/>
      <c r="AQ216" s="160"/>
      <c r="AR216" s="160"/>
      <c r="AS216" s="160"/>
      <c r="AT216" s="160"/>
      <c r="AU216" s="160"/>
      <c r="AV216" s="160"/>
      <c r="AW216" s="160"/>
      <c r="AX216" s="160"/>
      <c r="AY216" s="160"/>
      <c r="AZ216" s="160"/>
      <c r="BA216" s="251"/>
      <c r="BB216" s="252"/>
      <c r="BC216" s="252"/>
      <c r="BD216" s="252"/>
      <c r="BE216" s="253"/>
      <c r="BF216" s="252"/>
      <c r="BG216" s="252"/>
      <c r="BH216" s="252"/>
      <c r="BI216" s="160"/>
      <c r="BJ216" s="160"/>
      <c r="BK216" s="160"/>
      <c r="BL216" s="160"/>
      <c r="BM216" s="160"/>
      <c r="BN216" s="160"/>
      <c r="BO216" s="160"/>
      <c r="BP216" s="160"/>
      <c r="BQ216" s="160"/>
      <c r="BR216" s="160"/>
      <c r="BS216" s="160"/>
      <c r="BT216" s="160"/>
      <c r="BU216" s="160"/>
    </row>
    <row r="217" spans="1:73" s="113" customFormat="1" ht="30" customHeight="1" x14ac:dyDescent="0.2">
      <c r="A217" s="112" t="s">
        <v>115</v>
      </c>
      <c r="B217" s="78" t="s">
        <v>314</v>
      </c>
      <c r="C217" s="79" t="s">
        <v>117</v>
      </c>
      <c r="D217" s="69" t="s">
        <v>192</v>
      </c>
      <c r="E217" s="80" t="s">
        <v>39</v>
      </c>
      <c r="F217" s="115">
        <v>8</v>
      </c>
      <c r="G217" s="72"/>
      <c r="H217" s="73">
        <f>ROUND(G217*F217,2)</f>
        <v>0</v>
      </c>
      <c r="I217" s="157"/>
      <c r="J217" s="160"/>
      <c r="K217" s="160"/>
      <c r="L217" s="160"/>
      <c r="M217" s="160"/>
      <c r="N217" s="160"/>
      <c r="O217" s="160"/>
      <c r="P217" s="160"/>
      <c r="Q217" s="160"/>
      <c r="R217" s="160"/>
      <c r="S217" s="160"/>
      <c r="T217" s="160"/>
      <c r="U217" s="160"/>
      <c r="V217" s="160"/>
      <c r="W217" s="160"/>
      <c r="X217" s="160"/>
      <c r="Y217" s="160"/>
      <c r="Z217" s="160"/>
      <c r="AA217" s="160"/>
      <c r="AB217" s="160"/>
      <c r="AC217" s="160"/>
      <c r="AD217" s="160"/>
      <c r="AE217" s="160"/>
      <c r="AF217" s="160"/>
      <c r="AG217" s="160"/>
      <c r="AH217" s="160"/>
      <c r="AI217" s="160"/>
      <c r="AJ217" s="160"/>
      <c r="AK217" s="160"/>
      <c r="AL217" s="160"/>
      <c r="AM217" s="160"/>
      <c r="AN217" s="160"/>
      <c r="AO217" s="160"/>
      <c r="AP217" s="160"/>
      <c r="AQ217" s="160"/>
      <c r="AR217" s="160"/>
      <c r="AS217" s="160"/>
      <c r="AT217" s="160"/>
      <c r="AU217" s="160"/>
      <c r="AV217" s="160"/>
      <c r="AW217" s="160"/>
      <c r="AX217" s="160"/>
      <c r="AY217" s="160"/>
      <c r="AZ217" s="160"/>
      <c r="BA217" s="251"/>
      <c r="BB217" s="252"/>
      <c r="BC217" s="252"/>
      <c r="BD217" s="252"/>
      <c r="BE217" s="253"/>
      <c r="BF217" s="252"/>
      <c r="BG217" s="252"/>
      <c r="BH217" s="252"/>
      <c r="BI217" s="160"/>
      <c r="BJ217" s="160"/>
      <c r="BK217" s="160"/>
      <c r="BL217" s="160"/>
      <c r="BM217" s="160"/>
      <c r="BN217" s="160"/>
      <c r="BO217" s="160"/>
      <c r="BP217" s="160"/>
      <c r="BQ217" s="160"/>
      <c r="BR217" s="160"/>
      <c r="BS217" s="160"/>
      <c r="BT217" s="160"/>
      <c r="BU217" s="160"/>
    </row>
    <row r="218" spans="1:73" s="70" customFormat="1" ht="33" customHeight="1" x14ac:dyDescent="0.2">
      <c r="A218" s="71"/>
      <c r="B218" s="206" t="s">
        <v>1</v>
      </c>
      <c r="C218" s="142" t="s">
        <v>19</v>
      </c>
      <c r="D218" s="143"/>
      <c r="E218" s="145"/>
      <c r="F218" s="203"/>
      <c r="G218" s="71"/>
      <c r="H218" s="146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  <c r="AI218" s="74"/>
      <c r="AJ218" s="74"/>
      <c r="AK218" s="74"/>
      <c r="AL218" s="74"/>
      <c r="AM218" s="74"/>
      <c r="AN218" s="74"/>
      <c r="AO218" s="74"/>
      <c r="AP218" s="74"/>
      <c r="AQ218" s="74"/>
      <c r="AR218" s="74"/>
      <c r="AS218" s="74"/>
      <c r="AT218" s="74"/>
      <c r="AU218" s="74"/>
      <c r="AV218" s="74"/>
      <c r="AW218" s="74"/>
      <c r="AX218" s="74"/>
      <c r="AY218" s="74"/>
      <c r="AZ218" s="74"/>
      <c r="BA218" s="251"/>
      <c r="BB218" s="252"/>
      <c r="BC218" s="252"/>
      <c r="BD218" s="252"/>
      <c r="BE218" s="253"/>
      <c r="BF218" s="252"/>
      <c r="BG218" s="252"/>
      <c r="BH218" s="252"/>
      <c r="BI218" s="74"/>
      <c r="BJ218" s="74"/>
      <c r="BK218" s="74"/>
      <c r="BL218" s="74"/>
      <c r="BM218" s="74"/>
      <c r="BN218" s="74"/>
      <c r="BO218" s="74"/>
      <c r="BP218" s="74"/>
      <c r="BQ218" s="74"/>
      <c r="BR218" s="74"/>
      <c r="BS218" s="74"/>
      <c r="BT218" s="74"/>
      <c r="BU218" s="74"/>
    </row>
    <row r="219" spans="1:73" s="128" customFormat="1" ht="33" customHeight="1" x14ac:dyDescent="0.2">
      <c r="A219" s="126" t="s">
        <v>52</v>
      </c>
      <c r="B219" s="78" t="s">
        <v>315</v>
      </c>
      <c r="C219" s="79" t="s">
        <v>53</v>
      </c>
      <c r="D219" s="69" t="s">
        <v>194</v>
      </c>
      <c r="E219" s="80"/>
      <c r="F219" s="115"/>
      <c r="G219" s="75"/>
      <c r="H219" s="76"/>
      <c r="I219" s="157"/>
      <c r="J219" s="169"/>
      <c r="K219" s="169"/>
      <c r="L219" s="169"/>
      <c r="M219" s="169"/>
      <c r="N219" s="169"/>
      <c r="O219" s="169"/>
      <c r="P219" s="169"/>
      <c r="Q219" s="169"/>
      <c r="R219" s="169"/>
      <c r="S219" s="169"/>
      <c r="T219" s="169"/>
      <c r="U219" s="169"/>
      <c r="V219" s="169"/>
      <c r="W219" s="169"/>
      <c r="X219" s="169"/>
      <c r="Y219" s="169"/>
      <c r="Z219" s="169"/>
      <c r="AA219" s="169"/>
      <c r="AB219" s="169"/>
      <c r="AC219" s="169"/>
      <c r="AD219" s="169"/>
      <c r="AE219" s="169"/>
      <c r="AF219" s="169"/>
      <c r="AG219" s="169"/>
      <c r="AH219" s="169"/>
      <c r="AI219" s="169"/>
      <c r="AJ219" s="169"/>
      <c r="AK219" s="169"/>
      <c r="AL219" s="169"/>
      <c r="AM219" s="169"/>
      <c r="AN219" s="169"/>
      <c r="AO219" s="169"/>
      <c r="AP219" s="169"/>
      <c r="AQ219" s="169"/>
      <c r="AR219" s="169"/>
      <c r="AS219" s="169"/>
      <c r="AT219" s="169"/>
      <c r="AU219" s="169"/>
      <c r="AV219" s="169"/>
      <c r="AW219" s="169"/>
      <c r="AX219" s="169"/>
      <c r="AY219" s="169"/>
      <c r="AZ219" s="169"/>
      <c r="BA219" s="251"/>
      <c r="BB219" s="252"/>
      <c r="BC219" s="252"/>
      <c r="BD219" s="252"/>
      <c r="BE219" s="253"/>
      <c r="BF219" s="252"/>
      <c r="BG219" s="252"/>
      <c r="BH219" s="252"/>
      <c r="BI219" s="169"/>
      <c r="BJ219" s="169"/>
      <c r="BK219" s="169"/>
      <c r="BL219" s="169"/>
      <c r="BM219" s="169"/>
      <c r="BN219" s="169"/>
      <c r="BO219" s="169"/>
      <c r="BP219" s="169"/>
      <c r="BQ219" s="169"/>
      <c r="BR219" s="169"/>
      <c r="BS219" s="169"/>
      <c r="BT219" s="169"/>
      <c r="BU219" s="169"/>
    </row>
    <row r="220" spans="1:73" s="128" customFormat="1" ht="48" customHeight="1" x14ac:dyDescent="0.2">
      <c r="A220" s="126" t="s">
        <v>338</v>
      </c>
      <c r="B220" s="83" t="s">
        <v>33</v>
      </c>
      <c r="C220" s="79" t="s">
        <v>440</v>
      </c>
      <c r="D220" s="69" t="s">
        <v>339</v>
      </c>
      <c r="E220" s="80" t="s">
        <v>49</v>
      </c>
      <c r="F220" s="115">
        <v>655</v>
      </c>
      <c r="G220" s="72"/>
      <c r="H220" s="73">
        <f t="shared" ref="H220:H222" si="32">ROUND(G220*F220,2)</f>
        <v>0</v>
      </c>
      <c r="I220" s="157"/>
      <c r="J220" s="169"/>
      <c r="K220" s="169"/>
      <c r="L220" s="169"/>
      <c r="M220" s="169"/>
      <c r="N220" s="169"/>
      <c r="O220" s="169"/>
      <c r="P220" s="169"/>
      <c r="Q220" s="169"/>
      <c r="R220" s="169"/>
      <c r="S220" s="169"/>
      <c r="T220" s="169"/>
      <c r="U220" s="169"/>
      <c r="V220" s="169"/>
      <c r="W220" s="169"/>
      <c r="X220" s="169"/>
      <c r="Y220" s="169"/>
      <c r="Z220" s="169"/>
      <c r="AA220" s="169"/>
      <c r="AB220" s="169"/>
      <c r="AC220" s="169"/>
      <c r="AD220" s="169"/>
      <c r="AE220" s="169"/>
      <c r="AF220" s="169"/>
      <c r="AG220" s="169"/>
      <c r="AH220" s="169"/>
      <c r="AI220" s="169"/>
      <c r="AJ220" s="169"/>
      <c r="AK220" s="169"/>
      <c r="AL220" s="169"/>
      <c r="AM220" s="169"/>
      <c r="AN220" s="169"/>
      <c r="AO220" s="169"/>
      <c r="AP220" s="169"/>
      <c r="AQ220" s="169"/>
      <c r="AR220" s="169"/>
      <c r="AS220" s="169"/>
      <c r="AT220" s="169"/>
      <c r="AU220" s="169"/>
      <c r="AV220" s="169"/>
      <c r="AW220" s="169"/>
      <c r="AX220" s="169"/>
      <c r="AY220" s="169"/>
      <c r="AZ220" s="169"/>
      <c r="BA220" s="251"/>
      <c r="BB220" s="252"/>
      <c r="BC220" s="252"/>
      <c r="BD220" s="252"/>
      <c r="BE220" s="253"/>
      <c r="BF220" s="252"/>
      <c r="BG220" s="252"/>
      <c r="BH220" s="252"/>
      <c r="BI220" s="169"/>
      <c r="BJ220" s="169"/>
      <c r="BK220" s="169"/>
      <c r="BL220" s="169"/>
      <c r="BM220" s="169"/>
      <c r="BN220" s="169"/>
      <c r="BO220" s="169"/>
      <c r="BP220" s="169"/>
      <c r="BQ220" s="169"/>
      <c r="BR220" s="169"/>
      <c r="BS220" s="169"/>
      <c r="BT220" s="169"/>
      <c r="BU220" s="169"/>
    </row>
    <row r="221" spans="1:73" s="128" customFormat="1" ht="48" customHeight="1" x14ac:dyDescent="0.2">
      <c r="A221" s="126" t="s">
        <v>340</v>
      </c>
      <c r="B221" s="83" t="s">
        <v>40</v>
      </c>
      <c r="C221" s="79" t="s">
        <v>341</v>
      </c>
      <c r="D221" s="69" t="s">
        <v>342</v>
      </c>
      <c r="E221" s="80" t="s">
        <v>49</v>
      </c>
      <c r="F221" s="115">
        <v>30</v>
      </c>
      <c r="G221" s="72"/>
      <c r="H221" s="73">
        <f>ROUND(G221*F221,2)</f>
        <v>0</v>
      </c>
      <c r="I221" s="157"/>
      <c r="J221" s="169"/>
      <c r="K221" s="169"/>
      <c r="L221" s="169"/>
      <c r="M221" s="169"/>
      <c r="N221" s="169"/>
      <c r="O221" s="169"/>
      <c r="P221" s="169"/>
      <c r="Q221" s="169"/>
      <c r="R221" s="169"/>
      <c r="S221" s="169"/>
      <c r="T221" s="169"/>
      <c r="U221" s="169"/>
      <c r="V221" s="169"/>
      <c r="W221" s="169"/>
      <c r="X221" s="169"/>
      <c r="Y221" s="169"/>
      <c r="Z221" s="169"/>
      <c r="AA221" s="169"/>
      <c r="AB221" s="169"/>
      <c r="AC221" s="169"/>
      <c r="AD221" s="169"/>
      <c r="AE221" s="169"/>
      <c r="AF221" s="169"/>
      <c r="AG221" s="169"/>
      <c r="AH221" s="169"/>
      <c r="AI221" s="169"/>
      <c r="AJ221" s="169"/>
      <c r="AK221" s="169"/>
      <c r="AL221" s="169"/>
      <c r="AM221" s="169"/>
      <c r="AN221" s="169"/>
      <c r="AO221" s="169"/>
      <c r="AP221" s="169"/>
      <c r="AQ221" s="169"/>
      <c r="AR221" s="169"/>
      <c r="AS221" s="169"/>
      <c r="AT221" s="169"/>
      <c r="AU221" s="169"/>
      <c r="AV221" s="169"/>
      <c r="AW221" s="169"/>
      <c r="AX221" s="169"/>
      <c r="AY221" s="169"/>
      <c r="AZ221" s="169"/>
      <c r="BA221" s="251"/>
      <c r="BB221" s="252"/>
      <c r="BC221" s="252"/>
      <c r="BD221" s="252"/>
      <c r="BE221" s="253"/>
      <c r="BF221" s="252"/>
      <c r="BG221" s="252"/>
      <c r="BH221" s="252"/>
      <c r="BI221" s="169"/>
      <c r="BJ221" s="169"/>
      <c r="BK221" s="169"/>
      <c r="BL221" s="169"/>
      <c r="BM221" s="169"/>
      <c r="BN221" s="169"/>
      <c r="BO221" s="169"/>
      <c r="BP221" s="169"/>
      <c r="BQ221" s="169"/>
      <c r="BR221" s="169"/>
      <c r="BS221" s="169"/>
      <c r="BT221" s="169"/>
      <c r="BU221" s="169"/>
    </row>
    <row r="222" spans="1:73" s="128" customFormat="1" ht="48" customHeight="1" x14ac:dyDescent="0.2">
      <c r="A222" s="126" t="s">
        <v>343</v>
      </c>
      <c r="B222" s="83" t="s">
        <v>50</v>
      </c>
      <c r="C222" s="79" t="s">
        <v>344</v>
      </c>
      <c r="D222" s="69" t="s">
        <v>401</v>
      </c>
      <c r="E222" s="80" t="s">
        <v>49</v>
      </c>
      <c r="F222" s="115">
        <v>25</v>
      </c>
      <c r="G222" s="72"/>
      <c r="H222" s="73">
        <f t="shared" si="32"/>
        <v>0</v>
      </c>
      <c r="I222" s="157"/>
      <c r="J222" s="169"/>
      <c r="K222" s="169"/>
      <c r="L222" s="169"/>
      <c r="M222" s="169"/>
      <c r="N222" s="169"/>
      <c r="O222" s="169"/>
      <c r="P222" s="169"/>
      <c r="Q222" s="169"/>
      <c r="R222" s="169"/>
      <c r="S222" s="169"/>
      <c r="T222" s="169"/>
      <c r="U222" s="169"/>
      <c r="V222" s="169"/>
      <c r="W222" s="169"/>
      <c r="X222" s="169"/>
      <c r="Y222" s="169"/>
      <c r="Z222" s="169"/>
      <c r="AA222" s="169"/>
      <c r="AB222" s="169"/>
      <c r="AC222" s="169"/>
      <c r="AD222" s="169"/>
      <c r="AE222" s="169"/>
      <c r="AF222" s="169"/>
      <c r="AG222" s="169"/>
      <c r="AH222" s="169"/>
      <c r="AI222" s="169"/>
      <c r="AJ222" s="169"/>
      <c r="AK222" s="169"/>
      <c r="AL222" s="169"/>
      <c r="AM222" s="169"/>
      <c r="AN222" s="169"/>
      <c r="AO222" s="169"/>
      <c r="AP222" s="169"/>
      <c r="AQ222" s="169"/>
      <c r="AR222" s="169"/>
      <c r="AS222" s="169"/>
      <c r="AT222" s="169"/>
      <c r="AU222" s="169"/>
      <c r="AV222" s="169"/>
      <c r="AW222" s="169"/>
      <c r="AX222" s="169"/>
      <c r="AY222" s="169"/>
      <c r="AZ222" s="169"/>
      <c r="BA222" s="251"/>
      <c r="BB222" s="252"/>
      <c r="BC222" s="252"/>
      <c r="BD222" s="252"/>
      <c r="BE222" s="253"/>
      <c r="BF222" s="252"/>
      <c r="BG222" s="252"/>
      <c r="BH222" s="252"/>
      <c r="BI222" s="169"/>
      <c r="BJ222" s="169"/>
      <c r="BK222" s="169"/>
      <c r="BL222" s="169"/>
      <c r="BM222" s="169"/>
      <c r="BN222" s="169"/>
      <c r="BO222" s="169"/>
      <c r="BP222" s="169"/>
      <c r="BQ222" s="169"/>
      <c r="BR222" s="169"/>
      <c r="BS222" s="169"/>
      <c r="BT222" s="169"/>
      <c r="BU222" s="169"/>
    </row>
    <row r="223" spans="1:73" s="113" customFormat="1" ht="33" customHeight="1" x14ac:dyDescent="0.2">
      <c r="A223" s="126" t="s">
        <v>345</v>
      </c>
      <c r="B223" s="78" t="s">
        <v>316</v>
      </c>
      <c r="C223" s="79" t="s">
        <v>346</v>
      </c>
      <c r="D223" s="69" t="s">
        <v>398</v>
      </c>
      <c r="E223" s="124"/>
      <c r="F223" s="108"/>
      <c r="G223" s="75"/>
      <c r="H223" s="76"/>
      <c r="I223" s="157"/>
      <c r="J223" s="160"/>
      <c r="K223" s="160"/>
      <c r="L223" s="160"/>
      <c r="M223" s="160"/>
      <c r="N223" s="160"/>
      <c r="O223" s="160"/>
      <c r="P223" s="160"/>
      <c r="Q223" s="160"/>
      <c r="R223" s="160"/>
      <c r="S223" s="160"/>
      <c r="T223" s="160"/>
      <c r="U223" s="160"/>
      <c r="V223" s="160"/>
      <c r="W223" s="160"/>
      <c r="X223" s="160"/>
      <c r="Y223" s="160"/>
      <c r="Z223" s="160"/>
      <c r="AA223" s="160"/>
      <c r="AB223" s="160"/>
      <c r="AC223" s="160"/>
      <c r="AD223" s="160"/>
      <c r="AE223" s="160"/>
      <c r="AF223" s="160"/>
      <c r="AG223" s="160"/>
      <c r="AH223" s="160"/>
      <c r="AI223" s="160"/>
      <c r="AJ223" s="160"/>
      <c r="AK223" s="160"/>
      <c r="AL223" s="160"/>
      <c r="AM223" s="160"/>
      <c r="AN223" s="160"/>
      <c r="AO223" s="160"/>
      <c r="AP223" s="160"/>
      <c r="AQ223" s="160"/>
      <c r="AR223" s="160"/>
      <c r="AS223" s="160"/>
      <c r="AT223" s="160"/>
      <c r="AU223" s="160"/>
      <c r="AV223" s="160"/>
      <c r="AW223" s="160"/>
      <c r="AX223" s="160"/>
      <c r="AY223" s="160"/>
      <c r="AZ223" s="160"/>
      <c r="BA223" s="251"/>
      <c r="BB223" s="252"/>
      <c r="BC223" s="252"/>
      <c r="BD223" s="252"/>
      <c r="BE223" s="253"/>
      <c r="BF223" s="252"/>
      <c r="BG223" s="252"/>
      <c r="BH223" s="252"/>
      <c r="BI223" s="160"/>
      <c r="BJ223" s="160"/>
      <c r="BK223" s="160"/>
      <c r="BL223" s="160"/>
      <c r="BM223" s="160"/>
      <c r="BN223" s="160"/>
      <c r="BO223" s="160"/>
      <c r="BP223" s="160"/>
      <c r="BQ223" s="160"/>
      <c r="BR223" s="160"/>
      <c r="BS223" s="160"/>
      <c r="BT223" s="160"/>
      <c r="BU223" s="160"/>
    </row>
    <row r="224" spans="1:73" s="113" customFormat="1" ht="30" customHeight="1" x14ac:dyDescent="0.2">
      <c r="A224" s="126" t="s">
        <v>347</v>
      </c>
      <c r="B224" s="83" t="s">
        <v>33</v>
      </c>
      <c r="C224" s="79" t="s">
        <v>255</v>
      </c>
      <c r="D224" s="69"/>
      <c r="E224" s="80"/>
      <c r="F224" s="108"/>
      <c r="G224" s="75"/>
      <c r="H224" s="76"/>
      <c r="I224" s="157"/>
      <c r="J224" s="160"/>
      <c r="K224" s="160"/>
      <c r="L224" s="160"/>
      <c r="M224" s="160"/>
      <c r="N224" s="160"/>
      <c r="O224" s="160"/>
      <c r="P224" s="160"/>
      <c r="Q224" s="160"/>
      <c r="R224" s="160"/>
      <c r="S224" s="160"/>
      <c r="T224" s="160"/>
      <c r="U224" s="160"/>
      <c r="V224" s="160"/>
      <c r="W224" s="160"/>
      <c r="X224" s="160"/>
      <c r="Y224" s="160"/>
      <c r="Z224" s="160"/>
      <c r="AA224" s="160"/>
      <c r="AB224" s="160"/>
      <c r="AC224" s="160"/>
      <c r="AD224" s="160"/>
      <c r="AE224" s="160"/>
      <c r="AF224" s="160"/>
      <c r="AG224" s="160"/>
      <c r="AH224" s="160"/>
      <c r="AI224" s="160"/>
      <c r="AJ224" s="160"/>
      <c r="AK224" s="160"/>
      <c r="AL224" s="160"/>
      <c r="AM224" s="160"/>
      <c r="AN224" s="160"/>
      <c r="AO224" s="160"/>
      <c r="AP224" s="160"/>
      <c r="AQ224" s="160"/>
      <c r="AR224" s="160"/>
      <c r="AS224" s="160"/>
      <c r="AT224" s="160"/>
      <c r="AU224" s="160"/>
      <c r="AV224" s="160"/>
      <c r="AW224" s="160"/>
      <c r="AX224" s="160"/>
      <c r="AY224" s="160"/>
      <c r="AZ224" s="160"/>
      <c r="BA224" s="251"/>
      <c r="BB224" s="252"/>
      <c r="BC224" s="252"/>
      <c r="BD224" s="252"/>
      <c r="BE224" s="253"/>
      <c r="BF224" s="252"/>
      <c r="BG224" s="252"/>
      <c r="BH224" s="252"/>
      <c r="BI224" s="160"/>
      <c r="BJ224" s="160"/>
      <c r="BK224" s="160"/>
      <c r="BL224" s="160"/>
      <c r="BM224" s="160"/>
      <c r="BN224" s="160"/>
      <c r="BO224" s="160"/>
      <c r="BP224" s="160"/>
      <c r="BQ224" s="160"/>
      <c r="BR224" s="160"/>
      <c r="BS224" s="160"/>
      <c r="BT224" s="160"/>
      <c r="BU224" s="160"/>
    </row>
    <row r="225" spans="1:73" s="113" customFormat="1" ht="30" customHeight="1" x14ac:dyDescent="0.2">
      <c r="A225" s="126" t="s">
        <v>348</v>
      </c>
      <c r="B225" s="85" t="s">
        <v>102</v>
      </c>
      <c r="C225" s="79" t="s">
        <v>123</v>
      </c>
      <c r="D225" s="69"/>
      <c r="E225" s="80" t="s">
        <v>34</v>
      </c>
      <c r="F225" s="108">
        <v>270</v>
      </c>
      <c r="G225" s="72"/>
      <c r="H225" s="73">
        <f>ROUND(G225*F225,2)</f>
        <v>0</v>
      </c>
      <c r="I225" s="157"/>
      <c r="J225" s="160"/>
      <c r="K225" s="160"/>
      <c r="L225" s="160"/>
      <c r="M225" s="160"/>
      <c r="N225" s="160"/>
      <c r="O225" s="160"/>
      <c r="P225" s="160"/>
      <c r="Q225" s="160"/>
      <c r="R225" s="160"/>
      <c r="S225" s="160"/>
      <c r="T225" s="160"/>
      <c r="U225" s="160"/>
      <c r="V225" s="160"/>
      <c r="W225" s="160"/>
      <c r="X225" s="160"/>
      <c r="Y225" s="160"/>
      <c r="Z225" s="160"/>
      <c r="AA225" s="160"/>
      <c r="AB225" s="160"/>
      <c r="AC225" s="160"/>
      <c r="AD225" s="160"/>
      <c r="AE225" s="160"/>
      <c r="AF225" s="160"/>
      <c r="AG225" s="160"/>
      <c r="AH225" s="160"/>
      <c r="AI225" s="160"/>
      <c r="AJ225" s="160"/>
      <c r="AK225" s="160"/>
      <c r="AL225" s="160"/>
      <c r="AM225" s="160"/>
      <c r="AN225" s="160"/>
      <c r="AO225" s="160"/>
      <c r="AP225" s="160"/>
      <c r="AQ225" s="160"/>
      <c r="AR225" s="160"/>
      <c r="AS225" s="160"/>
      <c r="AT225" s="160"/>
      <c r="AU225" s="160"/>
      <c r="AV225" s="160"/>
      <c r="AW225" s="160"/>
      <c r="AX225" s="160"/>
      <c r="AY225" s="160"/>
      <c r="AZ225" s="160"/>
      <c r="BA225" s="251"/>
      <c r="BB225" s="252"/>
      <c r="BC225" s="252"/>
      <c r="BD225" s="252"/>
      <c r="BE225" s="253"/>
      <c r="BF225" s="252"/>
      <c r="BG225" s="252"/>
      <c r="BH225" s="252"/>
      <c r="BI225" s="160"/>
      <c r="BJ225" s="160"/>
      <c r="BK225" s="160"/>
      <c r="BL225" s="160"/>
      <c r="BM225" s="160"/>
      <c r="BN225" s="160"/>
      <c r="BO225" s="160"/>
      <c r="BP225" s="160"/>
      <c r="BQ225" s="160"/>
      <c r="BR225" s="160"/>
      <c r="BS225" s="160"/>
      <c r="BT225" s="160"/>
      <c r="BU225" s="160"/>
    </row>
    <row r="226" spans="1:73" s="113" customFormat="1" ht="30" customHeight="1" x14ac:dyDescent="0.2">
      <c r="A226" s="126" t="s">
        <v>349</v>
      </c>
      <c r="B226" s="83" t="s">
        <v>40</v>
      </c>
      <c r="C226" s="79" t="s">
        <v>69</v>
      </c>
      <c r="D226" s="69"/>
      <c r="E226" s="80"/>
      <c r="F226" s="108"/>
      <c r="G226" s="75"/>
      <c r="H226" s="76"/>
      <c r="I226" s="157"/>
      <c r="J226" s="160"/>
      <c r="K226" s="160"/>
      <c r="L226" s="160"/>
      <c r="M226" s="160"/>
      <c r="N226" s="160"/>
      <c r="O226" s="160"/>
      <c r="P226" s="160"/>
      <c r="Q226" s="160"/>
      <c r="R226" s="160"/>
      <c r="S226" s="160"/>
      <c r="T226" s="160"/>
      <c r="U226" s="160"/>
      <c r="V226" s="160"/>
      <c r="W226" s="160"/>
      <c r="X226" s="160"/>
      <c r="Y226" s="160"/>
      <c r="Z226" s="160"/>
      <c r="AA226" s="160"/>
      <c r="AB226" s="160"/>
      <c r="AC226" s="160"/>
      <c r="AD226" s="160"/>
      <c r="AE226" s="160"/>
      <c r="AF226" s="160"/>
      <c r="AG226" s="160"/>
      <c r="AH226" s="160"/>
      <c r="AI226" s="160"/>
      <c r="AJ226" s="160"/>
      <c r="AK226" s="160"/>
      <c r="AL226" s="160"/>
      <c r="AM226" s="160"/>
      <c r="AN226" s="160"/>
      <c r="AO226" s="160"/>
      <c r="AP226" s="160"/>
      <c r="AQ226" s="160"/>
      <c r="AR226" s="160"/>
      <c r="AS226" s="160"/>
      <c r="AT226" s="160"/>
      <c r="AU226" s="160"/>
      <c r="AV226" s="160"/>
      <c r="AW226" s="160"/>
      <c r="AX226" s="160"/>
      <c r="AY226" s="160"/>
      <c r="AZ226" s="160"/>
      <c r="BA226" s="251"/>
      <c r="BB226" s="252"/>
      <c r="BC226" s="252"/>
      <c r="BD226" s="252"/>
      <c r="BE226" s="253"/>
      <c r="BF226" s="252"/>
      <c r="BG226" s="252"/>
      <c r="BH226" s="252"/>
      <c r="BI226" s="160"/>
      <c r="BJ226" s="160"/>
      <c r="BK226" s="160"/>
      <c r="BL226" s="160"/>
      <c r="BM226" s="160"/>
      <c r="BN226" s="160"/>
      <c r="BO226" s="160"/>
      <c r="BP226" s="160"/>
      <c r="BQ226" s="160"/>
      <c r="BR226" s="160"/>
      <c r="BS226" s="160"/>
      <c r="BT226" s="160"/>
      <c r="BU226" s="160"/>
    </row>
    <row r="227" spans="1:73" s="113" customFormat="1" ht="30" customHeight="1" x14ac:dyDescent="0.2">
      <c r="A227" s="126" t="s">
        <v>350</v>
      </c>
      <c r="B227" s="85" t="s">
        <v>102</v>
      </c>
      <c r="C227" s="79" t="s">
        <v>123</v>
      </c>
      <c r="D227" s="69"/>
      <c r="E227" s="80" t="s">
        <v>34</v>
      </c>
      <c r="F227" s="108">
        <v>20</v>
      </c>
      <c r="G227" s="72"/>
      <c r="H227" s="73">
        <f>ROUND(G227*F227,2)</f>
        <v>0</v>
      </c>
      <c r="I227" s="157"/>
      <c r="J227" s="160"/>
      <c r="K227" s="160"/>
      <c r="L227" s="160"/>
      <c r="M227" s="160"/>
      <c r="N227" s="160"/>
      <c r="O227" s="160"/>
      <c r="P227" s="160"/>
      <c r="Q227" s="160"/>
      <c r="R227" s="160"/>
      <c r="S227" s="160"/>
      <c r="T227" s="160"/>
      <c r="U227" s="160"/>
      <c r="V227" s="160"/>
      <c r="W227" s="160"/>
      <c r="X227" s="160"/>
      <c r="Y227" s="160"/>
      <c r="Z227" s="160"/>
      <c r="AA227" s="160"/>
      <c r="AB227" s="160"/>
      <c r="AC227" s="160"/>
      <c r="AD227" s="160"/>
      <c r="AE227" s="160"/>
      <c r="AF227" s="160"/>
      <c r="AG227" s="160"/>
      <c r="AH227" s="160"/>
      <c r="AI227" s="160"/>
      <c r="AJ227" s="160"/>
      <c r="AK227" s="160"/>
      <c r="AL227" s="160"/>
      <c r="AM227" s="160"/>
      <c r="AN227" s="160"/>
      <c r="AO227" s="160"/>
      <c r="AP227" s="160"/>
      <c r="AQ227" s="160"/>
      <c r="AR227" s="160"/>
      <c r="AS227" s="160"/>
      <c r="AT227" s="160"/>
      <c r="AU227" s="160"/>
      <c r="AV227" s="160"/>
      <c r="AW227" s="160"/>
      <c r="AX227" s="160"/>
      <c r="AY227" s="160"/>
      <c r="AZ227" s="160"/>
      <c r="BA227" s="251"/>
      <c r="BB227" s="252"/>
      <c r="BC227" s="252"/>
      <c r="BD227" s="252"/>
      <c r="BE227" s="253"/>
      <c r="BF227" s="252"/>
      <c r="BG227" s="252"/>
      <c r="BH227" s="252"/>
      <c r="BI227" s="160"/>
      <c r="BJ227" s="160"/>
      <c r="BK227" s="160"/>
      <c r="BL227" s="160"/>
      <c r="BM227" s="160"/>
      <c r="BN227" s="160"/>
      <c r="BO227" s="160"/>
      <c r="BP227" s="160"/>
      <c r="BQ227" s="160"/>
      <c r="BR227" s="160"/>
      <c r="BS227" s="160"/>
      <c r="BT227" s="160"/>
      <c r="BU227" s="160"/>
    </row>
    <row r="228" spans="1:73" s="113" customFormat="1" ht="33" customHeight="1" x14ac:dyDescent="0.2">
      <c r="A228" s="77" t="s">
        <v>441</v>
      </c>
      <c r="B228" s="78" t="s">
        <v>317</v>
      </c>
      <c r="C228" s="79" t="s">
        <v>442</v>
      </c>
      <c r="D228" s="69" t="s">
        <v>443</v>
      </c>
      <c r="E228" s="80" t="s">
        <v>34</v>
      </c>
      <c r="F228" s="108">
        <v>400</v>
      </c>
      <c r="G228" s="86"/>
      <c r="H228" s="73">
        <f>ROUND(G228*F228,2)</f>
        <v>0</v>
      </c>
      <c r="I228" s="157"/>
      <c r="J228" s="160"/>
      <c r="K228" s="160"/>
      <c r="L228" s="160"/>
      <c r="M228" s="160"/>
      <c r="N228" s="160"/>
      <c r="O228" s="160"/>
      <c r="P228" s="160"/>
      <c r="Q228" s="160"/>
      <c r="R228" s="160"/>
      <c r="S228" s="160"/>
      <c r="T228" s="160"/>
      <c r="U228" s="160"/>
      <c r="V228" s="160"/>
      <c r="W228" s="160"/>
      <c r="X228" s="160"/>
      <c r="Y228" s="160"/>
      <c r="Z228" s="160"/>
      <c r="AA228" s="160"/>
      <c r="AB228" s="160"/>
      <c r="AC228" s="160"/>
      <c r="AD228" s="160"/>
      <c r="AE228" s="160"/>
      <c r="AF228" s="160"/>
      <c r="AG228" s="160"/>
      <c r="AH228" s="160"/>
      <c r="AI228" s="160"/>
      <c r="AJ228" s="160"/>
      <c r="AK228" s="160"/>
      <c r="AL228" s="160"/>
      <c r="AM228" s="160"/>
      <c r="AN228" s="160"/>
      <c r="AO228" s="160"/>
      <c r="AP228" s="160"/>
      <c r="AQ228" s="160"/>
      <c r="AR228" s="160"/>
      <c r="AS228" s="160"/>
      <c r="AT228" s="160"/>
      <c r="AU228" s="160"/>
      <c r="AV228" s="160"/>
      <c r="AW228" s="160"/>
      <c r="AX228" s="160"/>
      <c r="AY228" s="160"/>
      <c r="AZ228" s="160"/>
      <c r="BA228" s="251"/>
      <c r="BB228" s="252"/>
      <c r="BC228" s="252"/>
      <c r="BD228" s="252"/>
      <c r="BE228" s="253"/>
      <c r="BF228" s="252"/>
      <c r="BG228" s="252"/>
      <c r="BH228" s="252"/>
      <c r="BI228" s="160"/>
      <c r="BJ228" s="160"/>
      <c r="BK228" s="160"/>
      <c r="BL228" s="160"/>
      <c r="BM228" s="160"/>
      <c r="BN228" s="160"/>
      <c r="BO228" s="160"/>
      <c r="BP228" s="160"/>
      <c r="BQ228" s="160"/>
      <c r="BR228" s="160"/>
      <c r="BS228" s="160"/>
      <c r="BT228" s="160"/>
      <c r="BU228" s="160"/>
    </row>
    <row r="229" spans="1:73" s="70" customFormat="1" ht="33" customHeight="1" x14ac:dyDescent="0.2">
      <c r="A229" s="71"/>
      <c r="B229" s="206" t="s">
        <v>1</v>
      </c>
      <c r="C229" s="142" t="s">
        <v>20</v>
      </c>
      <c r="D229" s="143"/>
      <c r="E229" s="144"/>
      <c r="F229" s="203"/>
      <c r="G229" s="146"/>
      <c r="H229" s="146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  <c r="AL229" s="74"/>
      <c r="AM229" s="74"/>
      <c r="AN229" s="74"/>
      <c r="AO229" s="74"/>
      <c r="AP229" s="74"/>
      <c r="AQ229" s="74"/>
      <c r="AR229" s="74"/>
      <c r="AS229" s="74"/>
      <c r="AT229" s="74"/>
      <c r="AU229" s="74"/>
      <c r="AV229" s="74"/>
      <c r="AW229" s="74"/>
      <c r="AX229" s="74"/>
      <c r="AY229" s="74"/>
      <c r="AZ229" s="74"/>
      <c r="BA229" s="251"/>
      <c r="BB229" s="252"/>
      <c r="BC229" s="252"/>
      <c r="BD229" s="252"/>
      <c r="BE229" s="253"/>
      <c r="BF229" s="252"/>
      <c r="BG229" s="252"/>
      <c r="BH229" s="252"/>
      <c r="BI229" s="74"/>
      <c r="BJ229" s="74"/>
      <c r="BK229" s="74"/>
      <c r="BL229" s="74"/>
      <c r="BM229" s="74"/>
      <c r="BN229" s="74"/>
      <c r="BO229" s="74"/>
      <c r="BP229" s="74"/>
      <c r="BQ229" s="74"/>
      <c r="BR229" s="74"/>
      <c r="BS229" s="74"/>
      <c r="BT229" s="74"/>
      <c r="BU229" s="74"/>
    </row>
    <row r="230" spans="1:73" s="128" customFormat="1" ht="30" customHeight="1" x14ac:dyDescent="0.2">
      <c r="A230" s="126" t="s">
        <v>402</v>
      </c>
      <c r="B230" s="78" t="s">
        <v>318</v>
      </c>
      <c r="C230" s="79" t="s">
        <v>403</v>
      </c>
      <c r="D230" s="69" t="s">
        <v>125</v>
      </c>
      <c r="E230" s="80"/>
      <c r="F230" s="115"/>
      <c r="G230" s="75"/>
      <c r="H230" s="76"/>
      <c r="I230" s="171"/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69"/>
      <c r="AA230" s="169"/>
      <c r="AB230" s="169"/>
      <c r="AC230" s="169"/>
      <c r="AD230" s="169"/>
      <c r="AE230" s="169"/>
      <c r="AF230" s="169"/>
      <c r="AG230" s="169"/>
      <c r="AH230" s="169"/>
      <c r="AI230" s="169"/>
      <c r="AJ230" s="169"/>
      <c r="AK230" s="169"/>
      <c r="AL230" s="169"/>
      <c r="AM230" s="169"/>
      <c r="AN230" s="169"/>
      <c r="AO230" s="169"/>
      <c r="AP230" s="169"/>
      <c r="AQ230" s="169"/>
      <c r="AR230" s="169"/>
      <c r="AS230" s="169"/>
      <c r="AT230" s="169"/>
      <c r="AU230" s="169"/>
      <c r="AV230" s="169"/>
      <c r="AW230" s="169"/>
      <c r="AX230" s="169"/>
      <c r="AY230" s="169"/>
      <c r="AZ230" s="169"/>
      <c r="BA230" s="251"/>
      <c r="BB230" s="252"/>
      <c r="BC230" s="252"/>
      <c r="BD230" s="252"/>
      <c r="BE230" s="253"/>
      <c r="BF230" s="252"/>
      <c r="BG230" s="252"/>
      <c r="BH230" s="252"/>
      <c r="BI230" s="169"/>
      <c r="BJ230" s="169"/>
      <c r="BK230" s="169"/>
      <c r="BL230" s="169"/>
      <c r="BM230" s="169"/>
      <c r="BN230" s="169"/>
      <c r="BO230" s="169"/>
      <c r="BP230" s="169"/>
      <c r="BQ230" s="169"/>
      <c r="BR230" s="169"/>
      <c r="BS230" s="169"/>
      <c r="BT230" s="169"/>
      <c r="BU230" s="169"/>
    </row>
    <row r="231" spans="1:73" s="113" customFormat="1" ht="30" customHeight="1" x14ac:dyDescent="0.2">
      <c r="A231" s="126" t="s">
        <v>404</v>
      </c>
      <c r="B231" s="83" t="s">
        <v>33</v>
      </c>
      <c r="C231" s="79" t="s">
        <v>405</v>
      </c>
      <c r="D231" s="69" t="s">
        <v>1</v>
      </c>
      <c r="E231" s="80" t="s">
        <v>49</v>
      </c>
      <c r="F231" s="115">
        <v>680</v>
      </c>
      <c r="G231" s="72"/>
      <c r="H231" s="73">
        <f>ROUND(G231*F231,2)</f>
        <v>0</v>
      </c>
      <c r="I231" s="226"/>
      <c r="J231" s="227"/>
      <c r="K231" s="227"/>
      <c r="L231" s="227"/>
      <c r="M231" s="227"/>
      <c r="N231" s="227"/>
      <c r="O231" s="160"/>
      <c r="P231" s="160"/>
      <c r="Q231" s="160"/>
      <c r="R231" s="160"/>
      <c r="S231" s="160"/>
      <c r="T231" s="160"/>
      <c r="U231" s="160"/>
      <c r="V231" s="160"/>
      <c r="W231" s="160"/>
      <c r="X231" s="160"/>
      <c r="Y231" s="160"/>
      <c r="Z231" s="160"/>
      <c r="AA231" s="160"/>
      <c r="AB231" s="160"/>
      <c r="AC231" s="160"/>
      <c r="AD231" s="160"/>
      <c r="AE231" s="160"/>
      <c r="AF231" s="160"/>
      <c r="AG231" s="160"/>
      <c r="AH231" s="160"/>
      <c r="AI231" s="160"/>
      <c r="AJ231" s="160"/>
      <c r="AK231" s="160"/>
      <c r="AL231" s="160"/>
      <c r="AM231" s="160"/>
      <c r="AN231" s="160"/>
      <c r="AO231" s="160"/>
      <c r="AP231" s="160"/>
      <c r="AQ231" s="160"/>
      <c r="AR231" s="160"/>
      <c r="AS231" s="160"/>
      <c r="AT231" s="160"/>
      <c r="AU231" s="160"/>
      <c r="AV231" s="160"/>
      <c r="AW231" s="160"/>
      <c r="AX231" s="160"/>
      <c r="AY231" s="160"/>
      <c r="AZ231" s="160"/>
      <c r="BA231" s="251"/>
      <c r="BB231" s="252"/>
      <c r="BC231" s="252"/>
      <c r="BD231" s="252"/>
      <c r="BE231" s="253"/>
      <c r="BF231" s="252"/>
      <c r="BG231" s="252"/>
      <c r="BH231" s="252"/>
      <c r="BI231" s="160"/>
      <c r="BJ231" s="160"/>
      <c r="BK231" s="160"/>
      <c r="BL231" s="160"/>
      <c r="BM231" s="160"/>
      <c r="BN231" s="160"/>
      <c r="BO231" s="160"/>
      <c r="BP231" s="160"/>
      <c r="BQ231" s="160"/>
      <c r="BR231" s="160"/>
      <c r="BS231" s="160"/>
      <c r="BT231" s="160"/>
      <c r="BU231" s="160"/>
    </row>
    <row r="232" spans="1:73" s="70" customFormat="1" ht="36" customHeight="1" x14ac:dyDescent="0.2">
      <c r="A232" s="71"/>
      <c r="B232" s="206" t="s">
        <v>1</v>
      </c>
      <c r="C232" s="142" t="s">
        <v>21</v>
      </c>
      <c r="D232" s="143"/>
      <c r="E232" s="144"/>
      <c r="F232" s="203"/>
      <c r="G232" s="146"/>
      <c r="H232" s="146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  <c r="AI232" s="74"/>
      <c r="AJ232" s="74"/>
      <c r="AK232" s="74"/>
      <c r="AL232" s="74"/>
      <c r="AM232" s="74"/>
      <c r="AN232" s="74"/>
      <c r="AO232" s="74"/>
      <c r="AP232" s="74"/>
      <c r="AQ232" s="74"/>
      <c r="AR232" s="74"/>
      <c r="AS232" s="74"/>
      <c r="AT232" s="74"/>
      <c r="AU232" s="74"/>
      <c r="AV232" s="74"/>
      <c r="AW232" s="74"/>
      <c r="AX232" s="74"/>
      <c r="AY232" s="74"/>
      <c r="AZ232" s="74"/>
      <c r="BA232" s="251"/>
      <c r="BB232" s="252"/>
      <c r="BC232" s="252"/>
      <c r="BD232" s="252"/>
      <c r="BE232" s="253"/>
      <c r="BF232" s="252"/>
      <c r="BG232" s="252"/>
      <c r="BH232" s="252"/>
      <c r="BI232" s="74"/>
      <c r="BJ232" s="74"/>
      <c r="BK232" s="74"/>
      <c r="BL232" s="74"/>
      <c r="BM232" s="74"/>
      <c r="BN232" s="74"/>
      <c r="BO232" s="74"/>
      <c r="BP232" s="74"/>
      <c r="BQ232" s="74"/>
      <c r="BR232" s="74"/>
      <c r="BS232" s="74"/>
      <c r="BT232" s="74"/>
      <c r="BU232" s="74"/>
    </row>
    <row r="233" spans="1:73" s="128" customFormat="1" ht="30" customHeight="1" x14ac:dyDescent="0.2">
      <c r="A233" s="126" t="s">
        <v>126</v>
      </c>
      <c r="B233" s="78" t="s">
        <v>319</v>
      </c>
      <c r="C233" s="79" t="s">
        <v>128</v>
      </c>
      <c r="D233" s="69" t="s">
        <v>129</v>
      </c>
      <c r="E233" s="80"/>
      <c r="F233" s="115"/>
      <c r="G233" s="75"/>
      <c r="H233" s="76"/>
      <c r="I233" s="157"/>
      <c r="J233" s="169"/>
      <c r="K233" s="169"/>
      <c r="L233" s="169"/>
      <c r="M233" s="169"/>
      <c r="N233" s="169"/>
      <c r="O233" s="169"/>
      <c r="P233" s="169"/>
      <c r="Q233" s="169"/>
      <c r="R233" s="169"/>
      <c r="S233" s="169"/>
      <c r="T233" s="169"/>
      <c r="U233" s="169"/>
      <c r="V233" s="169"/>
      <c r="W233" s="169"/>
      <c r="X233" s="169"/>
      <c r="Y233" s="169"/>
      <c r="Z233" s="169"/>
      <c r="AA233" s="169"/>
      <c r="AB233" s="169"/>
      <c r="AC233" s="169"/>
      <c r="AD233" s="169"/>
      <c r="AE233" s="169"/>
      <c r="AF233" s="169"/>
      <c r="AG233" s="169"/>
      <c r="AH233" s="169"/>
      <c r="AI233" s="169"/>
      <c r="AJ233" s="169"/>
      <c r="AK233" s="169"/>
      <c r="AL233" s="169"/>
      <c r="AM233" s="169"/>
      <c r="AN233" s="169"/>
      <c r="AO233" s="169"/>
      <c r="AP233" s="169"/>
      <c r="AQ233" s="169"/>
      <c r="AR233" s="169"/>
      <c r="AS233" s="169"/>
      <c r="AT233" s="169"/>
      <c r="AU233" s="169"/>
      <c r="AV233" s="169"/>
      <c r="AW233" s="169"/>
      <c r="AX233" s="169"/>
      <c r="AY233" s="169"/>
      <c r="AZ233" s="169"/>
      <c r="BA233" s="251"/>
      <c r="BB233" s="252"/>
      <c r="BC233" s="252"/>
      <c r="BD233" s="252"/>
      <c r="BE233" s="253"/>
      <c r="BF233" s="252"/>
      <c r="BG233" s="252"/>
      <c r="BH233" s="252"/>
      <c r="BI233" s="169"/>
      <c r="BJ233" s="169"/>
      <c r="BK233" s="169"/>
      <c r="BL233" s="169"/>
      <c r="BM233" s="169"/>
      <c r="BN233" s="169"/>
      <c r="BO233" s="169"/>
      <c r="BP233" s="169"/>
      <c r="BQ233" s="169"/>
      <c r="BR233" s="169"/>
      <c r="BS233" s="169"/>
      <c r="BT233" s="169"/>
      <c r="BU233" s="169"/>
    </row>
    <row r="234" spans="1:73" s="128" customFormat="1" ht="30" customHeight="1" x14ac:dyDescent="0.2">
      <c r="A234" s="126" t="s">
        <v>333</v>
      </c>
      <c r="B234" s="116" t="s">
        <v>33</v>
      </c>
      <c r="C234" s="117" t="s">
        <v>130</v>
      </c>
      <c r="D234" s="118"/>
      <c r="E234" s="119" t="s">
        <v>39</v>
      </c>
      <c r="F234" s="130">
        <v>6</v>
      </c>
      <c r="G234" s="131"/>
      <c r="H234" s="122">
        <f>ROUND(G234*F234,2)</f>
        <v>0</v>
      </c>
      <c r="I234" s="157"/>
      <c r="J234" s="169"/>
      <c r="K234" s="169"/>
      <c r="L234" s="169"/>
      <c r="M234" s="169"/>
      <c r="N234" s="169"/>
      <c r="O234" s="169"/>
      <c r="P234" s="169"/>
      <c r="Q234" s="169"/>
      <c r="R234" s="169"/>
      <c r="S234" s="169"/>
      <c r="T234" s="169"/>
      <c r="U234" s="169"/>
      <c r="V234" s="169"/>
      <c r="W234" s="169"/>
      <c r="X234" s="169"/>
      <c r="Y234" s="169"/>
      <c r="Z234" s="169"/>
      <c r="AA234" s="169"/>
      <c r="AB234" s="169"/>
      <c r="AC234" s="169"/>
      <c r="AD234" s="169"/>
      <c r="AE234" s="169"/>
      <c r="AF234" s="169"/>
      <c r="AG234" s="169"/>
      <c r="AH234" s="169"/>
      <c r="AI234" s="169"/>
      <c r="AJ234" s="169"/>
      <c r="AK234" s="169"/>
      <c r="AL234" s="169"/>
      <c r="AM234" s="169"/>
      <c r="AN234" s="169"/>
      <c r="AO234" s="169"/>
      <c r="AP234" s="169"/>
      <c r="AQ234" s="169"/>
      <c r="AR234" s="169"/>
      <c r="AS234" s="169"/>
      <c r="AT234" s="169"/>
      <c r="AU234" s="169"/>
      <c r="AV234" s="169"/>
      <c r="AW234" s="169"/>
      <c r="AX234" s="169"/>
      <c r="AY234" s="169"/>
      <c r="AZ234" s="169"/>
      <c r="BA234" s="251"/>
      <c r="BB234" s="252"/>
      <c r="BC234" s="252"/>
      <c r="BD234" s="252"/>
      <c r="BE234" s="253"/>
      <c r="BF234" s="252"/>
      <c r="BG234" s="252"/>
      <c r="BH234" s="252"/>
      <c r="BI234" s="169"/>
      <c r="BJ234" s="169"/>
      <c r="BK234" s="169"/>
      <c r="BL234" s="169"/>
      <c r="BM234" s="169"/>
      <c r="BN234" s="169"/>
      <c r="BO234" s="169"/>
      <c r="BP234" s="169"/>
      <c r="BQ234" s="169"/>
      <c r="BR234" s="169"/>
      <c r="BS234" s="169"/>
      <c r="BT234" s="169"/>
      <c r="BU234" s="169"/>
    </row>
    <row r="235" spans="1:73" s="113" customFormat="1" ht="30" customHeight="1" x14ac:dyDescent="0.2">
      <c r="A235" s="126" t="s">
        <v>131</v>
      </c>
      <c r="B235" s="177" t="s">
        <v>320</v>
      </c>
      <c r="C235" s="178" t="s">
        <v>133</v>
      </c>
      <c r="D235" s="179" t="s">
        <v>129</v>
      </c>
      <c r="E235" s="180"/>
      <c r="F235" s="181"/>
      <c r="G235" s="231"/>
      <c r="H235" s="185"/>
      <c r="I235" s="157"/>
      <c r="J235" s="160"/>
      <c r="K235" s="160"/>
      <c r="L235" s="160"/>
      <c r="M235" s="160"/>
      <c r="N235" s="160"/>
      <c r="O235" s="160"/>
      <c r="P235" s="160"/>
      <c r="Q235" s="160"/>
      <c r="R235" s="160"/>
      <c r="S235" s="160"/>
      <c r="T235" s="160"/>
      <c r="U235" s="160"/>
      <c r="V235" s="160"/>
      <c r="W235" s="160"/>
      <c r="X235" s="160"/>
      <c r="Y235" s="160"/>
      <c r="Z235" s="160"/>
      <c r="AA235" s="160"/>
      <c r="AB235" s="160"/>
      <c r="AC235" s="160"/>
      <c r="AD235" s="160"/>
      <c r="AE235" s="160"/>
      <c r="AF235" s="160"/>
      <c r="AG235" s="160"/>
      <c r="AH235" s="160"/>
      <c r="AI235" s="160"/>
      <c r="AJ235" s="160"/>
      <c r="AK235" s="160"/>
      <c r="AL235" s="160"/>
      <c r="AM235" s="160"/>
      <c r="AN235" s="160"/>
      <c r="AO235" s="160"/>
      <c r="AP235" s="160"/>
      <c r="AQ235" s="160"/>
      <c r="AR235" s="160"/>
      <c r="AS235" s="160"/>
      <c r="AT235" s="160"/>
      <c r="AU235" s="160"/>
      <c r="AV235" s="160"/>
      <c r="AW235" s="160"/>
      <c r="AX235" s="160"/>
      <c r="AY235" s="160"/>
      <c r="AZ235" s="160"/>
      <c r="BA235" s="251"/>
      <c r="BB235" s="252"/>
      <c r="BC235" s="252"/>
      <c r="BD235" s="252"/>
      <c r="BE235" s="253"/>
      <c r="BF235" s="252"/>
      <c r="BG235" s="252"/>
      <c r="BH235" s="252"/>
      <c r="BI235" s="160"/>
      <c r="BJ235" s="160"/>
      <c r="BK235" s="160"/>
      <c r="BL235" s="160"/>
      <c r="BM235" s="160"/>
      <c r="BN235" s="160"/>
      <c r="BO235" s="160"/>
      <c r="BP235" s="160"/>
      <c r="BQ235" s="160"/>
      <c r="BR235" s="160"/>
      <c r="BS235" s="160"/>
      <c r="BT235" s="160"/>
      <c r="BU235" s="160"/>
    </row>
    <row r="236" spans="1:73" s="113" customFormat="1" ht="30" customHeight="1" x14ac:dyDescent="0.2">
      <c r="A236" s="126" t="s">
        <v>134</v>
      </c>
      <c r="B236" s="83" t="s">
        <v>33</v>
      </c>
      <c r="C236" s="79" t="s">
        <v>135</v>
      </c>
      <c r="D236" s="69"/>
      <c r="E236" s="80"/>
      <c r="F236" s="115"/>
      <c r="G236" s="75"/>
      <c r="H236" s="76"/>
      <c r="I236" s="157"/>
      <c r="J236" s="160"/>
      <c r="K236" s="160"/>
      <c r="L236" s="160"/>
      <c r="M236" s="160"/>
      <c r="N236" s="160"/>
      <c r="O236" s="160"/>
      <c r="P236" s="160"/>
      <c r="Q236" s="160"/>
      <c r="R236" s="160"/>
      <c r="S236" s="160"/>
      <c r="T236" s="160"/>
      <c r="U236" s="160"/>
      <c r="V236" s="160"/>
      <c r="W236" s="160"/>
      <c r="X236" s="160"/>
      <c r="Y236" s="160"/>
      <c r="Z236" s="160"/>
      <c r="AA236" s="160"/>
      <c r="AB236" s="160"/>
      <c r="AC236" s="160"/>
      <c r="AD236" s="160"/>
      <c r="AE236" s="160"/>
      <c r="AF236" s="160"/>
      <c r="AG236" s="160"/>
      <c r="AH236" s="160"/>
      <c r="AI236" s="160"/>
      <c r="AJ236" s="160"/>
      <c r="AK236" s="160"/>
      <c r="AL236" s="160"/>
      <c r="AM236" s="160"/>
      <c r="AN236" s="160"/>
      <c r="AO236" s="160"/>
      <c r="AP236" s="160"/>
      <c r="AQ236" s="160"/>
      <c r="AR236" s="160"/>
      <c r="AS236" s="160"/>
      <c r="AT236" s="160"/>
      <c r="AU236" s="160"/>
      <c r="AV236" s="160"/>
      <c r="AW236" s="160"/>
      <c r="AX236" s="160"/>
      <c r="AY236" s="160"/>
      <c r="AZ236" s="160"/>
      <c r="BA236" s="251"/>
      <c r="BB236" s="252"/>
      <c r="BC236" s="252"/>
      <c r="BD236" s="252"/>
      <c r="BE236" s="253"/>
      <c r="BF236" s="252"/>
      <c r="BG236" s="252"/>
      <c r="BH236" s="252"/>
      <c r="BI236" s="160"/>
      <c r="BJ236" s="160"/>
      <c r="BK236" s="160"/>
      <c r="BL236" s="160"/>
      <c r="BM236" s="160"/>
      <c r="BN236" s="160"/>
      <c r="BO236" s="160"/>
      <c r="BP236" s="160"/>
      <c r="BQ236" s="160"/>
      <c r="BR236" s="160"/>
      <c r="BS236" s="160"/>
      <c r="BT236" s="160"/>
      <c r="BU236" s="160"/>
    </row>
    <row r="237" spans="1:73" s="113" customFormat="1" ht="33" customHeight="1" x14ac:dyDescent="0.2">
      <c r="A237" s="126" t="s">
        <v>195</v>
      </c>
      <c r="B237" s="85" t="s">
        <v>102</v>
      </c>
      <c r="C237" s="79" t="s">
        <v>413</v>
      </c>
      <c r="D237" s="69"/>
      <c r="E237" s="80" t="s">
        <v>49</v>
      </c>
      <c r="F237" s="115">
        <v>15</v>
      </c>
      <c r="G237" s="72"/>
      <c r="H237" s="73">
        <f>ROUND(G237*F237,2)</f>
        <v>0</v>
      </c>
      <c r="I237" s="157"/>
      <c r="J237" s="160"/>
      <c r="K237" s="160"/>
      <c r="L237" s="160"/>
      <c r="M237" s="160"/>
      <c r="N237" s="160"/>
      <c r="O237" s="160"/>
      <c r="P237" s="160"/>
      <c r="Q237" s="160"/>
      <c r="R237" s="160"/>
      <c r="S237" s="160"/>
      <c r="T237" s="160"/>
      <c r="U237" s="160"/>
      <c r="V237" s="160"/>
      <c r="W237" s="160"/>
      <c r="X237" s="160"/>
      <c r="Y237" s="160"/>
      <c r="Z237" s="160"/>
      <c r="AA237" s="160"/>
      <c r="AB237" s="160"/>
      <c r="AC237" s="160"/>
      <c r="AD237" s="160"/>
      <c r="AE237" s="160"/>
      <c r="AF237" s="160"/>
      <c r="AG237" s="160"/>
      <c r="AH237" s="160"/>
      <c r="AI237" s="160"/>
      <c r="AJ237" s="160"/>
      <c r="AK237" s="160"/>
      <c r="AL237" s="160"/>
      <c r="AM237" s="160"/>
      <c r="AN237" s="160"/>
      <c r="AO237" s="160"/>
      <c r="AP237" s="160"/>
      <c r="AQ237" s="160"/>
      <c r="AR237" s="160"/>
      <c r="AS237" s="160"/>
      <c r="AT237" s="160"/>
      <c r="AU237" s="160"/>
      <c r="AV237" s="160"/>
      <c r="AW237" s="160"/>
      <c r="AX237" s="160"/>
      <c r="AY237" s="160"/>
      <c r="AZ237" s="160"/>
      <c r="BA237" s="251"/>
      <c r="BB237" s="252"/>
      <c r="BC237" s="252"/>
      <c r="BD237" s="252"/>
      <c r="BE237" s="253"/>
      <c r="BF237" s="252"/>
      <c r="BG237" s="252"/>
      <c r="BH237" s="252"/>
      <c r="BI237" s="160"/>
      <c r="BJ237" s="160"/>
      <c r="BK237" s="160"/>
      <c r="BL237" s="160"/>
      <c r="BM237" s="160"/>
      <c r="BN237" s="160"/>
      <c r="BO237" s="160"/>
      <c r="BP237" s="160"/>
      <c r="BQ237" s="160"/>
      <c r="BR237" s="160"/>
      <c r="BS237" s="160"/>
      <c r="BT237" s="160"/>
      <c r="BU237" s="160"/>
    </row>
    <row r="238" spans="1:73" s="135" customFormat="1" ht="30" customHeight="1" x14ac:dyDescent="0.2">
      <c r="A238" s="126" t="s">
        <v>75</v>
      </c>
      <c r="B238" s="78" t="s">
        <v>321</v>
      </c>
      <c r="C238" s="99" t="s">
        <v>258</v>
      </c>
      <c r="D238" s="100" t="s">
        <v>264</v>
      </c>
      <c r="E238" s="80"/>
      <c r="F238" s="115"/>
      <c r="G238" s="75"/>
      <c r="H238" s="76"/>
      <c r="I238" s="157"/>
      <c r="J238" s="173"/>
      <c r="K238" s="173"/>
      <c r="L238" s="173"/>
      <c r="M238" s="173"/>
      <c r="N238" s="173"/>
      <c r="O238" s="173"/>
      <c r="P238" s="173"/>
      <c r="Q238" s="173"/>
      <c r="R238" s="173"/>
      <c r="S238" s="173"/>
      <c r="T238" s="173"/>
      <c r="U238" s="173"/>
      <c r="V238" s="173"/>
      <c r="W238" s="173"/>
      <c r="X238" s="173"/>
      <c r="Y238" s="173"/>
      <c r="Z238" s="173"/>
      <c r="AA238" s="173"/>
      <c r="AB238" s="173"/>
      <c r="AC238" s="173"/>
      <c r="AD238" s="173"/>
      <c r="AE238" s="173"/>
      <c r="AF238" s="173"/>
      <c r="AG238" s="173"/>
      <c r="AH238" s="173"/>
      <c r="AI238" s="173"/>
      <c r="AJ238" s="173"/>
      <c r="AK238" s="173"/>
      <c r="AL238" s="173"/>
      <c r="AM238" s="173"/>
      <c r="AN238" s="173"/>
      <c r="AO238" s="173"/>
      <c r="AP238" s="173"/>
      <c r="AQ238" s="173"/>
      <c r="AR238" s="173"/>
      <c r="AS238" s="173"/>
      <c r="AT238" s="173"/>
      <c r="AU238" s="173"/>
      <c r="AV238" s="173"/>
      <c r="AW238" s="173"/>
      <c r="AX238" s="173"/>
      <c r="AY238" s="173"/>
      <c r="AZ238" s="173"/>
      <c r="BA238" s="251"/>
      <c r="BB238" s="252"/>
      <c r="BC238" s="252"/>
      <c r="BD238" s="252"/>
      <c r="BE238" s="253"/>
      <c r="BF238" s="252"/>
      <c r="BG238" s="252"/>
      <c r="BH238" s="252"/>
      <c r="BI238" s="173"/>
      <c r="BJ238" s="173"/>
      <c r="BK238" s="173"/>
      <c r="BL238" s="173"/>
      <c r="BM238" s="173"/>
      <c r="BN238" s="173"/>
      <c r="BO238" s="173"/>
      <c r="BP238" s="173"/>
      <c r="BQ238" s="173"/>
      <c r="BR238" s="173"/>
      <c r="BS238" s="173"/>
      <c r="BT238" s="173"/>
      <c r="BU238" s="173"/>
    </row>
    <row r="239" spans="1:73" s="113" customFormat="1" ht="33" customHeight="1" x14ac:dyDescent="0.2">
      <c r="A239" s="126" t="s">
        <v>76</v>
      </c>
      <c r="B239" s="83" t="s">
        <v>33</v>
      </c>
      <c r="C239" s="87" t="s">
        <v>328</v>
      </c>
      <c r="D239" s="69"/>
      <c r="E239" s="80" t="s">
        <v>39</v>
      </c>
      <c r="F239" s="115">
        <v>2</v>
      </c>
      <c r="G239" s="72"/>
      <c r="H239" s="73">
        <f>ROUND(G239*F239,2)</f>
        <v>0</v>
      </c>
      <c r="I239" s="171"/>
      <c r="J239" s="160"/>
      <c r="K239" s="160"/>
      <c r="L239" s="160"/>
      <c r="M239" s="160"/>
      <c r="N239" s="160"/>
      <c r="O239" s="160"/>
      <c r="P239" s="160"/>
      <c r="Q239" s="160"/>
      <c r="R239" s="160"/>
      <c r="S239" s="160"/>
      <c r="T239" s="160"/>
      <c r="U239" s="160"/>
      <c r="V239" s="160"/>
      <c r="W239" s="160"/>
      <c r="X239" s="160"/>
      <c r="Y239" s="160"/>
      <c r="Z239" s="160"/>
      <c r="AA239" s="160"/>
      <c r="AB239" s="160"/>
      <c r="AC239" s="160"/>
      <c r="AD239" s="160"/>
      <c r="AE239" s="160"/>
      <c r="AF239" s="160"/>
      <c r="AG239" s="160"/>
      <c r="AH239" s="160"/>
      <c r="AI239" s="160"/>
      <c r="AJ239" s="160"/>
      <c r="AK239" s="160"/>
      <c r="AL239" s="160"/>
      <c r="AM239" s="160"/>
      <c r="AN239" s="160"/>
      <c r="AO239" s="160"/>
      <c r="AP239" s="160"/>
      <c r="AQ239" s="160"/>
      <c r="AR239" s="160"/>
      <c r="AS239" s="160"/>
      <c r="AT239" s="160"/>
      <c r="AU239" s="160"/>
      <c r="AV239" s="160"/>
      <c r="AW239" s="160"/>
      <c r="AX239" s="160"/>
      <c r="AY239" s="160"/>
      <c r="AZ239" s="160"/>
      <c r="BA239" s="251"/>
      <c r="BB239" s="252"/>
      <c r="BC239" s="252"/>
      <c r="BD239" s="252"/>
      <c r="BE239" s="253"/>
      <c r="BF239" s="252"/>
      <c r="BG239" s="252"/>
      <c r="BH239" s="252"/>
      <c r="BI239" s="160"/>
      <c r="BJ239" s="160"/>
      <c r="BK239" s="160"/>
      <c r="BL239" s="160"/>
      <c r="BM239" s="160"/>
      <c r="BN239" s="160"/>
      <c r="BO239" s="160"/>
      <c r="BP239" s="160"/>
      <c r="BQ239" s="160"/>
      <c r="BR239" s="160"/>
      <c r="BS239" s="160"/>
      <c r="BT239" s="160"/>
      <c r="BU239" s="160"/>
    </row>
    <row r="240" spans="1:73" s="113" customFormat="1" ht="33" customHeight="1" x14ac:dyDescent="0.2">
      <c r="A240" s="126" t="s">
        <v>77</v>
      </c>
      <c r="B240" s="83" t="s">
        <v>40</v>
      </c>
      <c r="C240" s="87" t="s">
        <v>329</v>
      </c>
      <c r="D240" s="69"/>
      <c r="E240" s="80" t="s">
        <v>39</v>
      </c>
      <c r="F240" s="115">
        <v>2</v>
      </c>
      <c r="G240" s="72"/>
      <c r="H240" s="73">
        <f>ROUND(G240*F240,2)</f>
        <v>0</v>
      </c>
      <c r="I240" s="171"/>
      <c r="J240" s="160"/>
      <c r="K240" s="160"/>
      <c r="L240" s="160"/>
      <c r="M240" s="160"/>
      <c r="N240" s="160"/>
      <c r="O240" s="160"/>
      <c r="P240" s="160"/>
      <c r="Q240" s="160"/>
      <c r="R240" s="160"/>
      <c r="S240" s="160"/>
      <c r="T240" s="160"/>
      <c r="U240" s="160"/>
      <c r="V240" s="160"/>
      <c r="W240" s="160"/>
      <c r="X240" s="160"/>
      <c r="Y240" s="160"/>
      <c r="Z240" s="160"/>
      <c r="AA240" s="160"/>
      <c r="AB240" s="160"/>
      <c r="AC240" s="160"/>
      <c r="AD240" s="160"/>
      <c r="AE240" s="160"/>
      <c r="AF240" s="160"/>
      <c r="AG240" s="160"/>
      <c r="AH240" s="160"/>
      <c r="AI240" s="160"/>
      <c r="AJ240" s="160"/>
      <c r="AK240" s="160"/>
      <c r="AL240" s="160"/>
      <c r="AM240" s="160"/>
      <c r="AN240" s="160"/>
      <c r="AO240" s="160"/>
      <c r="AP240" s="160"/>
      <c r="AQ240" s="160"/>
      <c r="AR240" s="160"/>
      <c r="AS240" s="160"/>
      <c r="AT240" s="160"/>
      <c r="AU240" s="160"/>
      <c r="AV240" s="160"/>
      <c r="AW240" s="160"/>
      <c r="AX240" s="160"/>
      <c r="AY240" s="160"/>
      <c r="AZ240" s="160"/>
      <c r="BA240" s="251"/>
      <c r="BB240" s="252"/>
      <c r="BC240" s="252"/>
      <c r="BD240" s="252"/>
      <c r="BE240" s="253"/>
      <c r="BF240" s="252"/>
      <c r="BG240" s="252"/>
      <c r="BH240" s="252"/>
      <c r="BI240" s="160"/>
      <c r="BJ240" s="160"/>
      <c r="BK240" s="160"/>
      <c r="BL240" s="160"/>
      <c r="BM240" s="160"/>
      <c r="BN240" s="160"/>
      <c r="BO240" s="160"/>
      <c r="BP240" s="160"/>
      <c r="BQ240" s="160"/>
      <c r="BR240" s="160"/>
      <c r="BS240" s="160"/>
      <c r="BT240" s="160"/>
      <c r="BU240" s="160"/>
    </row>
    <row r="241" spans="1:73" s="135" customFormat="1" ht="30" customHeight="1" x14ac:dyDescent="0.2">
      <c r="A241" s="126" t="s">
        <v>137</v>
      </c>
      <c r="B241" s="78" t="s">
        <v>351</v>
      </c>
      <c r="C241" s="134" t="s">
        <v>139</v>
      </c>
      <c r="D241" s="69" t="s">
        <v>129</v>
      </c>
      <c r="E241" s="80"/>
      <c r="F241" s="115"/>
      <c r="G241" s="75"/>
      <c r="H241" s="76"/>
      <c r="I241" s="157"/>
      <c r="J241" s="173"/>
      <c r="K241" s="173"/>
      <c r="L241" s="173"/>
      <c r="M241" s="173"/>
      <c r="N241" s="173"/>
      <c r="O241" s="173"/>
      <c r="P241" s="173"/>
      <c r="Q241" s="173"/>
      <c r="R241" s="173"/>
      <c r="S241" s="173"/>
      <c r="T241" s="173"/>
      <c r="U241" s="173"/>
      <c r="V241" s="173"/>
      <c r="W241" s="173"/>
      <c r="X241" s="173"/>
      <c r="Y241" s="173"/>
      <c r="Z241" s="173"/>
      <c r="AA241" s="173"/>
      <c r="AB241" s="173"/>
      <c r="AC241" s="173"/>
      <c r="AD241" s="173"/>
      <c r="AE241" s="173"/>
      <c r="AF241" s="173"/>
      <c r="AG241" s="173"/>
      <c r="AH241" s="173"/>
      <c r="AI241" s="173"/>
      <c r="AJ241" s="173"/>
      <c r="AK241" s="173"/>
      <c r="AL241" s="173"/>
      <c r="AM241" s="173"/>
      <c r="AN241" s="173"/>
      <c r="AO241" s="173"/>
      <c r="AP241" s="173"/>
      <c r="AQ241" s="173"/>
      <c r="AR241" s="173"/>
      <c r="AS241" s="173"/>
      <c r="AT241" s="173"/>
      <c r="AU241" s="173"/>
      <c r="AV241" s="173"/>
      <c r="AW241" s="173"/>
      <c r="AX241" s="173"/>
      <c r="AY241" s="173"/>
      <c r="AZ241" s="173"/>
      <c r="BA241" s="251"/>
      <c r="BB241" s="252"/>
      <c r="BC241" s="252"/>
      <c r="BD241" s="252"/>
      <c r="BE241" s="253"/>
      <c r="BF241" s="252"/>
      <c r="BG241" s="252"/>
      <c r="BH241" s="252"/>
      <c r="BI241" s="173"/>
      <c r="BJ241" s="173"/>
      <c r="BK241" s="173"/>
      <c r="BL241" s="173"/>
      <c r="BM241" s="173"/>
      <c r="BN241" s="173"/>
      <c r="BO241" s="173"/>
      <c r="BP241" s="173"/>
      <c r="BQ241" s="173"/>
      <c r="BR241" s="173"/>
      <c r="BS241" s="173"/>
      <c r="BT241" s="173"/>
      <c r="BU241" s="173"/>
    </row>
    <row r="242" spans="1:73" s="135" customFormat="1" ht="30" customHeight="1" x14ac:dyDescent="0.2">
      <c r="A242" s="126" t="s">
        <v>140</v>
      </c>
      <c r="B242" s="83" t="s">
        <v>33</v>
      </c>
      <c r="C242" s="134" t="s">
        <v>444</v>
      </c>
      <c r="D242" s="69"/>
      <c r="E242" s="80"/>
      <c r="F242" s="115"/>
      <c r="G242" s="75"/>
      <c r="H242" s="76"/>
      <c r="I242" s="228"/>
      <c r="J242" s="173"/>
      <c r="K242" s="173"/>
      <c r="L242" s="173"/>
      <c r="M242" s="173"/>
      <c r="N242" s="173"/>
      <c r="O242" s="173"/>
      <c r="P242" s="173"/>
      <c r="Q242" s="173"/>
      <c r="R242" s="173"/>
      <c r="S242" s="173"/>
      <c r="T242" s="173"/>
      <c r="U242" s="173"/>
      <c r="V242" s="173"/>
      <c r="W242" s="173"/>
      <c r="X242" s="173"/>
      <c r="Y242" s="173"/>
      <c r="Z242" s="173"/>
      <c r="AA242" s="173"/>
      <c r="AB242" s="173"/>
      <c r="AC242" s="173"/>
      <c r="AD242" s="173"/>
      <c r="AE242" s="173"/>
      <c r="AF242" s="173"/>
      <c r="AG242" s="173"/>
      <c r="AH242" s="173"/>
      <c r="AI242" s="173"/>
      <c r="AJ242" s="173"/>
      <c r="AK242" s="173"/>
      <c r="AL242" s="173"/>
      <c r="AM242" s="173"/>
      <c r="AN242" s="173"/>
      <c r="AO242" s="173"/>
      <c r="AP242" s="173"/>
      <c r="AQ242" s="173"/>
      <c r="AR242" s="173"/>
      <c r="AS242" s="173"/>
      <c r="AT242" s="173"/>
      <c r="AU242" s="173"/>
      <c r="AV242" s="173"/>
      <c r="AW242" s="173"/>
      <c r="AX242" s="173"/>
      <c r="AY242" s="173"/>
      <c r="AZ242" s="173"/>
      <c r="BA242" s="251"/>
      <c r="BB242" s="252"/>
      <c r="BC242" s="252"/>
      <c r="BD242" s="252"/>
      <c r="BE242" s="253"/>
      <c r="BF242" s="252"/>
      <c r="BG242" s="252"/>
      <c r="BH242" s="252"/>
      <c r="BI242" s="173"/>
      <c r="BJ242" s="173"/>
      <c r="BK242" s="173"/>
      <c r="BL242" s="173"/>
      <c r="BM242" s="173"/>
      <c r="BN242" s="173"/>
      <c r="BO242" s="173"/>
      <c r="BP242" s="173"/>
      <c r="BQ242" s="173"/>
      <c r="BR242" s="173"/>
      <c r="BS242" s="173"/>
      <c r="BT242" s="173"/>
      <c r="BU242" s="173"/>
    </row>
    <row r="243" spans="1:73" s="113" customFormat="1" ht="30" customHeight="1" x14ac:dyDescent="0.2">
      <c r="A243" s="209" t="s">
        <v>419</v>
      </c>
      <c r="B243" s="85" t="s">
        <v>102</v>
      </c>
      <c r="C243" s="79" t="s">
        <v>445</v>
      </c>
      <c r="D243" s="69"/>
      <c r="E243" s="80" t="s">
        <v>39</v>
      </c>
      <c r="F243" s="115">
        <v>2</v>
      </c>
      <c r="G243" s="72"/>
      <c r="H243" s="73">
        <f t="shared" ref="H243:H246" si="33">ROUND(G243*F243,2)</f>
        <v>0</v>
      </c>
      <c r="I243" s="171"/>
      <c r="J243" s="160"/>
      <c r="K243" s="160"/>
      <c r="L243" s="160"/>
      <c r="M243" s="160"/>
      <c r="N243" s="160"/>
      <c r="O243" s="160"/>
      <c r="P243" s="160"/>
      <c r="Q243" s="160"/>
      <c r="R243" s="160"/>
      <c r="S243" s="160"/>
      <c r="T243" s="160"/>
      <c r="U243" s="160"/>
      <c r="V243" s="160"/>
      <c r="W243" s="160"/>
      <c r="X243" s="160"/>
      <c r="Y243" s="160"/>
      <c r="Z243" s="160"/>
      <c r="AA243" s="160"/>
      <c r="AB243" s="160"/>
      <c r="AC243" s="160"/>
      <c r="AD243" s="160"/>
      <c r="AE243" s="160"/>
      <c r="AF243" s="160"/>
      <c r="AG243" s="160"/>
      <c r="AH243" s="160"/>
      <c r="AI243" s="160"/>
      <c r="AJ243" s="160"/>
      <c r="AK243" s="160"/>
      <c r="AL243" s="160"/>
      <c r="AM243" s="160"/>
      <c r="AN243" s="160"/>
      <c r="AO243" s="160"/>
      <c r="AP243" s="160"/>
      <c r="AQ243" s="160"/>
      <c r="AR243" s="160"/>
      <c r="AS243" s="160"/>
      <c r="AT243" s="160"/>
      <c r="AU243" s="160"/>
      <c r="AV243" s="160"/>
      <c r="AW243" s="160"/>
      <c r="AX243" s="160"/>
      <c r="AY243" s="160"/>
      <c r="AZ243" s="160"/>
      <c r="BA243" s="251"/>
      <c r="BB243" s="252"/>
      <c r="BC243" s="252"/>
      <c r="BD243" s="252"/>
      <c r="BE243" s="253"/>
      <c r="BF243" s="252"/>
      <c r="BG243" s="252"/>
      <c r="BH243" s="252"/>
      <c r="BI243" s="160"/>
      <c r="BJ243" s="160"/>
      <c r="BK243" s="160"/>
      <c r="BL243" s="160"/>
      <c r="BM243" s="160"/>
      <c r="BN243" s="160"/>
      <c r="BO243" s="160"/>
      <c r="BP243" s="160"/>
      <c r="BQ243" s="160"/>
      <c r="BR243" s="160"/>
      <c r="BS243" s="160"/>
      <c r="BT243" s="160"/>
      <c r="BU243" s="160"/>
    </row>
    <row r="244" spans="1:73" s="128" customFormat="1" ht="30" customHeight="1" x14ac:dyDescent="0.2">
      <c r="A244" s="126" t="s">
        <v>200</v>
      </c>
      <c r="B244" s="78" t="s">
        <v>352</v>
      </c>
      <c r="C244" s="79" t="s">
        <v>201</v>
      </c>
      <c r="D244" s="69" t="s">
        <v>129</v>
      </c>
      <c r="E244" s="80" t="s">
        <v>39</v>
      </c>
      <c r="F244" s="115">
        <v>6</v>
      </c>
      <c r="G244" s="72"/>
      <c r="H244" s="73">
        <f t="shared" si="33"/>
        <v>0</v>
      </c>
      <c r="I244" s="157"/>
      <c r="J244" s="169"/>
      <c r="K244" s="169"/>
      <c r="L244" s="169"/>
      <c r="M244" s="169"/>
      <c r="N244" s="169"/>
      <c r="O244" s="169"/>
      <c r="P244" s="169"/>
      <c r="Q244" s="169"/>
      <c r="R244" s="169"/>
      <c r="S244" s="169"/>
      <c r="T244" s="169"/>
      <c r="U244" s="169"/>
      <c r="V244" s="169"/>
      <c r="W244" s="169"/>
      <c r="X244" s="169"/>
      <c r="Y244" s="169"/>
      <c r="Z244" s="169"/>
      <c r="AA244" s="169"/>
      <c r="AB244" s="169"/>
      <c r="AC244" s="169"/>
      <c r="AD244" s="169"/>
      <c r="AE244" s="169"/>
      <c r="AF244" s="169"/>
      <c r="AG244" s="169"/>
      <c r="AH244" s="169"/>
      <c r="AI244" s="169"/>
      <c r="AJ244" s="169"/>
      <c r="AK244" s="169"/>
      <c r="AL244" s="169"/>
      <c r="AM244" s="169"/>
      <c r="AN244" s="169"/>
      <c r="AO244" s="169"/>
      <c r="AP244" s="169"/>
      <c r="AQ244" s="169"/>
      <c r="AR244" s="169"/>
      <c r="AS244" s="169"/>
      <c r="AT244" s="169"/>
      <c r="AU244" s="169"/>
      <c r="AV244" s="169"/>
      <c r="AW244" s="169"/>
      <c r="AX244" s="169"/>
      <c r="AY244" s="169"/>
      <c r="AZ244" s="169"/>
      <c r="BA244" s="251"/>
      <c r="BB244" s="252"/>
      <c r="BC244" s="252"/>
      <c r="BD244" s="252"/>
      <c r="BE244" s="253"/>
      <c r="BF244" s="252"/>
      <c r="BG244" s="252"/>
      <c r="BH244" s="252"/>
      <c r="BI244" s="169"/>
      <c r="BJ244" s="169"/>
      <c r="BK244" s="169"/>
      <c r="BL244" s="169"/>
      <c r="BM244" s="169"/>
      <c r="BN244" s="169"/>
      <c r="BO244" s="169"/>
      <c r="BP244" s="169"/>
      <c r="BQ244" s="169"/>
      <c r="BR244" s="169"/>
      <c r="BS244" s="169"/>
      <c r="BT244" s="169"/>
      <c r="BU244" s="169"/>
    </row>
    <row r="245" spans="1:73" s="113" customFormat="1" ht="30" customHeight="1" x14ac:dyDescent="0.2">
      <c r="A245" s="126" t="s">
        <v>142</v>
      </c>
      <c r="B245" s="78" t="s">
        <v>353</v>
      </c>
      <c r="C245" s="79" t="s">
        <v>144</v>
      </c>
      <c r="D245" s="69" t="s">
        <v>129</v>
      </c>
      <c r="E245" s="80" t="s">
        <v>39</v>
      </c>
      <c r="F245" s="115">
        <v>6</v>
      </c>
      <c r="G245" s="72"/>
      <c r="H245" s="73">
        <f t="shared" si="33"/>
        <v>0</v>
      </c>
      <c r="I245" s="157"/>
      <c r="J245" s="160"/>
      <c r="K245" s="160"/>
      <c r="L245" s="160"/>
      <c r="M245" s="160"/>
      <c r="N245" s="160"/>
      <c r="O245" s="160"/>
      <c r="P245" s="160"/>
      <c r="Q245" s="160"/>
      <c r="R245" s="160"/>
      <c r="S245" s="160"/>
      <c r="T245" s="160"/>
      <c r="U245" s="160"/>
      <c r="V245" s="160"/>
      <c r="W245" s="160"/>
      <c r="X245" s="160"/>
      <c r="Y245" s="160"/>
      <c r="Z245" s="160"/>
      <c r="AA245" s="160"/>
      <c r="AB245" s="160"/>
      <c r="AC245" s="160"/>
      <c r="AD245" s="160"/>
      <c r="AE245" s="160"/>
      <c r="AF245" s="160"/>
      <c r="AG245" s="160"/>
      <c r="AH245" s="160"/>
      <c r="AI245" s="160"/>
      <c r="AJ245" s="160"/>
      <c r="AK245" s="160"/>
      <c r="AL245" s="160"/>
      <c r="AM245" s="160"/>
      <c r="AN245" s="160"/>
      <c r="AO245" s="160"/>
      <c r="AP245" s="160"/>
      <c r="AQ245" s="160"/>
      <c r="AR245" s="160"/>
      <c r="AS245" s="160"/>
      <c r="AT245" s="160"/>
      <c r="AU245" s="160"/>
      <c r="AV245" s="160"/>
      <c r="AW245" s="160"/>
      <c r="AX245" s="160"/>
      <c r="AY245" s="160"/>
      <c r="AZ245" s="160"/>
      <c r="BA245" s="251"/>
      <c r="BB245" s="252"/>
      <c r="BC245" s="252"/>
      <c r="BD245" s="252"/>
      <c r="BE245" s="253"/>
      <c r="BF245" s="252"/>
      <c r="BG245" s="252"/>
      <c r="BH245" s="252"/>
      <c r="BI245" s="160"/>
      <c r="BJ245" s="160"/>
      <c r="BK245" s="160"/>
      <c r="BL245" s="160"/>
      <c r="BM245" s="160"/>
      <c r="BN245" s="160"/>
      <c r="BO245" s="160"/>
      <c r="BP245" s="160"/>
      <c r="BQ245" s="160"/>
      <c r="BR245" s="160"/>
      <c r="BS245" s="160"/>
      <c r="BT245" s="160"/>
      <c r="BU245" s="160"/>
    </row>
    <row r="246" spans="1:73" s="113" customFormat="1" ht="30" customHeight="1" x14ac:dyDescent="0.2">
      <c r="A246" s="126" t="s">
        <v>145</v>
      </c>
      <c r="B246" s="78" t="s">
        <v>354</v>
      </c>
      <c r="C246" s="79" t="s">
        <v>147</v>
      </c>
      <c r="D246" s="69" t="s">
        <v>148</v>
      </c>
      <c r="E246" s="80" t="s">
        <v>49</v>
      </c>
      <c r="F246" s="115">
        <v>72</v>
      </c>
      <c r="G246" s="72"/>
      <c r="H246" s="73">
        <f t="shared" si="33"/>
        <v>0</v>
      </c>
      <c r="I246" s="157"/>
      <c r="J246" s="160"/>
      <c r="K246" s="160"/>
      <c r="L246" s="160"/>
      <c r="M246" s="160"/>
      <c r="N246" s="160"/>
      <c r="O246" s="160"/>
      <c r="P246" s="160"/>
      <c r="Q246" s="160"/>
      <c r="R246" s="160"/>
      <c r="S246" s="160"/>
      <c r="T246" s="160"/>
      <c r="U246" s="160"/>
      <c r="V246" s="160"/>
      <c r="W246" s="160"/>
      <c r="X246" s="160"/>
      <c r="Y246" s="160"/>
      <c r="Z246" s="160"/>
      <c r="AA246" s="160"/>
      <c r="AB246" s="160"/>
      <c r="AC246" s="160"/>
      <c r="AD246" s="160"/>
      <c r="AE246" s="160"/>
      <c r="AF246" s="160"/>
      <c r="AG246" s="160"/>
      <c r="AH246" s="160"/>
      <c r="AI246" s="160"/>
      <c r="AJ246" s="160"/>
      <c r="AK246" s="160"/>
      <c r="AL246" s="160"/>
      <c r="AM246" s="160"/>
      <c r="AN246" s="160"/>
      <c r="AO246" s="160"/>
      <c r="AP246" s="160"/>
      <c r="AQ246" s="160"/>
      <c r="AR246" s="160"/>
      <c r="AS246" s="160"/>
      <c r="AT246" s="160"/>
      <c r="AU246" s="160"/>
      <c r="AV246" s="160"/>
      <c r="AW246" s="160"/>
      <c r="AX246" s="160"/>
      <c r="AY246" s="160"/>
      <c r="AZ246" s="160"/>
      <c r="BA246" s="251"/>
      <c r="BB246" s="252"/>
      <c r="BC246" s="252"/>
      <c r="BD246" s="252"/>
      <c r="BE246" s="253"/>
      <c r="BF246" s="252"/>
      <c r="BG246" s="252"/>
      <c r="BH246" s="252"/>
      <c r="BI246" s="160"/>
      <c r="BJ246" s="160"/>
      <c r="BK246" s="160"/>
      <c r="BL246" s="160"/>
      <c r="BM246" s="160"/>
      <c r="BN246" s="160"/>
      <c r="BO246" s="160"/>
      <c r="BP246" s="160"/>
      <c r="BQ246" s="160"/>
      <c r="BR246" s="160"/>
      <c r="BS246" s="160"/>
      <c r="BT246" s="160"/>
      <c r="BU246" s="160"/>
    </row>
    <row r="247" spans="1:73" s="70" customFormat="1" ht="33" customHeight="1" x14ac:dyDescent="0.2">
      <c r="A247" s="71"/>
      <c r="B247" s="208" t="s">
        <v>1</v>
      </c>
      <c r="C247" s="142" t="s">
        <v>22</v>
      </c>
      <c r="D247" s="143"/>
      <c r="E247" s="144"/>
      <c r="F247" s="203"/>
      <c r="G247" s="146"/>
      <c r="H247" s="146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  <c r="AI247" s="74"/>
      <c r="AJ247" s="74"/>
      <c r="AK247" s="74"/>
      <c r="AL247" s="74"/>
      <c r="AM247" s="74"/>
      <c r="AN247" s="74"/>
      <c r="AO247" s="74"/>
      <c r="AP247" s="74"/>
      <c r="AQ247" s="74"/>
      <c r="AR247" s="74"/>
      <c r="AS247" s="74"/>
      <c r="AT247" s="74"/>
      <c r="AU247" s="74"/>
      <c r="AV247" s="74"/>
      <c r="AW247" s="74"/>
      <c r="AX247" s="74"/>
      <c r="AY247" s="74"/>
      <c r="AZ247" s="74"/>
      <c r="BA247" s="251"/>
      <c r="BB247" s="252"/>
      <c r="BC247" s="252"/>
      <c r="BD247" s="252"/>
      <c r="BE247" s="253"/>
      <c r="BF247" s="252"/>
      <c r="BG247" s="252"/>
      <c r="BH247" s="252"/>
      <c r="BI247" s="74"/>
      <c r="BJ247" s="74"/>
      <c r="BK247" s="74"/>
      <c r="BL247" s="74"/>
      <c r="BM247" s="74"/>
      <c r="BN247" s="74"/>
      <c r="BO247" s="74"/>
      <c r="BP247" s="74"/>
      <c r="BQ247" s="74"/>
      <c r="BR247" s="74"/>
      <c r="BS247" s="74"/>
      <c r="BT247" s="74"/>
      <c r="BU247" s="74"/>
    </row>
    <row r="248" spans="1:73" s="113" customFormat="1" ht="32.450000000000003" customHeight="1" x14ac:dyDescent="0.2">
      <c r="A248" s="126" t="s">
        <v>56</v>
      </c>
      <c r="B248" s="78" t="s">
        <v>355</v>
      </c>
      <c r="C248" s="87" t="s">
        <v>263</v>
      </c>
      <c r="D248" s="100" t="s">
        <v>264</v>
      </c>
      <c r="E248" s="80" t="s">
        <v>39</v>
      </c>
      <c r="F248" s="115">
        <v>5</v>
      </c>
      <c r="G248" s="72"/>
      <c r="H248" s="73">
        <f>ROUND(G248*F248,2)</f>
        <v>0</v>
      </c>
      <c r="I248" s="157"/>
      <c r="J248" s="160"/>
      <c r="K248" s="160"/>
      <c r="L248" s="160"/>
      <c r="M248" s="160"/>
      <c r="N248" s="160"/>
      <c r="O248" s="160"/>
      <c r="P248" s="160"/>
      <c r="Q248" s="160"/>
      <c r="R248" s="160"/>
      <c r="S248" s="160"/>
      <c r="T248" s="160"/>
      <c r="U248" s="160"/>
      <c r="V248" s="160"/>
      <c r="W248" s="160"/>
      <c r="X248" s="160"/>
      <c r="Y248" s="160"/>
      <c r="Z248" s="160"/>
      <c r="AA248" s="160"/>
      <c r="AB248" s="160"/>
      <c r="AC248" s="160"/>
      <c r="AD248" s="160"/>
      <c r="AE248" s="160"/>
      <c r="AF248" s="160"/>
      <c r="AG248" s="160"/>
      <c r="AH248" s="160"/>
      <c r="AI248" s="160"/>
      <c r="AJ248" s="160"/>
      <c r="AK248" s="160"/>
      <c r="AL248" s="160"/>
      <c r="AM248" s="160"/>
      <c r="AN248" s="160"/>
      <c r="AO248" s="160"/>
      <c r="AP248" s="160"/>
      <c r="AQ248" s="160"/>
      <c r="AR248" s="160"/>
      <c r="AS248" s="160"/>
      <c r="AT248" s="160"/>
      <c r="AU248" s="160"/>
      <c r="AV248" s="160"/>
      <c r="AW248" s="160"/>
      <c r="AX248" s="160"/>
      <c r="AY248" s="160"/>
      <c r="AZ248" s="160"/>
      <c r="BA248" s="251"/>
      <c r="BB248" s="252"/>
      <c r="BC248" s="252"/>
      <c r="BD248" s="252"/>
      <c r="BE248" s="253"/>
      <c r="BF248" s="252"/>
      <c r="BG248" s="252"/>
      <c r="BH248" s="252"/>
      <c r="BI248" s="160"/>
      <c r="BJ248" s="160"/>
      <c r="BK248" s="160"/>
      <c r="BL248" s="160"/>
      <c r="BM248" s="160"/>
      <c r="BN248" s="160"/>
      <c r="BO248" s="160"/>
      <c r="BP248" s="160"/>
      <c r="BQ248" s="160"/>
      <c r="BR248" s="160"/>
      <c r="BS248" s="160"/>
      <c r="BT248" s="160"/>
      <c r="BU248" s="160"/>
    </row>
    <row r="249" spans="1:73" s="113" customFormat="1" ht="30" customHeight="1" x14ac:dyDescent="0.2">
      <c r="A249" s="126" t="s">
        <v>70</v>
      </c>
      <c r="B249" s="78" t="s">
        <v>356</v>
      </c>
      <c r="C249" s="79" t="s">
        <v>78</v>
      </c>
      <c r="D249" s="69" t="s">
        <v>129</v>
      </c>
      <c r="E249" s="80"/>
      <c r="F249" s="115"/>
      <c r="G249" s="73"/>
      <c r="H249" s="76"/>
      <c r="I249" s="157"/>
      <c r="J249" s="160"/>
      <c r="K249" s="160"/>
      <c r="L249" s="160"/>
      <c r="M249" s="160"/>
      <c r="N249" s="160"/>
      <c r="O249" s="160"/>
      <c r="P249" s="160"/>
      <c r="Q249" s="160"/>
      <c r="R249" s="160"/>
      <c r="S249" s="160"/>
      <c r="T249" s="160"/>
      <c r="U249" s="160"/>
      <c r="V249" s="160"/>
      <c r="W249" s="160"/>
      <c r="X249" s="160"/>
      <c r="Y249" s="160"/>
      <c r="Z249" s="160"/>
      <c r="AA249" s="160"/>
      <c r="AB249" s="160"/>
      <c r="AC249" s="160"/>
      <c r="AD249" s="160"/>
      <c r="AE249" s="160"/>
      <c r="AF249" s="160"/>
      <c r="AG249" s="160"/>
      <c r="AH249" s="160"/>
      <c r="AI249" s="160"/>
      <c r="AJ249" s="160"/>
      <c r="AK249" s="160"/>
      <c r="AL249" s="160"/>
      <c r="AM249" s="160"/>
      <c r="AN249" s="160"/>
      <c r="AO249" s="160"/>
      <c r="AP249" s="160"/>
      <c r="AQ249" s="160"/>
      <c r="AR249" s="160"/>
      <c r="AS249" s="160"/>
      <c r="AT249" s="160"/>
      <c r="AU249" s="160"/>
      <c r="AV249" s="160"/>
      <c r="AW249" s="160"/>
      <c r="AX249" s="160"/>
      <c r="AY249" s="160"/>
      <c r="AZ249" s="160"/>
      <c r="BA249" s="251"/>
      <c r="BB249" s="252"/>
      <c r="BC249" s="252"/>
      <c r="BD249" s="252"/>
      <c r="BE249" s="253"/>
      <c r="BF249" s="252"/>
      <c r="BG249" s="252"/>
      <c r="BH249" s="252"/>
      <c r="BI249" s="160"/>
      <c r="BJ249" s="160"/>
      <c r="BK249" s="160"/>
      <c r="BL249" s="160"/>
      <c r="BM249" s="160"/>
      <c r="BN249" s="160"/>
      <c r="BO249" s="160"/>
      <c r="BP249" s="160"/>
      <c r="BQ249" s="160"/>
      <c r="BR249" s="160"/>
      <c r="BS249" s="160"/>
      <c r="BT249" s="160"/>
      <c r="BU249" s="160"/>
    </row>
    <row r="250" spans="1:73" s="113" customFormat="1" ht="30" customHeight="1" x14ac:dyDescent="0.2">
      <c r="A250" s="126" t="s">
        <v>79</v>
      </c>
      <c r="B250" s="83" t="s">
        <v>33</v>
      </c>
      <c r="C250" s="79" t="s">
        <v>151</v>
      </c>
      <c r="D250" s="69"/>
      <c r="E250" s="80" t="s">
        <v>71</v>
      </c>
      <c r="F250" s="115">
        <v>1</v>
      </c>
      <c r="G250" s="72"/>
      <c r="H250" s="73">
        <f>ROUND(G250*F250,2)</f>
        <v>0</v>
      </c>
      <c r="I250" s="157"/>
      <c r="J250" s="160"/>
      <c r="K250" s="160"/>
      <c r="L250" s="160"/>
      <c r="M250" s="160"/>
      <c r="N250" s="160"/>
      <c r="O250" s="160"/>
      <c r="P250" s="160"/>
      <c r="Q250" s="160"/>
      <c r="R250" s="160"/>
      <c r="S250" s="160"/>
      <c r="T250" s="160"/>
      <c r="U250" s="160"/>
      <c r="V250" s="160"/>
      <c r="W250" s="160"/>
      <c r="X250" s="160"/>
      <c r="Y250" s="160"/>
      <c r="Z250" s="160"/>
      <c r="AA250" s="160"/>
      <c r="AB250" s="160"/>
      <c r="AC250" s="160"/>
      <c r="AD250" s="160"/>
      <c r="AE250" s="160"/>
      <c r="AF250" s="160"/>
      <c r="AG250" s="160"/>
      <c r="AH250" s="160"/>
      <c r="AI250" s="160"/>
      <c r="AJ250" s="160"/>
      <c r="AK250" s="160"/>
      <c r="AL250" s="160"/>
      <c r="AM250" s="160"/>
      <c r="AN250" s="160"/>
      <c r="AO250" s="160"/>
      <c r="AP250" s="160"/>
      <c r="AQ250" s="160"/>
      <c r="AR250" s="160"/>
      <c r="AS250" s="160"/>
      <c r="AT250" s="160"/>
      <c r="AU250" s="160"/>
      <c r="AV250" s="160"/>
      <c r="AW250" s="160"/>
      <c r="AX250" s="160"/>
      <c r="AY250" s="160"/>
      <c r="AZ250" s="160"/>
      <c r="BA250" s="251"/>
      <c r="BB250" s="252"/>
      <c r="BC250" s="252"/>
      <c r="BD250" s="252"/>
      <c r="BE250" s="253"/>
      <c r="BF250" s="252"/>
      <c r="BG250" s="252"/>
      <c r="BH250" s="252"/>
      <c r="BI250" s="160"/>
      <c r="BJ250" s="160"/>
      <c r="BK250" s="160"/>
      <c r="BL250" s="160"/>
      <c r="BM250" s="160"/>
      <c r="BN250" s="160"/>
      <c r="BO250" s="160"/>
      <c r="BP250" s="160"/>
      <c r="BQ250" s="160"/>
      <c r="BR250" s="160"/>
      <c r="BS250" s="160"/>
      <c r="BT250" s="160"/>
      <c r="BU250" s="160"/>
    </row>
    <row r="251" spans="1:73" s="128" customFormat="1" ht="30" customHeight="1" x14ac:dyDescent="0.2">
      <c r="A251" s="126" t="s">
        <v>72</v>
      </c>
      <c r="B251" s="78" t="s">
        <v>358</v>
      </c>
      <c r="C251" s="79" t="s">
        <v>80</v>
      </c>
      <c r="D251" s="100" t="s">
        <v>264</v>
      </c>
      <c r="E251" s="80" t="s">
        <v>39</v>
      </c>
      <c r="F251" s="115">
        <v>7</v>
      </c>
      <c r="G251" s="72"/>
      <c r="H251" s="73">
        <f t="shared" ref="H251:H253" si="34">ROUND(G251*F251,2)</f>
        <v>0</v>
      </c>
      <c r="I251" s="157"/>
      <c r="J251" s="169"/>
      <c r="K251" s="169"/>
      <c r="L251" s="169"/>
      <c r="M251" s="169"/>
      <c r="N251" s="169"/>
      <c r="O251" s="169"/>
      <c r="P251" s="169"/>
      <c r="Q251" s="169"/>
      <c r="R251" s="169"/>
      <c r="S251" s="169"/>
      <c r="T251" s="169"/>
      <c r="U251" s="169"/>
      <c r="V251" s="169"/>
      <c r="W251" s="169"/>
      <c r="X251" s="169"/>
      <c r="Y251" s="169"/>
      <c r="Z251" s="169"/>
      <c r="AA251" s="169"/>
      <c r="AB251" s="169"/>
      <c r="AC251" s="169"/>
      <c r="AD251" s="169"/>
      <c r="AE251" s="169"/>
      <c r="AF251" s="169"/>
      <c r="AG251" s="169"/>
      <c r="AH251" s="169"/>
      <c r="AI251" s="169"/>
      <c r="AJ251" s="169"/>
      <c r="AK251" s="169"/>
      <c r="AL251" s="169"/>
      <c r="AM251" s="169"/>
      <c r="AN251" s="169"/>
      <c r="AO251" s="169"/>
      <c r="AP251" s="169"/>
      <c r="AQ251" s="169"/>
      <c r="AR251" s="169"/>
      <c r="AS251" s="169"/>
      <c r="AT251" s="169"/>
      <c r="AU251" s="169"/>
      <c r="AV251" s="169"/>
      <c r="AW251" s="169"/>
      <c r="AX251" s="169"/>
      <c r="AY251" s="169"/>
      <c r="AZ251" s="169"/>
      <c r="BA251" s="251"/>
      <c r="BB251" s="252"/>
      <c r="BC251" s="252"/>
      <c r="BD251" s="252"/>
      <c r="BE251" s="253"/>
      <c r="BF251" s="252"/>
      <c r="BG251" s="252"/>
      <c r="BH251" s="252"/>
      <c r="BI251" s="169"/>
      <c r="BJ251" s="169"/>
      <c r="BK251" s="169"/>
      <c r="BL251" s="169"/>
      <c r="BM251" s="169"/>
      <c r="BN251" s="169"/>
      <c r="BO251" s="169"/>
      <c r="BP251" s="169"/>
      <c r="BQ251" s="169"/>
      <c r="BR251" s="169"/>
      <c r="BS251" s="169"/>
      <c r="BT251" s="169"/>
      <c r="BU251" s="169"/>
    </row>
    <row r="252" spans="1:73" s="128" customFormat="1" ht="30" customHeight="1" x14ac:dyDescent="0.2">
      <c r="A252" s="126" t="s">
        <v>73</v>
      </c>
      <c r="B252" s="78" t="s">
        <v>447</v>
      </c>
      <c r="C252" s="79" t="s">
        <v>81</v>
      </c>
      <c r="D252" s="100" t="s">
        <v>264</v>
      </c>
      <c r="E252" s="80" t="s">
        <v>39</v>
      </c>
      <c r="F252" s="115">
        <v>1</v>
      </c>
      <c r="G252" s="72"/>
      <c r="H252" s="73">
        <f t="shared" si="34"/>
        <v>0</v>
      </c>
      <c r="I252" s="157"/>
      <c r="J252" s="169"/>
      <c r="K252" s="169"/>
      <c r="L252" s="169"/>
      <c r="M252" s="169"/>
      <c r="N252" s="169"/>
      <c r="O252" s="169"/>
      <c r="P252" s="169"/>
      <c r="Q252" s="169"/>
      <c r="R252" s="169"/>
      <c r="S252" s="169"/>
      <c r="T252" s="169"/>
      <c r="U252" s="169"/>
      <c r="V252" s="169"/>
      <c r="W252" s="169"/>
      <c r="X252" s="169"/>
      <c r="Y252" s="169"/>
      <c r="Z252" s="169"/>
      <c r="AA252" s="169"/>
      <c r="AB252" s="169"/>
      <c r="AC252" s="169"/>
      <c r="AD252" s="169"/>
      <c r="AE252" s="169"/>
      <c r="AF252" s="169"/>
      <c r="AG252" s="169"/>
      <c r="AH252" s="169"/>
      <c r="AI252" s="169"/>
      <c r="AJ252" s="169"/>
      <c r="AK252" s="169"/>
      <c r="AL252" s="169"/>
      <c r="AM252" s="169"/>
      <c r="AN252" s="169"/>
      <c r="AO252" s="169"/>
      <c r="AP252" s="169"/>
      <c r="AQ252" s="169"/>
      <c r="AR252" s="169"/>
      <c r="AS252" s="169"/>
      <c r="AT252" s="169"/>
      <c r="AU252" s="169"/>
      <c r="AV252" s="169"/>
      <c r="AW252" s="169"/>
      <c r="AX252" s="169"/>
      <c r="AY252" s="169"/>
      <c r="AZ252" s="169"/>
      <c r="BA252" s="251"/>
      <c r="BB252" s="252"/>
      <c r="BC252" s="252"/>
      <c r="BD252" s="252"/>
      <c r="BE252" s="253"/>
      <c r="BF252" s="252"/>
      <c r="BG252" s="252"/>
      <c r="BH252" s="252"/>
      <c r="BI252" s="169"/>
      <c r="BJ252" s="169"/>
      <c r="BK252" s="169"/>
      <c r="BL252" s="169"/>
      <c r="BM252" s="169"/>
      <c r="BN252" s="169"/>
      <c r="BO252" s="169"/>
      <c r="BP252" s="169"/>
      <c r="BQ252" s="169"/>
      <c r="BR252" s="169"/>
      <c r="BS252" s="169"/>
      <c r="BT252" s="169"/>
      <c r="BU252" s="169"/>
    </row>
    <row r="253" spans="1:73" s="113" customFormat="1" ht="30" customHeight="1" x14ac:dyDescent="0.2">
      <c r="A253" s="126" t="s">
        <v>74</v>
      </c>
      <c r="B253" s="78" t="s">
        <v>448</v>
      </c>
      <c r="C253" s="79" t="s">
        <v>82</v>
      </c>
      <c r="D253" s="100" t="s">
        <v>264</v>
      </c>
      <c r="E253" s="80" t="s">
        <v>39</v>
      </c>
      <c r="F253" s="115">
        <v>1</v>
      </c>
      <c r="G253" s="72"/>
      <c r="H253" s="73">
        <f t="shared" si="34"/>
        <v>0</v>
      </c>
      <c r="I253" s="157"/>
      <c r="J253" s="160"/>
      <c r="K253" s="160"/>
      <c r="L253" s="160"/>
      <c r="M253" s="160"/>
      <c r="N253" s="160"/>
      <c r="O253" s="160"/>
      <c r="P253" s="160"/>
      <c r="Q253" s="160"/>
      <c r="R253" s="160"/>
      <c r="S253" s="160"/>
      <c r="T253" s="160"/>
      <c r="U253" s="160"/>
      <c r="V253" s="160"/>
      <c r="W253" s="160"/>
      <c r="X253" s="160"/>
      <c r="Y253" s="160"/>
      <c r="Z253" s="160"/>
      <c r="AA253" s="160"/>
      <c r="AB253" s="160"/>
      <c r="AC253" s="160"/>
      <c r="AD253" s="160"/>
      <c r="AE253" s="160"/>
      <c r="AF253" s="160"/>
      <c r="AG253" s="160"/>
      <c r="AH253" s="160"/>
      <c r="AI253" s="160"/>
      <c r="AJ253" s="160"/>
      <c r="AK253" s="160"/>
      <c r="AL253" s="160"/>
      <c r="AM253" s="160"/>
      <c r="AN253" s="160"/>
      <c r="AO253" s="160"/>
      <c r="AP253" s="160"/>
      <c r="AQ253" s="160"/>
      <c r="AR253" s="160"/>
      <c r="AS253" s="160"/>
      <c r="AT253" s="160"/>
      <c r="AU253" s="160"/>
      <c r="AV253" s="160"/>
      <c r="AW253" s="160"/>
      <c r="AX253" s="160"/>
      <c r="AY253" s="160"/>
      <c r="AZ253" s="160"/>
      <c r="BA253" s="251"/>
      <c r="BB253" s="252"/>
      <c r="BC253" s="252"/>
      <c r="BD253" s="252"/>
      <c r="BE253" s="253"/>
      <c r="BF253" s="252"/>
      <c r="BG253" s="252"/>
      <c r="BH253" s="252"/>
      <c r="BI253" s="160"/>
      <c r="BJ253" s="160"/>
      <c r="BK253" s="160"/>
      <c r="BL253" s="160"/>
      <c r="BM253" s="160"/>
      <c r="BN253" s="160"/>
      <c r="BO253" s="160"/>
      <c r="BP253" s="160"/>
      <c r="BQ253" s="160"/>
      <c r="BR253" s="160"/>
      <c r="BS253" s="160"/>
      <c r="BT253" s="160"/>
      <c r="BU253" s="160"/>
    </row>
    <row r="254" spans="1:73" s="113" customFormat="1" ht="30" customHeight="1" x14ac:dyDescent="0.2">
      <c r="A254" s="209" t="s">
        <v>295</v>
      </c>
      <c r="B254" s="137" t="s">
        <v>449</v>
      </c>
      <c r="C254" s="87" t="s">
        <v>297</v>
      </c>
      <c r="D254" s="100" t="s">
        <v>264</v>
      </c>
      <c r="E254" s="138" t="s">
        <v>39</v>
      </c>
      <c r="F254" s="139">
        <v>1</v>
      </c>
      <c r="G254" s="210"/>
      <c r="H254" s="140">
        <f>ROUND(G254*F254,2)</f>
        <v>0</v>
      </c>
      <c r="I254" s="157"/>
      <c r="J254" s="160"/>
      <c r="K254" s="160"/>
      <c r="L254" s="160"/>
      <c r="M254" s="160"/>
      <c r="N254" s="160"/>
      <c r="O254" s="160"/>
      <c r="P254" s="160"/>
      <c r="Q254" s="160"/>
      <c r="R254" s="160"/>
      <c r="S254" s="160"/>
      <c r="T254" s="160"/>
      <c r="U254" s="160"/>
      <c r="V254" s="160"/>
      <c r="W254" s="160"/>
      <c r="X254" s="160"/>
      <c r="Y254" s="160"/>
      <c r="Z254" s="160"/>
      <c r="AA254" s="160"/>
      <c r="AB254" s="160"/>
      <c r="AC254" s="160"/>
      <c r="AD254" s="160"/>
      <c r="AE254" s="160"/>
      <c r="AF254" s="160"/>
      <c r="AG254" s="160"/>
      <c r="AH254" s="160"/>
      <c r="AI254" s="160"/>
      <c r="AJ254" s="160"/>
      <c r="AK254" s="160"/>
      <c r="AL254" s="160"/>
      <c r="AM254" s="160"/>
      <c r="AN254" s="160"/>
      <c r="AO254" s="160"/>
      <c r="AP254" s="160"/>
      <c r="AQ254" s="160"/>
      <c r="AR254" s="160"/>
      <c r="AS254" s="160"/>
      <c r="AT254" s="160"/>
      <c r="AU254" s="160"/>
      <c r="AV254" s="160"/>
      <c r="AW254" s="160"/>
      <c r="AX254" s="160"/>
      <c r="AY254" s="160"/>
      <c r="AZ254" s="160"/>
      <c r="BA254" s="251"/>
      <c r="BB254" s="252"/>
      <c r="BC254" s="252"/>
      <c r="BD254" s="252"/>
      <c r="BE254" s="253"/>
      <c r="BF254" s="252"/>
      <c r="BG254" s="252"/>
      <c r="BH254" s="252"/>
      <c r="BI254" s="160"/>
      <c r="BJ254" s="160"/>
      <c r="BK254" s="160"/>
      <c r="BL254" s="160"/>
      <c r="BM254" s="160"/>
      <c r="BN254" s="160"/>
      <c r="BO254" s="160"/>
      <c r="BP254" s="160"/>
      <c r="BQ254" s="160"/>
      <c r="BR254" s="160"/>
      <c r="BS254" s="160"/>
      <c r="BT254" s="160"/>
      <c r="BU254" s="160"/>
    </row>
    <row r="255" spans="1:73" s="70" customFormat="1" ht="33" customHeight="1" x14ac:dyDescent="0.2">
      <c r="A255" s="71"/>
      <c r="B255" s="199" t="s">
        <v>1</v>
      </c>
      <c r="C255" s="142" t="s">
        <v>23</v>
      </c>
      <c r="D255" s="143"/>
      <c r="E255" s="202"/>
      <c r="F255" s="203"/>
      <c r="G255" s="146"/>
      <c r="H255" s="146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  <c r="AI255" s="74"/>
      <c r="AJ255" s="74"/>
      <c r="AK255" s="74"/>
      <c r="AL255" s="74"/>
      <c r="AM255" s="74"/>
      <c r="AN255" s="74"/>
      <c r="AO255" s="74"/>
      <c r="AP255" s="74"/>
      <c r="AQ255" s="74"/>
      <c r="AR255" s="74"/>
      <c r="AS255" s="74"/>
      <c r="AT255" s="74"/>
      <c r="AU255" s="74"/>
      <c r="AV255" s="74"/>
      <c r="AW255" s="74"/>
      <c r="AX255" s="74"/>
      <c r="AY255" s="74"/>
      <c r="AZ255" s="74"/>
      <c r="BA255" s="251"/>
      <c r="BB255" s="252"/>
      <c r="BC255" s="252"/>
      <c r="BD255" s="252"/>
      <c r="BE255" s="253"/>
      <c r="BF255" s="252"/>
      <c r="BG255" s="252"/>
      <c r="BH255" s="252"/>
      <c r="BI255" s="74"/>
      <c r="BJ255" s="74"/>
      <c r="BK255" s="74"/>
      <c r="BL255" s="74"/>
      <c r="BM255" s="74"/>
      <c r="BN255" s="74"/>
      <c r="BO255" s="74"/>
      <c r="BP255" s="74"/>
      <c r="BQ255" s="74"/>
      <c r="BR255" s="74"/>
      <c r="BS255" s="74"/>
      <c r="BT255" s="74"/>
      <c r="BU255" s="74"/>
    </row>
    <row r="256" spans="1:73" s="128" customFormat="1" ht="30" customHeight="1" x14ac:dyDescent="0.2">
      <c r="A256" s="112" t="s">
        <v>61</v>
      </c>
      <c r="B256" s="78" t="s">
        <v>450</v>
      </c>
      <c r="C256" s="79" t="s">
        <v>62</v>
      </c>
      <c r="D256" s="69" t="s">
        <v>158</v>
      </c>
      <c r="E256" s="80"/>
      <c r="F256" s="108"/>
      <c r="G256" s="75"/>
      <c r="H256" s="73"/>
      <c r="I256" s="157"/>
      <c r="J256" s="169"/>
      <c r="K256" s="169"/>
      <c r="L256" s="169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  <c r="AB256" s="169"/>
      <c r="AC256" s="169"/>
      <c r="AD256" s="169"/>
      <c r="AE256" s="169"/>
      <c r="AF256" s="169"/>
      <c r="AG256" s="169"/>
      <c r="AH256" s="169"/>
      <c r="AI256" s="169"/>
      <c r="AJ256" s="169"/>
      <c r="AK256" s="169"/>
      <c r="AL256" s="169"/>
      <c r="AM256" s="169"/>
      <c r="AN256" s="169"/>
      <c r="AO256" s="169"/>
      <c r="AP256" s="169"/>
      <c r="AQ256" s="169"/>
      <c r="AR256" s="169"/>
      <c r="AS256" s="169"/>
      <c r="AT256" s="169"/>
      <c r="AU256" s="169"/>
      <c r="AV256" s="169"/>
      <c r="AW256" s="169"/>
      <c r="AX256" s="169"/>
      <c r="AY256" s="169"/>
      <c r="AZ256" s="169"/>
      <c r="BA256" s="251"/>
      <c r="BB256" s="252"/>
      <c r="BC256" s="252"/>
      <c r="BD256" s="252"/>
      <c r="BE256" s="253"/>
      <c r="BF256" s="252"/>
      <c r="BG256" s="252"/>
      <c r="BH256" s="252"/>
      <c r="BI256" s="169"/>
      <c r="BJ256" s="169"/>
      <c r="BK256" s="169"/>
      <c r="BL256" s="169"/>
      <c r="BM256" s="169"/>
      <c r="BN256" s="169"/>
      <c r="BO256" s="169"/>
      <c r="BP256" s="169"/>
      <c r="BQ256" s="169"/>
      <c r="BR256" s="169"/>
      <c r="BS256" s="169"/>
      <c r="BT256" s="169"/>
      <c r="BU256" s="169"/>
    </row>
    <row r="257" spans="1:73" s="113" customFormat="1" ht="30" customHeight="1" x14ac:dyDescent="0.2">
      <c r="A257" s="112" t="s">
        <v>159</v>
      </c>
      <c r="B257" s="83" t="s">
        <v>33</v>
      </c>
      <c r="C257" s="79" t="s">
        <v>160</v>
      </c>
      <c r="D257" s="69"/>
      <c r="E257" s="80" t="s">
        <v>32</v>
      </c>
      <c r="F257" s="108">
        <v>50</v>
      </c>
      <c r="G257" s="72"/>
      <c r="H257" s="73">
        <f>ROUND(G257*F257,2)</f>
        <v>0</v>
      </c>
      <c r="I257" s="174"/>
      <c r="J257" s="160"/>
      <c r="K257" s="160"/>
      <c r="L257" s="160"/>
      <c r="M257" s="160"/>
      <c r="N257" s="160"/>
      <c r="O257" s="160"/>
      <c r="P257" s="160"/>
      <c r="Q257" s="160"/>
      <c r="R257" s="160"/>
      <c r="S257" s="160"/>
      <c r="T257" s="160"/>
      <c r="U257" s="160"/>
      <c r="V257" s="160"/>
      <c r="W257" s="160"/>
      <c r="X257" s="160"/>
      <c r="Y257" s="160"/>
      <c r="Z257" s="160"/>
      <c r="AA257" s="160"/>
      <c r="AB257" s="160"/>
      <c r="AC257" s="160"/>
      <c r="AD257" s="160"/>
      <c r="AE257" s="160"/>
      <c r="AF257" s="160"/>
      <c r="AG257" s="160"/>
      <c r="AH257" s="160"/>
      <c r="AI257" s="160"/>
      <c r="AJ257" s="160"/>
      <c r="AK257" s="160"/>
      <c r="AL257" s="160"/>
      <c r="AM257" s="160"/>
      <c r="AN257" s="160"/>
      <c r="AO257" s="160"/>
      <c r="AP257" s="160"/>
      <c r="AQ257" s="160"/>
      <c r="AR257" s="160"/>
      <c r="AS257" s="160"/>
      <c r="AT257" s="160"/>
      <c r="AU257" s="160"/>
      <c r="AV257" s="160"/>
      <c r="AW257" s="160"/>
      <c r="AX257" s="160"/>
      <c r="AY257" s="160"/>
      <c r="AZ257" s="160"/>
      <c r="BA257" s="251"/>
      <c r="BB257" s="252"/>
      <c r="BC257" s="252"/>
      <c r="BD257" s="252"/>
      <c r="BE257" s="253"/>
      <c r="BF257" s="252"/>
      <c r="BG257" s="252"/>
      <c r="BH257" s="252"/>
      <c r="BI257" s="160"/>
      <c r="BJ257" s="160"/>
      <c r="BK257" s="160"/>
      <c r="BL257" s="160"/>
      <c r="BM257" s="160"/>
      <c r="BN257" s="160"/>
      <c r="BO257" s="160"/>
      <c r="BP257" s="160"/>
      <c r="BQ257" s="160"/>
      <c r="BR257" s="160"/>
      <c r="BS257" s="160"/>
      <c r="BT257" s="160"/>
      <c r="BU257" s="160"/>
    </row>
    <row r="258" spans="1:73" s="113" customFormat="1" ht="30" customHeight="1" x14ac:dyDescent="0.2">
      <c r="A258" s="112" t="s">
        <v>63</v>
      </c>
      <c r="B258" s="83" t="s">
        <v>40</v>
      </c>
      <c r="C258" s="79" t="s">
        <v>161</v>
      </c>
      <c r="D258" s="69"/>
      <c r="E258" s="80" t="s">
        <v>32</v>
      </c>
      <c r="F258" s="108">
        <v>2925</v>
      </c>
      <c r="G258" s="72"/>
      <c r="H258" s="73">
        <f>ROUND(G258*F258,2)</f>
        <v>0</v>
      </c>
      <c r="I258" s="157"/>
      <c r="J258" s="160"/>
      <c r="K258" s="160"/>
      <c r="L258" s="160"/>
      <c r="M258" s="160"/>
      <c r="N258" s="160"/>
      <c r="O258" s="160"/>
      <c r="P258" s="160"/>
      <c r="Q258" s="160"/>
      <c r="R258" s="160"/>
      <c r="S258" s="160"/>
      <c r="T258" s="160"/>
      <c r="U258" s="160"/>
      <c r="V258" s="160"/>
      <c r="W258" s="160"/>
      <c r="X258" s="160"/>
      <c r="Y258" s="160"/>
      <c r="Z258" s="160"/>
      <c r="AA258" s="160"/>
      <c r="AB258" s="160"/>
      <c r="AC258" s="160"/>
      <c r="AD258" s="160"/>
      <c r="AE258" s="160"/>
      <c r="AF258" s="160"/>
      <c r="AG258" s="160"/>
      <c r="AH258" s="160"/>
      <c r="AI258" s="160"/>
      <c r="AJ258" s="160"/>
      <c r="AK258" s="160"/>
      <c r="AL258" s="160"/>
      <c r="AM258" s="160"/>
      <c r="AN258" s="160"/>
      <c r="AO258" s="160"/>
      <c r="AP258" s="160"/>
      <c r="AQ258" s="160"/>
      <c r="AR258" s="160"/>
      <c r="AS258" s="160"/>
      <c r="AT258" s="160"/>
      <c r="AU258" s="160"/>
      <c r="AV258" s="160"/>
      <c r="AW258" s="160"/>
      <c r="AX258" s="160"/>
      <c r="AY258" s="160"/>
      <c r="AZ258" s="160"/>
      <c r="BA258" s="251"/>
      <c r="BB258" s="252"/>
      <c r="BC258" s="252"/>
      <c r="BD258" s="252"/>
      <c r="BE258" s="253"/>
      <c r="BF258" s="252"/>
      <c r="BG258" s="252"/>
      <c r="BH258" s="252"/>
      <c r="BI258" s="160"/>
      <c r="BJ258" s="160"/>
      <c r="BK258" s="160"/>
      <c r="BL258" s="160"/>
      <c r="BM258" s="160"/>
      <c r="BN258" s="160"/>
      <c r="BO258" s="160"/>
      <c r="BP258" s="160"/>
      <c r="BQ258" s="160"/>
      <c r="BR258" s="160"/>
      <c r="BS258" s="160"/>
      <c r="BT258" s="160"/>
      <c r="BU258" s="160"/>
    </row>
    <row r="259" spans="1:73" s="70" customFormat="1" ht="33" customHeight="1" x14ac:dyDescent="0.2">
      <c r="A259" s="71"/>
      <c r="B259" s="141" t="s">
        <v>1</v>
      </c>
      <c r="C259" s="142" t="s">
        <v>24</v>
      </c>
      <c r="D259" s="143"/>
      <c r="E259" s="144"/>
      <c r="F259" s="203"/>
      <c r="G259" s="146"/>
      <c r="H259" s="146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  <c r="AI259" s="74"/>
      <c r="AJ259" s="74"/>
      <c r="AK259" s="74"/>
      <c r="AL259" s="74"/>
      <c r="AM259" s="74"/>
      <c r="AN259" s="74"/>
      <c r="AO259" s="74"/>
      <c r="AP259" s="74"/>
      <c r="AQ259" s="74"/>
      <c r="AR259" s="74"/>
      <c r="AS259" s="74"/>
      <c r="AT259" s="74"/>
      <c r="AU259" s="74"/>
      <c r="AV259" s="74"/>
      <c r="AW259" s="74"/>
      <c r="AX259" s="74"/>
      <c r="AY259" s="74"/>
      <c r="AZ259" s="74"/>
      <c r="BA259" s="251"/>
      <c r="BB259" s="252"/>
      <c r="BC259" s="252"/>
      <c r="BD259" s="252"/>
      <c r="BE259" s="253"/>
      <c r="BF259" s="252"/>
      <c r="BG259" s="252"/>
      <c r="BH259" s="252"/>
      <c r="BI259" s="74"/>
      <c r="BJ259" s="74"/>
      <c r="BK259" s="74"/>
      <c r="BL259" s="74"/>
      <c r="BM259" s="74"/>
      <c r="BN259" s="74"/>
      <c r="BO259" s="74"/>
      <c r="BP259" s="74"/>
      <c r="BQ259" s="74"/>
      <c r="BR259" s="74"/>
      <c r="BS259" s="74"/>
      <c r="BT259" s="74"/>
      <c r="BU259" s="74"/>
    </row>
    <row r="260" spans="1:73" s="128" customFormat="1" ht="30" customHeight="1" x14ac:dyDescent="0.2">
      <c r="A260" s="112"/>
      <c r="B260" s="147" t="s">
        <v>451</v>
      </c>
      <c r="C260" s="148" t="s">
        <v>423</v>
      </c>
      <c r="D260" s="107" t="s">
        <v>334</v>
      </c>
      <c r="E260" s="149" t="s">
        <v>335</v>
      </c>
      <c r="F260" s="150">
        <v>16</v>
      </c>
      <c r="G260" s="86"/>
      <c r="H260" s="92">
        <f t="shared" ref="H260" si="35">ROUND(G260*F260,2)</f>
        <v>0</v>
      </c>
      <c r="I260" s="169"/>
      <c r="J260" s="169"/>
      <c r="K260" s="169"/>
      <c r="L260" s="169"/>
      <c r="M260" s="169"/>
      <c r="N260" s="169"/>
      <c r="O260" s="169"/>
      <c r="P260" s="169"/>
      <c r="Q260" s="169"/>
      <c r="R260" s="169"/>
      <c r="S260" s="169"/>
      <c r="T260" s="169"/>
      <c r="U260" s="169"/>
      <c r="V260" s="169"/>
      <c r="W260" s="169"/>
      <c r="X260" s="169"/>
      <c r="Y260" s="169"/>
      <c r="Z260" s="169"/>
      <c r="AA260" s="169"/>
      <c r="AB260" s="169"/>
      <c r="AC260" s="169"/>
      <c r="AD260" s="169"/>
      <c r="AE260" s="169"/>
      <c r="AF260" s="169"/>
      <c r="AG260" s="169"/>
      <c r="AH260" s="169"/>
      <c r="AI260" s="169"/>
      <c r="AJ260" s="169"/>
      <c r="AK260" s="169"/>
      <c r="AL260" s="169"/>
      <c r="AM260" s="169"/>
      <c r="AN260" s="169"/>
      <c r="AO260" s="169"/>
      <c r="AP260" s="169"/>
      <c r="AQ260" s="169"/>
      <c r="AR260" s="169"/>
      <c r="AS260" s="169"/>
      <c r="AT260" s="169"/>
      <c r="AU260" s="169"/>
      <c r="AV260" s="169"/>
      <c r="AW260" s="169"/>
      <c r="AX260" s="169"/>
      <c r="AY260" s="169"/>
      <c r="AZ260" s="169"/>
      <c r="BA260" s="251"/>
      <c r="BB260" s="252"/>
      <c r="BC260" s="252"/>
      <c r="BD260" s="252"/>
      <c r="BE260" s="253"/>
      <c r="BF260" s="252"/>
      <c r="BG260" s="252"/>
      <c r="BH260" s="252"/>
      <c r="BI260" s="169"/>
      <c r="BJ260" s="169"/>
      <c r="BK260" s="169"/>
      <c r="BL260" s="169"/>
      <c r="BM260" s="169"/>
      <c r="BN260" s="169"/>
      <c r="BO260" s="169"/>
      <c r="BP260" s="169"/>
      <c r="BQ260" s="169"/>
      <c r="BR260" s="169"/>
      <c r="BS260" s="169"/>
      <c r="BT260" s="169"/>
      <c r="BU260" s="169"/>
    </row>
    <row r="261" spans="1:73" s="37" customFormat="1" ht="30" customHeight="1" thickBot="1" x14ac:dyDescent="0.25">
      <c r="A261" s="38"/>
      <c r="B261" s="33" t="s">
        <v>13</v>
      </c>
      <c r="C261" s="270" t="str">
        <f>C183</f>
        <v>STRATHCONA STREET - ST MATTHEWS AVENUE TO ELLICE AVENUE</v>
      </c>
      <c r="D261" s="271"/>
      <c r="E261" s="271"/>
      <c r="F261" s="272"/>
      <c r="G261" s="38" t="s">
        <v>16</v>
      </c>
      <c r="H261" s="38">
        <f>SUM(H183:H260)</f>
        <v>0</v>
      </c>
      <c r="I261" s="152"/>
      <c r="J261" s="152"/>
      <c r="K261" s="152"/>
      <c r="L261" s="152"/>
      <c r="M261" s="152"/>
      <c r="N261" s="152"/>
      <c r="O261" s="152"/>
      <c r="P261" s="152"/>
      <c r="Q261" s="152"/>
      <c r="R261" s="152"/>
      <c r="S261" s="152"/>
      <c r="T261" s="152"/>
      <c r="U261" s="152"/>
      <c r="V261" s="152"/>
      <c r="W261" s="152"/>
      <c r="X261" s="152"/>
      <c r="Y261" s="152"/>
      <c r="Z261" s="152"/>
      <c r="AA261" s="152"/>
      <c r="AB261" s="152"/>
      <c r="AC261" s="152"/>
      <c r="AD261" s="152"/>
      <c r="AE261" s="152"/>
      <c r="AF261" s="152"/>
      <c r="AG261" s="152"/>
      <c r="AH261" s="152"/>
      <c r="AI261" s="152"/>
      <c r="AJ261" s="152"/>
      <c r="AK261" s="152"/>
      <c r="AL261" s="152"/>
      <c r="AM261" s="152"/>
      <c r="AN261" s="152"/>
      <c r="AO261" s="152"/>
      <c r="AP261" s="152"/>
      <c r="AQ261" s="152"/>
      <c r="AR261" s="152"/>
      <c r="AS261" s="152"/>
      <c r="AT261" s="152"/>
      <c r="AU261" s="152"/>
      <c r="AV261" s="152"/>
      <c r="AW261" s="152"/>
      <c r="AX261" s="152"/>
      <c r="AY261" s="152"/>
      <c r="AZ261" s="152"/>
      <c r="BA261" s="251"/>
      <c r="BB261" s="252"/>
      <c r="BC261" s="252"/>
      <c r="BD261" s="252"/>
      <c r="BE261" s="253"/>
      <c r="BF261" s="252"/>
      <c r="BG261" s="252"/>
      <c r="BH261" s="252"/>
      <c r="BI261" s="152"/>
      <c r="BJ261" s="152"/>
      <c r="BK261" s="152"/>
      <c r="BL261" s="152"/>
      <c r="BM261" s="152"/>
      <c r="BN261" s="152"/>
      <c r="BO261" s="152"/>
      <c r="BP261" s="152"/>
      <c r="BQ261" s="152"/>
      <c r="BR261" s="152"/>
      <c r="BS261" s="152"/>
      <c r="BT261" s="152"/>
      <c r="BU261" s="152"/>
    </row>
    <row r="262" spans="1:73" s="37" customFormat="1" ht="30" customHeight="1" thickTop="1" x14ac:dyDescent="0.2">
      <c r="A262" s="35"/>
      <c r="B262" s="34" t="s">
        <v>14</v>
      </c>
      <c r="C262" s="273" t="s">
        <v>363</v>
      </c>
      <c r="D262" s="274"/>
      <c r="E262" s="274"/>
      <c r="F262" s="275"/>
      <c r="G262" s="35"/>
      <c r="H262" s="36"/>
      <c r="I262" s="152"/>
      <c r="J262" s="152"/>
      <c r="K262" s="152"/>
      <c r="L262" s="152"/>
      <c r="M262" s="152"/>
      <c r="N262" s="152"/>
      <c r="O262" s="152"/>
      <c r="P262" s="152"/>
      <c r="Q262" s="152"/>
      <c r="R262" s="152"/>
      <c r="S262" s="152"/>
      <c r="T262" s="152"/>
      <c r="U262" s="152"/>
      <c r="V262" s="152"/>
      <c r="W262" s="152"/>
      <c r="X262" s="152"/>
      <c r="Y262" s="152"/>
      <c r="Z262" s="152"/>
      <c r="AA262" s="152"/>
      <c r="AB262" s="152"/>
      <c r="AC262" s="152"/>
      <c r="AD262" s="152"/>
      <c r="AE262" s="152"/>
      <c r="AF262" s="152"/>
      <c r="AG262" s="152"/>
      <c r="AH262" s="152"/>
      <c r="AI262" s="152"/>
      <c r="AJ262" s="152"/>
      <c r="AK262" s="152"/>
      <c r="AL262" s="152"/>
      <c r="AM262" s="152"/>
      <c r="AN262" s="152"/>
      <c r="AO262" s="152"/>
      <c r="AP262" s="152"/>
      <c r="AQ262" s="152"/>
      <c r="AR262" s="152"/>
      <c r="AS262" s="152"/>
      <c r="AT262" s="152"/>
      <c r="AU262" s="152"/>
      <c r="AV262" s="152"/>
      <c r="AW262" s="152"/>
      <c r="AX262" s="152"/>
      <c r="AY262" s="152"/>
      <c r="AZ262" s="152"/>
      <c r="BA262" s="251"/>
      <c r="BB262" s="252"/>
      <c r="BC262" s="252"/>
      <c r="BD262" s="252"/>
      <c r="BE262" s="253"/>
      <c r="BF262" s="252"/>
      <c r="BG262" s="252"/>
      <c r="BH262" s="252"/>
      <c r="BI262" s="152"/>
      <c r="BJ262" s="152"/>
      <c r="BK262" s="152"/>
      <c r="BL262" s="152"/>
      <c r="BM262" s="152"/>
      <c r="BN262" s="152"/>
      <c r="BO262" s="152"/>
      <c r="BP262" s="152"/>
      <c r="BQ262" s="152"/>
      <c r="BR262" s="152"/>
      <c r="BS262" s="152"/>
      <c r="BT262" s="152"/>
      <c r="BU262" s="152"/>
    </row>
    <row r="263" spans="1:73" s="70" customFormat="1" ht="33" customHeight="1" x14ac:dyDescent="0.2">
      <c r="A263" s="71"/>
      <c r="B263" s="199"/>
      <c r="C263" s="200" t="s">
        <v>18</v>
      </c>
      <c r="D263" s="143"/>
      <c r="E263" s="145" t="s">
        <v>1</v>
      </c>
      <c r="F263" s="145" t="s">
        <v>1</v>
      </c>
      <c r="G263" s="146" t="s">
        <v>1</v>
      </c>
      <c r="H263" s="146"/>
      <c r="I263" s="74"/>
      <c r="J263" s="74"/>
      <c r="K263" s="175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74"/>
      <c r="AF263" s="74"/>
      <c r="AG263" s="74"/>
      <c r="AH263" s="74"/>
      <c r="AI263" s="74"/>
      <c r="AJ263" s="74"/>
      <c r="AK263" s="74"/>
      <c r="AL263" s="74"/>
      <c r="AM263" s="74"/>
      <c r="AN263" s="74"/>
      <c r="AO263" s="74"/>
      <c r="AP263" s="74"/>
      <c r="AQ263" s="74"/>
      <c r="AR263" s="74"/>
      <c r="AS263" s="74"/>
      <c r="AT263" s="74"/>
      <c r="AU263" s="74"/>
      <c r="AV263" s="74"/>
      <c r="AW263" s="74"/>
      <c r="AX263" s="74"/>
      <c r="AY263" s="74"/>
      <c r="AZ263" s="74"/>
      <c r="BA263" s="251"/>
      <c r="BB263" s="252"/>
      <c r="BC263" s="252"/>
      <c r="BD263" s="252"/>
      <c r="BE263" s="253"/>
      <c r="BF263" s="252"/>
      <c r="BG263" s="252"/>
      <c r="BH263" s="252"/>
      <c r="BI263" s="74"/>
      <c r="BJ263" s="74"/>
      <c r="BK263" s="74"/>
      <c r="BL263" s="74"/>
      <c r="BM263" s="74"/>
      <c r="BN263" s="74"/>
      <c r="BO263" s="74"/>
      <c r="BP263" s="74"/>
      <c r="BQ263" s="74"/>
      <c r="BR263" s="74"/>
      <c r="BS263" s="74"/>
      <c r="BT263" s="74"/>
      <c r="BU263" s="74"/>
    </row>
    <row r="264" spans="1:73" s="128" customFormat="1" ht="32.1" customHeight="1" x14ac:dyDescent="0.2">
      <c r="A264" s="126" t="s">
        <v>83</v>
      </c>
      <c r="B264" s="78" t="s">
        <v>322</v>
      </c>
      <c r="C264" s="79" t="s">
        <v>84</v>
      </c>
      <c r="D264" s="267" t="s">
        <v>179</v>
      </c>
      <c r="E264" s="80" t="s">
        <v>30</v>
      </c>
      <c r="F264" s="229">
        <v>435</v>
      </c>
      <c r="G264" s="72"/>
      <c r="H264" s="73">
        <f t="shared" ref="H264:H265" si="36">ROUND(G264*F264,2)</f>
        <v>0</v>
      </c>
      <c r="I264" s="157"/>
      <c r="J264" s="169"/>
      <c r="K264" s="161"/>
      <c r="L264" s="169"/>
      <c r="M264" s="169"/>
      <c r="N264" s="169"/>
      <c r="O264" s="169"/>
      <c r="P264" s="169"/>
      <c r="Q264" s="169"/>
      <c r="R264" s="169"/>
      <c r="S264" s="169"/>
      <c r="T264" s="169"/>
      <c r="U264" s="169"/>
      <c r="V264" s="169"/>
      <c r="W264" s="169"/>
      <c r="X264" s="169"/>
      <c r="Y264" s="169"/>
      <c r="Z264" s="169"/>
      <c r="AA264" s="169"/>
      <c r="AB264" s="169"/>
      <c r="AC264" s="169"/>
      <c r="AD264" s="169"/>
      <c r="AE264" s="169"/>
      <c r="AF264" s="169"/>
      <c r="AG264" s="169"/>
      <c r="AH264" s="169"/>
      <c r="AI264" s="169"/>
      <c r="AJ264" s="169"/>
      <c r="AK264" s="169"/>
      <c r="AL264" s="169"/>
      <c r="AM264" s="169"/>
      <c r="AN264" s="169"/>
      <c r="AO264" s="169"/>
      <c r="AP264" s="169"/>
      <c r="AQ264" s="169"/>
      <c r="AR264" s="169"/>
      <c r="AS264" s="169"/>
      <c r="AT264" s="169"/>
      <c r="AU264" s="169"/>
      <c r="AV264" s="169"/>
      <c r="AW264" s="169"/>
      <c r="AX264" s="169"/>
      <c r="AY264" s="169"/>
      <c r="AZ264" s="169"/>
      <c r="BA264" s="251"/>
      <c r="BB264" s="252"/>
      <c r="BC264" s="252"/>
      <c r="BD264" s="252"/>
      <c r="BE264" s="253"/>
      <c r="BF264" s="252"/>
      <c r="BG264" s="252"/>
      <c r="BH264" s="252"/>
      <c r="BI264" s="169"/>
      <c r="BJ264" s="169"/>
      <c r="BK264" s="169"/>
      <c r="BL264" s="169"/>
      <c r="BM264" s="169"/>
      <c r="BN264" s="169"/>
      <c r="BO264" s="169"/>
      <c r="BP264" s="169"/>
      <c r="BQ264" s="169"/>
      <c r="BR264" s="169"/>
      <c r="BS264" s="169"/>
      <c r="BT264" s="169"/>
      <c r="BU264" s="169"/>
    </row>
    <row r="265" spans="1:73" s="113" customFormat="1" ht="32.1" customHeight="1" x14ac:dyDescent="0.2">
      <c r="A265" s="201" t="s">
        <v>85</v>
      </c>
      <c r="B265" s="78" t="s">
        <v>217</v>
      </c>
      <c r="C265" s="79" t="s">
        <v>86</v>
      </c>
      <c r="D265" s="267" t="s">
        <v>179</v>
      </c>
      <c r="E265" s="80" t="s">
        <v>32</v>
      </c>
      <c r="F265" s="229">
        <v>825</v>
      </c>
      <c r="G265" s="72"/>
      <c r="H265" s="73">
        <f t="shared" si="36"/>
        <v>0</v>
      </c>
      <c r="I265" s="157"/>
      <c r="J265" s="160"/>
      <c r="K265" s="161"/>
      <c r="L265" s="160"/>
      <c r="M265" s="160"/>
      <c r="N265" s="160"/>
      <c r="O265" s="160"/>
      <c r="P265" s="160"/>
      <c r="Q265" s="160"/>
      <c r="R265" s="160"/>
      <c r="S265" s="160"/>
      <c r="T265" s="160"/>
      <c r="U265" s="160"/>
      <c r="V265" s="160"/>
      <c r="W265" s="160"/>
      <c r="X265" s="160"/>
      <c r="Y265" s="160"/>
      <c r="Z265" s="160"/>
      <c r="AA265" s="160"/>
      <c r="AB265" s="160"/>
      <c r="AC265" s="160"/>
      <c r="AD265" s="160"/>
      <c r="AE265" s="160"/>
      <c r="AF265" s="160"/>
      <c r="AG265" s="160"/>
      <c r="AH265" s="160"/>
      <c r="AI265" s="160"/>
      <c r="AJ265" s="160"/>
      <c r="AK265" s="160"/>
      <c r="AL265" s="160"/>
      <c r="AM265" s="160"/>
      <c r="AN265" s="160"/>
      <c r="AO265" s="160"/>
      <c r="AP265" s="160"/>
      <c r="AQ265" s="160"/>
      <c r="AR265" s="160"/>
      <c r="AS265" s="160"/>
      <c r="AT265" s="160"/>
      <c r="AU265" s="160"/>
      <c r="AV265" s="160"/>
      <c r="AW265" s="160"/>
      <c r="AX265" s="160"/>
      <c r="AY265" s="160"/>
      <c r="AZ265" s="160"/>
      <c r="BA265" s="251"/>
      <c r="BB265" s="252"/>
      <c r="BC265" s="252"/>
      <c r="BD265" s="252"/>
      <c r="BE265" s="253"/>
      <c r="BF265" s="252"/>
      <c r="BG265" s="252"/>
      <c r="BH265" s="252"/>
      <c r="BI265" s="160"/>
      <c r="BJ265" s="160"/>
      <c r="BK265" s="160"/>
      <c r="BL265" s="160"/>
      <c r="BM265" s="160"/>
      <c r="BN265" s="160"/>
      <c r="BO265" s="160"/>
      <c r="BP265" s="160"/>
      <c r="BQ265" s="160"/>
      <c r="BR265" s="160"/>
      <c r="BS265" s="160"/>
      <c r="BT265" s="160"/>
      <c r="BU265" s="160"/>
    </row>
    <row r="266" spans="1:73" s="128" customFormat="1" ht="32.1" customHeight="1" x14ac:dyDescent="0.2">
      <c r="A266" s="201" t="s">
        <v>87</v>
      </c>
      <c r="B266" s="78" t="s">
        <v>218</v>
      </c>
      <c r="C266" s="79" t="s">
        <v>89</v>
      </c>
      <c r="D266" s="267" t="s">
        <v>179</v>
      </c>
      <c r="E266" s="80"/>
      <c r="F266" s="229"/>
      <c r="G266" s="75"/>
      <c r="H266" s="73"/>
      <c r="I266" s="157"/>
      <c r="J266" s="169"/>
      <c r="K266" s="161"/>
      <c r="L266" s="169"/>
      <c r="M266" s="169"/>
      <c r="N266" s="169"/>
      <c r="O266" s="169"/>
      <c r="P266" s="169"/>
      <c r="Q266" s="169"/>
      <c r="R266" s="169"/>
      <c r="S266" s="169"/>
      <c r="T266" s="169"/>
      <c r="U266" s="169"/>
      <c r="V266" s="169"/>
      <c r="W266" s="169"/>
      <c r="X266" s="169"/>
      <c r="Y266" s="169"/>
      <c r="Z266" s="169"/>
      <c r="AA266" s="169"/>
      <c r="AB266" s="169"/>
      <c r="AC266" s="169"/>
      <c r="AD266" s="169"/>
      <c r="AE266" s="169"/>
      <c r="AF266" s="169"/>
      <c r="AG266" s="169"/>
      <c r="AH266" s="169"/>
      <c r="AI266" s="169"/>
      <c r="AJ266" s="169"/>
      <c r="AK266" s="169"/>
      <c r="AL266" s="169"/>
      <c r="AM266" s="169"/>
      <c r="AN266" s="169"/>
      <c r="AO266" s="169"/>
      <c r="AP266" s="169"/>
      <c r="AQ266" s="169"/>
      <c r="AR266" s="169"/>
      <c r="AS266" s="169"/>
      <c r="AT266" s="169"/>
      <c r="AU266" s="169"/>
      <c r="AV266" s="169"/>
      <c r="AW266" s="169"/>
      <c r="AX266" s="169"/>
      <c r="AY266" s="169"/>
      <c r="AZ266" s="169"/>
      <c r="BA266" s="251"/>
      <c r="BB266" s="252"/>
      <c r="BC266" s="252"/>
      <c r="BD266" s="252"/>
      <c r="BE266" s="253"/>
      <c r="BF266" s="252"/>
      <c r="BG266" s="252"/>
      <c r="BH266" s="252"/>
      <c r="BI266" s="169"/>
      <c r="BJ266" s="169"/>
      <c r="BK266" s="169"/>
      <c r="BL266" s="169"/>
      <c r="BM266" s="169"/>
      <c r="BN266" s="169"/>
      <c r="BO266" s="169"/>
      <c r="BP266" s="169"/>
      <c r="BQ266" s="169"/>
      <c r="BR266" s="169"/>
      <c r="BS266" s="169"/>
      <c r="BT266" s="169"/>
      <c r="BU266" s="169"/>
    </row>
    <row r="267" spans="1:73" s="128" customFormat="1" ht="30" customHeight="1" x14ac:dyDescent="0.2">
      <c r="A267" s="201" t="s">
        <v>162</v>
      </c>
      <c r="B267" s="83" t="s">
        <v>33</v>
      </c>
      <c r="C267" s="79" t="s">
        <v>163</v>
      </c>
      <c r="D267" s="69" t="s">
        <v>1</v>
      </c>
      <c r="E267" s="80" t="s">
        <v>34</v>
      </c>
      <c r="F267" s="229">
        <v>570</v>
      </c>
      <c r="G267" s="72"/>
      <c r="H267" s="73">
        <f t="shared" ref="H267:H268" si="37">ROUND(G267*F267,2)</f>
        <v>0</v>
      </c>
      <c r="I267" s="157"/>
      <c r="J267" s="169"/>
      <c r="K267" s="161"/>
      <c r="L267" s="169"/>
      <c r="M267" s="169"/>
      <c r="N267" s="169"/>
      <c r="O267" s="169"/>
      <c r="P267" s="169"/>
      <c r="Q267" s="169"/>
      <c r="R267" s="169"/>
      <c r="S267" s="169"/>
      <c r="T267" s="169"/>
      <c r="U267" s="169"/>
      <c r="V267" s="169"/>
      <c r="W267" s="169"/>
      <c r="X267" s="169"/>
      <c r="Y267" s="169"/>
      <c r="Z267" s="169"/>
      <c r="AA267" s="169"/>
      <c r="AB267" s="169"/>
      <c r="AC267" s="169"/>
      <c r="AD267" s="169"/>
      <c r="AE267" s="169"/>
      <c r="AF267" s="169"/>
      <c r="AG267" s="169"/>
      <c r="AH267" s="169"/>
      <c r="AI267" s="169"/>
      <c r="AJ267" s="169"/>
      <c r="AK267" s="169"/>
      <c r="AL267" s="169"/>
      <c r="AM267" s="169"/>
      <c r="AN267" s="169"/>
      <c r="AO267" s="169"/>
      <c r="AP267" s="169"/>
      <c r="AQ267" s="169"/>
      <c r="AR267" s="169"/>
      <c r="AS267" s="169"/>
      <c r="AT267" s="169"/>
      <c r="AU267" s="169"/>
      <c r="AV267" s="169"/>
      <c r="AW267" s="169"/>
      <c r="AX267" s="169"/>
      <c r="AY267" s="169"/>
      <c r="AZ267" s="169"/>
      <c r="BA267" s="251"/>
      <c r="BB267" s="252"/>
      <c r="BC267" s="252"/>
      <c r="BD267" s="252"/>
      <c r="BE267" s="253"/>
      <c r="BF267" s="252"/>
      <c r="BG267" s="252"/>
      <c r="BH267" s="252"/>
      <c r="BI267" s="169"/>
      <c r="BJ267" s="169"/>
      <c r="BK267" s="169"/>
      <c r="BL267" s="169"/>
      <c r="BM267" s="169"/>
      <c r="BN267" s="169"/>
      <c r="BO267" s="169"/>
      <c r="BP267" s="169"/>
      <c r="BQ267" s="169"/>
      <c r="BR267" s="169"/>
      <c r="BS267" s="169"/>
      <c r="BT267" s="169"/>
      <c r="BU267" s="169"/>
    </row>
    <row r="268" spans="1:73" s="128" customFormat="1" ht="33" customHeight="1" x14ac:dyDescent="0.2">
      <c r="A268" s="201" t="s">
        <v>35</v>
      </c>
      <c r="B268" s="78" t="s">
        <v>219</v>
      </c>
      <c r="C268" s="79" t="s">
        <v>36</v>
      </c>
      <c r="D268" s="267" t="s">
        <v>179</v>
      </c>
      <c r="E268" s="80" t="s">
        <v>30</v>
      </c>
      <c r="F268" s="108">
        <v>80</v>
      </c>
      <c r="G268" s="72"/>
      <c r="H268" s="73">
        <f t="shared" si="37"/>
        <v>0</v>
      </c>
      <c r="I268" s="157"/>
      <c r="J268" s="169"/>
      <c r="K268" s="161"/>
      <c r="L268" s="169"/>
      <c r="M268" s="169"/>
      <c r="N268" s="169"/>
      <c r="O268" s="169"/>
      <c r="P268" s="169"/>
      <c r="Q268" s="169"/>
      <c r="R268" s="169"/>
      <c r="S268" s="169"/>
      <c r="T268" s="169"/>
      <c r="U268" s="169"/>
      <c r="V268" s="169"/>
      <c r="W268" s="169"/>
      <c r="X268" s="169"/>
      <c r="Y268" s="169"/>
      <c r="Z268" s="169"/>
      <c r="AA268" s="169"/>
      <c r="AB268" s="169"/>
      <c r="AC268" s="169"/>
      <c r="AD268" s="169"/>
      <c r="AE268" s="169"/>
      <c r="AF268" s="169"/>
      <c r="AG268" s="169"/>
      <c r="AH268" s="169"/>
      <c r="AI268" s="169"/>
      <c r="AJ268" s="169"/>
      <c r="AK268" s="169"/>
      <c r="AL268" s="169"/>
      <c r="AM268" s="169"/>
      <c r="AN268" s="169"/>
      <c r="AO268" s="169"/>
      <c r="AP268" s="169"/>
      <c r="AQ268" s="169"/>
      <c r="AR268" s="169"/>
      <c r="AS268" s="169"/>
      <c r="AT268" s="169"/>
      <c r="AU268" s="169"/>
      <c r="AV268" s="169"/>
      <c r="AW268" s="169"/>
      <c r="AX268" s="169"/>
      <c r="AY268" s="169"/>
      <c r="AZ268" s="169"/>
      <c r="BA268" s="251"/>
      <c r="BB268" s="252"/>
      <c r="BC268" s="252"/>
      <c r="BD268" s="252"/>
      <c r="BE268" s="253"/>
      <c r="BF268" s="252"/>
      <c r="BG268" s="252"/>
      <c r="BH268" s="252"/>
      <c r="BI268" s="169"/>
      <c r="BJ268" s="169"/>
      <c r="BK268" s="169"/>
      <c r="BL268" s="169"/>
      <c r="BM268" s="169"/>
      <c r="BN268" s="169"/>
      <c r="BO268" s="169"/>
      <c r="BP268" s="169"/>
      <c r="BQ268" s="169"/>
      <c r="BR268" s="169"/>
      <c r="BS268" s="169"/>
      <c r="BT268" s="169"/>
      <c r="BU268" s="169"/>
    </row>
    <row r="269" spans="1:73" s="113" customFormat="1" ht="30" customHeight="1" x14ac:dyDescent="0.2">
      <c r="A269" s="126" t="s">
        <v>37</v>
      </c>
      <c r="B269" s="78" t="s">
        <v>323</v>
      </c>
      <c r="C269" s="79" t="s">
        <v>38</v>
      </c>
      <c r="D269" s="69" t="s">
        <v>179</v>
      </c>
      <c r="E269" s="80" t="s">
        <v>32</v>
      </c>
      <c r="F269" s="108">
        <v>1375</v>
      </c>
      <c r="G269" s="72"/>
      <c r="H269" s="73">
        <f t="shared" ref="H269:H270" si="38">ROUND(G269*F269,2)</f>
        <v>0</v>
      </c>
      <c r="I269" s="157"/>
      <c r="J269" s="160"/>
      <c r="K269" s="161"/>
      <c r="L269" s="160"/>
      <c r="M269" s="160"/>
      <c r="N269" s="160"/>
      <c r="O269" s="160"/>
      <c r="P269" s="160"/>
      <c r="Q269" s="160"/>
      <c r="R269" s="160"/>
      <c r="S269" s="160"/>
      <c r="T269" s="160"/>
      <c r="U269" s="160"/>
      <c r="V269" s="160"/>
      <c r="W269" s="160"/>
      <c r="X269" s="160"/>
      <c r="Y269" s="160"/>
      <c r="Z269" s="160"/>
      <c r="AA269" s="160"/>
      <c r="AB269" s="160"/>
      <c r="AC269" s="160"/>
      <c r="AD269" s="160"/>
      <c r="AE269" s="160"/>
      <c r="AF269" s="160"/>
      <c r="AG269" s="160"/>
      <c r="AH269" s="160"/>
      <c r="AI269" s="160"/>
      <c r="AJ269" s="160"/>
      <c r="AK269" s="160"/>
      <c r="AL269" s="160"/>
      <c r="AM269" s="160"/>
      <c r="AN269" s="160"/>
      <c r="AO269" s="160"/>
      <c r="AP269" s="160"/>
      <c r="AQ269" s="160"/>
      <c r="AR269" s="160"/>
      <c r="AS269" s="160"/>
      <c r="AT269" s="160"/>
      <c r="AU269" s="160"/>
      <c r="AV269" s="160"/>
      <c r="AW269" s="160"/>
      <c r="AX269" s="160"/>
      <c r="AY269" s="160"/>
      <c r="AZ269" s="160"/>
      <c r="BA269" s="251"/>
      <c r="BB269" s="252"/>
      <c r="BC269" s="252"/>
      <c r="BD269" s="252"/>
      <c r="BE269" s="253"/>
      <c r="BF269" s="252"/>
      <c r="BG269" s="252"/>
      <c r="BH269" s="252"/>
      <c r="BI269" s="160"/>
      <c r="BJ269" s="160"/>
      <c r="BK269" s="160"/>
      <c r="BL269" s="160"/>
      <c r="BM269" s="160"/>
      <c r="BN269" s="160"/>
      <c r="BO269" s="160"/>
      <c r="BP269" s="160"/>
      <c r="BQ269" s="160"/>
      <c r="BR269" s="160"/>
      <c r="BS269" s="160"/>
      <c r="BT269" s="160"/>
      <c r="BU269" s="160"/>
    </row>
    <row r="270" spans="1:73" s="84" customFormat="1" ht="30" customHeight="1" x14ac:dyDescent="0.2">
      <c r="A270" s="266" t="s">
        <v>564</v>
      </c>
      <c r="B270" s="269" t="s">
        <v>324</v>
      </c>
      <c r="C270" s="268" t="s">
        <v>565</v>
      </c>
      <c r="D270" s="267" t="s">
        <v>566</v>
      </c>
      <c r="E270" s="80" t="s">
        <v>32</v>
      </c>
      <c r="F270" s="108">
        <v>825</v>
      </c>
      <c r="G270" s="86"/>
      <c r="H270" s="73">
        <f t="shared" si="38"/>
        <v>0</v>
      </c>
      <c r="I270" s="157"/>
      <c r="J270" s="158"/>
      <c r="K270" s="158"/>
    </row>
    <row r="271" spans="1:73" s="70" customFormat="1" ht="33" customHeight="1" x14ac:dyDescent="0.2">
      <c r="A271" s="71"/>
      <c r="B271" s="199" t="s">
        <v>1</v>
      </c>
      <c r="C271" s="142" t="s">
        <v>359</v>
      </c>
      <c r="D271" s="143"/>
      <c r="E271" s="202"/>
      <c r="F271" s="203"/>
      <c r="G271" s="146"/>
      <c r="H271" s="146"/>
      <c r="I271" s="74"/>
      <c r="J271" s="74"/>
      <c r="K271" s="175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  <c r="AI271" s="74"/>
      <c r="AJ271" s="74"/>
      <c r="AK271" s="74"/>
      <c r="AL271" s="74"/>
      <c r="AM271" s="74"/>
      <c r="AN271" s="74"/>
      <c r="AO271" s="74"/>
      <c r="AP271" s="74"/>
      <c r="AQ271" s="74"/>
      <c r="AR271" s="74"/>
      <c r="AS271" s="74"/>
      <c r="AT271" s="74"/>
      <c r="AU271" s="74"/>
      <c r="AV271" s="74"/>
      <c r="AW271" s="74"/>
      <c r="AX271" s="74"/>
      <c r="AY271" s="74"/>
      <c r="AZ271" s="74"/>
      <c r="BA271" s="251"/>
      <c r="BB271" s="252"/>
      <c r="BC271" s="252"/>
      <c r="BD271" s="252"/>
      <c r="BE271" s="253"/>
      <c r="BF271" s="252"/>
      <c r="BG271" s="252"/>
      <c r="BH271" s="252"/>
      <c r="BI271" s="74"/>
      <c r="BJ271" s="74"/>
      <c r="BK271" s="74"/>
      <c r="BL271" s="74"/>
      <c r="BM271" s="74"/>
      <c r="BN271" s="74"/>
      <c r="BO271" s="74"/>
      <c r="BP271" s="74"/>
      <c r="BQ271" s="74"/>
      <c r="BR271" s="74"/>
      <c r="BS271" s="74"/>
      <c r="BT271" s="74"/>
      <c r="BU271" s="74"/>
    </row>
    <row r="272" spans="1:73" s="128" customFormat="1" ht="30" customHeight="1" x14ac:dyDescent="0.2">
      <c r="A272" s="112" t="s">
        <v>65</v>
      </c>
      <c r="B272" s="78" t="s">
        <v>325</v>
      </c>
      <c r="C272" s="79" t="s">
        <v>66</v>
      </c>
      <c r="D272" s="69" t="s">
        <v>179</v>
      </c>
      <c r="E272" s="80"/>
      <c r="F272" s="108"/>
      <c r="G272" s="75"/>
      <c r="H272" s="73"/>
      <c r="I272" s="157"/>
      <c r="J272" s="169"/>
      <c r="K272" s="161"/>
      <c r="L272" s="169"/>
      <c r="M272" s="169"/>
      <c r="N272" s="169"/>
      <c r="O272" s="169"/>
      <c r="P272" s="169"/>
      <c r="Q272" s="169"/>
      <c r="R272" s="169"/>
      <c r="S272" s="169"/>
      <c r="T272" s="169"/>
      <c r="U272" s="169"/>
      <c r="V272" s="169"/>
      <c r="W272" s="169"/>
      <c r="X272" s="169"/>
      <c r="Y272" s="169"/>
      <c r="Z272" s="169"/>
      <c r="AA272" s="169"/>
      <c r="AB272" s="169"/>
      <c r="AC272" s="169"/>
      <c r="AD272" s="169"/>
      <c r="AE272" s="169"/>
      <c r="AF272" s="169"/>
      <c r="AG272" s="169"/>
      <c r="AH272" s="169"/>
      <c r="AI272" s="169"/>
      <c r="AJ272" s="169"/>
      <c r="AK272" s="169"/>
      <c r="AL272" s="169"/>
      <c r="AM272" s="169"/>
      <c r="AN272" s="169"/>
      <c r="AO272" s="169"/>
      <c r="AP272" s="169"/>
      <c r="AQ272" s="169"/>
      <c r="AR272" s="169"/>
      <c r="AS272" s="169"/>
      <c r="AT272" s="169"/>
      <c r="AU272" s="169"/>
      <c r="AV272" s="169"/>
      <c r="AW272" s="169"/>
      <c r="AX272" s="169"/>
      <c r="AY272" s="169"/>
      <c r="AZ272" s="169"/>
      <c r="BA272" s="251"/>
      <c r="BB272" s="252"/>
      <c r="BC272" s="252"/>
      <c r="BD272" s="252"/>
      <c r="BE272" s="253"/>
      <c r="BF272" s="252"/>
      <c r="BG272" s="252"/>
      <c r="BH272" s="252"/>
      <c r="BI272" s="169"/>
      <c r="BJ272" s="169"/>
      <c r="BK272" s="169"/>
      <c r="BL272" s="169"/>
      <c r="BM272" s="169"/>
      <c r="BN272" s="169"/>
      <c r="BO272" s="169"/>
      <c r="BP272" s="169"/>
      <c r="BQ272" s="169"/>
      <c r="BR272" s="169"/>
      <c r="BS272" s="169"/>
      <c r="BT272" s="169"/>
      <c r="BU272" s="169"/>
    </row>
    <row r="273" spans="1:73" s="113" customFormat="1" ht="30" customHeight="1" x14ac:dyDescent="0.2">
      <c r="A273" s="112" t="s">
        <v>180</v>
      </c>
      <c r="B273" s="83" t="s">
        <v>33</v>
      </c>
      <c r="C273" s="79" t="s">
        <v>181</v>
      </c>
      <c r="D273" s="69" t="s">
        <v>1</v>
      </c>
      <c r="E273" s="80" t="s">
        <v>32</v>
      </c>
      <c r="F273" s="108">
        <v>760</v>
      </c>
      <c r="G273" s="72"/>
      <c r="H273" s="73">
        <f>ROUND(G273*F273,2)</f>
        <v>0</v>
      </c>
      <c r="I273" s="171"/>
      <c r="J273" s="160"/>
      <c r="K273" s="161"/>
      <c r="L273" s="160"/>
      <c r="M273" s="160"/>
      <c r="N273" s="160"/>
      <c r="O273" s="160"/>
      <c r="P273" s="160"/>
      <c r="Q273" s="160"/>
      <c r="R273" s="160"/>
      <c r="S273" s="160"/>
      <c r="T273" s="160"/>
      <c r="U273" s="160"/>
      <c r="V273" s="160"/>
      <c r="W273" s="160"/>
      <c r="X273" s="160"/>
      <c r="Y273" s="160"/>
      <c r="Z273" s="160"/>
      <c r="AA273" s="160"/>
      <c r="AB273" s="160"/>
      <c r="AC273" s="160"/>
      <c r="AD273" s="160"/>
      <c r="AE273" s="160"/>
      <c r="AF273" s="160"/>
      <c r="AG273" s="160"/>
      <c r="AH273" s="160"/>
      <c r="AI273" s="160"/>
      <c r="AJ273" s="160"/>
      <c r="AK273" s="160"/>
      <c r="AL273" s="160"/>
      <c r="AM273" s="160"/>
      <c r="AN273" s="160"/>
      <c r="AO273" s="160"/>
      <c r="AP273" s="160"/>
      <c r="AQ273" s="160"/>
      <c r="AR273" s="160"/>
      <c r="AS273" s="160"/>
      <c r="AT273" s="160"/>
      <c r="AU273" s="160"/>
      <c r="AV273" s="160"/>
      <c r="AW273" s="160"/>
      <c r="AX273" s="160"/>
      <c r="AY273" s="160"/>
      <c r="AZ273" s="160"/>
      <c r="BA273" s="251"/>
      <c r="BB273" s="252"/>
      <c r="BC273" s="252"/>
      <c r="BD273" s="252"/>
      <c r="BE273" s="253"/>
      <c r="BF273" s="252"/>
      <c r="BG273" s="252"/>
      <c r="BH273" s="252"/>
      <c r="BI273" s="160"/>
      <c r="BJ273" s="160"/>
      <c r="BK273" s="160"/>
      <c r="BL273" s="160"/>
      <c r="BM273" s="160"/>
      <c r="BN273" s="160"/>
      <c r="BO273" s="160"/>
      <c r="BP273" s="160"/>
      <c r="BQ273" s="160"/>
      <c r="BR273" s="160"/>
      <c r="BS273" s="160"/>
      <c r="BT273" s="160"/>
      <c r="BU273" s="160"/>
    </row>
    <row r="274" spans="1:73" s="113" customFormat="1" ht="30" customHeight="1" x14ac:dyDescent="0.2">
      <c r="A274" s="112" t="s">
        <v>369</v>
      </c>
      <c r="B274" s="78" t="s">
        <v>452</v>
      </c>
      <c r="C274" s="79" t="s">
        <v>370</v>
      </c>
      <c r="D274" s="69" t="s">
        <v>182</v>
      </c>
      <c r="E274" s="80"/>
      <c r="F274" s="108"/>
      <c r="G274" s="75"/>
      <c r="H274" s="73"/>
      <c r="I274" s="157"/>
      <c r="J274" s="160"/>
      <c r="K274" s="161"/>
      <c r="L274" s="160"/>
      <c r="M274" s="160"/>
      <c r="N274" s="160"/>
      <c r="O274" s="160"/>
      <c r="P274" s="160"/>
      <c r="Q274" s="160"/>
      <c r="R274" s="160"/>
      <c r="S274" s="160"/>
      <c r="T274" s="160"/>
      <c r="U274" s="160"/>
      <c r="V274" s="160"/>
      <c r="W274" s="160"/>
      <c r="X274" s="160"/>
      <c r="Y274" s="160"/>
      <c r="Z274" s="160"/>
      <c r="AA274" s="160"/>
      <c r="AB274" s="160"/>
      <c r="AC274" s="160"/>
      <c r="AD274" s="160"/>
      <c r="AE274" s="160"/>
      <c r="AF274" s="160"/>
      <c r="AG274" s="160"/>
      <c r="AH274" s="160"/>
      <c r="AI274" s="160"/>
      <c r="AJ274" s="160"/>
      <c r="AK274" s="160"/>
      <c r="AL274" s="160"/>
      <c r="AM274" s="160"/>
      <c r="AN274" s="160"/>
      <c r="AO274" s="160"/>
      <c r="AP274" s="160"/>
      <c r="AQ274" s="160"/>
      <c r="AR274" s="160"/>
      <c r="AS274" s="160"/>
      <c r="AT274" s="160"/>
      <c r="AU274" s="160"/>
      <c r="AV274" s="160"/>
      <c r="AW274" s="160"/>
      <c r="AX274" s="160"/>
      <c r="AY274" s="160"/>
      <c r="AZ274" s="160"/>
      <c r="BA274" s="251"/>
      <c r="BB274" s="252"/>
      <c r="BC274" s="252"/>
      <c r="BD274" s="252"/>
      <c r="BE274" s="253"/>
      <c r="BF274" s="252"/>
      <c r="BG274" s="252"/>
      <c r="BH274" s="252"/>
      <c r="BI274" s="160"/>
      <c r="BJ274" s="160"/>
      <c r="BK274" s="160"/>
      <c r="BL274" s="160"/>
      <c r="BM274" s="160"/>
      <c r="BN274" s="160"/>
      <c r="BO274" s="160"/>
      <c r="BP274" s="160"/>
      <c r="BQ274" s="160"/>
      <c r="BR274" s="160"/>
      <c r="BS274" s="160"/>
      <c r="BT274" s="160"/>
      <c r="BU274" s="160"/>
    </row>
    <row r="275" spans="1:73" s="113" customFormat="1" ht="30" customHeight="1" x14ac:dyDescent="0.2">
      <c r="A275" s="112" t="s">
        <v>371</v>
      </c>
      <c r="B275" s="83" t="s">
        <v>33</v>
      </c>
      <c r="C275" s="79" t="s">
        <v>221</v>
      </c>
      <c r="D275" s="69" t="s">
        <v>1</v>
      </c>
      <c r="E275" s="80" t="s">
        <v>32</v>
      </c>
      <c r="F275" s="108">
        <v>15</v>
      </c>
      <c r="G275" s="72"/>
      <c r="H275" s="73">
        <f>ROUND(G275*F275,2)</f>
        <v>0</v>
      </c>
      <c r="I275" s="157"/>
      <c r="J275" s="160"/>
      <c r="K275" s="161"/>
      <c r="L275" s="160"/>
      <c r="M275" s="160"/>
      <c r="N275" s="160"/>
      <c r="O275" s="160"/>
      <c r="P275" s="160"/>
      <c r="Q275" s="160"/>
      <c r="R275" s="160"/>
      <c r="S275" s="160"/>
      <c r="T275" s="160"/>
      <c r="U275" s="160"/>
      <c r="V275" s="160"/>
      <c r="W275" s="160"/>
      <c r="X275" s="160"/>
      <c r="Y275" s="160"/>
      <c r="Z275" s="160"/>
      <c r="AA275" s="160"/>
      <c r="AB275" s="160"/>
      <c r="AC275" s="160"/>
      <c r="AD275" s="160"/>
      <c r="AE275" s="160"/>
      <c r="AF275" s="160"/>
      <c r="AG275" s="160"/>
      <c r="AH275" s="160"/>
      <c r="AI275" s="160"/>
      <c r="AJ275" s="160"/>
      <c r="AK275" s="160"/>
      <c r="AL275" s="160"/>
      <c r="AM275" s="160"/>
      <c r="AN275" s="160"/>
      <c r="AO275" s="160"/>
      <c r="AP275" s="160"/>
      <c r="AQ275" s="160"/>
      <c r="AR275" s="160"/>
      <c r="AS275" s="160"/>
      <c r="AT275" s="160"/>
      <c r="AU275" s="160"/>
      <c r="AV275" s="160"/>
      <c r="AW275" s="160"/>
      <c r="AX275" s="160"/>
      <c r="AY275" s="160"/>
      <c r="AZ275" s="160"/>
      <c r="BA275" s="251"/>
      <c r="BB275" s="252"/>
      <c r="BC275" s="252"/>
      <c r="BD275" s="252"/>
      <c r="BE275" s="253"/>
      <c r="BF275" s="252"/>
      <c r="BG275" s="252"/>
      <c r="BH275" s="252"/>
      <c r="BI275" s="160"/>
      <c r="BJ275" s="160"/>
      <c r="BK275" s="160"/>
      <c r="BL275" s="160"/>
      <c r="BM275" s="160"/>
      <c r="BN275" s="160"/>
      <c r="BO275" s="160"/>
      <c r="BP275" s="160"/>
      <c r="BQ275" s="160"/>
      <c r="BR275" s="160"/>
      <c r="BS275" s="160"/>
      <c r="BT275" s="160"/>
      <c r="BU275" s="160"/>
    </row>
    <row r="276" spans="1:73" s="113" customFormat="1" ht="30" customHeight="1" x14ac:dyDescent="0.2">
      <c r="A276" s="112" t="s">
        <v>372</v>
      </c>
      <c r="B276" s="78" t="s">
        <v>453</v>
      </c>
      <c r="C276" s="79" t="s">
        <v>373</v>
      </c>
      <c r="D276" s="69" t="s">
        <v>182</v>
      </c>
      <c r="E276" s="80"/>
      <c r="F276" s="108"/>
      <c r="G276" s="75"/>
      <c r="H276" s="73"/>
      <c r="I276" s="157"/>
      <c r="J276" s="160"/>
      <c r="K276" s="161"/>
      <c r="L276" s="160"/>
      <c r="M276" s="160"/>
      <c r="N276" s="160"/>
      <c r="O276" s="160"/>
      <c r="P276" s="160"/>
      <c r="Q276" s="160"/>
      <c r="R276" s="160"/>
      <c r="S276" s="160"/>
      <c r="T276" s="160"/>
      <c r="U276" s="160"/>
      <c r="V276" s="160"/>
      <c r="W276" s="160"/>
      <c r="X276" s="160"/>
      <c r="Y276" s="160"/>
      <c r="Z276" s="160"/>
      <c r="AA276" s="160"/>
      <c r="AB276" s="160"/>
      <c r="AC276" s="160"/>
      <c r="AD276" s="160"/>
      <c r="AE276" s="160"/>
      <c r="AF276" s="160"/>
      <c r="AG276" s="160"/>
      <c r="AH276" s="160"/>
      <c r="AI276" s="160"/>
      <c r="AJ276" s="160"/>
      <c r="AK276" s="160"/>
      <c r="AL276" s="160"/>
      <c r="AM276" s="160"/>
      <c r="AN276" s="160"/>
      <c r="AO276" s="160"/>
      <c r="AP276" s="160"/>
      <c r="AQ276" s="160"/>
      <c r="AR276" s="160"/>
      <c r="AS276" s="160"/>
      <c r="AT276" s="160"/>
      <c r="AU276" s="160"/>
      <c r="AV276" s="160"/>
      <c r="AW276" s="160"/>
      <c r="AX276" s="160"/>
      <c r="AY276" s="160"/>
      <c r="AZ276" s="160"/>
      <c r="BA276" s="251"/>
      <c r="BB276" s="252"/>
      <c r="BC276" s="252"/>
      <c r="BD276" s="252"/>
      <c r="BE276" s="253"/>
      <c r="BF276" s="252"/>
      <c r="BG276" s="252"/>
      <c r="BH276" s="252"/>
      <c r="BI276" s="160"/>
      <c r="BJ276" s="160"/>
      <c r="BK276" s="160"/>
      <c r="BL276" s="160"/>
      <c r="BM276" s="160"/>
      <c r="BN276" s="160"/>
      <c r="BO276" s="160"/>
      <c r="BP276" s="160"/>
      <c r="BQ276" s="160"/>
      <c r="BR276" s="160"/>
      <c r="BS276" s="160"/>
      <c r="BT276" s="160"/>
      <c r="BU276" s="160"/>
    </row>
    <row r="277" spans="1:73" s="113" customFormat="1" ht="30" customHeight="1" x14ac:dyDescent="0.2">
      <c r="A277" s="112" t="s">
        <v>375</v>
      </c>
      <c r="B277" s="83" t="s">
        <v>33</v>
      </c>
      <c r="C277" s="79" t="s">
        <v>223</v>
      </c>
      <c r="D277" s="69" t="s">
        <v>1</v>
      </c>
      <c r="E277" s="80" t="s">
        <v>32</v>
      </c>
      <c r="F277" s="108">
        <v>10</v>
      </c>
      <c r="G277" s="72"/>
      <c r="H277" s="73">
        <f t="shared" ref="H277:H278" si="39">ROUND(G277*F277,2)</f>
        <v>0</v>
      </c>
      <c r="I277" s="157"/>
      <c r="J277" s="160"/>
      <c r="K277" s="161"/>
      <c r="L277" s="160"/>
      <c r="M277" s="160"/>
      <c r="N277" s="160"/>
      <c r="O277" s="160"/>
      <c r="P277" s="160"/>
      <c r="Q277" s="160"/>
      <c r="R277" s="160"/>
      <c r="S277" s="160"/>
      <c r="T277" s="160"/>
      <c r="U277" s="160"/>
      <c r="V277" s="160"/>
      <c r="W277" s="160"/>
      <c r="X277" s="160"/>
      <c r="Y277" s="160"/>
      <c r="Z277" s="160"/>
      <c r="AA277" s="160"/>
      <c r="AB277" s="160"/>
      <c r="AC277" s="160"/>
      <c r="AD277" s="160"/>
      <c r="AE277" s="160"/>
      <c r="AF277" s="160"/>
      <c r="AG277" s="160"/>
      <c r="AH277" s="160"/>
      <c r="AI277" s="160"/>
      <c r="AJ277" s="160"/>
      <c r="AK277" s="160"/>
      <c r="AL277" s="160"/>
      <c r="AM277" s="160"/>
      <c r="AN277" s="160"/>
      <c r="AO277" s="160"/>
      <c r="AP277" s="160"/>
      <c r="AQ277" s="160"/>
      <c r="AR277" s="160"/>
      <c r="AS277" s="160"/>
      <c r="AT277" s="160"/>
      <c r="AU277" s="160"/>
      <c r="AV277" s="160"/>
      <c r="AW277" s="160"/>
      <c r="AX277" s="160"/>
      <c r="AY277" s="160"/>
      <c r="AZ277" s="160"/>
      <c r="BA277" s="251"/>
      <c r="BB277" s="252"/>
      <c r="BC277" s="252"/>
      <c r="BD277" s="252"/>
      <c r="BE277" s="253"/>
      <c r="BF277" s="252"/>
      <c r="BG277" s="252"/>
      <c r="BH277" s="252"/>
      <c r="BI277" s="160"/>
      <c r="BJ277" s="160"/>
      <c r="BK277" s="160"/>
      <c r="BL277" s="160"/>
      <c r="BM277" s="160"/>
      <c r="BN277" s="160"/>
      <c r="BO277" s="160"/>
      <c r="BP277" s="160"/>
      <c r="BQ277" s="160"/>
      <c r="BR277" s="160"/>
      <c r="BS277" s="160"/>
      <c r="BT277" s="160"/>
      <c r="BU277" s="160"/>
    </row>
    <row r="278" spans="1:73" s="113" customFormat="1" ht="30" customHeight="1" x14ac:dyDescent="0.2">
      <c r="A278" s="112" t="s">
        <v>378</v>
      </c>
      <c r="B278" s="83" t="s">
        <v>40</v>
      </c>
      <c r="C278" s="79" t="s">
        <v>224</v>
      </c>
      <c r="D278" s="69" t="s">
        <v>1</v>
      </c>
      <c r="E278" s="80" t="s">
        <v>32</v>
      </c>
      <c r="F278" s="108">
        <v>25</v>
      </c>
      <c r="G278" s="72"/>
      <c r="H278" s="73">
        <f t="shared" si="39"/>
        <v>0</v>
      </c>
      <c r="I278" s="157"/>
      <c r="J278" s="160"/>
      <c r="K278" s="161"/>
      <c r="L278" s="160"/>
      <c r="M278" s="160"/>
      <c r="N278" s="160"/>
      <c r="O278" s="160"/>
      <c r="P278" s="160"/>
      <c r="Q278" s="160"/>
      <c r="R278" s="160"/>
      <c r="S278" s="160"/>
      <c r="T278" s="160"/>
      <c r="U278" s="160"/>
      <c r="V278" s="160"/>
      <c r="W278" s="160"/>
      <c r="X278" s="160"/>
      <c r="Y278" s="160"/>
      <c r="Z278" s="160"/>
      <c r="AA278" s="160"/>
      <c r="AB278" s="160"/>
      <c r="AC278" s="160"/>
      <c r="AD278" s="160"/>
      <c r="AE278" s="160"/>
      <c r="AF278" s="160"/>
      <c r="AG278" s="160"/>
      <c r="AH278" s="160"/>
      <c r="AI278" s="160"/>
      <c r="AJ278" s="160"/>
      <c r="AK278" s="160"/>
      <c r="AL278" s="160"/>
      <c r="AM278" s="160"/>
      <c r="AN278" s="160"/>
      <c r="AO278" s="160"/>
      <c r="AP278" s="160"/>
      <c r="AQ278" s="160"/>
      <c r="AR278" s="160"/>
      <c r="AS278" s="160"/>
      <c r="AT278" s="160"/>
      <c r="AU278" s="160"/>
      <c r="AV278" s="160"/>
      <c r="AW278" s="160"/>
      <c r="AX278" s="160"/>
      <c r="AY278" s="160"/>
      <c r="AZ278" s="160"/>
      <c r="BA278" s="251"/>
      <c r="BB278" s="252"/>
      <c r="BC278" s="252"/>
      <c r="BD278" s="252"/>
      <c r="BE278" s="253"/>
      <c r="BF278" s="252"/>
      <c r="BG278" s="252"/>
      <c r="BH278" s="252"/>
      <c r="BI278" s="160"/>
      <c r="BJ278" s="160"/>
      <c r="BK278" s="160"/>
      <c r="BL278" s="160"/>
      <c r="BM278" s="160"/>
      <c r="BN278" s="160"/>
      <c r="BO278" s="160"/>
      <c r="BP278" s="160"/>
      <c r="BQ278" s="160"/>
      <c r="BR278" s="160"/>
      <c r="BS278" s="160"/>
      <c r="BT278" s="160"/>
      <c r="BU278" s="160"/>
    </row>
    <row r="279" spans="1:73" s="113" customFormat="1" ht="30" customHeight="1" x14ac:dyDescent="0.2">
      <c r="A279" s="112" t="s">
        <v>41</v>
      </c>
      <c r="B279" s="78" t="s">
        <v>454</v>
      </c>
      <c r="C279" s="79" t="s">
        <v>42</v>
      </c>
      <c r="D279" s="69" t="s">
        <v>182</v>
      </c>
      <c r="E279" s="80"/>
      <c r="F279" s="108"/>
      <c r="G279" s="75"/>
      <c r="H279" s="73"/>
      <c r="I279" s="157"/>
      <c r="J279" s="160"/>
      <c r="K279" s="161"/>
      <c r="L279" s="160"/>
      <c r="M279" s="160"/>
      <c r="N279" s="160"/>
      <c r="O279" s="160"/>
      <c r="P279" s="160"/>
      <c r="Q279" s="160"/>
      <c r="R279" s="160"/>
      <c r="S279" s="160"/>
      <c r="T279" s="160"/>
      <c r="U279" s="160"/>
      <c r="V279" s="160"/>
      <c r="W279" s="160"/>
      <c r="X279" s="160"/>
      <c r="Y279" s="160"/>
      <c r="Z279" s="160"/>
      <c r="AA279" s="160"/>
      <c r="AB279" s="160"/>
      <c r="AC279" s="160"/>
      <c r="AD279" s="160"/>
      <c r="AE279" s="160"/>
      <c r="AF279" s="160"/>
      <c r="AG279" s="160"/>
      <c r="AH279" s="160"/>
      <c r="AI279" s="160"/>
      <c r="AJ279" s="160"/>
      <c r="AK279" s="160"/>
      <c r="AL279" s="160"/>
      <c r="AM279" s="160"/>
      <c r="AN279" s="160"/>
      <c r="AO279" s="160"/>
      <c r="AP279" s="160"/>
      <c r="AQ279" s="160"/>
      <c r="AR279" s="160"/>
      <c r="AS279" s="160"/>
      <c r="AT279" s="160"/>
      <c r="AU279" s="160"/>
      <c r="AV279" s="160"/>
      <c r="AW279" s="160"/>
      <c r="AX279" s="160"/>
      <c r="AY279" s="160"/>
      <c r="AZ279" s="160"/>
      <c r="BA279" s="251"/>
      <c r="BB279" s="252"/>
      <c r="BC279" s="252"/>
      <c r="BD279" s="252"/>
      <c r="BE279" s="253"/>
      <c r="BF279" s="252"/>
      <c r="BG279" s="252"/>
      <c r="BH279" s="252"/>
      <c r="BI279" s="160"/>
      <c r="BJ279" s="160"/>
      <c r="BK279" s="160"/>
      <c r="BL279" s="160"/>
      <c r="BM279" s="160"/>
      <c r="BN279" s="160"/>
      <c r="BO279" s="160"/>
      <c r="BP279" s="160"/>
      <c r="BQ279" s="160"/>
      <c r="BR279" s="160"/>
      <c r="BS279" s="160"/>
      <c r="BT279" s="160"/>
      <c r="BU279" s="160"/>
    </row>
    <row r="280" spans="1:73" s="113" customFormat="1" ht="30" customHeight="1" x14ac:dyDescent="0.2">
      <c r="A280" s="112" t="s">
        <v>43</v>
      </c>
      <c r="B280" s="83" t="s">
        <v>33</v>
      </c>
      <c r="C280" s="79" t="s">
        <v>44</v>
      </c>
      <c r="D280" s="69" t="s">
        <v>1</v>
      </c>
      <c r="E280" s="80" t="s">
        <v>39</v>
      </c>
      <c r="F280" s="108">
        <v>10</v>
      </c>
      <c r="G280" s="72"/>
      <c r="H280" s="73">
        <f>ROUND(G280*F280,2)</f>
        <v>0</v>
      </c>
      <c r="I280" s="157"/>
      <c r="J280" s="160"/>
      <c r="K280" s="161"/>
      <c r="L280" s="160"/>
      <c r="M280" s="160"/>
      <c r="N280" s="160"/>
      <c r="O280" s="160"/>
      <c r="P280" s="160"/>
      <c r="Q280" s="160"/>
      <c r="R280" s="160"/>
      <c r="S280" s="160"/>
      <c r="T280" s="160"/>
      <c r="U280" s="160"/>
      <c r="V280" s="160"/>
      <c r="W280" s="160"/>
      <c r="X280" s="160"/>
      <c r="Y280" s="160"/>
      <c r="Z280" s="160"/>
      <c r="AA280" s="160"/>
      <c r="AB280" s="160"/>
      <c r="AC280" s="160"/>
      <c r="AD280" s="160"/>
      <c r="AE280" s="160"/>
      <c r="AF280" s="160"/>
      <c r="AG280" s="160"/>
      <c r="AH280" s="160"/>
      <c r="AI280" s="160"/>
      <c r="AJ280" s="160"/>
      <c r="AK280" s="160"/>
      <c r="AL280" s="160"/>
      <c r="AM280" s="160"/>
      <c r="AN280" s="160"/>
      <c r="AO280" s="160"/>
      <c r="AP280" s="160"/>
      <c r="AQ280" s="160"/>
      <c r="AR280" s="160"/>
      <c r="AS280" s="160"/>
      <c r="AT280" s="160"/>
      <c r="AU280" s="160"/>
      <c r="AV280" s="160"/>
      <c r="AW280" s="160"/>
      <c r="AX280" s="160"/>
      <c r="AY280" s="160"/>
      <c r="AZ280" s="160"/>
      <c r="BA280" s="251"/>
      <c r="BB280" s="252"/>
      <c r="BC280" s="252"/>
      <c r="BD280" s="252"/>
      <c r="BE280" s="253"/>
      <c r="BF280" s="252"/>
      <c r="BG280" s="252"/>
      <c r="BH280" s="252"/>
      <c r="BI280" s="160"/>
      <c r="BJ280" s="160"/>
      <c r="BK280" s="160"/>
      <c r="BL280" s="160"/>
      <c r="BM280" s="160"/>
      <c r="BN280" s="160"/>
      <c r="BO280" s="160"/>
      <c r="BP280" s="160"/>
      <c r="BQ280" s="160"/>
      <c r="BR280" s="160"/>
      <c r="BS280" s="160"/>
      <c r="BT280" s="160"/>
      <c r="BU280" s="160"/>
    </row>
    <row r="281" spans="1:73" s="113" customFormat="1" ht="30" customHeight="1" x14ac:dyDescent="0.2">
      <c r="A281" s="112" t="s">
        <v>45</v>
      </c>
      <c r="B281" s="78" t="s">
        <v>455</v>
      </c>
      <c r="C281" s="79" t="s">
        <v>46</v>
      </c>
      <c r="D281" s="69" t="s">
        <v>182</v>
      </c>
      <c r="E281" s="80"/>
      <c r="F281" s="108"/>
      <c r="G281" s="75"/>
      <c r="H281" s="73"/>
      <c r="I281" s="157"/>
      <c r="J281" s="160"/>
      <c r="K281" s="161"/>
      <c r="L281" s="160"/>
      <c r="M281" s="160"/>
      <c r="N281" s="160"/>
      <c r="O281" s="160"/>
      <c r="P281" s="160"/>
      <c r="Q281" s="160"/>
      <c r="R281" s="160"/>
      <c r="S281" s="160"/>
      <c r="T281" s="160"/>
      <c r="U281" s="160"/>
      <c r="V281" s="160"/>
      <c r="W281" s="160"/>
      <c r="X281" s="160"/>
      <c r="Y281" s="160"/>
      <c r="Z281" s="160"/>
      <c r="AA281" s="160"/>
      <c r="AB281" s="160"/>
      <c r="AC281" s="160"/>
      <c r="AD281" s="160"/>
      <c r="AE281" s="160"/>
      <c r="AF281" s="160"/>
      <c r="AG281" s="160"/>
      <c r="AH281" s="160"/>
      <c r="AI281" s="160"/>
      <c r="AJ281" s="160"/>
      <c r="AK281" s="160"/>
      <c r="AL281" s="160"/>
      <c r="AM281" s="160"/>
      <c r="AN281" s="160"/>
      <c r="AO281" s="160"/>
      <c r="AP281" s="160"/>
      <c r="AQ281" s="160"/>
      <c r="AR281" s="160"/>
      <c r="AS281" s="160"/>
      <c r="AT281" s="160"/>
      <c r="AU281" s="160"/>
      <c r="AV281" s="160"/>
      <c r="AW281" s="160"/>
      <c r="AX281" s="160"/>
      <c r="AY281" s="160"/>
      <c r="AZ281" s="160"/>
      <c r="BA281" s="251"/>
      <c r="BB281" s="252"/>
      <c r="BC281" s="252"/>
      <c r="BD281" s="252"/>
      <c r="BE281" s="253"/>
      <c r="BF281" s="252"/>
      <c r="BG281" s="252"/>
      <c r="BH281" s="252"/>
      <c r="BI281" s="160"/>
      <c r="BJ281" s="160"/>
      <c r="BK281" s="160"/>
      <c r="BL281" s="160"/>
      <c r="BM281" s="160"/>
      <c r="BN281" s="160"/>
      <c r="BO281" s="160"/>
      <c r="BP281" s="160"/>
      <c r="BQ281" s="160"/>
      <c r="BR281" s="160"/>
      <c r="BS281" s="160"/>
      <c r="BT281" s="160"/>
      <c r="BU281" s="160"/>
    </row>
    <row r="282" spans="1:73" s="113" customFormat="1" ht="30" customHeight="1" x14ac:dyDescent="0.2">
      <c r="A282" s="112" t="s">
        <v>47</v>
      </c>
      <c r="B282" s="83" t="s">
        <v>33</v>
      </c>
      <c r="C282" s="79" t="s">
        <v>48</v>
      </c>
      <c r="D282" s="69" t="s">
        <v>1</v>
      </c>
      <c r="E282" s="80" t="s">
        <v>39</v>
      </c>
      <c r="F282" s="108">
        <v>35</v>
      </c>
      <c r="G282" s="72"/>
      <c r="H282" s="73">
        <f>ROUND(G282*F282,2)</f>
        <v>0</v>
      </c>
      <c r="I282" s="157"/>
      <c r="J282" s="160"/>
      <c r="K282" s="161"/>
      <c r="L282" s="160"/>
      <c r="M282" s="160"/>
      <c r="N282" s="160"/>
      <c r="O282" s="160"/>
      <c r="P282" s="160"/>
      <c r="Q282" s="160"/>
      <c r="R282" s="160"/>
      <c r="S282" s="160"/>
      <c r="T282" s="160"/>
      <c r="U282" s="160"/>
      <c r="V282" s="160"/>
      <c r="W282" s="160"/>
      <c r="X282" s="160"/>
      <c r="Y282" s="160"/>
      <c r="Z282" s="160"/>
      <c r="AA282" s="160"/>
      <c r="AB282" s="160"/>
      <c r="AC282" s="160"/>
      <c r="AD282" s="160"/>
      <c r="AE282" s="160"/>
      <c r="AF282" s="160"/>
      <c r="AG282" s="160"/>
      <c r="AH282" s="160"/>
      <c r="AI282" s="160"/>
      <c r="AJ282" s="160"/>
      <c r="AK282" s="160"/>
      <c r="AL282" s="160"/>
      <c r="AM282" s="160"/>
      <c r="AN282" s="160"/>
      <c r="AO282" s="160"/>
      <c r="AP282" s="160"/>
      <c r="AQ282" s="160"/>
      <c r="AR282" s="160"/>
      <c r="AS282" s="160"/>
      <c r="AT282" s="160"/>
      <c r="AU282" s="160"/>
      <c r="AV282" s="160"/>
      <c r="AW282" s="160"/>
      <c r="AX282" s="160"/>
      <c r="AY282" s="160"/>
      <c r="AZ282" s="160"/>
      <c r="BA282" s="251"/>
      <c r="BB282" s="252"/>
      <c r="BC282" s="252"/>
      <c r="BD282" s="252"/>
      <c r="BE282" s="253"/>
      <c r="BF282" s="252"/>
      <c r="BG282" s="252"/>
      <c r="BH282" s="252"/>
      <c r="BI282" s="160"/>
      <c r="BJ282" s="160"/>
      <c r="BK282" s="160"/>
      <c r="BL282" s="160"/>
      <c r="BM282" s="160"/>
      <c r="BN282" s="160"/>
      <c r="BO282" s="160"/>
      <c r="BP282" s="160"/>
      <c r="BQ282" s="160"/>
      <c r="BR282" s="160"/>
      <c r="BS282" s="160"/>
      <c r="BT282" s="160"/>
      <c r="BU282" s="160"/>
    </row>
    <row r="283" spans="1:73" s="128" customFormat="1" ht="30" customHeight="1" x14ac:dyDescent="0.2">
      <c r="A283" s="112" t="s">
        <v>229</v>
      </c>
      <c r="B283" s="78" t="s">
        <v>456</v>
      </c>
      <c r="C283" s="79" t="s">
        <v>230</v>
      </c>
      <c r="D283" s="69" t="s">
        <v>100</v>
      </c>
      <c r="E283" s="80"/>
      <c r="F283" s="108"/>
      <c r="G283" s="75"/>
      <c r="H283" s="73"/>
      <c r="I283" s="157"/>
      <c r="J283" s="169"/>
      <c r="K283" s="161"/>
      <c r="L283" s="169"/>
      <c r="M283" s="169"/>
      <c r="N283" s="169"/>
      <c r="O283" s="169"/>
      <c r="P283" s="169"/>
      <c r="Q283" s="169"/>
      <c r="R283" s="169"/>
      <c r="S283" s="169"/>
      <c r="T283" s="169"/>
      <c r="U283" s="169"/>
      <c r="V283" s="169"/>
      <c r="W283" s="169"/>
      <c r="X283" s="169"/>
      <c r="Y283" s="169"/>
      <c r="Z283" s="169"/>
      <c r="AA283" s="169"/>
      <c r="AB283" s="169"/>
      <c r="AC283" s="169"/>
      <c r="AD283" s="169"/>
      <c r="AE283" s="169"/>
      <c r="AF283" s="169"/>
      <c r="AG283" s="169"/>
      <c r="AH283" s="169"/>
      <c r="AI283" s="169"/>
      <c r="AJ283" s="169"/>
      <c r="AK283" s="169"/>
      <c r="AL283" s="169"/>
      <c r="AM283" s="169"/>
      <c r="AN283" s="169"/>
      <c r="AO283" s="169"/>
      <c r="AP283" s="169"/>
      <c r="AQ283" s="169"/>
      <c r="AR283" s="169"/>
      <c r="AS283" s="169"/>
      <c r="AT283" s="169"/>
      <c r="AU283" s="169"/>
      <c r="AV283" s="169"/>
      <c r="AW283" s="169"/>
      <c r="AX283" s="169"/>
      <c r="AY283" s="169"/>
      <c r="AZ283" s="169"/>
      <c r="BA283" s="251"/>
      <c r="BB283" s="252"/>
      <c r="BC283" s="252"/>
      <c r="BD283" s="252"/>
      <c r="BE283" s="253"/>
      <c r="BF283" s="252"/>
      <c r="BG283" s="252"/>
      <c r="BH283" s="252"/>
      <c r="BI283" s="169"/>
      <c r="BJ283" s="169"/>
      <c r="BK283" s="169"/>
      <c r="BL283" s="169"/>
      <c r="BM283" s="169"/>
      <c r="BN283" s="169"/>
      <c r="BO283" s="169"/>
      <c r="BP283" s="169"/>
      <c r="BQ283" s="169"/>
      <c r="BR283" s="169"/>
      <c r="BS283" s="169"/>
      <c r="BT283" s="169"/>
      <c r="BU283" s="169"/>
    </row>
    <row r="284" spans="1:73" s="113" customFormat="1" ht="30" customHeight="1" x14ac:dyDescent="0.2">
      <c r="A284" s="112" t="s">
        <v>231</v>
      </c>
      <c r="B284" s="83" t="s">
        <v>33</v>
      </c>
      <c r="C284" s="79" t="s">
        <v>101</v>
      </c>
      <c r="D284" s="69" t="s">
        <v>232</v>
      </c>
      <c r="E284" s="80"/>
      <c r="F284" s="108"/>
      <c r="G284" s="75"/>
      <c r="H284" s="73"/>
      <c r="I284" s="157"/>
      <c r="J284" s="160"/>
      <c r="K284" s="161"/>
      <c r="L284" s="160"/>
      <c r="M284" s="160"/>
      <c r="N284" s="160"/>
      <c r="O284" s="160"/>
      <c r="P284" s="160"/>
      <c r="Q284" s="160"/>
      <c r="R284" s="160"/>
      <c r="S284" s="160"/>
      <c r="T284" s="160"/>
      <c r="U284" s="160"/>
      <c r="V284" s="160"/>
      <c r="W284" s="160"/>
      <c r="X284" s="160"/>
      <c r="Y284" s="160"/>
      <c r="Z284" s="160"/>
      <c r="AA284" s="160"/>
      <c r="AB284" s="160"/>
      <c r="AC284" s="160"/>
      <c r="AD284" s="160"/>
      <c r="AE284" s="160"/>
      <c r="AF284" s="160"/>
      <c r="AG284" s="160"/>
      <c r="AH284" s="160"/>
      <c r="AI284" s="160"/>
      <c r="AJ284" s="160"/>
      <c r="AK284" s="160"/>
      <c r="AL284" s="160"/>
      <c r="AM284" s="160"/>
      <c r="AN284" s="160"/>
      <c r="AO284" s="160"/>
      <c r="AP284" s="160"/>
      <c r="AQ284" s="160"/>
      <c r="AR284" s="160"/>
      <c r="AS284" s="160"/>
      <c r="AT284" s="160"/>
      <c r="AU284" s="160"/>
      <c r="AV284" s="160"/>
      <c r="AW284" s="160"/>
      <c r="AX284" s="160"/>
      <c r="AY284" s="160"/>
      <c r="AZ284" s="160"/>
      <c r="BA284" s="251"/>
      <c r="BB284" s="252"/>
      <c r="BC284" s="252"/>
      <c r="BD284" s="252"/>
      <c r="BE284" s="253"/>
      <c r="BF284" s="252"/>
      <c r="BG284" s="252"/>
      <c r="BH284" s="252"/>
      <c r="BI284" s="160"/>
      <c r="BJ284" s="160"/>
      <c r="BK284" s="160"/>
      <c r="BL284" s="160"/>
      <c r="BM284" s="160"/>
      <c r="BN284" s="160"/>
      <c r="BO284" s="160"/>
      <c r="BP284" s="160"/>
      <c r="BQ284" s="160"/>
      <c r="BR284" s="160"/>
      <c r="BS284" s="160"/>
      <c r="BT284" s="160"/>
      <c r="BU284" s="160"/>
    </row>
    <row r="285" spans="1:73" s="113" customFormat="1" ht="30" customHeight="1" x14ac:dyDescent="0.2">
      <c r="A285" s="112" t="s">
        <v>233</v>
      </c>
      <c r="B285" s="85" t="s">
        <v>102</v>
      </c>
      <c r="C285" s="79" t="s">
        <v>234</v>
      </c>
      <c r="D285" s="69"/>
      <c r="E285" s="80" t="s">
        <v>32</v>
      </c>
      <c r="F285" s="108">
        <v>10</v>
      </c>
      <c r="G285" s="72"/>
      <c r="H285" s="73">
        <f t="shared" ref="H285:H288" si="40">ROUND(G285*F285,2)</f>
        <v>0</v>
      </c>
      <c r="I285" s="164"/>
      <c r="J285" s="160"/>
      <c r="K285" s="161"/>
      <c r="L285" s="160"/>
      <c r="M285" s="160"/>
      <c r="N285" s="160"/>
      <c r="O285" s="160"/>
      <c r="P285" s="160"/>
      <c r="Q285" s="160"/>
      <c r="R285" s="160"/>
      <c r="S285" s="160"/>
      <c r="T285" s="160"/>
      <c r="U285" s="160"/>
      <c r="V285" s="160"/>
      <c r="W285" s="160"/>
      <c r="X285" s="160"/>
      <c r="Y285" s="160"/>
      <c r="Z285" s="160"/>
      <c r="AA285" s="160"/>
      <c r="AB285" s="160"/>
      <c r="AC285" s="160"/>
      <c r="AD285" s="160"/>
      <c r="AE285" s="160"/>
      <c r="AF285" s="160"/>
      <c r="AG285" s="160"/>
      <c r="AH285" s="160"/>
      <c r="AI285" s="160"/>
      <c r="AJ285" s="160"/>
      <c r="AK285" s="160"/>
      <c r="AL285" s="160"/>
      <c r="AM285" s="160"/>
      <c r="AN285" s="160"/>
      <c r="AO285" s="160"/>
      <c r="AP285" s="160"/>
      <c r="AQ285" s="160"/>
      <c r="AR285" s="160"/>
      <c r="AS285" s="160"/>
      <c r="AT285" s="160"/>
      <c r="AU285" s="160"/>
      <c r="AV285" s="160"/>
      <c r="AW285" s="160"/>
      <c r="AX285" s="160"/>
      <c r="AY285" s="160"/>
      <c r="AZ285" s="160"/>
      <c r="BA285" s="251"/>
      <c r="BB285" s="252"/>
      <c r="BC285" s="252"/>
      <c r="BD285" s="252"/>
      <c r="BE285" s="253"/>
      <c r="BF285" s="252"/>
      <c r="BG285" s="252"/>
      <c r="BH285" s="252"/>
      <c r="BI285" s="160"/>
      <c r="BJ285" s="160"/>
      <c r="BK285" s="160"/>
      <c r="BL285" s="160"/>
      <c r="BM285" s="160"/>
      <c r="BN285" s="160"/>
      <c r="BO285" s="160"/>
      <c r="BP285" s="160"/>
      <c r="BQ285" s="160"/>
      <c r="BR285" s="160"/>
      <c r="BS285" s="160"/>
      <c r="BT285" s="160"/>
      <c r="BU285" s="160"/>
    </row>
    <row r="286" spans="1:73" s="128" customFormat="1" ht="30" customHeight="1" x14ac:dyDescent="0.2">
      <c r="A286" s="112" t="s">
        <v>274</v>
      </c>
      <c r="B286" s="78" t="s">
        <v>457</v>
      </c>
      <c r="C286" s="79" t="s">
        <v>276</v>
      </c>
      <c r="D286" s="69" t="s">
        <v>100</v>
      </c>
      <c r="E286" s="80" t="s">
        <v>32</v>
      </c>
      <c r="F286" s="115">
        <v>5</v>
      </c>
      <c r="G286" s="72"/>
      <c r="H286" s="73">
        <f t="shared" si="40"/>
        <v>0</v>
      </c>
      <c r="I286" s="157"/>
      <c r="J286" s="169"/>
      <c r="K286" s="161"/>
      <c r="L286" s="169"/>
      <c r="M286" s="169"/>
      <c r="N286" s="169"/>
      <c r="O286" s="169"/>
      <c r="P286" s="169"/>
      <c r="Q286" s="169"/>
      <c r="R286" s="169"/>
      <c r="S286" s="169"/>
      <c r="T286" s="169"/>
      <c r="U286" s="169"/>
      <c r="V286" s="169"/>
      <c r="W286" s="169"/>
      <c r="X286" s="169"/>
      <c r="Y286" s="169"/>
      <c r="Z286" s="169"/>
      <c r="AA286" s="169"/>
      <c r="AB286" s="169"/>
      <c r="AC286" s="169"/>
      <c r="AD286" s="169"/>
      <c r="AE286" s="169"/>
      <c r="AF286" s="169"/>
      <c r="AG286" s="169"/>
      <c r="AH286" s="169"/>
      <c r="AI286" s="169"/>
      <c r="AJ286" s="169"/>
      <c r="AK286" s="169"/>
      <c r="AL286" s="169"/>
      <c r="AM286" s="169"/>
      <c r="AN286" s="169"/>
      <c r="AO286" s="169"/>
      <c r="AP286" s="169"/>
      <c r="AQ286" s="169"/>
      <c r="AR286" s="169"/>
      <c r="AS286" s="169"/>
      <c r="AT286" s="169"/>
      <c r="AU286" s="169"/>
      <c r="AV286" s="169"/>
      <c r="AW286" s="169"/>
      <c r="AX286" s="169"/>
      <c r="AY286" s="169"/>
      <c r="AZ286" s="169"/>
      <c r="BA286" s="251"/>
      <c r="BB286" s="252"/>
      <c r="BC286" s="252"/>
      <c r="BD286" s="252"/>
      <c r="BE286" s="253"/>
      <c r="BF286" s="252"/>
      <c r="BG286" s="252"/>
      <c r="BH286" s="252"/>
      <c r="BI286" s="169"/>
      <c r="BJ286" s="169"/>
      <c r="BK286" s="169"/>
      <c r="BL286" s="169"/>
      <c r="BM286" s="169"/>
      <c r="BN286" s="169"/>
      <c r="BO286" s="169"/>
      <c r="BP286" s="169"/>
      <c r="BQ286" s="169"/>
      <c r="BR286" s="169"/>
      <c r="BS286" s="169"/>
      <c r="BT286" s="169"/>
      <c r="BU286" s="169"/>
    </row>
    <row r="287" spans="1:73" s="113" customFormat="1" ht="30" customHeight="1" x14ac:dyDescent="0.2">
      <c r="A287" s="112" t="s">
        <v>336</v>
      </c>
      <c r="B287" s="78" t="s">
        <v>458</v>
      </c>
      <c r="C287" s="79" t="s">
        <v>337</v>
      </c>
      <c r="D287" s="69" t="s">
        <v>100</v>
      </c>
      <c r="E287" s="80" t="s">
        <v>32</v>
      </c>
      <c r="F287" s="108">
        <v>5</v>
      </c>
      <c r="G287" s="72"/>
      <c r="H287" s="73">
        <f t="shared" si="40"/>
        <v>0</v>
      </c>
      <c r="I287" s="157"/>
      <c r="J287" s="160"/>
      <c r="K287" s="161"/>
      <c r="L287" s="160"/>
      <c r="M287" s="160"/>
      <c r="N287" s="160"/>
      <c r="O287" s="160"/>
      <c r="P287" s="160"/>
      <c r="Q287" s="160"/>
      <c r="R287" s="160"/>
      <c r="S287" s="160"/>
      <c r="T287" s="160"/>
      <c r="U287" s="160"/>
      <c r="V287" s="160"/>
      <c r="W287" s="160"/>
      <c r="X287" s="160"/>
      <c r="Y287" s="160"/>
      <c r="Z287" s="160"/>
      <c r="AA287" s="160"/>
      <c r="AB287" s="160"/>
      <c r="AC287" s="160"/>
      <c r="AD287" s="160"/>
      <c r="AE287" s="160"/>
      <c r="AF287" s="160"/>
      <c r="AG287" s="160"/>
      <c r="AH287" s="160"/>
      <c r="AI287" s="160"/>
      <c r="AJ287" s="160"/>
      <c r="AK287" s="160"/>
      <c r="AL287" s="160"/>
      <c r="AM287" s="160"/>
      <c r="AN287" s="160"/>
      <c r="AO287" s="160"/>
      <c r="AP287" s="160"/>
      <c r="AQ287" s="160"/>
      <c r="AR287" s="160"/>
      <c r="AS287" s="160"/>
      <c r="AT287" s="160"/>
      <c r="AU287" s="160"/>
      <c r="AV287" s="160"/>
      <c r="AW287" s="160"/>
      <c r="AX287" s="160"/>
      <c r="AY287" s="160"/>
      <c r="AZ287" s="160"/>
      <c r="BA287" s="251"/>
      <c r="BB287" s="252"/>
      <c r="BC287" s="252"/>
      <c r="BD287" s="252"/>
      <c r="BE287" s="253"/>
      <c r="BF287" s="252"/>
      <c r="BG287" s="252"/>
      <c r="BH287" s="252"/>
      <c r="BI287" s="160"/>
      <c r="BJ287" s="160"/>
      <c r="BK287" s="160"/>
      <c r="BL287" s="160"/>
      <c r="BM287" s="160"/>
      <c r="BN287" s="160"/>
      <c r="BO287" s="160"/>
      <c r="BP287" s="160"/>
      <c r="BQ287" s="160"/>
      <c r="BR287" s="160"/>
      <c r="BS287" s="160"/>
      <c r="BT287" s="160"/>
      <c r="BU287" s="160"/>
    </row>
    <row r="288" spans="1:73" s="113" customFormat="1" ht="30" customHeight="1" x14ac:dyDescent="0.2">
      <c r="A288" s="112" t="s">
        <v>386</v>
      </c>
      <c r="B288" s="207" t="s">
        <v>459</v>
      </c>
      <c r="C288" s="117" t="s">
        <v>387</v>
      </c>
      <c r="D288" s="118" t="s">
        <v>100</v>
      </c>
      <c r="E288" s="119" t="s">
        <v>32</v>
      </c>
      <c r="F288" s="120">
        <v>5</v>
      </c>
      <c r="G288" s="131"/>
      <c r="H288" s="122">
        <f t="shared" si="40"/>
        <v>0</v>
      </c>
      <c r="I288" s="157"/>
      <c r="J288" s="160"/>
      <c r="K288" s="161"/>
      <c r="L288" s="160"/>
      <c r="M288" s="160"/>
      <c r="N288" s="160"/>
      <c r="O288" s="160"/>
      <c r="P288" s="160"/>
      <c r="Q288" s="160"/>
      <c r="R288" s="160"/>
      <c r="S288" s="160"/>
      <c r="T288" s="160"/>
      <c r="U288" s="160"/>
      <c r="V288" s="160"/>
      <c r="W288" s="160"/>
      <c r="X288" s="160"/>
      <c r="Y288" s="160"/>
      <c r="Z288" s="160"/>
      <c r="AA288" s="160"/>
      <c r="AB288" s="160"/>
      <c r="AC288" s="160"/>
      <c r="AD288" s="160"/>
      <c r="AE288" s="160"/>
      <c r="AF288" s="160"/>
      <c r="AG288" s="160"/>
      <c r="AH288" s="160"/>
      <c r="AI288" s="160"/>
      <c r="AJ288" s="160"/>
      <c r="AK288" s="160"/>
      <c r="AL288" s="160"/>
      <c r="AM288" s="160"/>
      <c r="AN288" s="160"/>
      <c r="AO288" s="160"/>
      <c r="AP288" s="160"/>
      <c r="AQ288" s="160"/>
      <c r="AR288" s="160"/>
      <c r="AS288" s="160"/>
      <c r="AT288" s="160"/>
      <c r="AU288" s="160"/>
      <c r="AV288" s="160"/>
      <c r="AW288" s="160"/>
      <c r="AX288" s="160"/>
      <c r="AY288" s="160"/>
      <c r="AZ288" s="160"/>
      <c r="BA288" s="251"/>
      <c r="BB288" s="252"/>
      <c r="BC288" s="252"/>
      <c r="BD288" s="252"/>
      <c r="BE288" s="253"/>
      <c r="BF288" s="252"/>
      <c r="BG288" s="252"/>
      <c r="BH288" s="252"/>
      <c r="BI288" s="160"/>
      <c r="BJ288" s="160"/>
      <c r="BK288" s="160"/>
      <c r="BL288" s="160"/>
      <c r="BM288" s="160"/>
      <c r="BN288" s="160"/>
      <c r="BO288" s="160"/>
      <c r="BP288" s="160"/>
      <c r="BQ288" s="160"/>
      <c r="BR288" s="160"/>
      <c r="BS288" s="160"/>
      <c r="BT288" s="160"/>
      <c r="BU288" s="160"/>
    </row>
    <row r="289" spans="1:73" s="128" customFormat="1" ht="30" customHeight="1" x14ac:dyDescent="0.2">
      <c r="A289" s="112" t="s">
        <v>237</v>
      </c>
      <c r="B289" s="177" t="s">
        <v>460</v>
      </c>
      <c r="C289" s="178" t="s">
        <v>238</v>
      </c>
      <c r="D289" s="179" t="s">
        <v>239</v>
      </c>
      <c r="E289" s="180"/>
      <c r="F289" s="223"/>
      <c r="G289" s="231"/>
      <c r="H289" s="183"/>
      <c r="I289" s="157"/>
      <c r="J289" s="169"/>
      <c r="K289" s="161"/>
      <c r="L289" s="169"/>
      <c r="M289" s="169"/>
      <c r="N289" s="169"/>
      <c r="O289" s="169"/>
      <c r="P289" s="169"/>
      <c r="Q289" s="169"/>
      <c r="R289" s="169"/>
      <c r="S289" s="169"/>
      <c r="T289" s="169"/>
      <c r="U289" s="169"/>
      <c r="V289" s="169"/>
      <c r="W289" s="169"/>
      <c r="X289" s="169"/>
      <c r="Y289" s="169"/>
      <c r="Z289" s="169"/>
      <c r="AA289" s="169"/>
      <c r="AB289" s="169"/>
      <c r="AC289" s="169"/>
      <c r="AD289" s="169"/>
      <c r="AE289" s="169"/>
      <c r="AF289" s="169"/>
      <c r="AG289" s="169"/>
      <c r="AH289" s="169"/>
      <c r="AI289" s="169"/>
      <c r="AJ289" s="169"/>
      <c r="AK289" s="169"/>
      <c r="AL289" s="169"/>
      <c r="AM289" s="169"/>
      <c r="AN289" s="169"/>
      <c r="AO289" s="169"/>
      <c r="AP289" s="169"/>
      <c r="AQ289" s="169"/>
      <c r="AR289" s="169"/>
      <c r="AS289" s="169"/>
      <c r="AT289" s="169"/>
      <c r="AU289" s="169"/>
      <c r="AV289" s="169"/>
      <c r="AW289" s="169"/>
      <c r="AX289" s="169"/>
      <c r="AY289" s="169"/>
      <c r="AZ289" s="169"/>
      <c r="BA289" s="251"/>
      <c r="BB289" s="252"/>
      <c r="BC289" s="252"/>
      <c r="BD289" s="252"/>
      <c r="BE289" s="253"/>
      <c r="BF289" s="252"/>
      <c r="BG289" s="252"/>
      <c r="BH289" s="252"/>
      <c r="BI289" s="169"/>
      <c r="BJ289" s="169"/>
      <c r="BK289" s="169"/>
      <c r="BL289" s="169"/>
      <c r="BM289" s="169"/>
      <c r="BN289" s="169"/>
      <c r="BO289" s="169"/>
      <c r="BP289" s="169"/>
      <c r="BQ289" s="169"/>
      <c r="BR289" s="169"/>
      <c r="BS289" s="169"/>
      <c r="BT289" s="169"/>
      <c r="BU289" s="169"/>
    </row>
    <row r="290" spans="1:73" s="113" customFormat="1" ht="30" customHeight="1" x14ac:dyDescent="0.2">
      <c r="A290" s="112" t="s">
        <v>388</v>
      </c>
      <c r="B290" s="83" t="s">
        <v>33</v>
      </c>
      <c r="C290" s="79" t="s">
        <v>389</v>
      </c>
      <c r="D290" s="69" t="s">
        <v>1</v>
      </c>
      <c r="E290" s="80" t="s">
        <v>49</v>
      </c>
      <c r="F290" s="108">
        <v>15</v>
      </c>
      <c r="G290" s="72"/>
      <c r="H290" s="73">
        <f>ROUND(G290*F290,2)</f>
        <v>0</v>
      </c>
      <c r="I290" s="157"/>
      <c r="J290" s="160"/>
      <c r="K290" s="161"/>
      <c r="L290" s="160"/>
      <c r="M290" s="160"/>
      <c r="N290" s="160"/>
      <c r="O290" s="160"/>
      <c r="P290" s="160"/>
      <c r="Q290" s="160"/>
      <c r="R290" s="160"/>
      <c r="S290" s="160"/>
      <c r="T290" s="160"/>
      <c r="U290" s="160"/>
      <c r="V290" s="160"/>
      <c r="W290" s="160"/>
      <c r="X290" s="160"/>
      <c r="Y290" s="160"/>
      <c r="Z290" s="160"/>
      <c r="AA290" s="160"/>
      <c r="AB290" s="160"/>
      <c r="AC290" s="160"/>
      <c r="AD290" s="160"/>
      <c r="AE290" s="160"/>
      <c r="AF290" s="160"/>
      <c r="AG290" s="160"/>
      <c r="AH290" s="160"/>
      <c r="AI290" s="160"/>
      <c r="AJ290" s="160"/>
      <c r="AK290" s="160"/>
      <c r="AL290" s="160"/>
      <c r="AM290" s="160"/>
      <c r="AN290" s="160"/>
      <c r="AO290" s="160"/>
      <c r="AP290" s="160"/>
      <c r="AQ290" s="160"/>
      <c r="AR290" s="160"/>
      <c r="AS290" s="160"/>
      <c r="AT290" s="160"/>
      <c r="AU290" s="160"/>
      <c r="AV290" s="160"/>
      <c r="AW290" s="160"/>
      <c r="AX290" s="160"/>
      <c r="AY290" s="160"/>
      <c r="AZ290" s="160"/>
      <c r="BA290" s="251"/>
      <c r="BB290" s="252"/>
      <c r="BC290" s="252"/>
      <c r="BD290" s="252"/>
      <c r="BE290" s="253"/>
      <c r="BF290" s="252"/>
      <c r="BG290" s="252"/>
      <c r="BH290" s="252"/>
      <c r="BI290" s="160"/>
      <c r="BJ290" s="160"/>
      <c r="BK290" s="160"/>
      <c r="BL290" s="160"/>
      <c r="BM290" s="160"/>
      <c r="BN290" s="160"/>
      <c r="BO290" s="160"/>
      <c r="BP290" s="160"/>
      <c r="BQ290" s="160"/>
      <c r="BR290" s="160"/>
      <c r="BS290" s="160"/>
      <c r="BT290" s="160"/>
      <c r="BU290" s="160"/>
    </row>
    <row r="291" spans="1:73" s="113" customFormat="1" ht="30" customHeight="1" x14ac:dyDescent="0.2">
      <c r="A291" s="112" t="s">
        <v>243</v>
      </c>
      <c r="B291" s="78" t="s">
        <v>461</v>
      </c>
      <c r="C291" s="79" t="s">
        <v>244</v>
      </c>
      <c r="D291" s="69" t="s">
        <v>239</v>
      </c>
      <c r="E291" s="80"/>
      <c r="F291" s="108"/>
      <c r="G291" s="75"/>
      <c r="H291" s="73"/>
      <c r="I291" s="157"/>
      <c r="J291" s="160"/>
      <c r="K291" s="161"/>
      <c r="L291" s="160"/>
      <c r="M291" s="160"/>
      <c r="N291" s="160"/>
      <c r="O291" s="160"/>
      <c r="P291" s="160"/>
      <c r="Q291" s="160"/>
      <c r="R291" s="160"/>
      <c r="S291" s="160"/>
      <c r="T291" s="160"/>
      <c r="U291" s="160"/>
      <c r="V291" s="160"/>
      <c r="W291" s="160"/>
      <c r="X291" s="160"/>
      <c r="Y291" s="160"/>
      <c r="Z291" s="160"/>
      <c r="AA291" s="160"/>
      <c r="AB291" s="160"/>
      <c r="AC291" s="160"/>
      <c r="AD291" s="160"/>
      <c r="AE291" s="160"/>
      <c r="AF291" s="160"/>
      <c r="AG291" s="160"/>
      <c r="AH291" s="160"/>
      <c r="AI291" s="160"/>
      <c r="AJ291" s="160"/>
      <c r="AK291" s="160"/>
      <c r="AL291" s="160"/>
      <c r="AM291" s="160"/>
      <c r="AN291" s="160"/>
      <c r="AO291" s="160"/>
      <c r="AP291" s="160"/>
      <c r="AQ291" s="160"/>
      <c r="AR291" s="160"/>
      <c r="AS291" s="160"/>
      <c r="AT291" s="160"/>
      <c r="AU291" s="160"/>
      <c r="AV291" s="160"/>
      <c r="AW291" s="160"/>
      <c r="AX291" s="160"/>
      <c r="AY291" s="160"/>
      <c r="AZ291" s="160"/>
      <c r="BA291" s="251"/>
      <c r="BB291" s="252"/>
      <c r="BC291" s="252"/>
      <c r="BD291" s="252"/>
      <c r="BE291" s="253"/>
      <c r="BF291" s="252"/>
      <c r="BG291" s="252"/>
      <c r="BH291" s="252"/>
      <c r="BI291" s="160"/>
      <c r="BJ291" s="160"/>
      <c r="BK291" s="160"/>
      <c r="BL291" s="160"/>
      <c r="BM291" s="160"/>
      <c r="BN291" s="160"/>
      <c r="BO291" s="160"/>
      <c r="BP291" s="160"/>
      <c r="BQ291" s="160"/>
      <c r="BR291" s="160"/>
      <c r="BS291" s="160"/>
      <c r="BT291" s="160"/>
      <c r="BU291" s="160"/>
    </row>
    <row r="292" spans="1:73" s="113" customFormat="1" ht="33" customHeight="1" x14ac:dyDescent="0.2">
      <c r="A292" s="112" t="s">
        <v>247</v>
      </c>
      <c r="B292" s="83" t="s">
        <v>33</v>
      </c>
      <c r="C292" s="79" t="s">
        <v>183</v>
      </c>
      <c r="D292" s="69" t="s">
        <v>108</v>
      </c>
      <c r="E292" s="80" t="s">
        <v>49</v>
      </c>
      <c r="F292" s="108">
        <v>15</v>
      </c>
      <c r="G292" s="72"/>
      <c r="H292" s="73">
        <f>ROUND(G292*F292,2)</f>
        <v>0</v>
      </c>
      <c r="I292" s="157"/>
      <c r="J292" s="160"/>
      <c r="K292" s="161"/>
      <c r="L292" s="160"/>
      <c r="M292" s="160"/>
      <c r="N292" s="160"/>
      <c r="O292" s="160"/>
      <c r="P292" s="160"/>
      <c r="Q292" s="160"/>
      <c r="R292" s="160"/>
      <c r="S292" s="160"/>
      <c r="T292" s="160"/>
      <c r="U292" s="160"/>
      <c r="V292" s="160"/>
      <c r="W292" s="160"/>
      <c r="X292" s="160"/>
      <c r="Y292" s="160"/>
      <c r="Z292" s="160"/>
      <c r="AA292" s="160"/>
      <c r="AB292" s="160"/>
      <c r="AC292" s="160"/>
      <c r="AD292" s="160"/>
      <c r="AE292" s="160"/>
      <c r="AF292" s="160"/>
      <c r="AG292" s="160"/>
      <c r="AH292" s="160"/>
      <c r="AI292" s="160"/>
      <c r="AJ292" s="160"/>
      <c r="AK292" s="160"/>
      <c r="AL292" s="160"/>
      <c r="AM292" s="160"/>
      <c r="AN292" s="160"/>
      <c r="AO292" s="160"/>
      <c r="AP292" s="160"/>
      <c r="AQ292" s="160"/>
      <c r="AR292" s="160"/>
      <c r="AS292" s="160"/>
      <c r="AT292" s="160"/>
      <c r="AU292" s="160"/>
      <c r="AV292" s="160"/>
      <c r="AW292" s="160"/>
      <c r="AX292" s="160"/>
      <c r="AY292" s="160"/>
      <c r="AZ292" s="160"/>
      <c r="BA292" s="251"/>
      <c r="BB292" s="252"/>
      <c r="BC292" s="252"/>
      <c r="BD292" s="252"/>
      <c r="BE292" s="253"/>
      <c r="BF292" s="252"/>
      <c r="BG292" s="252"/>
      <c r="BH292" s="252"/>
      <c r="BI292" s="160"/>
      <c r="BJ292" s="160"/>
      <c r="BK292" s="160"/>
      <c r="BL292" s="160"/>
      <c r="BM292" s="160"/>
      <c r="BN292" s="160"/>
      <c r="BO292" s="160"/>
      <c r="BP292" s="160"/>
      <c r="BQ292" s="160"/>
      <c r="BR292" s="160"/>
      <c r="BS292" s="160"/>
      <c r="BT292" s="160"/>
      <c r="BU292" s="160"/>
    </row>
    <row r="293" spans="1:73" s="113" customFormat="1" ht="30" customHeight="1" x14ac:dyDescent="0.2">
      <c r="A293" s="112" t="s">
        <v>105</v>
      </c>
      <c r="B293" s="78" t="s">
        <v>462</v>
      </c>
      <c r="C293" s="79" t="s">
        <v>51</v>
      </c>
      <c r="D293" s="69" t="s">
        <v>239</v>
      </c>
      <c r="E293" s="80"/>
      <c r="F293" s="108"/>
      <c r="G293" s="75"/>
      <c r="H293" s="73"/>
      <c r="I293" s="157"/>
      <c r="J293" s="160"/>
      <c r="K293" s="161"/>
      <c r="L293" s="160"/>
      <c r="M293" s="160"/>
      <c r="N293" s="160"/>
      <c r="O293" s="160"/>
      <c r="P293" s="160"/>
      <c r="Q293" s="160"/>
      <c r="R293" s="160"/>
      <c r="S293" s="160"/>
      <c r="T293" s="160"/>
      <c r="U293" s="160"/>
      <c r="V293" s="160"/>
      <c r="W293" s="160"/>
      <c r="X293" s="160"/>
      <c r="Y293" s="160"/>
      <c r="Z293" s="160"/>
      <c r="AA293" s="160"/>
      <c r="AB293" s="160"/>
      <c r="AC293" s="160"/>
      <c r="AD293" s="160"/>
      <c r="AE293" s="160"/>
      <c r="AF293" s="160"/>
      <c r="AG293" s="160"/>
      <c r="AH293" s="160"/>
      <c r="AI293" s="160"/>
      <c r="AJ293" s="160"/>
      <c r="AK293" s="160"/>
      <c r="AL293" s="160"/>
      <c r="AM293" s="160"/>
      <c r="AN293" s="160"/>
      <c r="AO293" s="160"/>
      <c r="AP293" s="160"/>
      <c r="AQ293" s="160"/>
      <c r="AR293" s="160"/>
      <c r="AS293" s="160"/>
      <c r="AT293" s="160"/>
      <c r="AU293" s="160"/>
      <c r="AV293" s="160"/>
      <c r="AW293" s="160"/>
      <c r="AX293" s="160"/>
      <c r="AY293" s="160"/>
      <c r="AZ293" s="160"/>
      <c r="BA293" s="251"/>
      <c r="BB293" s="252"/>
      <c r="BC293" s="252"/>
      <c r="BD293" s="252"/>
      <c r="BE293" s="253"/>
      <c r="BF293" s="252"/>
      <c r="BG293" s="252"/>
      <c r="BH293" s="252"/>
      <c r="BI293" s="160"/>
      <c r="BJ293" s="160"/>
      <c r="BK293" s="160"/>
      <c r="BL293" s="160"/>
      <c r="BM293" s="160"/>
      <c r="BN293" s="160"/>
      <c r="BO293" s="160"/>
      <c r="BP293" s="160"/>
      <c r="BQ293" s="160"/>
      <c r="BR293" s="160"/>
      <c r="BS293" s="160"/>
      <c r="BT293" s="160"/>
      <c r="BU293" s="160"/>
    </row>
    <row r="294" spans="1:73" s="113" customFormat="1" ht="30" customHeight="1" x14ac:dyDescent="0.2">
      <c r="A294" s="112" t="s">
        <v>326</v>
      </c>
      <c r="B294" s="83" t="s">
        <v>33</v>
      </c>
      <c r="C294" s="79" t="s">
        <v>246</v>
      </c>
      <c r="D294" s="69" t="s">
        <v>327</v>
      </c>
      <c r="E294" s="80"/>
      <c r="F294" s="108"/>
      <c r="G294" s="73"/>
      <c r="H294" s="73"/>
      <c r="I294" s="157"/>
      <c r="J294" s="160"/>
      <c r="K294" s="161"/>
      <c r="L294" s="160"/>
      <c r="M294" s="160"/>
      <c r="N294" s="160"/>
      <c r="O294" s="160"/>
      <c r="P294" s="160"/>
      <c r="Q294" s="160"/>
      <c r="R294" s="160"/>
      <c r="S294" s="160"/>
      <c r="T294" s="160"/>
      <c r="U294" s="160"/>
      <c r="V294" s="160"/>
      <c r="W294" s="160"/>
      <c r="X294" s="160"/>
      <c r="Y294" s="160"/>
      <c r="Z294" s="160"/>
      <c r="AA294" s="160"/>
      <c r="AB294" s="160"/>
      <c r="AC294" s="160"/>
      <c r="AD294" s="160"/>
      <c r="AE294" s="160"/>
      <c r="AF294" s="160"/>
      <c r="AG294" s="160"/>
      <c r="AH294" s="160"/>
      <c r="AI294" s="160"/>
      <c r="AJ294" s="160"/>
      <c r="AK294" s="160"/>
      <c r="AL294" s="160"/>
      <c r="AM294" s="160"/>
      <c r="AN294" s="160"/>
      <c r="AO294" s="160"/>
      <c r="AP294" s="160"/>
      <c r="AQ294" s="160"/>
      <c r="AR294" s="160"/>
      <c r="AS294" s="160"/>
      <c r="AT294" s="160"/>
      <c r="AU294" s="160"/>
      <c r="AV294" s="160"/>
      <c r="AW294" s="160"/>
      <c r="AX294" s="160"/>
      <c r="AY294" s="160"/>
      <c r="AZ294" s="160"/>
      <c r="BA294" s="251"/>
      <c r="BB294" s="252"/>
      <c r="BC294" s="252"/>
      <c r="BD294" s="252"/>
      <c r="BE294" s="253"/>
      <c r="BF294" s="252"/>
      <c r="BG294" s="252"/>
      <c r="BH294" s="252"/>
      <c r="BI294" s="160"/>
      <c r="BJ294" s="160"/>
      <c r="BK294" s="160"/>
      <c r="BL294" s="160"/>
      <c r="BM294" s="160"/>
      <c r="BN294" s="160"/>
      <c r="BO294" s="160"/>
      <c r="BP294" s="160"/>
      <c r="BQ294" s="160"/>
      <c r="BR294" s="160"/>
      <c r="BS294" s="160"/>
      <c r="BT294" s="160"/>
      <c r="BU294" s="160"/>
    </row>
    <row r="295" spans="1:73" s="113" customFormat="1" ht="30" customHeight="1" x14ac:dyDescent="0.2">
      <c r="A295" s="112" t="s">
        <v>392</v>
      </c>
      <c r="B295" s="85" t="s">
        <v>102</v>
      </c>
      <c r="C295" s="79" t="s">
        <v>393</v>
      </c>
      <c r="D295" s="69"/>
      <c r="E295" s="80" t="s">
        <v>49</v>
      </c>
      <c r="F295" s="108">
        <v>20</v>
      </c>
      <c r="G295" s="72"/>
      <c r="H295" s="73">
        <f>ROUND(G295*F295,2)</f>
        <v>0</v>
      </c>
      <c r="I295" s="157"/>
      <c r="J295" s="160"/>
      <c r="K295" s="161"/>
      <c r="L295" s="160"/>
      <c r="M295" s="160"/>
      <c r="N295" s="160"/>
      <c r="O295" s="160"/>
      <c r="P295" s="160"/>
      <c r="Q295" s="160"/>
      <c r="R295" s="160"/>
      <c r="S295" s="160"/>
      <c r="T295" s="160"/>
      <c r="U295" s="160"/>
      <c r="V295" s="160"/>
      <c r="W295" s="160"/>
      <c r="X295" s="160"/>
      <c r="Y295" s="160"/>
      <c r="Z295" s="160"/>
      <c r="AA295" s="160"/>
      <c r="AB295" s="160"/>
      <c r="AC295" s="160"/>
      <c r="AD295" s="160"/>
      <c r="AE295" s="160"/>
      <c r="AF295" s="160"/>
      <c r="AG295" s="160"/>
      <c r="AH295" s="160"/>
      <c r="AI295" s="160"/>
      <c r="AJ295" s="160"/>
      <c r="AK295" s="160"/>
      <c r="AL295" s="160"/>
      <c r="AM295" s="160"/>
      <c r="AN295" s="160"/>
      <c r="AO295" s="160"/>
      <c r="AP295" s="160"/>
      <c r="AQ295" s="160"/>
      <c r="AR295" s="160"/>
      <c r="AS295" s="160"/>
      <c r="AT295" s="160"/>
      <c r="AU295" s="160"/>
      <c r="AV295" s="160"/>
      <c r="AW295" s="160"/>
      <c r="AX295" s="160"/>
      <c r="AY295" s="160"/>
      <c r="AZ295" s="160"/>
      <c r="BA295" s="251"/>
      <c r="BB295" s="252"/>
      <c r="BC295" s="252"/>
      <c r="BD295" s="252"/>
      <c r="BE295" s="253"/>
      <c r="BF295" s="252"/>
      <c r="BG295" s="252"/>
      <c r="BH295" s="252"/>
      <c r="BI295" s="160"/>
      <c r="BJ295" s="160"/>
      <c r="BK295" s="160"/>
      <c r="BL295" s="160"/>
      <c r="BM295" s="160"/>
      <c r="BN295" s="160"/>
      <c r="BO295" s="160"/>
      <c r="BP295" s="160"/>
      <c r="BQ295" s="160"/>
      <c r="BR295" s="160"/>
      <c r="BS295" s="160"/>
      <c r="BT295" s="160"/>
      <c r="BU295" s="160"/>
    </row>
    <row r="296" spans="1:73" s="113" customFormat="1" ht="33" customHeight="1" x14ac:dyDescent="0.2">
      <c r="A296" s="112" t="s">
        <v>107</v>
      </c>
      <c r="B296" s="83" t="s">
        <v>40</v>
      </c>
      <c r="C296" s="79" t="s">
        <v>183</v>
      </c>
      <c r="D296" s="69" t="s">
        <v>108</v>
      </c>
      <c r="E296" s="80" t="s">
        <v>49</v>
      </c>
      <c r="F296" s="108">
        <v>10</v>
      </c>
      <c r="G296" s="72"/>
      <c r="H296" s="73">
        <f>ROUND(G296*F296,2)</f>
        <v>0</v>
      </c>
      <c r="I296" s="157"/>
      <c r="J296" s="160"/>
      <c r="K296" s="161"/>
      <c r="L296" s="160"/>
      <c r="M296" s="160"/>
      <c r="N296" s="160"/>
      <c r="O296" s="160"/>
      <c r="P296" s="160"/>
      <c r="Q296" s="160"/>
      <c r="R296" s="160"/>
      <c r="S296" s="160"/>
      <c r="T296" s="160"/>
      <c r="U296" s="160"/>
      <c r="V296" s="160"/>
      <c r="W296" s="160"/>
      <c r="X296" s="160"/>
      <c r="Y296" s="160"/>
      <c r="Z296" s="160"/>
      <c r="AA296" s="160"/>
      <c r="AB296" s="160"/>
      <c r="AC296" s="160"/>
      <c r="AD296" s="160"/>
      <c r="AE296" s="160"/>
      <c r="AF296" s="160"/>
      <c r="AG296" s="160"/>
      <c r="AH296" s="160"/>
      <c r="AI296" s="160"/>
      <c r="AJ296" s="160"/>
      <c r="AK296" s="160"/>
      <c r="AL296" s="160"/>
      <c r="AM296" s="160"/>
      <c r="AN296" s="160"/>
      <c r="AO296" s="160"/>
      <c r="AP296" s="160"/>
      <c r="AQ296" s="160"/>
      <c r="AR296" s="160"/>
      <c r="AS296" s="160"/>
      <c r="AT296" s="160"/>
      <c r="AU296" s="160"/>
      <c r="AV296" s="160"/>
      <c r="AW296" s="160"/>
      <c r="AX296" s="160"/>
      <c r="AY296" s="160"/>
      <c r="AZ296" s="160"/>
      <c r="BA296" s="251"/>
      <c r="BB296" s="252"/>
      <c r="BC296" s="252"/>
      <c r="BD296" s="252"/>
      <c r="BE296" s="253"/>
      <c r="BF296" s="252"/>
      <c r="BG296" s="252"/>
      <c r="BH296" s="252"/>
      <c r="BI296" s="160"/>
      <c r="BJ296" s="160"/>
      <c r="BK296" s="160"/>
      <c r="BL296" s="160"/>
      <c r="BM296" s="160"/>
      <c r="BN296" s="160"/>
      <c r="BO296" s="160"/>
      <c r="BP296" s="160"/>
      <c r="BQ296" s="160"/>
      <c r="BR296" s="160"/>
      <c r="BS296" s="160"/>
      <c r="BT296" s="160"/>
      <c r="BU296" s="160"/>
    </row>
    <row r="297" spans="1:73" s="113" customFormat="1" ht="30" customHeight="1" x14ac:dyDescent="0.2">
      <c r="A297" s="112" t="s">
        <v>248</v>
      </c>
      <c r="B297" s="83" t="s">
        <v>50</v>
      </c>
      <c r="C297" s="79" t="s">
        <v>249</v>
      </c>
      <c r="D297" s="69" t="s">
        <v>250</v>
      </c>
      <c r="E297" s="80" t="s">
        <v>49</v>
      </c>
      <c r="F297" s="108">
        <v>15</v>
      </c>
      <c r="G297" s="72"/>
      <c r="H297" s="73">
        <f t="shared" ref="H297:H299" si="41">ROUND(G297*F297,2)</f>
        <v>0</v>
      </c>
      <c r="I297" s="157"/>
      <c r="J297" s="160"/>
      <c r="K297" s="161"/>
      <c r="L297" s="160"/>
      <c r="M297" s="160"/>
      <c r="N297" s="160"/>
      <c r="O297" s="160"/>
      <c r="P297" s="160"/>
      <c r="Q297" s="160"/>
      <c r="R297" s="160"/>
      <c r="S297" s="160"/>
      <c r="T297" s="160"/>
      <c r="U297" s="160"/>
      <c r="V297" s="160"/>
      <c r="W297" s="160"/>
      <c r="X297" s="160"/>
      <c r="Y297" s="160"/>
      <c r="Z297" s="160"/>
      <c r="AA297" s="160"/>
      <c r="AB297" s="160"/>
      <c r="AC297" s="160"/>
      <c r="AD297" s="160"/>
      <c r="AE297" s="160"/>
      <c r="AF297" s="160"/>
      <c r="AG297" s="160"/>
      <c r="AH297" s="160"/>
      <c r="AI297" s="160"/>
      <c r="AJ297" s="160"/>
      <c r="AK297" s="160"/>
      <c r="AL297" s="160"/>
      <c r="AM297" s="160"/>
      <c r="AN297" s="160"/>
      <c r="AO297" s="160"/>
      <c r="AP297" s="160"/>
      <c r="AQ297" s="160"/>
      <c r="AR297" s="160"/>
      <c r="AS297" s="160"/>
      <c r="AT297" s="160"/>
      <c r="AU297" s="160"/>
      <c r="AV297" s="160"/>
      <c r="AW297" s="160"/>
      <c r="AX297" s="160"/>
      <c r="AY297" s="160"/>
      <c r="AZ297" s="160"/>
      <c r="BA297" s="251"/>
      <c r="BB297" s="252"/>
      <c r="BC297" s="252"/>
      <c r="BD297" s="252"/>
      <c r="BE297" s="253"/>
      <c r="BF297" s="252"/>
      <c r="BG297" s="252"/>
      <c r="BH297" s="252"/>
      <c r="BI297" s="160"/>
      <c r="BJ297" s="160"/>
      <c r="BK297" s="160"/>
      <c r="BL297" s="160"/>
      <c r="BM297" s="160"/>
      <c r="BN297" s="160"/>
      <c r="BO297" s="160"/>
      <c r="BP297" s="160"/>
      <c r="BQ297" s="160"/>
      <c r="BR297" s="160"/>
      <c r="BS297" s="160"/>
      <c r="BT297" s="160"/>
      <c r="BU297" s="160"/>
    </row>
    <row r="298" spans="1:73" s="205" customFormat="1" ht="30" customHeight="1" x14ac:dyDescent="0.2">
      <c r="A298" s="112" t="s">
        <v>184</v>
      </c>
      <c r="B298" s="83" t="s">
        <v>60</v>
      </c>
      <c r="C298" s="79" t="s">
        <v>109</v>
      </c>
      <c r="D298" s="69" t="s">
        <v>110</v>
      </c>
      <c r="E298" s="80" t="s">
        <v>49</v>
      </c>
      <c r="F298" s="108">
        <v>10</v>
      </c>
      <c r="G298" s="72"/>
      <c r="H298" s="73">
        <f t="shared" si="41"/>
        <v>0</v>
      </c>
      <c r="I298" s="157"/>
      <c r="J298" s="221"/>
      <c r="K298" s="230"/>
      <c r="L298" s="222"/>
      <c r="M298" s="222"/>
      <c r="N298" s="222"/>
      <c r="O298" s="222"/>
      <c r="P298" s="222"/>
      <c r="Q298" s="222"/>
      <c r="R298" s="222"/>
      <c r="S298" s="222"/>
      <c r="T298" s="222"/>
      <c r="U298" s="222"/>
      <c r="V298" s="222"/>
      <c r="W298" s="222"/>
      <c r="X298" s="222"/>
      <c r="Y298" s="222"/>
      <c r="Z298" s="222"/>
      <c r="AA298" s="222"/>
      <c r="AB298" s="222"/>
      <c r="AC298" s="222"/>
      <c r="AD298" s="222"/>
      <c r="AE298" s="222"/>
      <c r="AF298" s="222"/>
      <c r="AG298" s="222"/>
      <c r="AH298" s="222"/>
      <c r="AI298" s="222"/>
      <c r="AJ298" s="222"/>
      <c r="AK298" s="222"/>
      <c r="AL298" s="222"/>
      <c r="AM298" s="222"/>
      <c r="AN298" s="222"/>
      <c r="AO298" s="222"/>
      <c r="AP298" s="222"/>
      <c r="AQ298" s="222"/>
      <c r="AR298" s="222"/>
      <c r="AS298" s="222"/>
      <c r="AT298" s="222"/>
      <c r="AU298" s="222"/>
      <c r="AV298" s="222"/>
      <c r="AW298" s="222"/>
      <c r="AX298" s="222"/>
      <c r="AY298" s="222"/>
      <c r="AZ298" s="222"/>
      <c r="BA298" s="251"/>
      <c r="BB298" s="252"/>
      <c r="BC298" s="252"/>
      <c r="BD298" s="252"/>
      <c r="BE298" s="253"/>
      <c r="BF298" s="252"/>
      <c r="BG298" s="252"/>
      <c r="BH298" s="252"/>
      <c r="BI298" s="222"/>
      <c r="BJ298" s="222"/>
      <c r="BK298" s="222"/>
      <c r="BL298" s="222"/>
      <c r="BM298" s="222"/>
      <c r="BN298" s="222"/>
      <c r="BO298" s="222"/>
      <c r="BP298" s="222"/>
      <c r="BQ298" s="222"/>
      <c r="BR298" s="222"/>
      <c r="BS298" s="222"/>
      <c r="BT298" s="222"/>
      <c r="BU298" s="222"/>
    </row>
    <row r="299" spans="1:73" s="113" customFormat="1" ht="33" customHeight="1" x14ac:dyDescent="0.2">
      <c r="A299" s="112" t="s">
        <v>251</v>
      </c>
      <c r="B299" s="78" t="s">
        <v>463</v>
      </c>
      <c r="C299" s="79" t="s">
        <v>252</v>
      </c>
      <c r="D299" s="69" t="s">
        <v>253</v>
      </c>
      <c r="E299" s="80" t="s">
        <v>32</v>
      </c>
      <c r="F299" s="108">
        <v>65</v>
      </c>
      <c r="G299" s="72"/>
      <c r="H299" s="73">
        <f t="shared" si="41"/>
        <v>0</v>
      </c>
      <c r="I299" s="157"/>
      <c r="J299" s="160"/>
      <c r="K299" s="161"/>
      <c r="L299" s="160"/>
      <c r="M299" s="160"/>
      <c r="N299" s="160"/>
      <c r="O299" s="160"/>
      <c r="P299" s="160"/>
      <c r="Q299" s="160"/>
      <c r="R299" s="160"/>
      <c r="S299" s="160"/>
      <c r="T299" s="160"/>
      <c r="U299" s="160"/>
      <c r="V299" s="160"/>
      <c r="W299" s="160"/>
      <c r="X299" s="160"/>
      <c r="Y299" s="160"/>
      <c r="Z299" s="160"/>
      <c r="AA299" s="160"/>
      <c r="AB299" s="160"/>
      <c r="AC299" s="160"/>
      <c r="AD299" s="160"/>
      <c r="AE299" s="160"/>
      <c r="AF299" s="160"/>
      <c r="AG299" s="160"/>
      <c r="AH299" s="160"/>
      <c r="AI299" s="160"/>
      <c r="AJ299" s="160"/>
      <c r="AK299" s="160"/>
      <c r="AL299" s="160"/>
      <c r="AM299" s="160"/>
      <c r="AN299" s="160"/>
      <c r="AO299" s="160"/>
      <c r="AP299" s="160"/>
      <c r="AQ299" s="160"/>
      <c r="AR299" s="160"/>
      <c r="AS299" s="160"/>
      <c r="AT299" s="160"/>
      <c r="AU299" s="160"/>
      <c r="AV299" s="160"/>
      <c r="AW299" s="160"/>
      <c r="AX299" s="160"/>
      <c r="AY299" s="160"/>
      <c r="AZ299" s="160"/>
      <c r="BA299" s="251"/>
      <c r="BB299" s="252"/>
      <c r="BC299" s="252"/>
      <c r="BD299" s="252"/>
      <c r="BE299" s="253"/>
      <c r="BF299" s="252"/>
      <c r="BG299" s="252"/>
      <c r="BH299" s="252"/>
      <c r="BI299" s="160"/>
      <c r="BJ299" s="160"/>
      <c r="BK299" s="160"/>
      <c r="BL299" s="160"/>
      <c r="BM299" s="160"/>
      <c r="BN299" s="160"/>
      <c r="BO299" s="160"/>
      <c r="BP299" s="160"/>
      <c r="BQ299" s="160"/>
      <c r="BR299" s="160"/>
      <c r="BS299" s="160"/>
      <c r="BT299" s="160"/>
      <c r="BU299" s="160"/>
    </row>
    <row r="300" spans="1:73" s="113" customFormat="1" ht="30" customHeight="1" x14ac:dyDescent="0.2">
      <c r="A300" s="112" t="s">
        <v>185</v>
      </c>
      <c r="B300" s="78" t="s">
        <v>464</v>
      </c>
      <c r="C300" s="79" t="s">
        <v>186</v>
      </c>
      <c r="D300" s="69" t="s">
        <v>398</v>
      </c>
      <c r="E300" s="124"/>
      <c r="F300" s="108"/>
      <c r="G300" s="75"/>
      <c r="H300" s="73"/>
      <c r="I300" s="157"/>
      <c r="J300" s="160"/>
      <c r="K300" s="161"/>
      <c r="L300" s="160"/>
      <c r="M300" s="160"/>
      <c r="N300" s="160"/>
      <c r="O300" s="160"/>
      <c r="P300" s="160"/>
      <c r="Q300" s="160"/>
      <c r="R300" s="160"/>
      <c r="S300" s="160"/>
      <c r="T300" s="160"/>
      <c r="U300" s="160"/>
      <c r="V300" s="160"/>
      <c r="W300" s="160"/>
      <c r="X300" s="160"/>
      <c r="Y300" s="160"/>
      <c r="Z300" s="160"/>
      <c r="AA300" s="160"/>
      <c r="AB300" s="160"/>
      <c r="AC300" s="160"/>
      <c r="AD300" s="160"/>
      <c r="AE300" s="160"/>
      <c r="AF300" s="160"/>
      <c r="AG300" s="160"/>
      <c r="AH300" s="160"/>
      <c r="AI300" s="160"/>
      <c r="AJ300" s="160"/>
      <c r="AK300" s="160"/>
      <c r="AL300" s="160"/>
      <c r="AM300" s="160"/>
      <c r="AN300" s="160"/>
      <c r="AO300" s="160"/>
      <c r="AP300" s="160"/>
      <c r="AQ300" s="160"/>
      <c r="AR300" s="160"/>
      <c r="AS300" s="160"/>
      <c r="AT300" s="160"/>
      <c r="AU300" s="160"/>
      <c r="AV300" s="160"/>
      <c r="AW300" s="160"/>
      <c r="AX300" s="160"/>
      <c r="AY300" s="160"/>
      <c r="AZ300" s="160"/>
      <c r="BA300" s="251"/>
      <c r="BB300" s="252"/>
      <c r="BC300" s="252"/>
      <c r="BD300" s="252"/>
      <c r="BE300" s="253"/>
      <c r="BF300" s="252"/>
      <c r="BG300" s="252"/>
      <c r="BH300" s="252"/>
      <c r="BI300" s="160"/>
      <c r="BJ300" s="160"/>
      <c r="BK300" s="160"/>
      <c r="BL300" s="160"/>
      <c r="BM300" s="160"/>
      <c r="BN300" s="160"/>
      <c r="BO300" s="160"/>
      <c r="BP300" s="160"/>
      <c r="BQ300" s="160"/>
      <c r="BR300" s="160"/>
      <c r="BS300" s="160"/>
      <c r="BT300" s="160"/>
      <c r="BU300" s="160"/>
    </row>
    <row r="301" spans="1:73" s="113" customFormat="1" ht="30" customHeight="1" x14ac:dyDescent="0.2">
      <c r="A301" s="112" t="s">
        <v>254</v>
      </c>
      <c r="B301" s="83" t="s">
        <v>33</v>
      </c>
      <c r="C301" s="79" t="s">
        <v>255</v>
      </c>
      <c r="D301" s="69"/>
      <c r="E301" s="80"/>
      <c r="F301" s="108"/>
      <c r="G301" s="75"/>
      <c r="H301" s="73"/>
      <c r="I301" s="157"/>
      <c r="J301" s="160"/>
      <c r="K301" s="161"/>
      <c r="L301" s="160"/>
      <c r="M301" s="160"/>
      <c r="N301" s="160"/>
      <c r="O301" s="160"/>
      <c r="P301" s="160"/>
      <c r="Q301" s="160"/>
      <c r="R301" s="160"/>
      <c r="S301" s="160"/>
      <c r="T301" s="160"/>
      <c r="U301" s="160"/>
      <c r="V301" s="160"/>
      <c r="W301" s="160"/>
      <c r="X301" s="160"/>
      <c r="Y301" s="160"/>
      <c r="Z301" s="160"/>
      <c r="AA301" s="160"/>
      <c r="AB301" s="160"/>
      <c r="AC301" s="160"/>
      <c r="AD301" s="160"/>
      <c r="AE301" s="160"/>
      <c r="AF301" s="160"/>
      <c r="AG301" s="160"/>
      <c r="AH301" s="160"/>
      <c r="AI301" s="160"/>
      <c r="AJ301" s="160"/>
      <c r="AK301" s="160"/>
      <c r="AL301" s="160"/>
      <c r="AM301" s="160"/>
      <c r="AN301" s="160"/>
      <c r="AO301" s="160"/>
      <c r="AP301" s="160"/>
      <c r="AQ301" s="160"/>
      <c r="AR301" s="160"/>
      <c r="AS301" s="160"/>
      <c r="AT301" s="160"/>
      <c r="AU301" s="160"/>
      <c r="AV301" s="160"/>
      <c r="AW301" s="160"/>
      <c r="AX301" s="160"/>
      <c r="AY301" s="160"/>
      <c r="AZ301" s="160"/>
      <c r="BA301" s="251"/>
      <c r="BB301" s="252"/>
      <c r="BC301" s="252"/>
      <c r="BD301" s="252"/>
      <c r="BE301" s="253"/>
      <c r="BF301" s="252"/>
      <c r="BG301" s="252"/>
      <c r="BH301" s="252"/>
      <c r="BI301" s="160"/>
      <c r="BJ301" s="160"/>
      <c r="BK301" s="160"/>
      <c r="BL301" s="160"/>
      <c r="BM301" s="160"/>
      <c r="BN301" s="160"/>
      <c r="BO301" s="160"/>
      <c r="BP301" s="160"/>
      <c r="BQ301" s="160"/>
      <c r="BR301" s="160"/>
      <c r="BS301" s="160"/>
      <c r="BT301" s="160"/>
      <c r="BU301" s="160"/>
    </row>
    <row r="302" spans="1:73" s="113" customFormat="1" ht="30" customHeight="1" x14ac:dyDescent="0.2">
      <c r="A302" s="112" t="s">
        <v>187</v>
      </c>
      <c r="B302" s="85" t="s">
        <v>102</v>
      </c>
      <c r="C302" s="79" t="s">
        <v>123</v>
      </c>
      <c r="D302" s="69"/>
      <c r="E302" s="80" t="s">
        <v>34</v>
      </c>
      <c r="F302" s="108">
        <v>575</v>
      </c>
      <c r="G302" s="72"/>
      <c r="H302" s="73">
        <f>ROUND(G302*F302,2)</f>
        <v>0</v>
      </c>
      <c r="I302" s="157"/>
      <c r="J302" s="160"/>
      <c r="K302" s="161"/>
      <c r="L302" s="160"/>
      <c r="M302" s="160"/>
      <c r="N302" s="160"/>
      <c r="O302" s="160"/>
      <c r="P302" s="160"/>
      <c r="Q302" s="160"/>
      <c r="R302" s="160"/>
      <c r="S302" s="160"/>
      <c r="T302" s="160"/>
      <c r="U302" s="160"/>
      <c r="V302" s="160"/>
      <c r="W302" s="160"/>
      <c r="X302" s="160"/>
      <c r="Y302" s="160"/>
      <c r="Z302" s="160"/>
      <c r="AA302" s="160"/>
      <c r="AB302" s="160"/>
      <c r="AC302" s="160"/>
      <c r="AD302" s="160"/>
      <c r="AE302" s="160"/>
      <c r="AF302" s="160"/>
      <c r="AG302" s="160"/>
      <c r="AH302" s="160"/>
      <c r="AI302" s="160"/>
      <c r="AJ302" s="160"/>
      <c r="AK302" s="160"/>
      <c r="AL302" s="160"/>
      <c r="AM302" s="160"/>
      <c r="AN302" s="160"/>
      <c r="AO302" s="160"/>
      <c r="AP302" s="160"/>
      <c r="AQ302" s="160"/>
      <c r="AR302" s="160"/>
      <c r="AS302" s="160"/>
      <c r="AT302" s="160"/>
      <c r="AU302" s="160"/>
      <c r="AV302" s="160"/>
      <c r="AW302" s="160"/>
      <c r="AX302" s="160"/>
      <c r="AY302" s="160"/>
      <c r="AZ302" s="160"/>
      <c r="BA302" s="251"/>
      <c r="BB302" s="252"/>
      <c r="BC302" s="252"/>
      <c r="BD302" s="252"/>
      <c r="BE302" s="253"/>
      <c r="BF302" s="252"/>
      <c r="BG302" s="252"/>
      <c r="BH302" s="252"/>
      <c r="BI302" s="160"/>
      <c r="BJ302" s="160"/>
      <c r="BK302" s="160"/>
      <c r="BL302" s="160"/>
      <c r="BM302" s="160"/>
      <c r="BN302" s="160"/>
      <c r="BO302" s="160"/>
      <c r="BP302" s="160"/>
      <c r="BQ302" s="160"/>
      <c r="BR302" s="160"/>
      <c r="BS302" s="160"/>
      <c r="BT302" s="160"/>
      <c r="BU302" s="160"/>
    </row>
    <row r="303" spans="1:73" s="113" customFormat="1" ht="30" customHeight="1" x14ac:dyDescent="0.2">
      <c r="A303" s="112" t="s">
        <v>188</v>
      </c>
      <c r="B303" s="83" t="s">
        <v>40</v>
      </c>
      <c r="C303" s="79" t="s">
        <v>69</v>
      </c>
      <c r="D303" s="69"/>
      <c r="E303" s="80"/>
      <c r="F303" s="108"/>
      <c r="G303" s="75"/>
      <c r="H303" s="73"/>
      <c r="I303" s="157"/>
      <c r="J303" s="160"/>
      <c r="K303" s="161"/>
      <c r="L303" s="160"/>
      <c r="M303" s="160"/>
      <c r="N303" s="160"/>
      <c r="O303" s="160"/>
      <c r="P303" s="160"/>
      <c r="Q303" s="160"/>
      <c r="R303" s="160"/>
      <c r="S303" s="160"/>
      <c r="T303" s="160"/>
      <c r="U303" s="160"/>
      <c r="V303" s="160"/>
      <c r="W303" s="160"/>
      <c r="X303" s="160"/>
      <c r="Y303" s="160"/>
      <c r="Z303" s="160"/>
      <c r="AA303" s="160"/>
      <c r="AB303" s="160"/>
      <c r="AC303" s="160"/>
      <c r="AD303" s="160"/>
      <c r="AE303" s="160"/>
      <c r="AF303" s="160"/>
      <c r="AG303" s="160"/>
      <c r="AH303" s="160"/>
      <c r="AI303" s="160"/>
      <c r="AJ303" s="160"/>
      <c r="AK303" s="160"/>
      <c r="AL303" s="160"/>
      <c r="AM303" s="160"/>
      <c r="AN303" s="160"/>
      <c r="AO303" s="160"/>
      <c r="AP303" s="160"/>
      <c r="AQ303" s="160"/>
      <c r="AR303" s="160"/>
      <c r="AS303" s="160"/>
      <c r="AT303" s="160"/>
      <c r="AU303" s="160"/>
      <c r="AV303" s="160"/>
      <c r="AW303" s="160"/>
      <c r="AX303" s="160"/>
      <c r="AY303" s="160"/>
      <c r="AZ303" s="160"/>
      <c r="BA303" s="251"/>
      <c r="BB303" s="252"/>
      <c r="BC303" s="252"/>
      <c r="BD303" s="252"/>
      <c r="BE303" s="253"/>
      <c r="BF303" s="252"/>
      <c r="BG303" s="252"/>
      <c r="BH303" s="252"/>
      <c r="BI303" s="160"/>
      <c r="BJ303" s="160"/>
      <c r="BK303" s="160"/>
      <c r="BL303" s="160"/>
      <c r="BM303" s="160"/>
      <c r="BN303" s="160"/>
      <c r="BO303" s="160"/>
      <c r="BP303" s="160"/>
      <c r="BQ303" s="160"/>
      <c r="BR303" s="160"/>
      <c r="BS303" s="160"/>
      <c r="BT303" s="160"/>
      <c r="BU303" s="160"/>
    </row>
    <row r="304" spans="1:73" s="113" customFormat="1" ht="30" customHeight="1" x14ac:dyDescent="0.2">
      <c r="A304" s="112" t="s">
        <v>189</v>
      </c>
      <c r="B304" s="85" t="s">
        <v>102</v>
      </c>
      <c r="C304" s="79" t="s">
        <v>123</v>
      </c>
      <c r="D304" s="69"/>
      <c r="E304" s="80" t="s">
        <v>34</v>
      </c>
      <c r="F304" s="108">
        <v>50</v>
      </c>
      <c r="G304" s="72"/>
      <c r="H304" s="73">
        <f>ROUND(G304*F304,2)</f>
        <v>0</v>
      </c>
      <c r="I304" s="157"/>
      <c r="J304" s="160"/>
      <c r="K304" s="161"/>
      <c r="L304" s="160"/>
      <c r="M304" s="160"/>
      <c r="N304" s="160"/>
      <c r="O304" s="160"/>
      <c r="P304" s="160"/>
      <c r="Q304" s="160"/>
      <c r="R304" s="160"/>
      <c r="S304" s="160"/>
      <c r="T304" s="160"/>
      <c r="U304" s="160"/>
      <c r="V304" s="160"/>
      <c r="W304" s="160"/>
      <c r="X304" s="160"/>
      <c r="Y304" s="160"/>
      <c r="Z304" s="160"/>
      <c r="AA304" s="160"/>
      <c r="AB304" s="160"/>
      <c r="AC304" s="160"/>
      <c r="AD304" s="160"/>
      <c r="AE304" s="160"/>
      <c r="AF304" s="160"/>
      <c r="AG304" s="160"/>
      <c r="AH304" s="160"/>
      <c r="AI304" s="160"/>
      <c r="AJ304" s="160"/>
      <c r="AK304" s="160"/>
      <c r="AL304" s="160"/>
      <c r="AM304" s="160"/>
      <c r="AN304" s="160"/>
      <c r="AO304" s="160"/>
      <c r="AP304" s="160"/>
      <c r="AQ304" s="160"/>
      <c r="AR304" s="160"/>
      <c r="AS304" s="160"/>
      <c r="AT304" s="160"/>
      <c r="AU304" s="160"/>
      <c r="AV304" s="160"/>
      <c r="AW304" s="160"/>
      <c r="AX304" s="160"/>
      <c r="AY304" s="160"/>
      <c r="AZ304" s="160"/>
      <c r="BA304" s="251"/>
      <c r="BB304" s="252"/>
      <c r="BC304" s="252"/>
      <c r="BD304" s="252"/>
      <c r="BE304" s="253"/>
      <c r="BF304" s="252"/>
      <c r="BG304" s="252"/>
      <c r="BH304" s="252"/>
      <c r="BI304" s="160"/>
      <c r="BJ304" s="160"/>
      <c r="BK304" s="160"/>
      <c r="BL304" s="160"/>
      <c r="BM304" s="160"/>
      <c r="BN304" s="160"/>
      <c r="BO304" s="160"/>
      <c r="BP304" s="160"/>
      <c r="BQ304" s="160"/>
      <c r="BR304" s="160"/>
      <c r="BS304" s="160"/>
      <c r="BT304" s="160"/>
      <c r="BU304" s="160"/>
    </row>
    <row r="305" spans="1:73" s="113" customFormat="1" ht="30" customHeight="1" x14ac:dyDescent="0.2">
      <c r="A305" s="112" t="s">
        <v>190</v>
      </c>
      <c r="B305" s="78" t="s">
        <v>465</v>
      </c>
      <c r="C305" s="79" t="s">
        <v>191</v>
      </c>
      <c r="D305" s="69" t="s">
        <v>398</v>
      </c>
      <c r="E305" s="80" t="s">
        <v>32</v>
      </c>
      <c r="F305" s="108">
        <v>25</v>
      </c>
      <c r="G305" s="72"/>
      <c r="H305" s="73">
        <f>ROUND(G305*F305,2)</f>
        <v>0</v>
      </c>
      <c r="I305" s="157"/>
      <c r="J305" s="160"/>
      <c r="K305" s="161"/>
      <c r="L305" s="160"/>
      <c r="M305" s="160"/>
      <c r="N305" s="160"/>
      <c r="O305" s="160"/>
      <c r="P305" s="160"/>
      <c r="Q305" s="160"/>
      <c r="R305" s="160"/>
      <c r="S305" s="160"/>
      <c r="T305" s="160"/>
      <c r="U305" s="160"/>
      <c r="V305" s="160"/>
      <c r="W305" s="160"/>
      <c r="X305" s="160"/>
      <c r="Y305" s="160"/>
      <c r="Z305" s="160"/>
      <c r="AA305" s="160"/>
      <c r="AB305" s="160"/>
      <c r="AC305" s="160"/>
      <c r="AD305" s="160"/>
      <c r="AE305" s="160"/>
      <c r="AF305" s="160"/>
      <c r="AG305" s="160"/>
      <c r="AH305" s="160"/>
      <c r="AI305" s="160"/>
      <c r="AJ305" s="160"/>
      <c r="AK305" s="160"/>
      <c r="AL305" s="160"/>
      <c r="AM305" s="160"/>
      <c r="AN305" s="160"/>
      <c r="AO305" s="160"/>
      <c r="AP305" s="160"/>
      <c r="AQ305" s="160"/>
      <c r="AR305" s="160"/>
      <c r="AS305" s="160"/>
      <c r="AT305" s="160"/>
      <c r="AU305" s="160"/>
      <c r="AV305" s="160"/>
      <c r="AW305" s="160"/>
      <c r="AX305" s="160"/>
      <c r="AY305" s="160"/>
      <c r="AZ305" s="160"/>
      <c r="BA305" s="251"/>
      <c r="BB305" s="252"/>
      <c r="BC305" s="252"/>
      <c r="BD305" s="252"/>
      <c r="BE305" s="253"/>
      <c r="BF305" s="252"/>
      <c r="BG305" s="252"/>
      <c r="BH305" s="252"/>
      <c r="BI305" s="160"/>
      <c r="BJ305" s="160"/>
      <c r="BK305" s="160"/>
      <c r="BL305" s="160"/>
      <c r="BM305" s="160"/>
      <c r="BN305" s="160"/>
      <c r="BO305" s="160"/>
      <c r="BP305" s="160"/>
      <c r="BQ305" s="160"/>
      <c r="BR305" s="160"/>
      <c r="BS305" s="160"/>
      <c r="BT305" s="160"/>
      <c r="BU305" s="160"/>
    </row>
    <row r="306" spans="1:73" s="128" customFormat="1" ht="30" customHeight="1" x14ac:dyDescent="0.2">
      <c r="A306" s="112" t="s">
        <v>111</v>
      </c>
      <c r="B306" s="78" t="s">
        <v>466</v>
      </c>
      <c r="C306" s="79" t="s">
        <v>113</v>
      </c>
      <c r="D306" s="69" t="s">
        <v>256</v>
      </c>
      <c r="E306" s="80"/>
      <c r="F306" s="108"/>
      <c r="G306" s="75"/>
      <c r="H306" s="73"/>
      <c r="I306" s="157"/>
      <c r="J306" s="169"/>
      <c r="K306" s="161"/>
      <c r="L306" s="169"/>
      <c r="M306" s="169"/>
      <c r="N306" s="169"/>
      <c r="O306" s="169"/>
      <c r="P306" s="169"/>
      <c r="Q306" s="169"/>
      <c r="R306" s="169"/>
      <c r="S306" s="169"/>
      <c r="T306" s="169"/>
      <c r="U306" s="169"/>
      <c r="V306" s="169"/>
      <c r="W306" s="169"/>
      <c r="X306" s="169"/>
      <c r="Y306" s="169"/>
      <c r="Z306" s="169"/>
      <c r="AA306" s="169"/>
      <c r="AB306" s="169"/>
      <c r="AC306" s="169"/>
      <c r="AD306" s="169"/>
      <c r="AE306" s="169"/>
      <c r="AF306" s="169"/>
      <c r="AG306" s="169"/>
      <c r="AH306" s="169"/>
      <c r="AI306" s="169"/>
      <c r="AJ306" s="169"/>
      <c r="AK306" s="169"/>
      <c r="AL306" s="169"/>
      <c r="AM306" s="169"/>
      <c r="AN306" s="169"/>
      <c r="AO306" s="169"/>
      <c r="AP306" s="169"/>
      <c r="AQ306" s="169"/>
      <c r="AR306" s="169"/>
      <c r="AS306" s="169"/>
      <c r="AT306" s="169"/>
      <c r="AU306" s="169"/>
      <c r="AV306" s="169"/>
      <c r="AW306" s="169"/>
      <c r="AX306" s="169"/>
      <c r="AY306" s="169"/>
      <c r="AZ306" s="169"/>
      <c r="BA306" s="251"/>
      <c r="BB306" s="252"/>
      <c r="BC306" s="252"/>
      <c r="BD306" s="252"/>
      <c r="BE306" s="253"/>
      <c r="BF306" s="252"/>
      <c r="BG306" s="252"/>
      <c r="BH306" s="252"/>
      <c r="BI306" s="169"/>
      <c r="BJ306" s="169"/>
      <c r="BK306" s="169"/>
      <c r="BL306" s="169"/>
      <c r="BM306" s="169"/>
      <c r="BN306" s="169"/>
      <c r="BO306" s="169"/>
      <c r="BP306" s="169"/>
      <c r="BQ306" s="169"/>
      <c r="BR306" s="169"/>
      <c r="BS306" s="169"/>
      <c r="BT306" s="169"/>
      <c r="BU306" s="169"/>
    </row>
    <row r="307" spans="1:73" s="113" customFormat="1" ht="30" customHeight="1" x14ac:dyDescent="0.2">
      <c r="A307" s="112" t="s">
        <v>114</v>
      </c>
      <c r="B307" s="83" t="s">
        <v>33</v>
      </c>
      <c r="C307" s="79" t="s">
        <v>257</v>
      </c>
      <c r="D307" s="69" t="s">
        <v>1</v>
      </c>
      <c r="E307" s="80" t="s">
        <v>32</v>
      </c>
      <c r="F307" s="108">
        <v>1545</v>
      </c>
      <c r="G307" s="72"/>
      <c r="H307" s="73">
        <f t="shared" ref="H307:H308" si="42">ROUND(G307*F307,2)</f>
        <v>0</v>
      </c>
      <c r="I307" s="157"/>
      <c r="J307" s="160"/>
      <c r="K307" s="161"/>
      <c r="L307" s="160"/>
      <c r="M307" s="160"/>
      <c r="N307" s="160"/>
      <c r="O307" s="160"/>
      <c r="P307" s="160"/>
      <c r="Q307" s="160"/>
      <c r="R307" s="160"/>
      <c r="S307" s="160"/>
      <c r="T307" s="160"/>
      <c r="U307" s="160"/>
      <c r="V307" s="160"/>
      <c r="W307" s="160"/>
      <c r="X307" s="160"/>
      <c r="Y307" s="160"/>
      <c r="Z307" s="160"/>
      <c r="AA307" s="160"/>
      <c r="AB307" s="160"/>
      <c r="AC307" s="160"/>
      <c r="AD307" s="160"/>
      <c r="AE307" s="160"/>
      <c r="AF307" s="160"/>
      <c r="AG307" s="160"/>
      <c r="AH307" s="160"/>
      <c r="AI307" s="160"/>
      <c r="AJ307" s="160"/>
      <c r="AK307" s="160"/>
      <c r="AL307" s="160"/>
      <c r="AM307" s="160"/>
      <c r="AN307" s="160"/>
      <c r="AO307" s="160"/>
      <c r="AP307" s="160"/>
      <c r="AQ307" s="160"/>
      <c r="AR307" s="160"/>
      <c r="AS307" s="160"/>
      <c r="AT307" s="160"/>
      <c r="AU307" s="160"/>
      <c r="AV307" s="160"/>
      <c r="AW307" s="160"/>
      <c r="AX307" s="160"/>
      <c r="AY307" s="160"/>
      <c r="AZ307" s="160"/>
      <c r="BA307" s="251"/>
      <c r="BB307" s="252"/>
      <c r="BC307" s="252"/>
      <c r="BD307" s="252"/>
      <c r="BE307" s="253"/>
      <c r="BF307" s="252"/>
      <c r="BG307" s="252"/>
      <c r="BH307" s="252"/>
      <c r="BI307" s="160"/>
      <c r="BJ307" s="160"/>
      <c r="BK307" s="160"/>
      <c r="BL307" s="160"/>
      <c r="BM307" s="160"/>
      <c r="BN307" s="160"/>
      <c r="BO307" s="160"/>
      <c r="BP307" s="160"/>
      <c r="BQ307" s="160"/>
      <c r="BR307" s="160"/>
      <c r="BS307" s="160"/>
      <c r="BT307" s="160"/>
      <c r="BU307" s="160"/>
    </row>
    <row r="308" spans="1:73" s="128" customFormat="1" ht="30" customHeight="1" x14ac:dyDescent="0.2">
      <c r="A308" s="112" t="s">
        <v>399</v>
      </c>
      <c r="B308" s="78" t="s">
        <v>467</v>
      </c>
      <c r="C308" s="79" t="s">
        <v>400</v>
      </c>
      <c r="D308" s="107" t="s">
        <v>425</v>
      </c>
      <c r="E308" s="80" t="s">
        <v>32</v>
      </c>
      <c r="F308" s="115">
        <v>1420</v>
      </c>
      <c r="G308" s="72"/>
      <c r="H308" s="73">
        <f t="shared" si="42"/>
        <v>0</v>
      </c>
      <c r="I308" s="171"/>
      <c r="J308" s="169"/>
      <c r="K308" s="161"/>
      <c r="L308" s="169"/>
      <c r="M308" s="169"/>
      <c r="N308" s="169"/>
      <c r="O308" s="169"/>
      <c r="P308" s="169"/>
      <c r="Q308" s="169"/>
      <c r="R308" s="169"/>
      <c r="S308" s="169"/>
      <c r="T308" s="169"/>
      <c r="U308" s="169"/>
      <c r="V308" s="169"/>
      <c r="W308" s="169"/>
      <c r="X308" s="169"/>
      <c r="Y308" s="169"/>
      <c r="Z308" s="169"/>
      <c r="AA308" s="169"/>
      <c r="AB308" s="169"/>
      <c r="AC308" s="169"/>
      <c r="AD308" s="169"/>
      <c r="AE308" s="169"/>
      <c r="AF308" s="169"/>
      <c r="AG308" s="169"/>
      <c r="AH308" s="169"/>
      <c r="AI308" s="169"/>
      <c r="AJ308" s="169"/>
      <c r="AK308" s="169"/>
      <c r="AL308" s="169"/>
      <c r="AM308" s="169"/>
      <c r="AN308" s="169"/>
      <c r="AO308" s="169"/>
      <c r="AP308" s="169"/>
      <c r="AQ308" s="169"/>
      <c r="AR308" s="169"/>
      <c r="AS308" s="169"/>
      <c r="AT308" s="169"/>
      <c r="AU308" s="169"/>
      <c r="AV308" s="169"/>
      <c r="AW308" s="169"/>
      <c r="AX308" s="169"/>
      <c r="AY308" s="169"/>
      <c r="AZ308" s="169"/>
      <c r="BA308" s="251"/>
      <c r="BB308" s="252"/>
      <c r="BC308" s="252"/>
      <c r="BD308" s="252"/>
      <c r="BE308" s="253"/>
      <c r="BF308" s="252"/>
      <c r="BG308" s="252"/>
      <c r="BH308" s="252"/>
      <c r="BI308" s="169"/>
      <c r="BJ308" s="169"/>
      <c r="BK308" s="169"/>
      <c r="BL308" s="169"/>
      <c r="BM308" s="169"/>
      <c r="BN308" s="169"/>
      <c r="BO308" s="169"/>
      <c r="BP308" s="169"/>
      <c r="BQ308" s="169"/>
      <c r="BR308" s="169"/>
      <c r="BS308" s="169"/>
      <c r="BT308" s="169"/>
      <c r="BU308" s="169"/>
    </row>
    <row r="309" spans="1:73" s="70" customFormat="1" ht="33" customHeight="1" x14ac:dyDescent="0.2">
      <c r="A309" s="71"/>
      <c r="B309" s="206" t="s">
        <v>1</v>
      </c>
      <c r="C309" s="142" t="s">
        <v>19</v>
      </c>
      <c r="D309" s="143"/>
      <c r="E309" s="145"/>
      <c r="F309" s="203"/>
      <c r="G309" s="71"/>
      <c r="H309" s="146"/>
      <c r="I309" s="74"/>
      <c r="J309" s="74"/>
      <c r="K309" s="175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  <c r="Z309" s="74"/>
      <c r="AA309" s="74"/>
      <c r="AB309" s="74"/>
      <c r="AC309" s="74"/>
      <c r="AD309" s="74"/>
      <c r="AE309" s="74"/>
      <c r="AF309" s="74"/>
      <c r="AG309" s="74"/>
      <c r="AH309" s="74"/>
      <c r="AI309" s="74"/>
      <c r="AJ309" s="74"/>
      <c r="AK309" s="74"/>
      <c r="AL309" s="74"/>
      <c r="AM309" s="74"/>
      <c r="AN309" s="74"/>
      <c r="AO309" s="74"/>
      <c r="AP309" s="74"/>
      <c r="AQ309" s="74"/>
      <c r="AR309" s="74"/>
      <c r="AS309" s="74"/>
      <c r="AT309" s="74"/>
      <c r="AU309" s="74"/>
      <c r="AV309" s="74"/>
      <c r="AW309" s="74"/>
      <c r="AX309" s="74"/>
      <c r="AY309" s="74"/>
      <c r="AZ309" s="74"/>
      <c r="BA309" s="251"/>
      <c r="BB309" s="252"/>
      <c r="BC309" s="252"/>
      <c r="BD309" s="252"/>
      <c r="BE309" s="253"/>
      <c r="BF309" s="252"/>
      <c r="BG309" s="252"/>
      <c r="BH309" s="252"/>
      <c r="BI309" s="74"/>
      <c r="BJ309" s="74"/>
      <c r="BK309" s="74"/>
      <c r="BL309" s="74"/>
      <c r="BM309" s="74"/>
      <c r="BN309" s="74"/>
      <c r="BO309" s="74"/>
      <c r="BP309" s="74"/>
      <c r="BQ309" s="74"/>
      <c r="BR309" s="74"/>
      <c r="BS309" s="74"/>
      <c r="BT309" s="74"/>
      <c r="BU309" s="74"/>
    </row>
    <row r="310" spans="1:73" s="128" customFormat="1" ht="33" customHeight="1" x14ac:dyDescent="0.2">
      <c r="A310" s="126" t="s">
        <v>52</v>
      </c>
      <c r="B310" s="78" t="s">
        <v>468</v>
      </c>
      <c r="C310" s="79" t="s">
        <v>53</v>
      </c>
      <c r="D310" s="69" t="s">
        <v>194</v>
      </c>
      <c r="E310" s="80"/>
      <c r="F310" s="115"/>
      <c r="G310" s="75"/>
      <c r="H310" s="76"/>
      <c r="I310" s="157"/>
      <c r="J310" s="169"/>
      <c r="K310" s="161"/>
      <c r="L310" s="169"/>
      <c r="M310" s="169"/>
      <c r="N310" s="169"/>
      <c r="O310" s="169"/>
      <c r="P310" s="169"/>
      <c r="Q310" s="169"/>
      <c r="R310" s="169"/>
      <c r="S310" s="169"/>
      <c r="T310" s="169"/>
      <c r="U310" s="169"/>
      <c r="V310" s="169"/>
      <c r="W310" s="169"/>
      <c r="X310" s="169"/>
      <c r="Y310" s="169"/>
      <c r="Z310" s="169"/>
      <c r="AA310" s="169"/>
      <c r="AB310" s="169"/>
      <c r="AC310" s="169"/>
      <c r="AD310" s="169"/>
      <c r="AE310" s="169"/>
      <c r="AF310" s="169"/>
      <c r="AG310" s="169"/>
      <c r="AH310" s="169"/>
      <c r="AI310" s="169"/>
      <c r="AJ310" s="169"/>
      <c r="AK310" s="169"/>
      <c r="AL310" s="169"/>
      <c r="AM310" s="169"/>
      <c r="AN310" s="169"/>
      <c r="AO310" s="169"/>
      <c r="AP310" s="169"/>
      <c r="AQ310" s="169"/>
      <c r="AR310" s="169"/>
      <c r="AS310" s="169"/>
      <c r="AT310" s="169"/>
      <c r="AU310" s="169"/>
      <c r="AV310" s="169"/>
      <c r="AW310" s="169"/>
      <c r="AX310" s="169"/>
      <c r="AY310" s="169"/>
      <c r="AZ310" s="169"/>
      <c r="BA310" s="251"/>
      <c r="BB310" s="252"/>
      <c r="BC310" s="252"/>
      <c r="BD310" s="252"/>
      <c r="BE310" s="253"/>
      <c r="BF310" s="252"/>
      <c r="BG310" s="252"/>
      <c r="BH310" s="252"/>
      <c r="BI310" s="169"/>
      <c r="BJ310" s="169"/>
      <c r="BK310" s="169"/>
      <c r="BL310" s="169"/>
      <c r="BM310" s="169"/>
      <c r="BN310" s="169"/>
      <c r="BO310" s="169"/>
      <c r="BP310" s="169"/>
      <c r="BQ310" s="169"/>
      <c r="BR310" s="169"/>
      <c r="BS310" s="169"/>
      <c r="BT310" s="169"/>
      <c r="BU310" s="169"/>
    </row>
    <row r="311" spans="1:73" s="128" customFormat="1" ht="48" customHeight="1" x14ac:dyDescent="0.2">
      <c r="A311" s="126" t="s">
        <v>340</v>
      </c>
      <c r="B311" s="83" t="s">
        <v>33</v>
      </c>
      <c r="C311" s="79" t="s">
        <v>341</v>
      </c>
      <c r="D311" s="69" t="s">
        <v>342</v>
      </c>
      <c r="E311" s="80" t="s">
        <v>49</v>
      </c>
      <c r="F311" s="115">
        <v>15</v>
      </c>
      <c r="G311" s="72"/>
      <c r="H311" s="73">
        <f>ROUND(G311*F311,2)</f>
        <v>0</v>
      </c>
      <c r="I311" s="157"/>
      <c r="J311" s="169"/>
      <c r="K311" s="161"/>
      <c r="L311" s="169"/>
      <c r="M311" s="169"/>
      <c r="N311" s="169"/>
      <c r="O311" s="169"/>
      <c r="P311" s="169"/>
      <c r="Q311" s="169"/>
      <c r="R311" s="169"/>
      <c r="S311" s="169"/>
      <c r="T311" s="169"/>
      <c r="U311" s="169"/>
      <c r="V311" s="169"/>
      <c r="W311" s="169"/>
      <c r="X311" s="169"/>
      <c r="Y311" s="169"/>
      <c r="Z311" s="169"/>
      <c r="AA311" s="169"/>
      <c r="AB311" s="169"/>
      <c r="AC311" s="169"/>
      <c r="AD311" s="169"/>
      <c r="AE311" s="169"/>
      <c r="AF311" s="169"/>
      <c r="AG311" s="169"/>
      <c r="AH311" s="169"/>
      <c r="AI311" s="169"/>
      <c r="AJ311" s="169"/>
      <c r="AK311" s="169"/>
      <c r="AL311" s="169"/>
      <c r="AM311" s="169"/>
      <c r="AN311" s="169"/>
      <c r="AO311" s="169"/>
      <c r="AP311" s="169"/>
      <c r="AQ311" s="169"/>
      <c r="AR311" s="169"/>
      <c r="AS311" s="169"/>
      <c r="AT311" s="169"/>
      <c r="AU311" s="169"/>
      <c r="AV311" s="169"/>
      <c r="AW311" s="169"/>
      <c r="AX311" s="169"/>
      <c r="AY311" s="169"/>
      <c r="AZ311" s="169"/>
      <c r="BA311" s="251"/>
      <c r="BB311" s="252"/>
      <c r="BC311" s="252"/>
      <c r="BD311" s="252"/>
      <c r="BE311" s="253"/>
      <c r="BF311" s="252"/>
      <c r="BG311" s="252"/>
      <c r="BH311" s="252"/>
      <c r="BI311" s="169"/>
      <c r="BJ311" s="169"/>
      <c r="BK311" s="169"/>
      <c r="BL311" s="169"/>
      <c r="BM311" s="169"/>
      <c r="BN311" s="169"/>
      <c r="BO311" s="169"/>
      <c r="BP311" s="169"/>
      <c r="BQ311" s="169"/>
      <c r="BR311" s="169"/>
      <c r="BS311" s="169"/>
      <c r="BT311" s="169"/>
      <c r="BU311" s="169"/>
    </row>
    <row r="312" spans="1:73" s="113" customFormat="1" ht="33" customHeight="1" x14ac:dyDescent="0.2">
      <c r="A312" s="126" t="s">
        <v>345</v>
      </c>
      <c r="B312" s="78" t="s">
        <v>469</v>
      </c>
      <c r="C312" s="79" t="s">
        <v>346</v>
      </c>
      <c r="D312" s="69" t="s">
        <v>398</v>
      </c>
      <c r="E312" s="124"/>
      <c r="F312" s="108"/>
      <c r="G312" s="75"/>
      <c r="H312" s="76"/>
      <c r="I312" s="157"/>
      <c r="J312" s="160"/>
      <c r="K312" s="161"/>
      <c r="L312" s="160"/>
      <c r="M312" s="160"/>
      <c r="N312" s="160"/>
      <c r="O312" s="160"/>
      <c r="P312" s="160"/>
      <c r="Q312" s="160"/>
      <c r="R312" s="160"/>
      <c r="S312" s="160"/>
      <c r="T312" s="160"/>
      <c r="U312" s="160"/>
      <c r="V312" s="160"/>
      <c r="W312" s="160"/>
      <c r="X312" s="160"/>
      <c r="Y312" s="160"/>
      <c r="Z312" s="160"/>
      <c r="AA312" s="160"/>
      <c r="AB312" s="160"/>
      <c r="AC312" s="160"/>
      <c r="AD312" s="160"/>
      <c r="AE312" s="160"/>
      <c r="AF312" s="160"/>
      <c r="AG312" s="160"/>
      <c r="AH312" s="160"/>
      <c r="AI312" s="160"/>
      <c r="AJ312" s="160"/>
      <c r="AK312" s="160"/>
      <c r="AL312" s="160"/>
      <c r="AM312" s="160"/>
      <c r="AN312" s="160"/>
      <c r="AO312" s="160"/>
      <c r="AP312" s="160"/>
      <c r="AQ312" s="160"/>
      <c r="AR312" s="160"/>
      <c r="AS312" s="160"/>
      <c r="AT312" s="160"/>
      <c r="AU312" s="160"/>
      <c r="AV312" s="160"/>
      <c r="AW312" s="160"/>
      <c r="AX312" s="160"/>
      <c r="AY312" s="160"/>
      <c r="AZ312" s="160"/>
      <c r="BA312" s="251"/>
      <c r="BB312" s="252"/>
      <c r="BC312" s="252"/>
      <c r="BD312" s="252"/>
      <c r="BE312" s="253"/>
      <c r="BF312" s="252"/>
      <c r="BG312" s="252"/>
      <c r="BH312" s="252"/>
      <c r="BI312" s="160"/>
      <c r="BJ312" s="160"/>
      <c r="BK312" s="160"/>
      <c r="BL312" s="160"/>
      <c r="BM312" s="160"/>
      <c r="BN312" s="160"/>
      <c r="BO312" s="160"/>
      <c r="BP312" s="160"/>
      <c r="BQ312" s="160"/>
      <c r="BR312" s="160"/>
      <c r="BS312" s="160"/>
      <c r="BT312" s="160"/>
      <c r="BU312" s="160"/>
    </row>
    <row r="313" spans="1:73" s="113" customFormat="1" ht="30" customHeight="1" x14ac:dyDescent="0.2">
      <c r="A313" s="126" t="s">
        <v>347</v>
      </c>
      <c r="B313" s="83" t="s">
        <v>33</v>
      </c>
      <c r="C313" s="79" t="s">
        <v>255</v>
      </c>
      <c r="D313" s="69"/>
      <c r="E313" s="80"/>
      <c r="F313" s="108"/>
      <c r="G313" s="75"/>
      <c r="H313" s="76"/>
      <c r="I313" s="157"/>
      <c r="J313" s="160"/>
      <c r="K313" s="161"/>
      <c r="L313" s="160"/>
      <c r="M313" s="160"/>
      <c r="N313" s="160"/>
      <c r="O313" s="160"/>
      <c r="P313" s="160"/>
      <c r="Q313" s="160"/>
      <c r="R313" s="160"/>
      <c r="S313" s="160"/>
      <c r="T313" s="160"/>
      <c r="U313" s="160"/>
      <c r="V313" s="160"/>
      <c r="W313" s="160"/>
      <c r="X313" s="160"/>
      <c r="Y313" s="160"/>
      <c r="Z313" s="160"/>
      <c r="AA313" s="160"/>
      <c r="AB313" s="160"/>
      <c r="AC313" s="160"/>
      <c r="AD313" s="160"/>
      <c r="AE313" s="160"/>
      <c r="AF313" s="160"/>
      <c r="AG313" s="160"/>
      <c r="AH313" s="160"/>
      <c r="AI313" s="160"/>
      <c r="AJ313" s="160"/>
      <c r="AK313" s="160"/>
      <c r="AL313" s="160"/>
      <c r="AM313" s="160"/>
      <c r="AN313" s="160"/>
      <c r="AO313" s="160"/>
      <c r="AP313" s="160"/>
      <c r="AQ313" s="160"/>
      <c r="AR313" s="160"/>
      <c r="AS313" s="160"/>
      <c r="AT313" s="160"/>
      <c r="AU313" s="160"/>
      <c r="AV313" s="160"/>
      <c r="AW313" s="160"/>
      <c r="AX313" s="160"/>
      <c r="AY313" s="160"/>
      <c r="AZ313" s="160"/>
      <c r="BA313" s="251"/>
      <c r="BB313" s="252"/>
      <c r="BC313" s="252"/>
      <c r="BD313" s="252"/>
      <c r="BE313" s="253"/>
      <c r="BF313" s="252"/>
      <c r="BG313" s="252"/>
      <c r="BH313" s="252"/>
      <c r="BI313" s="160"/>
      <c r="BJ313" s="160"/>
      <c r="BK313" s="160"/>
      <c r="BL313" s="160"/>
      <c r="BM313" s="160"/>
      <c r="BN313" s="160"/>
      <c r="BO313" s="160"/>
      <c r="BP313" s="160"/>
      <c r="BQ313" s="160"/>
      <c r="BR313" s="160"/>
      <c r="BS313" s="160"/>
      <c r="BT313" s="160"/>
      <c r="BU313" s="160"/>
    </row>
    <row r="314" spans="1:73" s="113" customFormat="1" ht="30" customHeight="1" x14ac:dyDescent="0.2">
      <c r="A314" s="126" t="s">
        <v>348</v>
      </c>
      <c r="B314" s="129" t="s">
        <v>102</v>
      </c>
      <c r="C314" s="117" t="s">
        <v>123</v>
      </c>
      <c r="D314" s="118"/>
      <c r="E314" s="119" t="s">
        <v>34</v>
      </c>
      <c r="F314" s="120">
        <v>190</v>
      </c>
      <c r="G314" s="131"/>
      <c r="H314" s="122">
        <f>ROUND(G314*F314,2)</f>
        <v>0</v>
      </c>
      <c r="I314" s="157"/>
      <c r="J314" s="160"/>
      <c r="K314" s="161"/>
      <c r="L314" s="160"/>
      <c r="M314" s="160"/>
      <c r="N314" s="160"/>
      <c r="O314" s="160"/>
      <c r="P314" s="160"/>
      <c r="Q314" s="160"/>
      <c r="R314" s="160"/>
      <c r="S314" s="160"/>
      <c r="T314" s="160"/>
      <c r="U314" s="160"/>
      <c r="V314" s="160"/>
      <c r="W314" s="160"/>
      <c r="X314" s="160"/>
      <c r="Y314" s="160"/>
      <c r="Z314" s="160"/>
      <c r="AA314" s="160"/>
      <c r="AB314" s="160"/>
      <c r="AC314" s="160"/>
      <c r="AD314" s="160"/>
      <c r="AE314" s="160"/>
      <c r="AF314" s="160"/>
      <c r="AG314" s="160"/>
      <c r="AH314" s="160"/>
      <c r="AI314" s="160"/>
      <c r="AJ314" s="160"/>
      <c r="AK314" s="160"/>
      <c r="AL314" s="160"/>
      <c r="AM314" s="160"/>
      <c r="AN314" s="160"/>
      <c r="AO314" s="160"/>
      <c r="AP314" s="160"/>
      <c r="AQ314" s="160"/>
      <c r="AR314" s="160"/>
      <c r="AS314" s="160"/>
      <c r="AT314" s="160"/>
      <c r="AU314" s="160"/>
      <c r="AV314" s="160"/>
      <c r="AW314" s="160"/>
      <c r="AX314" s="160"/>
      <c r="AY314" s="160"/>
      <c r="AZ314" s="160"/>
      <c r="BA314" s="251"/>
      <c r="BB314" s="252"/>
      <c r="BC314" s="252"/>
      <c r="BD314" s="252"/>
      <c r="BE314" s="253"/>
      <c r="BF314" s="252"/>
      <c r="BG314" s="252"/>
      <c r="BH314" s="252"/>
      <c r="BI314" s="160"/>
      <c r="BJ314" s="160"/>
      <c r="BK314" s="160"/>
      <c r="BL314" s="160"/>
      <c r="BM314" s="160"/>
      <c r="BN314" s="160"/>
      <c r="BO314" s="160"/>
      <c r="BP314" s="160"/>
      <c r="BQ314" s="160"/>
      <c r="BR314" s="160"/>
      <c r="BS314" s="160"/>
      <c r="BT314" s="160"/>
      <c r="BU314" s="160"/>
    </row>
    <row r="315" spans="1:73" s="70" customFormat="1" ht="33" customHeight="1" x14ac:dyDescent="0.2">
      <c r="A315" s="71"/>
      <c r="B315" s="212" t="s">
        <v>1</v>
      </c>
      <c r="C315" s="213" t="s">
        <v>20</v>
      </c>
      <c r="D315" s="214"/>
      <c r="E315" s="215"/>
      <c r="F315" s="216"/>
      <c r="G315" s="217"/>
      <c r="H315" s="217"/>
      <c r="I315" s="74"/>
      <c r="J315" s="74"/>
      <c r="K315" s="175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  <c r="Z315" s="74"/>
      <c r="AA315" s="74"/>
      <c r="AB315" s="74"/>
      <c r="AC315" s="74"/>
      <c r="AD315" s="74"/>
      <c r="AE315" s="74"/>
      <c r="AF315" s="74"/>
      <c r="AG315" s="74"/>
      <c r="AH315" s="74"/>
      <c r="AI315" s="74"/>
      <c r="AJ315" s="74"/>
      <c r="AK315" s="74"/>
      <c r="AL315" s="74"/>
      <c r="AM315" s="74"/>
      <c r="AN315" s="74"/>
      <c r="AO315" s="74"/>
      <c r="AP315" s="74"/>
      <c r="AQ315" s="74"/>
      <c r="AR315" s="74"/>
      <c r="AS315" s="74"/>
      <c r="AT315" s="74"/>
      <c r="AU315" s="74"/>
      <c r="AV315" s="74"/>
      <c r="AW315" s="74"/>
      <c r="AX315" s="74"/>
      <c r="AY315" s="74"/>
      <c r="AZ315" s="74"/>
      <c r="BA315" s="251"/>
      <c r="BB315" s="252"/>
      <c r="BC315" s="252"/>
      <c r="BD315" s="252"/>
      <c r="BE315" s="253"/>
      <c r="BF315" s="252"/>
      <c r="BG315" s="252"/>
      <c r="BH315" s="252"/>
      <c r="BI315" s="74"/>
      <c r="BJ315" s="74"/>
      <c r="BK315" s="74"/>
      <c r="BL315" s="74"/>
      <c r="BM315" s="74"/>
      <c r="BN315" s="74"/>
      <c r="BO315" s="74"/>
      <c r="BP315" s="74"/>
      <c r="BQ315" s="74"/>
      <c r="BR315" s="74"/>
      <c r="BS315" s="74"/>
      <c r="BT315" s="74"/>
      <c r="BU315" s="74"/>
    </row>
    <row r="316" spans="1:73" s="128" customFormat="1" ht="30" customHeight="1" x14ac:dyDescent="0.2">
      <c r="A316" s="126" t="s">
        <v>54</v>
      </c>
      <c r="B316" s="78" t="s">
        <v>470</v>
      </c>
      <c r="C316" s="79" t="s">
        <v>55</v>
      </c>
      <c r="D316" s="69" t="s">
        <v>125</v>
      </c>
      <c r="E316" s="80" t="s">
        <v>49</v>
      </c>
      <c r="F316" s="115">
        <v>640</v>
      </c>
      <c r="G316" s="72"/>
      <c r="H316" s="73">
        <f>ROUND(G316*F316,2)</f>
        <v>0</v>
      </c>
      <c r="I316" s="157"/>
      <c r="J316" s="169"/>
      <c r="K316" s="161"/>
      <c r="L316" s="169"/>
      <c r="M316" s="169"/>
      <c r="N316" s="169"/>
      <c r="O316" s="169"/>
      <c r="P316" s="169"/>
      <c r="Q316" s="169"/>
      <c r="R316" s="169"/>
      <c r="S316" s="169"/>
      <c r="T316" s="169"/>
      <c r="U316" s="169"/>
      <c r="V316" s="169"/>
      <c r="W316" s="169"/>
      <c r="X316" s="169"/>
      <c r="Y316" s="169"/>
      <c r="Z316" s="169"/>
      <c r="AA316" s="169"/>
      <c r="AB316" s="169"/>
      <c r="AC316" s="169"/>
      <c r="AD316" s="169"/>
      <c r="AE316" s="169"/>
      <c r="AF316" s="169"/>
      <c r="AG316" s="169"/>
      <c r="AH316" s="169"/>
      <c r="AI316" s="169"/>
      <c r="AJ316" s="169"/>
      <c r="AK316" s="169"/>
      <c r="AL316" s="169"/>
      <c r="AM316" s="169"/>
      <c r="AN316" s="169"/>
      <c r="AO316" s="169"/>
      <c r="AP316" s="169"/>
      <c r="AQ316" s="169"/>
      <c r="AR316" s="169"/>
      <c r="AS316" s="169"/>
      <c r="AT316" s="169"/>
      <c r="AU316" s="169"/>
      <c r="AV316" s="169"/>
      <c r="AW316" s="169"/>
      <c r="AX316" s="169"/>
      <c r="AY316" s="169"/>
      <c r="AZ316" s="169"/>
      <c r="BA316" s="251"/>
      <c r="BB316" s="252"/>
      <c r="BC316" s="252"/>
      <c r="BD316" s="252"/>
      <c r="BE316" s="253"/>
      <c r="BF316" s="252"/>
      <c r="BG316" s="252"/>
      <c r="BH316" s="252"/>
      <c r="BI316" s="169"/>
      <c r="BJ316" s="169"/>
      <c r="BK316" s="169"/>
      <c r="BL316" s="169"/>
      <c r="BM316" s="169"/>
      <c r="BN316" s="169"/>
      <c r="BO316" s="169"/>
      <c r="BP316" s="169"/>
      <c r="BQ316" s="169"/>
      <c r="BR316" s="169"/>
      <c r="BS316" s="169"/>
      <c r="BT316" s="169"/>
      <c r="BU316" s="169"/>
    </row>
    <row r="317" spans="1:73" s="70" customFormat="1" ht="33" customHeight="1" x14ac:dyDescent="0.2">
      <c r="A317" s="71"/>
      <c r="B317" s="208" t="s">
        <v>1</v>
      </c>
      <c r="C317" s="142" t="s">
        <v>22</v>
      </c>
      <c r="D317" s="143"/>
      <c r="E317" s="144"/>
      <c r="F317" s="203"/>
      <c r="G317" s="146"/>
      <c r="H317" s="146"/>
      <c r="I317" s="74"/>
      <c r="J317" s="74"/>
      <c r="K317" s="175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  <c r="Z317" s="74"/>
      <c r="AA317" s="74"/>
      <c r="AB317" s="74"/>
      <c r="AC317" s="74"/>
      <c r="AD317" s="74"/>
      <c r="AE317" s="74"/>
      <c r="AF317" s="74"/>
      <c r="AG317" s="74"/>
      <c r="AH317" s="74"/>
      <c r="AI317" s="74"/>
      <c r="AJ317" s="74"/>
      <c r="AK317" s="74"/>
      <c r="AL317" s="74"/>
      <c r="AM317" s="74"/>
      <c r="AN317" s="74"/>
      <c r="AO317" s="74"/>
      <c r="AP317" s="74"/>
      <c r="AQ317" s="74"/>
      <c r="AR317" s="74"/>
      <c r="AS317" s="74"/>
      <c r="AT317" s="74"/>
      <c r="AU317" s="74"/>
      <c r="AV317" s="74"/>
      <c r="AW317" s="74"/>
      <c r="AX317" s="74"/>
      <c r="AY317" s="74"/>
      <c r="AZ317" s="74"/>
      <c r="BA317" s="251"/>
      <c r="BB317" s="252"/>
      <c r="BC317" s="252"/>
      <c r="BD317" s="252"/>
      <c r="BE317" s="253"/>
      <c r="BF317" s="252"/>
      <c r="BG317" s="252"/>
      <c r="BH317" s="252"/>
      <c r="BI317" s="74"/>
      <c r="BJ317" s="74"/>
      <c r="BK317" s="74"/>
      <c r="BL317" s="74"/>
      <c r="BM317" s="74"/>
      <c r="BN317" s="74"/>
      <c r="BO317" s="74"/>
      <c r="BP317" s="74"/>
      <c r="BQ317" s="74"/>
      <c r="BR317" s="74"/>
      <c r="BS317" s="74"/>
      <c r="BT317" s="74"/>
      <c r="BU317" s="74"/>
    </row>
    <row r="318" spans="1:73" s="113" customFormat="1" ht="43.9" customHeight="1" x14ac:dyDescent="0.2">
      <c r="A318" s="126" t="s">
        <v>56</v>
      </c>
      <c r="B318" s="78" t="s">
        <v>471</v>
      </c>
      <c r="C318" s="87" t="s">
        <v>263</v>
      </c>
      <c r="D318" s="100" t="s">
        <v>264</v>
      </c>
      <c r="E318" s="80" t="s">
        <v>39</v>
      </c>
      <c r="F318" s="115">
        <v>2</v>
      </c>
      <c r="G318" s="72"/>
      <c r="H318" s="73">
        <f>ROUND(G318*F318,2)</f>
        <v>0</v>
      </c>
      <c r="I318" s="157"/>
      <c r="J318" s="160"/>
      <c r="K318" s="161"/>
      <c r="L318" s="160"/>
      <c r="M318" s="160"/>
      <c r="N318" s="160"/>
      <c r="O318" s="160"/>
      <c r="P318" s="160"/>
      <c r="Q318" s="160"/>
      <c r="R318" s="160"/>
      <c r="S318" s="160"/>
      <c r="T318" s="160"/>
      <c r="U318" s="160"/>
      <c r="V318" s="160"/>
      <c r="W318" s="160"/>
      <c r="X318" s="160"/>
      <c r="Y318" s="160"/>
      <c r="Z318" s="160"/>
      <c r="AA318" s="160"/>
      <c r="AB318" s="160"/>
      <c r="AC318" s="160"/>
      <c r="AD318" s="160"/>
      <c r="AE318" s="160"/>
      <c r="AF318" s="160"/>
      <c r="AG318" s="160"/>
      <c r="AH318" s="160"/>
      <c r="AI318" s="160"/>
      <c r="AJ318" s="160"/>
      <c r="AK318" s="160"/>
      <c r="AL318" s="160"/>
      <c r="AM318" s="160"/>
      <c r="AN318" s="160"/>
      <c r="AO318" s="160"/>
      <c r="AP318" s="160"/>
      <c r="AQ318" s="160"/>
      <c r="AR318" s="160"/>
      <c r="AS318" s="160"/>
      <c r="AT318" s="160"/>
      <c r="AU318" s="160"/>
      <c r="AV318" s="160"/>
      <c r="AW318" s="160"/>
      <c r="AX318" s="160"/>
      <c r="AY318" s="160"/>
      <c r="AZ318" s="160"/>
      <c r="BA318" s="251"/>
      <c r="BB318" s="252"/>
      <c r="BC318" s="252"/>
      <c r="BD318" s="252"/>
      <c r="BE318" s="253"/>
      <c r="BF318" s="252"/>
      <c r="BG318" s="252"/>
      <c r="BH318" s="252"/>
      <c r="BI318" s="160"/>
      <c r="BJ318" s="160"/>
      <c r="BK318" s="160"/>
      <c r="BL318" s="160"/>
      <c r="BM318" s="160"/>
      <c r="BN318" s="160"/>
      <c r="BO318" s="160"/>
      <c r="BP318" s="160"/>
      <c r="BQ318" s="160"/>
      <c r="BR318" s="160"/>
      <c r="BS318" s="160"/>
      <c r="BT318" s="160"/>
      <c r="BU318" s="160"/>
    </row>
    <row r="319" spans="1:73" s="113" customFormat="1" ht="30" customHeight="1" x14ac:dyDescent="0.2">
      <c r="A319" s="126" t="s">
        <v>70</v>
      </c>
      <c r="B319" s="78" t="s">
        <v>472</v>
      </c>
      <c r="C319" s="79" t="s">
        <v>78</v>
      </c>
      <c r="D319" s="69" t="s">
        <v>129</v>
      </c>
      <c r="E319" s="80"/>
      <c r="F319" s="115"/>
      <c r="G319" s="73"/>
      <c r="H319" s="76"/>
      <c r="I319" s="157"/>
      <c r="J319" s="160"/>
      <c r="K319" s="161"/>
      <c r="L319" s="160"/>
      <c r="M319" s="160"/>
      <c r="N319" s="160"/>
      <c r="O319" s="160"/>
      <c r="P319" s="160"/>
      <c r="Q319" s="160"/>
      <c r="R319" s="160"/>
      <c r="S319" s="160"/>
      <c r="T319" s="160"/>
      <c r="U319" s="160"/>
      <c r="V319" s="160"/>
      <c r="W319" s="160"/>
      <c r="X319" s="160"/>
      <c r="Y319" s="160"/>
      <c r="Z319" s="160"/>
      <c r="AA319" s="160"/>
      <c r="AB319" s="160"/>
      <c r="AC319" s="160"/>
      <c r="AD319" s="160"/>
      <c r="AE319" s="160"/>
      <c r="AF319" s="160"/>
      <c r="AG319" s="160"/>
      <c r="AH319" s="160"/>
      <c r="AI319" s="160"/>
      <c r="AJ319" s="160"/>
      <c r="AK319" s="160"/>
      <c r="AL319" s="160"/>
      <c r="AM319" s="160"/>
      <c r="AN319" s="160"/>
      <c r="AO319" s="160"/>
      <c r="AP319" s="160"/>
      <c r="AQ319" s="160"/>
      <c r="AR319" s="160"/>
      <c r="AS319" s="160"/>
      <c r="AT319" s="160"/>
      <c r="AU319" s="160"/>
      <c r="AV319" s="160"/>
      <c r="AW319" s="160"/>
      <c r="AX319" s="160"/>
      <c r="AY319" s="160"/>
      <c r="AZ319" s="160"/>
      <c r="BA319" s="251"/>
      <c r="BB319" s="252"/>
      <c r="BC319" s="252"/>
      <c r="BD319" s="252"/>
      <c r="BE319" s="253"/>
      <c r="BF319" s="252"/>
      <c r="BG319" s="252"/>
      <c r="BH319" s="252"/>
      <c r="BI319" s="160"/>
      <c r="BJ319" s="160"/>
      <c r="BK319" s="160"/>
      <c r="BL319" s="160"/>
      <c r="BM319" s="160"/>
      <c r="BN319" s="160"/>
      <c r="BO319" s="160"/>
      <c r="BP319" s="160"/>
      <c r="BQ319" s="160"/>
      <c r="BR319" s="160"/>
      <c r="BS319" s="160"/>
      <c r="BT319" s="160"/>
      <c r="BU319" s="160"/>
    </row>
    <row r="320" spans="1:73" s="113" customFormat="1" ht="30" customHeight="1" x14ac:dyDescent="0.2">
      <c r="A320" s="126" t="s">
        <v>79</v>
      </c>
      <c r="B320" s="83" t="s">
        <v>33</v>
      </c>
      <c r="C320" s="79" t="s">
        <v>151</v>
      </c>
      <c r="D320" s="69"/>
      <c r="E320" s="80" t="s">
        <v>71</v>
      </c>
      <c r="F320" s="115">
        <v>1</v>
      </c>
      <c r="G320" s="72"/>
      <c r="H320" s="73">
        <f>ROUND(G320*F320,2)</f>
        <v>0</v>
      </c>
      <c r="I320" s="157"/>
      <c r="J320" s="160"/>
      <c r="K320" s="161"/>
      <c r="L320" s="160"/>
      <c r="M320" s="160"/>
      <c r="N320" s="160"/>
      <c r="O320" s="160"/>
      <c r="P320" s="160"/>
      <c r="Q320" s="160"/>
      <c r="R320" s="160"/>
      <c r="S320" s="160"/>
      <c r="T320" s="160"/>
      <c r="U320" s="160"/>
      <c r="V320" s="160"/>
      <c r="W320" s="160"/>
      <c r="X320" s="160"/>
      <c r="Y320" s="160"/>
      <c r="Z320" s="160"/>
      <c r="AA320" s="160"/>
      <c r="AB320" s="160"/>
      <c r="AC320" s="160"/>
      <c r="AD320" s="160"/>
      <c r="AE320" s="160"/>
      <c r="AF320" s="160"/>
      <c r="AG320" s="160"/>
      <c r="AH320" s="160"/>
      <c r="AI320" s="160"/>
      <c r="AJ320" s="160"/>
      <c r="AK320" s="160"/>
      <c r="AL320" s="160"/>
      <c r="AM320" s="160"/>
      <c r="AN320" s="160"/>
      <c r="AO320" s="160"/>
      <c r="AP320" s="160"/>
      <c r="AQ320" s="160"/>
      <c r="AR320" s="160"/>
      <c r="AS320" s="160"/>
      <c r="AT320" s="160"/>
      <c r="AU320" s="160"/>
      <c r="AV320" s="160"/>
      <c r="AW320" s="160"/>
      <c r="AX320" s="160"/>
      <c r="AY320" s="160"/>
      <c r="AZ320" s="160"/>
      <c r="BA320" s="251"/>
      <c r="BB320" s="252"/>
      <c r="BC320" s="252"/>
      <c r="BD320" s="252"/>
      <c r="BE320" s="253"/>
      <c r="BF320" s="252"/>
      <c r="BG320" s="252"/>
      <c r="BH320" s="252"/>
      <c r="BI320" s="160"/>
      <c r="BJ320" s="160"/>
      <c r="BK320" s="160"/>
      <c r="BL320" s="160"/>
      <c r="BM320" s="160"/>
      <c r="BN320" s="160"/>
      <c r="BO320" s="160"/>
      <c r="BP320" s="160"/>
      <c r="BQ320" s="160"/>
      <c r="BR320" s="160"/>
      <c r="BS320" s="160"/>
      <c r="BT320" s="160"/>
      <c r="BU320" s="160"/>
    </row>
    <row r="321" spans="1:73" s="128" customFormat="1" ht="30" customHeight="1" x14ac:dyDescent="0.2">
      <c r="A321" s="126" t="s">
        <v>57</v>
      </c>
      <c r="B321" s="78" t="s">
        <v>495</v>
      </c>
      <c r="C321" s="87" t="s">
        <v>265</v>
      </c>
      <c r="D321" s="100" t="s">
        <v>264</v>
      </c>
      <c r="E321" s="80"/>
      <c r="F321" s="115"/>
      <c r="G321" s="75"/>
      <c r="H321" s="76"/>
      <c r="I321" s="157"/>
      <c r="J321" s="169"/>
      <c r="K321" s="161"/>
      <c r="L321" s="169"/>
      <c r="M321" s="169"/>
      <c r="N321" s="169"/>
      <c r="O321" s="169"/>
      <c r="P321" s="169"/>
      <c r="Q321" s="169"/>
      <c r="R321" s="169"/>
      <c r="S321" s="169"/>
      <c r="T321" s="169"/>
      <c r="U321" s="169"/>
      <c r="V321" s="169"/>
      <c r="W321" s="169"/>
      <c r="X321" s="169"/>
      <c r="Y321" s="169"/>
      <c r="Z321" s="169"/>
      <c r="AA321" s="169"/>
      <c r="AB321" s="169"/>
      <c r="AC321" s="169"/>
      <c r="AD321" s="169"/>
      <c r="AE321" s="169"/>
      <c r="AF321" s="169"/>
      <c r="AG321" s="169"/>
      <c r="AH321" s="169"/>
      <c r="AI321" s="169"/>
      <c r="AJ321" s="169"/>
      <c r="AK321" s="169"/>
      <c r="AL321" s="169"/>
      <c r="AM321" s="169"/>
      <c r="AN321" s="169"/>
      <c r="AO321" s="169"/>
      <c r="AP321" s="169"/>
      <c r="AQ321" s="169"/>
      <c r="AR321" s="169"/>
      <c r="AS321" s="169"/>
      <c r="AT321" s="169"/>
      <c r="AU321" s="169"/>
      <c r="AV321" s="169"/>
      <c r="AW321" s="169"/>
      <c r="AX321" s="169"/>
      <c r="AY321" s="169"/>
      <c r="AZ321" s="169"/>
      <c r="BA321" s="251"/>
      <c r="BB321" s="252"/>
      <c r="BC321" s="252"/>
      <c r="BD321" s="252"/>
      <c r="BE321" s="253"/>
      <c r="BF321" s="252"/>
      <c r="BG321" s="252"/>
      <c r="BH321" s="252"/>
      <c r="BI321" s="169"/>
      <c r="BJ321" s="169"/>
      <c r="BK321" s="169"/>
      <c r="BL321" s="169"/>
      <c r="BM321" s="169"/>
      <c r="BN321" s="169"/>
      <c r="BO321" s="169"/>
      <c r="BP321" s="169"/>
      <c r="BQ321" s="169"/>
      <c r="BR321" s="169"/>
      <c r="BS321" s="169"/>
      <c r="BT321" s="169"/>
      <c r="BU321" s="169"/>
    </row>
    <row r="322" spans="1:73" s="113" customFormat="1" ht="30" customHeight="1" x14ac:dyDescent="0.2">
      <c r="A322" s="126" t="s">
        <v>206</v>
      </c>
      <c r="B322" s="83" t="s">
        <v>33</v>
      </c>
      <c r="C322" s="79" t="s">
        <v>207</v>
      </c>
      <c r="D322" s="69"/>
      <c r="E322" s="80" t="s">
        <v>39</v>
      </c>
      <c r="F322" s="115">
        <v>1</v>
      </c>
      <c r="G322" s="72"/>
      <c r="H322" s="73">
        <f>ROUND(G322*F322,2)</f>
        <v>0</v>
      </c>
      <c r="I322" s="157"/>
      <c r="J322" s="160"/>
      <c r="K322" s="161"/>
      <c r="L322" s="160"/>
      <c r="M322" s="160"/>
      <c r="N322" s="160"/>
      <c r="O322" s="160"/>
      <c r="P322" s="160"/>
      <c r="Q322" s="160"/>
      <c r="R322" s="160"/>
      <c r="S322" s="160"/>
      <c r="T322" s="160"/>
      <c r="U322" s="160"/>
      <c r="V322" s="160"/>
      <c r="W322" s="160"/>
      <c r="X322" s="160"/>
      <c r="Y322" s="160"/>
      <c r="Z322" s="160"/>
      <c r="AA322" s="160"/>
      <c r="AB322" s="160"/>
      <c r="AC322" s="160"/>
      <c r="AD322" s="160"/>
      <c r="AE322" s="160"/>
      <c r="AF322" s="160"/>
      <c r="AG322" s="160"/>
      <c r="AH322" s="160"/>
      <c r="AI322" s="160"/>
      <c r="AJ322" s="160"/>
      <c r="AK322" s="160"/>
      <c r="AL322" s="160"/>
      <c r="AM322" s="160"/>
      <c r="AN322" s="160"/>
      <c r="AO322" s="160"/>
      <c r="AP322" s="160"/>
      <c r="AQ322" s="160"/>
      <c r="AR322" s="160"/>
      <c r="AS322" s="160"/>
      <c r="AT322" s="160"/>
      <c r="AU322" s="160"/>
      <c r="AV322" s="160"/>
      <c r="AW322" s="160"/>
      <c r="AX322" s="160"/>
      <c r="AY322" s="160"/>
      <c r="AZ322" s="160"/>
      <c r="BA322" s="251"/>
      <c r="BB322" s="252"/>
      <c r="BC322" s="252"/>
      <c r="BD322" s="252"/>
      <c r="BE322" s="253"/>
      <c r="BF322" s="252"/>
      <c r="BG322" s="252"/>
      <c r="BH322" s="252"/>
      <c r="BI322" s="160"/>
      <c r="BJ322" s="160"/>
      <c r="BK322" s="160"/>
      <c r="BL322" s="160"/>
      <c r="BM322" s="160"/>
      <c r="BN322" s="160"/>
      <c r="BO322" s="160"/>
      <c r="BP322" s="160"/>
      <c r="BQ322" s="160"/>
      <c r="BR322" s="160"/>
      <c r="BS322" s="160"/>
      <c r="BT322" s="160"/>
      <c r="BU322" s="160"/>
    </row>
    <row r="323" spans="1:73" s="113" customFormat="1" ht="30" customHeight="1" x14ac:dyDescent="0.2">
      <c r="A323" s="126" t="s">
        <v>58</v>
      </c>
      <c r="B323" s="83" t="s">
        <v>40</v>
      </c>
      <c r="C323" s="79" t="s">
        <v>153</v>
      </c>
      <c r="D323" s="69"/>
      <c r="E323" s="80" t="s">
        <v>39</v>
      </c>
      <c r="F323" s="115">
        <v>4</v>
      </c>
      <c r="G323" s="72"/>
      <c r="H323" s="73">
        <f>ROUND(G323*F323,2)</f>
        <v>0</v>
      </c>
      <c r="I323" s="157"/>
      <c r="J323" s="160"/>
      <c r="K323" s="161"/>
      <c r="L323" s="160"/>
      <c r="M323" s="160"/>
      <c r="N323" s="160"/>
      <c r="O323" s="160"/>
      <c r="P323" s="160"/>
      <c r="Q323" s="160"/>
      <c r="R323" s="160"/>
      <c r="S323" s="160"/>
      <c r="T323" s="160"/>
      <c r="U323" s="160"/>
      <c r="V323" s="160"/>
      <c r="W323" s="160"/>
      <c r="X323" s="160"/>
      <c r="Y323" s="160"/>
      <c r="Z323" s="160"/>
      <c r="AA323" s="160"/>
      <c r="AB323" s="160"/>
      <c r="AC323" s="160"/>
      <c r="AD323" s="160"/>
      <c r="AE323" s="160"/>
      <c r="AF323" s="160"/>
      <c r="AG323" s="160"/>
      <c r="AH323" s="160"/>
      <c r="AI323" s="160"/>
      <c r="AJ323" s="160"/>
      <c r="AK323" s="160"/>
      <c r="AL323" s="160"/>
      <c r="AM323" s="160"/>
      <c r="AN323" s="160"/>
      <c r="AO323" s="160"/>
      <c r="AP323" s="160"/>
      <c r="AQ323" s="160"/>
      <c r="AR323" s="160"/>
      <c r="AS323" s="160"/>
      <c r="AT323" s="160"/>
      <c r="AU323" s="160"/>
      <c r="AV323" s="160"/>
      <c r="AW323" s="160"/>
      <c r="AX323" s="160"/>
      <c r="AY323" s="160"/>
      <c r="AZ323" s="160"/>
      <c r="BA323" s="251"/>
      <c r="BB323" s="252"/>
      <c r="BC323" s="252"/>
      <c r="BD323" s="252"/>
      <c r="BE323" s="253"/>
      <c r="BF323" s="252"/>
      <c r="BG323" s="252"/>
      <c r="BH323" s="252"/>
      <c r="BI323" s="160"/>
      <c r="BJ323" s="160"/>
      <c r="BK323" s="160"/>
      <c r="BL323" s="160"/>
      <c r="BM323" s="160"/>
      <c r="BN323" s="160"/>
      <c r="BO323" s="160"/>
      <c r="BP323" s="160"/>
      <c r="BQ323" s="160"/>
      <c r="BR323" s="160"/>
      <c r="BS323" s="160"/>
      <c r="BT323" s="160"/>
      <c r="BU323" s="160"/>
    </row>
    <row r="324" spans="1:73" s="128" customFormat="1" ht="30" customHeight="1" x14ac:dyDescent="0.2">
      <c r="A324" s="126" t="s">
        <v>72</v>
      </c>
      <c r="B324" s="78" t="s">
        <v>496</v>
      </c>
      <c r="C324" s="79" t="s">
        <v>80</v>
      </c>
      <c r="D324" s="100" t="s">
        <v>264</v>
      </c>
      <c r="E324" s="80" t="s">
        <v>39</v>
      </c>
      <c r="F324" s="115">
        <v>1</v>
      </c>
      <c r="G324" s="72"/>
      <c r="H324" s="73">
        <f t="shared" ref="H324:H326" si="43">ROUND(G324*F324,2)</f>
        <v>0</v>
      </c>
      <c r="I324" s="157"/>
      <c r="J324" s="169"/>
      <c r="K324" s="161"/>
      <c r="L324" s="169"/>
      <c r="M324" s="169"/>
      <c r="N324" s="169"/>
      <c r="O324" s="169"/>
      <c r="P324" s="169"/>
      <c r="Q324" s="169"/>
      <c r="R324" s="169"/>
      <c r="S324" s="169"/>
      <c r="T324" s="169"/>
      <c r="U324" s="169"/>
      <c r="V324" s="169"/>
      <c r="W324" s="169"/>
      <c r="X324" s="169"/>
      <c r="Y324" s="169"/>
      <c r="Z324" s="169"/>
      <c r="AA324" s="169"/>
      <c r="AB324" s="169"/>
      <c r="AC324" s="169"/>
      <c r="AD324" s="169"/>
      <c r="AE324" s="169"/>
      <c r="AF324" s="169"/>
      <c r="AG324" s="169"/>
      <c r="AH324" s="169"/>
      <c r="AI324" s="169"/>
      <c r="AJ324" s="169"/>
      <c r="AK324" s="169"/>
      <c r="AL324" s="169"/>
      <c r="AM324" s="169"/>
      <c r="AN324" s="169"/>
      <c r="AO324" s="169"/>
      <c r="AP324" s="169"/>
      <c r="AQ324" s="169"/>
      <c r="AR324" s="169"/>
      <c r="AS324" s="169"/>
      <c r="AT324" s="169"/>
      <c r="AU324" s="169"/>
      <c r="AV324" s="169"/>
      <c r="AW324" s="169"/>
      <c r="AX324" s="169"/>
      <c r="AY324" s="169"/>
      <c r="AZ324" s="169"/>
      <c r="BA324" s="251"/>
      <c r="BB324" s="252"/>
      <c r="BC324" s="252"/>
      <c r="BD324" s="252"/>
      <c r="BE324" s="253"/>
      <c r="BF324" s="252"/>
      <c r="BG324" s="252"/>
      <c r="BH324" s="252"/>
      <c r="BI324" s="169"/>
      <c r="BJ324" s="169"/>
      <c r="BK324" s="169"/>
      <c r="BL324" s="169"/>
      <c r="BM324" s="169"/>
      <c r="BN324" s="169"/>
      <c r="BO324" s="169"/>
      <c r="BP324" s="169"/>
      <c r="BQ324" s="169"/>
      <c r="BR324" s="169"/>
      <c r="BS324" s="169"/>
      <c r="BT324" s="169"/>
      <c r="BU324" s="169"/>
    </row>
    <row r="325" spans="1:73" s="128" customFormat="1" ht="30" customHeight="1" x14ac:dyDescent="0.2">
      <c r="A325" s="126" t="s">
        <v>73</v>
      </c>
      <c r="B325" s="78" t="s">
        <v>497</v>
      </c>
      <c r="C325" s="79" t="s">
        <v>81</v>
      </c>
      <c r="D325" s="100" t="s">
        <v>264</v>
      </c>
      <c r="E325" s="80" t="s">
        <v>39</v>
      </c>
      <c r="F325" s="115">
        <v>1</v>
      </c>
      <c r="G325" s="72"/>
      <c r="H325" s="73">
        <f t="shared" si="43"/>
        <v>0</v>
      </c>
      <c r="I325" s="157"/>
      <c r="J325" s="169"/>
      <c r="K325" s="161"/>
      <c r="L325" s="169"/>
      <c r="M325" s="169"/>
      <c r="N325" s="169"/>
      <c r="O325" s="169"/>
      <c r="P325" s="169"/>
      <c r="Q325" s="169"/>
      <c r="R325" s="169"/>
      <c r="S325" s="169"/>
      <c r="T325" s="169"/>
      <c r="U325" s="169"/>
      <c r="V325" s="169"/>
      <c r="W325" s="169"/>
      <c r="X325" s="169"/>
      <c r="Y325" s="169"/>
      <c r="Z325" s="169"/>
      <c r="AA325" s="169"/>
      <c r="AB325" s="169"/>
      <c r="AC325" s="169"/>
      <c r="AD325" s="169"/>
      <c r="AE325" s="169"/>
      <c r="AF325" s="169"/>
      <c r="AG325" s="169"/>
      <c r="AH325" s="169"/>
      <c r="AI325" s="169"/>
      <c r="AJ325" s="169"/>
      <c r="AK325" s="169"/>
      <c r="AL325" s="169"/>
      <c r="AM325" s="169"/>
      <c r="AN325" s="169"/>
      <c r="AO325" s="169"/>
      <c r="AP325" s="169"/>
      <c r="AQ325" s="169"/>
      <c r="AR325" s="169"/>
      <c r="AS325" s="169"/>
      <c r="AT325" s="169"/>
      <c r="AU325" s="169"/>
      <c r="AV325" s="169"/>
      <c r="AW325" s="169"/>
      <c r="AX325" s="169"/>
      <c r="AY325" s="169"/>
      <c r="AZ325" s="169"/>
      <c r="BA325" s="251"/>
      <c r="BB325" s="252"/>
      <c r="BC325" s="252"/>
      <c r="BD325" s="252"/>
      <c r="BE325" s="253"/>
      <c r="BF325" s="252"/>
      <c r="BG325" s="252"/>
      <c r="BH325" s="252"/>
      <c r="BI325" s="169"/>
      <c r="BJ325" s="169"/>
      <c r="BK325" s="169"/>
      <c r="BL325" s="169"/>
      <c r="BM325" s="169"/>
      <c r="BN325" s="169"/>
      <c r="BO325" s="169"/>
      <c r="BP325" s="169"/>
      <c r="BQ325" s="169"/>
      <c r="BR325" s="169"/>
      <c r="BS325" s="169"/>
      <c r="BT325" s="169"/>
      <c r="BU325" s="169"/>
    </row>
    <row r="326" spans="1:73" s="113" customFormat="1" ht="30" customHeight="1" x14ac:dyDescent="0.2">
      <c r="A326" s="126" t="s">
        <v>74</v>
      </c>
      <c r="B326" s="78" t="s">
        <v>498</v>
      </c>
      <c r="C326" s="79" t="s">
        <v>82</v>
      </c>
      <c r="D326" s="100" t="s">
        <v>264</v>
      </c>
      <c r="E326" s="80" t="s">
        <v>39</v>
      </c>
      <c r="F326" s="115">
        <v>1</v>
      </c>
      <c r="G326" s="72"/>
      <c r="H326" s="73">
        <f t="shared" si="43"/>
        <v>0</v>
      </c>
      <c r="I326" s="157"/>
      <c r="J326" s="160"/>
      <c r="K326" s="161"/>
      <c r="L326" s="160"/>
      <c r="M326" s="160"/>
      <c r="N326" s="160"/>
      <c r="O326" s="160"/>
      <c r="P326" s="160"/>
      <c r="Q326" s="160"/>
      <c r="R326" s="160"/>
      <c r="S326" s="160"/>
      <c r="T326" s="160"/>
      <c r="U326" s="160"/>
      <c r="V326" s="160"/>
      <c r="W326" s="160"/>
      <c r="X326" s="160"/>
      <c r="Y326" s="160"/>
      <c r="Z326" s="160"/>
      <c r="AA326" s="160"/>
      <c r="AB326" s="160"/>
      <c r="AC326" s="160"/>
      <c r="AD326" s="160"/>
      <c r="AE326" s="160"/>
      <c r="AF326" s="160"/>
      <c r="AG326" s="160"/>
      <c r="AH326" s="160"/>
      <c r="AI326" s="160"/>
      <c r="AJ326" s="160"/>
      <c r="AK326" s="160"/>
      <c r="AL326" s="160"/>
      <c r="AM326" s="160"/>
      <c r="AN326" s="160"/>
      <c r="AO326" s="160"/>
      <c r="AP326" s="160"/>
      <c r="AQ326" s="160"/>
      <c r="AR326" s="160"/>
      <c r="AS326" s="160"/>
      <c r="AT326" s="160"/>
      <c r="AU326" s="160"/>
      <c r="AV326" s="160"/>
      <c r="AW326" s="160"/>
      <c r="AX326" s="160"/>
      <c r="AY326" s="160"/>
      <c r="AZ326" s="160"/>
      <c r="BA326" s="251"/>
      <c r="BB326" s="252"/>
      <c r="BC326" s="252"/>
      <c r="BD326" s="252"/>
      <c r="BE326" s="253"/>
      <c r="BF326" s="252"/>
      <c r="BG326" s="252"/>
      <c r="BH326" s="252"/>
      <c r="BI326" s="160"/>
      <c r="BJ326" s="160"/>
      <c r="BK326" s="160"/>
      <c r="BL326" s="160"/>
      <c r="BM326" s="160"/>
      <c r="BN326" s="160"/>
      <c r="BO326" s="160"/>
      <c r="BP326" s="160"/>
      <c r="BQ326" s="160"/>
      <c r="BR326" s="160"/>
      <c r="BS326" s="160"/>
      <c r="BT326" s="160"/>
      <c r="BU326" s="160"/>
    </row>
    <row r="327" spans="1:73" s="113" customFormat="1" ht="30" customHeight="1" x14ac:dyDescent="0.2">
      <c r="A327" s="209" t="s">
        <v>295</v>
      </c>
      <c r="B327" s="137" t="s">
        <v>499</v>
      </c>
      <c r="C327" s="87" t="s">
        <v>297</v>
      </c>
      <c r="D327" s="100" t="s">
        <v>264</v>
      </c>
      <c r="E327" s="138" t="s">
        <v>39</v>
      </c>
      <c r="F327" s="115">
        <v>1</v>
      </c>
      <c r="G327" s="72"/>
      <c r="H327" s="73">
        <f>ROUND(G327*F327,2)</f>
        <v>0</v>
      </c>
      <c r="I327" s="157"/>
      <c r="J327" s="160"/>
      <c r="K327" s="161"/>
      <c r="L327" s="160"/>
      <c r="M327" s="160"/>
      <c r="N327" s="160"/>
      <c r="O327" s="160"/>
      <c r="P327" s="160"/>
      <c r="Q327" s="160"/>
      <c r="R327" s="160"/>
      <c r="S327" s="160"/>
      <c r="T327" s="160"/>
      <c r="U327" s="160"/>
      <c r="V327" s="160"/>
      <c r="W327" s="160"/>
      <c r="X327" s="160"/>
      <c r="Y327" s="160"/>
      <c r="Z327" s="160"/>
      <c r="AA327" s="160"/>
      <c r="AB327" s="160"/>
      <c r="AC327" s="160"/>
      <c r="AD327" s="160"/>
      <c r="AE327" s="160"/>
      <c r="AF327" s="160"/>
      <c r="AG327" s="160"/>
      <c r="AH327" s="160"/>
      <c r="AI327" s="160"/>
      <c r="AJ327" s="160"/>
      <c r="AK327" s="160"/>
      <c r="AL327" s="160"/>
      <c r="AM327" s="160"/>
      <c r="AN327" s="160"/>
      <c r="AO327" s="160"/>
      <c r="AP327" s="160"/>
      <c r="AQ327" s="160"/>
      <c r="AR327" s="160"/>
      <c r="AS327" s="160"/>
      <c r="AT327" s="160"/>
      <c r="AU327" s="160"/>
      <c r="AV327" s="160"/>
      <c r="AW327" s="160"/>
      <c r="AX327" s="160"/>
      <c r="AY327" s="160"/>
      <c r="AZ327" s="160"/>
      <c r="BA327" s="251"/>
      <c r="BB327" s="252"/>
      <c r="BC327" s="252"/>
      <c r="BD327" s="252"/>
      <c r="BE327" s="253"/>
      <c r="BF327" s="252"/>
      <c r="BG327" s="252"/>
      <c r="BH327" s="252"/>
      <c r="BI327" s="160"/>
      <c r="BJ327" s="160"/>
      <c r="BK327" s="160"/>
      <c r="BL327" s="160"/>
      <c r="BM327" s="160"/>
      <c r="BN327" s="160"/>
      <c r="BO327" s="160"/>
      <c r="BP327" s="160"/>
      <c r="BQ327" s="160"/>
      <c r="BR327" s="160"/>
      <c r="BS327" s="160"/>
      <c r="BT327" s="160"/>
      <c r="BU327" s="160"/>
    </row>
    <row r="328" spans="1:73" s="70" customFormat="1" ht="33" customHeight="1" x14ac:dyDescent="0.2">
      <c r="A328" s="71"/>
      <c r="B328" s="199" t="s">
        <v>1</v>
      </c>
      <c r="C328" s="142" t="s">
        <v>23</v>
      </c>
      <c r="D328" s="143"/>
      <c r="E328" s="202"/>
      <c r="F328" s="203"/>
      <c r="G328" s="146"/>
      <c r="H328" s="146"/>
      <c r="I328" s="74"/>
      <c r="J328" s="74"/>
      <c r="K328" s="175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  <c r="AA328" s="74"/>
      <c r="AB328" s="74"/>
      <c r="AC328" s="74"/>
      <c r="AD328" s="74"/>
      <c r="AE328" s="74"/>
      <c r="AF328" s="74"/>
      <c r="AG328" s="74"/>
      <c r="AH328" s="74"/>
      <c r="AI328" s="74"/>
      <c r="AJ328" s="74"/>
      <c r="AK328" s="74"/>
      <c r="AL328" s="74"/>
      <c r="AM328" s="74"/>
      <c r="AN328" s="74"/>
      <c r="AO328" s="74"/>
      <c r="AP328" s="74"/>
      <c r="AQ328" s="74"/>
      <c r="AR328" s="74"/>
      <c r="AS328" s="74"/>
      <c r="AT328" s="74"/>
      <c r="AU328" s="74"/>
      <c r="AV328" s="74"/>
      <c r="AW328" s="74"/>
      <c r="AX328" s="74"/>
      <c r="AY328" s="74"/>
      <c r="AZ328" s="74"/>
      <c r="BA328" s="251"/>
      <c r="BB328" s="252"/>
      <c r="BC328" s="252"/>
      <c r="BD328" s="252"/>
      <c r="BE328" s="253"/>
      <c r="BF328" s="252"/>
      <c r="BG328" s="252"/>
      <c r="BH328" s="252"/>
      <c r="BI328" s="74"/>
      <c r="BJ328" s="74"/>
      <c r="BK328" s="74"/>
      <c r="BL328" s="74"/>
      <c r="BM328" s="74"/>
      <c r="BN328" s="74"/>
      <c r="BO328" s="74"/>
      <c r="BP328" s="74"/>
      <c r="BQ328" s="74"/>
      <c r="BR328" s="74"/>
      <c r="BS328" s="74"/>
      <c r="BT328" s="74"/>
      <c r="BU328" s="74"/>
    </row>
    <row r="329" spans="1:73" s="128" customFormat="1" ht="30" customHeight="1" x14ac:dyDescent="0.2">
      <c r="A329" s="112" t="s">
        <v>61</v>
      </c>
      <c r="B329" s="78" t="s">
        <v>500</v>
      </c>
      <c r="C329" s="79" t="s">
        <v>62</v>
      </c>
      <c r="D329" s="69" t="s">
        <v>158</v>
      </c>
      <c r="E329" s="80"/>
      <c r="F329" s="108"/>
      <c r="G329" s="75"/>
      <c r="H329" s="73"/>
      <c r="I329" s="157"/>
      <c r="J329" s="169"/>
      <c r="K329" s="161"/>
      <c r="L329" s="169"/>
      <c r="M329" s="169"/>
      <c r="N329" s="169"/>
      <c r="O329" s="169"/>
      <c r="P329" s="169"/>
      <c r="Q329" s="169"/>
      <c r="R329" s="169"/>
      <c r="S329" s="169"/>
      <c r="T329" s="169"/>
      <c r="U329" s="169"/>
      <c r="V329" s="169"/>
      <c r="W329" s="169"/>
      <c r="X329" s="169"/>
      <c r="Y329" s="169"/>
      <c r="Z329" s="169"/>
      <c r="AA329" s="169"/>
      <c r="AB329" s="169"/>
      <c r="AC329" s="169"/>
      <c r="AD329" s="169"/>
      <c r="AE329" s="169"/>
      <c r="AF329" s="169"/>
      <c r="AG329" s="169"/>
      <c r="AH329" s="169"/>
      <c r="AI329" s="169"/>
      <c r="AJ329" s="169"/>
      <c r="AK329" s="169"/>
      <c r="AL329" s="169"/>
      <c r="AM329" s="169"/>
      <c r="AN329" s="169"/>
      <c r="AO329" s="169"/>
      <c r="AP329" s="169"/>
      <c r="AQ329" s="169"/>
      <c r="AR329" s="169"/>
      <c r="AS329" s="169"/>
      <c r="AT329" s="169"/>
      <c r="AU329" s="169"/>
      <c r="AV329" s="169"/>
      <c r="AW329" s="169"/>
      <c r="AX329" s="169"/>
      <c r="AY329" s="169"/>
      <c r="AZ329" s="169"/>
      <c r="BA329" s="251"/>
      <c r="BB329" s="252"/>
      <c r="BC329" s="252"/>
      <c r="BD329" s="252"/>
      <c r="BE329" s="253"/>
      <c r="BF329" s="252"/>
      <c r="BG329" s="252"/>
      <c r="BH329" s="252"/>
      <c r="BI329" s="169"/>
      <c r="BJ329" s="169"/>
      <c r="BK329" s="169"/>
      <c r="BL329" s="169"/>
      <c r="BM329" s="169"/>
      <c r="BN329" s="169"/>
      <c r="BO329" s="169"/>
      <c r="BP329" s="169"/>
      <c r="BQ329" s="169"/>
      <c r="BR329" s="169"/>
      <c r="BS329" s="169"/>
      <c r="BT329" s="169"/>
      <c r="BU329" s="169"/>
    </row>
    <row r="330" spans="1:73" s="113" customFormat="1" ht="30" customHeight="1" x14ac:dyDescent="0.2">
      <c r="A330" s="112" t="s">
        <v>159</v>
      </c>
      <c r="B330" s="83" t="s">
        <v>33</v>
      </c>
      <c r="C330" s="79" t="s">
        <v>160</v>
      </c>
      <c r="D330" s="69"/>
      <c r="E330" s="80" t="s">
        <v>32</v>
      </c>
      <c r="F330" s="108">
        <v>150</v>
      </c>
      <c r="G330" s="72"/>
      <c r="H330" s="73">
        <f>ROUND(G330*F330,2)</f>
        <v>0</v>
      </c>
      <c r="I330" s="174"/>
      <c r="J330" s="160"/>
      <c r="K330" s="161"/>
      <c r="L330" s="160"/>
      <c r="M330" s="160"/>
      <c r="N330" s="160"/>
      <c r="O330" s="160"/>
      <c r="P330" s="160"/>
      <c r="Q330" s="160"/>
      <c r="R330" s="160"/>
      <c r="S330" s="160"/>
      <c r="T330" s="160"/>
      <c r="U330" s="160"/>
      <c r="V330" s="160"/>
      <c r="W330" s="160"/>
      <c r="X330" s="160"/>
      <c r="Y330" s="160"/>
      <c r="Z330" s="160"/>
      <c r="AA330" s="160"/>
      <c r="AB330" s="160"/>
      <c r="AC330" s="160"/>
      <c r="AD330" s="160"/>
      <c r="AE330" s="160"/>
      <c r="AF330" s="160"/>
      <c r="AG330" s="160"/>
      <c r="AH330" s="160"/>
      <c r="AI330" s="160"/>
      <c r="AJ330" s="160"/>
      <c r="AK330" s="160"/>
      <c r="AL330" s="160"/>
      <c r="AM330" s="160"/>
      <c r="AN330" s="160"/>
      <c r="AO330" s="160"/>
      <c r="AP330" s="160"/>
      <c r="AQ330" s="160"/>
      <c r="AR330" s="160"/>
      <c r="AS330" s="160"/>
      <c r="AT330" s="160"/>
      <c r="AU330" s="160"/>
      <c r="AV330" s="160"/>
      <c r="AW330" s="160"/>
      <c r="AX330" s="160"/>
      <c r="AY330" s="160"/>
      <c r="AZ330" s="160"/>
      <c r="BA330" s="251"/>
      <c r="BB330" s="252"/>
      <c r="BC330" s="252"/>
      <c r="BD330" s="252"/>
      <c r="BE330" s="253"/>
      <c r="BF330" s="252"/>
      <c r="BG330" s="252"/>
      <c r="BH330" s="252"/>
      <c r="BI330" s="160"/>
      <c r="BJ330" s="160"/>
      <c r="BK330" s="160"/>
      <c r="BL330" s="160"/>
      <c r="BM330" s="160"/>
      <c r="BN330" s="160"/>
      <c r="BO330" s="160"/>
      <c r="BP330" s="160"/>
      <c r="BQ330" s="160"/>
      <c r="BR330" s="160"/>
      <c r="BS330" s="160"/>
      <c r="BT330" s="160"/>
      <c r="BU330" s="160"/>
    </row>
    <row r="331" spans="1:73" s="113" customFormat="1" ht="30" customHeight="1" x14ac:dyDescent="0.2">
      <c r="A331" s="112" t="s">
        <v>63</v>
      </c>
      <c r="B331" s="83" t="s">
        <v>40</v>
      </c>
      <c r="C331" s="79" t="s">
        <v>161</v>
      </c>
      <c r="D331" s="69"/>
      <c r="E331" s="80" t="s">
        <v>32</v>
      </c>
      <c r="F331" s="108">
        <v>1225</v>
      </c>
      <c r="G331" s="72"/>
      <c r="H331" s="73">
        <f>ROUND(G331*F331,2)</f>
        <v>0</v>
      </c>
      <c r="I331" s="157"/>
      <c r="J331" s="160"/>
      <c r="K331" s="161"/>
      <c r="L331" s="160"/>
      <c r="M331" s="160"/>
      <c r="N331" s="160"/>
      <c r="O331" s="160"/>
      <c r="P331" s="160"/>
      <c r="Q331" s="160"/>
      <c r="R331" s="160"/>
      <c r="S331" s="160"/>
      <c r="T331" s="160"/>
      <c r="U331" s="160"/>
      <c r="V331" s="160"/>
      <c r="W331" s="160"/>
      <c r="X331" s="160"/>
      <c r="Y331" s="160"/>
      <c r="Z331" s="160"/>
      <c r="AA331" s="160"/>
      <c r="AB331" s="160"/>
      <c r="AC331" s="160"/>
      <c r="AD331" s="160"/>
      <c r="AE331" s="160"/>
      <c r="AF331" s="160"/>
      <c r="AG331" s="160"/>
      <c r="AH331" s="160"/>
      <c r="AI331" s="160"/>
      <c r="AJ331" s="160"/>
      <c r="AK331" s="160"/>
      <c r="AL331" s="160"/>
      <c r="AM331" s="160"/>
      <c r="AN331" s="160"/>
      <c r="AO331" s="160"/>
      <c r="AP331" s="160"/>
      <c r="AQ331" s="160"/>
      <c r="AR331" s="160"/>
      <c r="AS331" s="160"/>
      <c r="AT331" s="160"/>
      <c r="AU331" s="160"/>
      <c r="AV331" s="160"/>
      <c r="AW331" s="160"/>
      <c r="AX331" s="160"/>
      <c r="AY331" s="160"/>
      <c r="AZ331" s="160"/>
      <c r="BA331" s="251"/>
      <c r="BB331" s="252"/>
      <c r="BC331" s="252"/>
      <c r="BD331" s="252"/>
      <c r="BE331" s="253"/>
      <c r="BF331" s="252"/>
      <c r="BG331" s="252"/>
      <c r="BH331" s="252"/>
      <c r="BI331" s="160"/>
      <c r="BJ331" s="160"/>
      <c r="BK331" s="160"/>
      <c r="BL331" s="160"/>
      <c r="BM331" s="160"/>
      <c r="BN331" s="160"/>
      <c r="BO331" s="160"/>
      <c r="BP331" s="160"/>
      <c r="BQ331" s="160"/>
      <c r="BR331" s="160"/>
      <c r="BS331" s="160"/>
      <c r="BT331" s="160"/>
      <c r="BU331" s="160"/>
    </row>
    <row r="332" spans="1:73" s="70" customFormat="1" ht="33" customHeight="1" x14ac:dyDescent="0.2">
      <c r="A332" s="71"/>
      <c r="B332" s="141" t="s">
        <v>1</v>
      </c>
      <c r="C332" s="142" t="s">
        <v>24</v>
      </c>
      <c r="D332" s="143"/>
      <c r="E332" s="144"/>
      <c r="F332" s="203"/>
      <c r="G332" s="146"/>
      <c r="H332" s="146"/>
      <c r="I332" s="74"/>
      <c r="J332" s="74"/>
      <c r="K332" s="175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4"/>
      <c r="AF332" s="74"/>
      <c r="AG332" s="74"/>
      <c r="AH332" s="74"/>
      <c r="AI332" s="74"/>
      <c r="AJ332" s="74"/>
      <c r="AK332" s="74"/>
      <c r="AL332" s="74"/>
      <c r="AM332" s="74"/>
      <c r="AN332" s="74"/>
      <c r="AO332" s="74"/>
      <c r="AP332" s="74"/>
      <c r="AQ332" s="74"/>
      <c r="AR332" s="74"/>
      <c r="AS332" s="74"/>
      <c r="AT332" s="74"/>
      <c r="AU332" s="74"/>
      <c r="AV332" s="74"/>
      <c r="AW332" s="74"/>
      <c r="AX332" s="74"/>
      <c r="AY332" s="74"/>
      <c r="AZ332" s="74"/>
      <c r="BA332" s="251"/>
      <c r="BB332" s="252"/>
      <c r="BC332" s="252"/>
      <c r="BD332" s="252"/>
      <c r="BE332" s="253"/>
      <c r="BF332" s="252"/>
      <c r="BG332" s="252"/>
      <c r="BH332" s="252"/>
      <c r="BI332" s="74"/>
      <c r="BJ332" s="74"/>
      <c r="BK332" s="74"/>
      <c r="BL332" s="74"/>
      <c r="BM332" s="74"/>
      <c r="BN332" s="74"/>
      <c r="BO332" s="74"/>
      <c r="BP332" s="74"/>
      <c r="BQ332" s="74"/>
      <c r="BR332" s="74"/>
      <c r="BS332" s="74"/>
      <c r="BT332" s="74"/>
      <c r="BU332" s="74"/>
    </row>
    <row r="333" spans="1:73" s="128" customFormat="1" ht="33" customHeight="1" x14ac:dyDescent="0.2">
      <c r="A333" s="112"/>
      <c r="B333" s="211" t="s">
        <v>501</v>
      </c>
      <c r="C333" s="79" t="s">
        <v>266</v>
      </c>
      <c r="D333" s="107" t="s">
        <v>193</v>
      </c>
      <c r="E333" s="80" t="s">
        <v>39</v>
      </c>
      <c r="F333" s="108">
        <v>2</v>
      </c>
      <c r="G333" s="72"/>
      <c r="H333" s="73">
        <f t="shared" ref="H333:H334" si="44">ROUND(G333*F333,2)</f>
        <v>0</v>
      </c>
      <c r="I333" s="157"/>
      <c r="J333" s="169"/>
      <c r="K333" s="161"/>
      <c r="L333" s="169"/>
      <c r="M333" s="169"/>
      <c r="N333" s="169"/>
      <c r="O333" s="169"/>
      <c r="P333" s="169"/>
      <c r="Q333" s="169"/>
      <c r="R333" s="169"/>
      <c r="S333" s="169"/>
      <c r="T333" s="169"/>
      <c r="U333" s="169"/>
      <c r="V333" s="169"/>
      <c r="W333" s="169"/>
      <c r="X333" s="169"/>
      <c r="Y333" s="169"/>
      <c r="Z333" s="169"/>
      <c r="AA333" s="169"/>
      <c r="AB333" s="169"/>
      <c r="AC333" s="169"/>
      <c r="AD333" s="169"/>
      <c r="AE333" s="169"/>
      <c r="AF333" s="169"/>
      <c r="AG333" s="169"/>
      <c r="AH333" s="169"/>
      <c r="AI333" s="169"/>
      <c r="AJ333" s="169"/>
      <c r="AK333" s="169"/>
      <c r="AL333" s="169"/>
      <c r="AM333" s="169"/>
      <c r="AN333" s="169"/>
      <c r="AO333" s="169"/>
      <c r="AP333" s="169"/>
      <c r="AQ333" s="169"/>
      <c r="AR333" s="169"/>
      <c r="AS333" s="169"/>
      <c r="AT333" s="169"/>
      <c r="AU333" s="169"/>
      <c r="AV333" s="169"/>
      <c r="AW333" s="169"/>
      <c r="AX333" s="169"/>
      <c r="AY333" s="169"/>
      <c r="AZ333" s="169"/>
      <c r="BA333" s="251"/>
      <c r="BB333" s="252"/>
      <c r="BC333" s="252"/>
      <c r="BD333" s="252"/>
      <c r="BE333" s="253"/>
      <c r="BF333" s="252"/>
      <c r="BG333" s="252"/>
      <c r="BH333" s="252"/>
      <c r="BI333" s="169"/>
      <c r="BJ333" s="169"/>
      <c r="BK333" s="169"/>
      <c r="BL333" s="169"/>
      <c r="BM333" s="169"/>
      <c r="BN333" s="169"/>
      <c r="BO333" s="169"/>
      <c r="BP333" s="169"/>
      <c r="BQ333" s="169"/>
      <c r="BR333" s="169"/>
      <c r="BS333" s="169"/>
      <c r="BT333" s="169"/>
      <c r="BU333" s="169"/>
    </row>
    <row r="334" spans="1:73" s="128" customFormat="1" ht="30" customHeight="1" x14ac:dyDescent="0.2">
      <c r="A334" s="112"/>
      <c r="B334" s="211" t="s">
        <v>502</v>
      </c>
      <c r="C334" s="79" t="s">
        <v>438</v>
      </c>
      <c r="D334" s="107" t="s">
        <v>193</v>
      </c>
      <c r="E334" s="80" t="s">
        <v>49</v>
      </c>
      <c r="F334" s="108">
        <v>5</v>
      </c>
      <c r="G334" s="72"/>
      <c r="H334" s="73">
        <f t="shared" si="44"/>
        <v>0</v>
      </c>
      <c r="I334" s="157"/>
      <c r="J334" s="169"/>
      <c r="K334" s="161"/>
      <c r="L334" s="169"/>
      <c r="M334" s="169"/>
      <c r="N334" s="169"/>
      <c r="O334" s="169"/>
      <c r="P334" s="169"/>
      <c r="Q334" s="169"/>
      <c r="R334" s="169"/>
      <c r="S334" s="169"/>
      <c r="T334" s="169"/>
      <c r="U334" s="169"/>
      <c r="V334" s="169"/>
      <c r="W334" s="169"/>
      <c r="X334" s="169"/>
      <c r="Y334" s="169"/>
      <c r="Z334" s="169"/>
      <c r="AA334" s="169"/>
      <c r="AB334" s="169"/>
      <c r="AC334" s="169"/>
      <c r="AD334" s="169"/>
      <c r="AE334" s="169"/>
      <c r="AF334" s="169"/>
      <c r="AG334" s="169"/>
      <c r="AH334" s="169"/>
      <c r="AI334" s="169"/>
      <c r="AJ334" s="169"/>
      <c r="AK334" s="169"/>
      <c r="AL334" s="169"/>
      <c r="AM334" s="169"/>
      <c r="AN334" s="169"/>
      <c r="AO334" s="169"/>
      <c r="AP334" s="169"/>
      <c r="AQ334" s="169"/>
      <c r="AR334" s="169"/>
      <c r="AS334" s="169"/>
      <c r="AT334" s="169"/>
      <c r="AU334" s="169"/>
      <c r="AV334" s="169"/>
      <c r="AW334" s="169"/>
      <c r="AX334" s="169"/>
      <c r="AY334" s="169"/>
      <c r="AZ334" s="169"/>
      <c r="BA334" s="251"/>
      <c r="BB334" s="252"/>
      <c r="BC334" s="252"/>
      <c r="BD334" s="252"/>
      <c r="BE334" s="253"/>
      <c r="BF334" s="252"/>
      <c r="BG334" s="252"/>
      <c r="BH334" s="252"/>
      <c r="BI334" s="169"/>
      <c r="BJ334" s="169"/>
      <c r="BK334" s="169"/>
      <c r="BL334" s="169"/>
      <c r="BM334" s="169"/>
      <c r="BN334" s="169"/>
      <c r="BO334" s="169"/>
      <c r="BP334" s="169"/>
      <c r="BQ334" s="169"/>
      <c r="BR334" s="169"/>
      <c r="BS334" s="169"/>
      <c r="BT334" s="169"/>
      <c r="BU334" s="169"/>
    </row>
    <row r="335" spans="1:73" s="37" customFormat="1" ht="30" customHeight="1" thickBot="1" x14ac:dyDescent="0.25">
      <c r="A335" s="38"/>
      <c r="B335" s="33" t="s">
        <v>14</v>
      </c>
      <c r="C335" s="270" t="str">
        <f>C262</f>
        <v>TRAILL AVENUE - PORTAGE AVENUE TO MOUNT ROYAL ROAD</v>
      </c>
      <c r="D335" s="271"/>
      <c r="E335" s="271"/>
      <c r="F335" s="272"/>
      <c r="G335" s="38" t="s">
        <v>16</v>
      </c>
      <c r="H335" s="38">
        <f>SUM(H262:H334)</f>
        <v>0</v>
      </c>
      <c r="I335" s="152"/>
      <c r="J335" s="152"/>
      <c r="K335" s="152"/>
      <c r="L335" s="152"/>
      <c r="M335" s="152"/>
      <c r="N335" s="152"/>
      <c r="O335" s="152"/>
      <c r="P335" s="152"/>
      <c r="Q335" s="152"/>
      <c r="R335" s="152"/>
      <c r="S335" s="152"/>
      <c r="T335" s="152"/>
      <c r="U335" s="152"/>
      <c r="V335" s="152"/>
      <c r="W335" s="152"/>
      <c r="X335" s="152"/>
      <c r="Y335" s="152"/>
      <c r="Z335" s="152"/>
      <c r="AA335" s="152"/>
      <c r="AB335" s="152"/>
      <c r="AC335" s="152"/>
      <c r="AD335" s="152"/>
      <c r="AE335" s="152"/>
      <c r="AF335" s="152"/>
      <c r="AG335" s="152"/>
      <c r="AH335" s="152"/>
      <c r="AI335" s="152"/>
      <c r="AJ335" s="152"/>
      <c r="AK335" s="152"/>
      <c r="AL335" s="152"/>
      <c r="AM335" s="152"/>
      <c r="AN335" s="152"/>
      <c r="AO335" s="152"/>
      <c r="AP335" s="152"/>
      <c r="AQ335" s="152"/>
      <c r="AR335" s="152"/>
      <c r="AS335" s="152"/>
      <c r="AT335" s="152"/>
      <c r="AU335" s="152"/>
      <c r="AV335" s="152"/>
      <c r="AW335" s="152"/>
      <c r="AX335" s="152"/>
      <c r="AY335" s="152"/>
      <c r="AZ335" s="152"/>
      <c r="BA335" s="251"/>
      <c r="BB335" s="252"/>
      <c r="BC335" s="252"/>
      <c r="BD335" s="252"/>
      <c r="BE335" s="253"/>
      <c r="BF335" s="252"/>
      <c r="BG335" s="252"/>
      <c r="BH335" s="252"/>
      <c r="BI335" s="152"/>
      <c r="BJ335" s="152"/>
      <c r="BK335" s="152"/>
      <c r="BL335" s="152"/>
      <c r="BM335" s="152"/>
      <c r="BN335" s="152"/>
      <c r="BO335" s="152"/>
      <c r="BP335" s="152"/>
      <c r="BQ335" s="152"/>
      <c r="BR335" s="152"/>
      <c r="BS335" s="152"/>
      <c r="BT335" s="152"/>
      <c r="BU335" s="152"/>
    </row>
    <row r="336" spans="1:73" s="37" customFormat="1" ht="30" customHeight="1" thickTop="1" x14ac:dyDescent="0.2">
      <c r="A336" s="35"/>
      <c r="B336" s="34" t="s">
        <v>15</v>
      </c>
      <c r="C336" s="293" t="s">
        <v>208</v>
      </c>
      <c r="D336" s="296"/>
      <c r="E336" s="296"/>
      <c r="F336" s="295"/>
      <c r="G336" s="35"/>
      <c r="H336" s="36"/>
      <c r="I336" s="152"/>
      <c r="J336" s="152"/>
      <c r="K336" s="152"/>
      <c r="L336" s="152"/>
      <c r="M336" s="152"/>
      <c r="N336" s="152"/>
      <c r="O336" s="152"/>
      <c r="P336" s="152"/>
      <c r="Q336" s="152"/>
      <c r="R336" s="152"/>
      <c r="S336" s="152"/>
      <c r="T336" s="152"/>
      <c r="U336" s="152"/>
      <c r="V336" s="152"/>
      <c r="W336" s="152"/>
      <c r="X336" s="152"/>
      <c r="Y336" s="152"/>
      <c r="Z336" s="152"/>
      <c r="AA336" s="152"/>
      <c r="AB336" s="152"/>
      <c r="AC336" s="152"/>
      <c r="AD336" s="152"/>
      <c r="AE336" s="152"/>
      <c r="AF336" s="152"/>
      <c r="AG336" s="152"/>
      <c r="AH336" s="152"/>
      <c r="AI336" s="152"/>
      <c r="AJ336" s="152"/>
      <c r="AK336" s="152"/>
      <c r="AL336" s="152"/>
      <c r="AM336" s="152"/>
      <c r="AN336" s="152"/>
      <c r="AO336" s="152"/>
      <c r="AP336" s="152"/>
      <c r="AQ336" s="152"/>
      <c r="AR336" s="152"/>
      <c r="AS336" s="152"/>
      <c r="AT336" s="152"/>
      <c r="AU336" s="152"/>
      <c r="AV336" s="152"/>
      <c r="AW336" s="152"/>
      <c r="AX336" s="152"/>
      <c r="AY336" s="152"/>
      <c r="AZ336" s="152"/>
      <c r="BA336" s="152"/>
      <c r="BB336" s="152"/>
      <c r="BC336" s="152"/>
      <c r="BD336" s="152"/>
      <c r="BE336" s="152"/>
      <c r="BF336" s="152"/>
      <c r="BG336" s="152"/>
      <c r="BH336" s="152"/>
      <c r="BI336" s="152"/>
      <c r="BJ336" s="152"/>
      <c r="BK336" s="152"/>
      <c r="BL336" s="152"/>
      <c r="BM336" s="152"/>
      <c r="BN336" s="152"/>
      <c r="BO336" s="152"/>
      <c r="BP336" s="152"/>
      <c r="BQ336" s="152"/>
      <c r="BR336" s="152"/>
      <c r="BS336" s="152"/>
      <c r="BT336" s="152"/>
      <c r="BU336" s="152"/>
    </row>
    <row r="337" spans="1:73" ht="30" customHeight="1" x14ac:dyDescent="0.2">
      <c r="A337" s="18"/>
      <c r="B337" s="15"/>
      <c r="C337" s="101" t="s">
        <v>537</v>
      </c>
      <c r="D337" s="9"/>
      <c r="E337" s="7" t="s">
        <v>1</v>
      </c>
      <c r="F337" s="258" t="s">
        <v>1</v>
      </c>
      <c r="G337" s="18" t="s">
        <v>1</v>
      </c>
      <c r="H337" s="21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</row>
    <row r="338" spans="1:73" s="84" customFormat="1" ht="30" customHeight="1" x14ac:dyDescent="0.2">
      <c r="A338" s="77" t="s">
        <v>503</v>
      </c>
      <c r="B338" s="78" t="s">
        <v>330</v>
      </c>
      <c r="C338" s="79" t="s">
        <v>505</v>
      </c>
      <c r="D338" s="69" t="s">
        <v>570</v>
      </c>
      <c r="E338" s="80"/>
      <c r="F338" s="81"/>
      <c r="G338" s="82"/>
      <c r="H338" s="76"/>
      <c r="I338" s="157"/>
      <c r="J338" s="158"/>
      <c r="K338" s="158"/>
      <c r="L338" s="158"/>
      <c r="M338" s="158"/>
      <c r="N338" s="158"/>
      <c r="O338" s="158"/>
    </row>
    <row r="339" spans="1:73" s="84" customFormat="1" ht="30" customHeight="1" x14ac:dyDescent="0.2">
      <c r="A339" s="77" t="s">
        <v>515</v>
      </c>
      <c r="B339" s="83" t="s">
        <v>33</v>
      </c>
      <c r="C339" s="79" t="s">
        <v>516</v>
      </c>
      <c r="D339" s="69"/>
      <c r="E339" s="80"/>
      <c r="F339" s="81"/>
      <c r="G339" s="82"/>
      <c r="H339" s="76"/>
      <c r="I339" s="157"/>
      <c r="J339" s="158"/>
      <c r="K339" s="158"/>
      <c r="L339" s="158"/>
      <c r="M339" s="158"/>
      <c r="N339" s="158"/>
      <c r="O339" s="158"/>
    </row>
    <row r="340" spans="1:73" s="84" customFormat="1" ht="30" customHeight="1" x14ac:dyDescent="0.2">
      <c r="A340" s="77" t="s">
        <v>517</v>
      </c>
      <c r="B340" s="85" t="s">
        <v>102</v>
      </c>
      <c r="C340" s="79" t="s">
        <v>542</v>
      </c>
      <c r="D340" s="69"/>
      <c r="E340" s="80" t="s">
        <v>39</v>
      </c>
      <c r="F340" s="115">
        <v>1</v>
      </c>
      <c r="G340" s="86"/>
      <c r="H340" s="73">
        <f>ROUND(G340*F340,2)</f>
        <v>0</v>
      </c>
      <c r="I340" s="174"/>
      <c r="J340" s="158"/>
      <c r="K340" s="158"/>
      <c r="L340" s="158"/>
      <c r="M340" s="158"/>
      <c r="N340" s="158"/>
      <c r="O340" s="158"/>
    </row>
    <row r="341" spans="1:73" s="84" customFormat="1" ht="30" customHeight="1" x14ac:dyDescent="0.2">
      <c r="A341" s="77" t="s">
        <v>518</v>
      </c>
      <c r="B341" s="78" t="s">
        <v>551</v>
      </c>
      <c r="C341" s="79" t="s">
        <v>520</v>
      </c>
      <c r="D341" s="69" t="s">
        <v>570</v>
      </c>
      <c r="E341" s="80"/>
      <c r="F341" s="81"/>
      <c r="G341" s="82"/>
      <c r="H341" s="76"/>
      <c r="I341" s="157"/>
      <c r="J341" s="158"/>
      <c r="K341" s="158"/>
      <c r="L341" s="158"/>
      <c r="M341" s="158"/>
      <c r="N341" s="158"/>
      <c r="O341" s="158"/>
    </row>
    <row r="342" spans="1:73" s="84" customFormat="1" ht="30" customHeight="1" x14ac:dyDescent="0.2">
      <c r="A342" s="77" t="s">
        <v>528</v>
      </c>
      <c r="B342" s="83" t="s">
        <v>33</v>
      </c>
      <c r="C342" s="79" t="s">
        <v>529</v>
      </c>
      <c r="D342" s="69"/>
      <c r="E342" s="80"/>
      <c r="F342" s="81"/>
      <c r="G342" s="82"/>
      <c r="H342" s="76"/>
      <c r="I342" s="157"/>
      <c r="J342" s="158"/>
      <c r="K342" s="158"/>
      <c r="L342" s="158"/>
      <c r="M342" s="158"/>
      <c r="N342" s="158"/>
      <c r="O342" s="158"/>
    </row>
    <row r="343" spans="1:73" s="84" customFormat="1" ht="30" customHeight="1" x14ac:dyDescent="0.2">
      <c r="A343" s="77" t="s">
        <v>530</v>
      </c>
      <c r="B343" s="85" t="s">
        <v>102</v>
      </c>
      <c r="C343" s="79" t="s">
        <v>542</v>
      </c>
      <c r="D343" s="69"/>
      <c r="E343" s="80" t="s">
        <v>49</v>
      </c>
      <c r="F343" s="115">
        <v>3.2</v>
      </c>
      <c r="G343" s="86"/>
      <c r="H343" s="73">
        <f>ROUND(G343*F343,2)</f>
        <v>0</v>
      </c>
      <c r="I343" s="157"/>
      <c r="J343" s="158"/>
      <c r="K343" s="158"/>
      <c r="L343" s="158"/>
      <c r="M343" s="158"/>
      <c r="N343" s="158"/>
      <c r="O343" s="158"/>
    </row>
    <row r="344" spans="1:73" s="84" customFormat="1" ht="30" customHeight="1" x14ac:dyDescent="0.2">
      <c r="A344" s="77" t="s">
        <v>531</v>
      </c>
      <c r="B344" s="78" t="s">
        <v>552</v>
      </c>
      <c r="C344" s="87" t="s">
        <v>532</v>
      </c>
      <c r="D344" s="259" t="s">
        <v>571</v>
      </c>
      <c r="E344" s="80"/>
      <c r="F344" s="260"/>
      <c r="G344" s="82"/>
      <c r="H344" s="76"/>
      <c r="I344" s="157"/>
      <c r="J344" s="158"/>
      <c r="K344" s="158"/>
      <c r="L344" s="158"/>
      <c r="M344" s="158"/>
      <c r="N344" s="158"/>
      <c r="O344" s="158"/>
    </row>
    <row r="345" spans="1:73" s="84" customFormat="1" ht="30" customHeight="1" x14ac:dyDescent="0.2">
      <c r="A345" s="77" t="s">
        <v>536</v>
      </c>
      <c r="B345" s="83" t="s">
        <v>33</v>
      </c>
      <c r="C345" s="79" t="s">
        <v>543</v>
      </c>
      <c r="D345" s="69"/>
      <c r="E345" s="80" t="s">
        <v>49</v>
      </c>
      <c r="F345" s="261">
        <v>107</v>
      </c>
      <c r="G345" s="86"/>
      <c r="H345" s="73">
        <f>ROUND(G345*F345,2)</f>
        <v>0</v>
      </c>
      <c r="I345" s="157"/>
      <c r="J345" s="158"/>
      <c r="K345" s="158"/>
      <c r="L345" s="158"/>
      <c r="M345" s="158"/>
      <c r="N345" s="158"/>
      <c r="O345" s="158"/>
    </row>
    <row r="346" spans="1:73" ht="30" customHeight="1" x14ac:dyDescent="0.2">
      <c r="A346" s="18"/>
      <c r="B346" s="15"/>
      <c r="C346" s="101" t="s">
        <v>538</v>
      </c>
      <c r="D346" s="9"/>
      <c r="E346" s="7" t="s">
        <v>1</v>
      </c>
      <c r="F346" s="258" t="s">
        <v>1</v>
      </c>
      <c r="G346" s="18" t="s">
        <v>1</v>
      </c>
      <c r="H346" s="21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</row>
    <row r="347" spans="1:73" s="84" customFormat="1" ht="30" customHeight="1" x14ac:dyDescent="0.2">
      <c r="A347" s="77" t="s">
        <v>503</v>
      </c>
      <c r="B347" s="78" t="s">
        <v>553</v>
      </c>
      <c r="C347" s="79" t="s">
        <v>505</v>
      </c>
      <c r="D347" s="69" t="s">
        <v>570</v>
      </c>
      <c r="E347" s="80"/>
      <c r="F347" s="81"/>
      <c r="G347" s="82"/>
      <c r="H347" s="76"/>
      <c r="I347" s="157"/>
      <c r="J347" s="158"/>
      <c r="K347" s="158"/>
      <c r="L347" s="158"/>
      <c r="M347" s="158"/>
      <c r="N347" s="158"/>
      <c r="O347" s="158"/>
    </row>
    <row r="348" spans="1:73" s="84" customFormat="1" ht="30" customHeight="1" x14ac:dyDescent="0.2">
      <c r="A348" s="77" t="s">
        <v>506</v>
      </c>
      <c r="B348" s="83" t="s">
        <v>33</v>
      </c>
      <c r="C348" s="79" t="s">
        <v>507</v>
      </c>
      <c r="D348" s="69"/>
      <c r="E348" s="80"/>
      <c r="F348" s="81"/>
      <c r="G348" s="82"/>
      <c r="H348" s="76"/>
      <c r="I348" s="157"/>
      <c r="J348" s="158"/>
      <c r="K348" s="158"/>
      <c r="L348" s="158"/>
      <c r="M348" s="158"/>
      <c r="N348" s="158"/>
      <c r="O348" s="158"/>
    </row>
    <row r="349" spans="1:73" s="84" customFormat="1" ht="30" customHeight="1" x14ac:dyDescent="0.2">
      <c r="A349" s="77" t="s">
        <v>508</v>
      </c>
      <c r="B349" s="85" t="s">
        <v>102</v>
      </c>
      <c r="C349" s="79" t="s">
        <v>542</v>
      </c>
      <c r="D349" s="69"/>
      <c r="E349" s="80" t="s">
        <v>39</v>
      </c>
      <c r="F349" s="115">
        <v>1</v>
      </c>
      <c r="G349" s="86"/>
      <c r="H349" s="73">
        <f>ROUND(G349*F349,2)</f>
        <v>0</v>
      </c>
      <c r="I349" s="174"/>
      <c r="J349" s="158"/>
      <c r="K349" s="158"/>
      <c r="L349" s="158"/>
      <c r="M349" s="158"/>
      <c r="N349" s="158"/>
      <c r="O349" s="158"/>
    </row>
    <row r="350" spans="1:73" s="84" customFormat="1" ht="30" customHeight="1" x14ac:dyDescent="0.2">
      <c r="A350" s="77" t="s">
        <v>518</v>
      </c>
      <c r="B350" s="78" t="s">
        <v>554</v>
      </c>
      <c r="C350" s="79" t="s">
        <v>520</v>
      </c>
      <c r="D350" s="69" t="s">
        <v>570</v>
      </c>
      <c r="E350" s="80"/>
      <c r="F350" s="81"/>
      <c r="G350" s="82"/>
      <c r="H350" s="76"/>
      <c r="I350" s="157"/>
      <c r="J350" s="158"/>
      <c r="K350" s="158"/>
      <c r="L350" s="158"/>
      <c r="M350" s="158"/>
      <c r="N350" s="158"/>
      <c r="O350" s="158"/>
    </row>
    <row r="351" spans="1:73" s="84" customFormat="1" ht="30" customHeight="1" x14ac:dyDescent="0.2">
      <c r="A351" s="77" t="s">
        <v>521</v>
      </c>
      <c r="B351" s="83" t="s">
        <v>33</v>
      </c>
      <c r="C351" s="79" t="s">
        <v>507</v>
      </c>
      <c r="D351" s="69"/>
      <c r="E351" s="80"/>
      <c r="F351" s="81"/>
      <c r="G351" s="82"/>
      <c r="H351" s="76"/>
      <c r="I351" s="157"/>
      <c r="J351" s="158"/>
      <c r="K351" s="158"/>
      <c r="L351" s="158"/>
      <c r="M351" s="158"/>
      <c r="N351" s="158"/>
      <c r="O351" s="158"/>
    </row>
    <row r="352" spans="1:73" s="84" customFormat="1" ht="30" customHeight="1" x14ac:dyDescent="0.2">
      <c r="A352" s="77" t="s">
        <v>522</v>
      </c>
      <c r="B352" s="85" t="s">
        <v>102</v>
      </c>
      <c r="C352" s="79" t="s">
        <v>542</v>
      </c>
      <c r="D352" s="69"/>
      <c r="E352" s="80" t="s">
        <v>49</v>
      </c>
      <c r="F352" s="115">
        <v>6.2</v>
      </c>
      <c r="G352" s="86"/>
      <c r="H352" s="73">
        <f>ROUND(G352*F352,2)</f>
        <v>0</v>
      </c>
      <c r="I352" s="157"/>
      <c r="J352" s="158"/>
      <c r="K352" s="158"/>
      <c r="L352" s="158"/>
      <c r="M352" s="158"/>
      <c r="N352" s="158"/>
      <c r="O352" s="158"/>
    </row>
    <row r="353" spans="1:73" s="84" customFormat="1" ht="30" customHeight="1" x14ac:dyDescent="0.2">
      <c r="A353" s="77" t="s">
        <v>531</v>
      </c>
      <c r="B353" s="78" t="s">
        <v>555</v>
      </c>
      <c r="C353" s="87" t="s">
        <v>532</v>
      </c>
      <c r="D353" s="259" t="s">
        <v>571</v>
      </c>
      <c r="E353" s="80"/>
      <c r="F353" s="260"/>
      <c r="G353" s="82"/>
      <c r="H353" s="76"/>
      <c r="I353" s="157"/>
      <c r="J353" s="158"/>
      <c r="K353" s="158"/>
      <c r="L353" s="158"/>
      <c r="M353" s="158"/>
      <c r="N353" s="158"/>
      <c r="O353" s="158"/>
    </row>
    <row r="354" spans="1:73" s="84" customFormat="1" ht="30" customHeight="1" x14ac:dyDescent="0.2">
      <c r="A354" s="77" t="s">
        <v>533</v>
      </c>
      <c r="B354" s="83" t="s">
        <v>33</v>
      </c>
      <c r="C354" s="79" t="s">
        <v>544</v>
      </c>
      <c r="D354" s="69"/>
      <c r="E354" s="80" t="s">
        <v>49</v>
      </c>
      <c r="F354" s="261">
        <v>64</v>
      </c>
      <c r="G354" s="86"/>
      <c r="H354" s="73">
        <f>ROUND(G354*F354,2)</f>
        <v>0</v>
      </c>
      <c r="I354" s="157"/>
      <c r="J354" s="158"/>
      <c r="K354" s="158"/>
      <c r="L354" s="158"/>
      <c r="M354" s="158"/>
      <c r="N354" s="158"/>
      <c r="O354" s="158"/>
    </row>
    <row r="355" spans="1:73" ht="30" customHeight="1" x14ac:dyDescent="0.2">
      <c r="A355" s="18"/>
      <c r="B355" s="15"/>
      <c r="C355" s="101" t="s">
        <v>539</v>
      </c>
      <c r="D355" s="9"/>
      <c r="E355" s="7" t="s">
        <v>1</v>
      </c>
      <c r="F355" s="258" t="s">
        <v>1</v>
      </c>
      <c r="G355" s="18" t="s">
        <v>1</v>
      </c>
      <c r="H355" s="21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</row>
    <row r="356" spans="1:73" s="84" customFormat="1" ht="30" customHeight="1" x14ac:dyDescent="0.2">
      <c r="A356" s="77" t="s">
        <v>503</v>
      </c>
      <c r="B356" s="78" t="s">
        <v>556</v>
      </c>
      <c r="C356" s="79" t="s">
        <v>505</v>
      </c>
      <c r="D356" s="69" t="s">
        <v>570</v>
      </c>
      <c r="E356" s="80"/>
      <c r="F356" s="81"/>
      <c r="G356" s="82"/>
      <c r="H356" s="76"/>
      <c r="I356" s="157"/>
      <c r="J356" s="158"/>
      <c r="K356" s="158"/>
      <c r="L356" s="158"/>
      <c r="M356" s="158"/>
      <c r="N356" s="158"/>
      <c r="O356" s="158"/>
    </row>
    <row r="357" spans="1:73" s="84" customFormat="1" ht="30" customHeight="1" x14ac:dyDescent="0.2">
      <c r="A357" s="77" t="s">
        <v>515</v>
      </c>
      <c r="B357" s="83" t="s">
        <v>33</v>
      </c>
      <c r="C357" s="79" t="s">
        <v>516</v>
      </c>
      <c r="D357" s="69"/>
      <c r="E357" s="80"/>
      <c r="F357" s="81"/>
      <c r="G357" s="82"/>
      <c r="H357" s="76"/>
      <c r="I357" s="157"/>
      <c r="J357" s="158"/>
      <c r="K357" s="158"/>
      <c r="L357" s="158"/>
      <c r="M357" s="158"/>
      <c r="N357" s="158"/>
      <c r="O357" s="158"/>
    </row>
    <row r="358" spans="1:73" s="84" customFormat="1" ht="30" customHeight="1" x14ac:dyDescent="0.2">
      <c r="A358" s="77" t="s">
        <v>517</v>
      </c>
      <c r="B358" s="85" t="s">
        <v>102</v>
      </c>
      <c r="C358" s="79" t="s">
        <v>542</v>
      </c>
      <c r="D358" s="69"/>
      <c r="E358" s="80" t="s">
        <v>39</v>
      </c>
      <c r="F358" s="115">
        <v>3</v>
      </c>
      <c r="G358" s="86"/>
      <c r="H358" s="73">
        <f>ROUND(G358*F358,2)</f>
        <v>0</v>
      </c>
      <c r="I358" s="174"/>
      <c r="J358" s="158"/>
      <c r="K358" s="158"/>
      <c r="L358" s="158"/>
      <c r="M358" s="158"/>
      <c r="N358" s="158"/>
      <c r="O358" s="158"/>
    </row>
    <row r="359" spans="1:73" s="84" customFormat="1" ht="30" customHeight="1" x14ac:dyDescent="0.2">
      <c r="A359" s="77" t="s">
        <v>518</v>
      </c>
      <c r="B359" s="78" t="s">
        <v>504</v>
      </c>
      <c r="C359" s="79" t="s">
        <v>520</v>
      </c>
      <c r="D359" s="69" t="s">
        <v>570</v>
      </c>
      <c r="E359" s="80"/>
      <c r="F359" s="81"/>
      <c r="G359" s="82"/>
      <c r="H359" s="76"/>
      <c r="I359" s="157"/>
      <c r="J359" s="158"/>
      <c r="K359" s="158"/>
      <c r="L359" s="158"/>
      <c r="M359" s="158"/>
      <c r="N359" s="158"/>
      <c r="O359" s="158"/>
    </row>
    <row r="360" spans="1:73" s="84" customFormat="1" ht="30" customHeight="1" x14ac:dyDescent="0.2">
      <c r="A360" s="77" t="s">
        <v>528</v>
      </c>
      <c r="B360" s="83" t="s">
        <v>33</v>
      </c>
      <c r="C360" s="79" t="s">
        <v>529</v>
      </c>
      <c r="D360" s="69"/>
      <c r="E360" s="80"/>
      <c r="F360" s="81"/>
      <c r="G360" s="82"/>
      <c r="H360" s="76"/>
      <c r="I360" s="157"/>
      <c r="J360" s="158"/>
      <c r="K360" s="158"/>
      <c r="L360" s="158"/>
      <c r="M360" s="158"/>
      <c r="N360" s="158"/>
      <c r="O360" s="158"/>
    </row>
    <row r="361" spans="1:73" s="84" customFormat="1" ht="30" customHeight="1" x14ac:dyDescent="0.2">
      <c r="A361" s="77" t="s">
        <v>530</v>
      </c>
      <c r="B361" s="85" t="s">
        <v>102</v>
      </c>
      <c r="C361" s="79" t="s">
        <v>542</v>
      </c>
      <c r="D361" s="69"/>
      <c r="E361" s="80" t="s">
        <v>49</v>
      </c>
      <c r="F361" s="115">
        <v>21.2</v>
      </c>
      <c r="G361" s="86"/>
      <c r="H361" s="73">
        <f>ROUND(G361*F361,2)</f>
        <v>0</v>
      </c>
      <c r="I361" s="157"/>
      <c r="J361" s="158"/>
      <c r="K361" s="158"/>
      <c r="L361" s="158"/>
      <c r="M361" s="158"/>
      <c r="N361" s="158"/>
      <c r="O361" s="158"/>
    </row>
    <row r="362" spans="1:73" s="84" customFormat="1" ht="30" customHeight="1" x14ac:dyDescent="0.2">
      <c r="A362" s="77" t="s">
        <v>531</v>
      </c>
      <c r="B362" s="78" t="s">
        <v>519</v>
      </c>
      <c r="C362" s="87" t="s">
        <v>532</v>
      </c>
      <c r="D362" s="259" t="s">
        <v>571</v>
      </c>
      <c r="E362" s="80"/>
      <c r="F362" s="260"/>
      <c r="G362" s="82"/>
      <c r="H362" s="76"/>
      <c r="I362" s="157"/>
      <c r="J362" s="158"/>
      <c r="K362" s="158"/>
      <c r="L362" s="158"/>
      <c r="M362" s="158"/>
      <c r="N362" s="158"/>
      <c r="O362" s="158"/>
    </row>
    <row r="363" spans="1:73" s="84" customFormat="1" ht="30" customHeight="1" x14ac:dyDescent="0.2">
      <c r="A363" s="77" t="s">
        <v>536</v>
      </c>
      <c r="B363" s="116" t="s">
        <v>33</v>
      </c>
      <c r="C363" s="117" t="s">
        <v>545</v>
      </c>
      <c r="D363" s="118"/>
      <c r="E363" s="119" t="s">
        <v>49</v>
      </c>
      <c r="F363" s="262">
        <v>140</v>
      </c>
      <c r="G363" s="121"/>
      <c r="H363" s="122">
        <f>ROUND(G363*F363,2)</f>
        <v>0</v>
      </c>
      <c r="I363" s="157"/>
      <c r="J363" s="158"/>
      <c r="K363" s="158"/>
      <c r="L363" s="158"/>
      <c r="M363" s="158"/>
      <c r="N363" s="158"/>
      <c r="O363" s="158"/>
    </row>
    <row r="364" spans="1:73" ht="36" customHeight="1" x14ac:dyDescent="0.2">
      <c r="A364" s="18"/>
      <c r="B364" s="263"/>
      <c r="C364" s="194" t="s">
        <v>547</v>
      </c>
      <c r="D364" s="195"/>
      <c r="E364" s="264"/>
      <c r="F364" s="265"/>
      <c r="G364" s="198"/>
      <c r="H364" s="198"/>
    </row>
    <row r="365" spans="1:73" s="132" customFormat="1" ht="32.450000000000003" customHeight="1" x14ac:dyDescent="0.2">
      <c r="A365" s="77" t="s">
        <v>202</v>
      </c>
      <c r="B365" s="88" t="s">
        <v>557</v>
      </c>
      <c r="C365" s="89" t="s">
        <v>203</v>
      </c>
      <c r="D365" s="90" t="s">
        <v>209</v>
      </c>
      <c r="E365" s="80"/>
      <c r="F365" s="91"/>
      <c r="G365" s="92"/>
      <c r="H365" s="73"/>
      <c r="I365" s="171"/>
      <c r="J365" s="170"/>
      <c r="K365" s="170"/>
      <c r="L365" s="170"/>
      <c r="M365" s="170"/>
      <c r="N365" s="170"/>
      <c r="O365" s="170"/>
      <c r="P365" s="170"/>
      <c r="Q365" s="170"/>
      <c r="R365" s="170"/>
      <c r="S365" s="170"/>
      <c r="T365" s="170"/>
      <c r="U365" s="170"/>
      <c r="V365" s="170"/>
      <c r="W365" s="170"/>
      <c r="X365" s="170"/>
      <c r="Y365" s="170"/>
      <c r="Z365" s="170"/>
      <c r="AA365" s="170"/>
      <c r="AB365" s="170"/>
      <c r="AC365" s="170"/>
      <c r="AD365" s="170"/>
      <c r="AE365" s="170"/>
      <c r="AF365" s="170"/>
      <c r="AG365" s="170"/>
      <c r="AH365" s="170"/>
      <c r="AI365" s="170"/>
      <c r="AJ365" s="170"/>
      <c r="AK365" s="170"/>
      <c r="AL365" s="170"/>
      <c r="AM365" s="170"/>
      <c r="AN365" s="170"/>
      <c r="AO365" s="170"/>
      <c r="AP365" s="170"/>
      <c r="AQ365" s="170"/>
      <c r="AR365" s="170"/>
      <c r="AS365" s="170"/>
      <c r="AT365" s="170"/>
      <c r="AU365" s="170"/>
      <c r="AV365" s="170"/>
      <c r="AW365" s="170"/>
      <c r="AX365" s="170"/>
      <c r="AY365" s="170"/>
      <c r="AZ365" s="170"/>
      <c r="BA365" s="170"/>
      <c r="BB365" s="170"/>
      <c r="BC365" s="170"/>
      <c r="BD365" s="170"/>
      <c r="BE365" s="170"/>
      <c r="BF365" s="170"/>
      <c r="BG365" s="170"/>
      <c r="BH365" s="170"/>
      <c r="BI365" s="170"/>
      <c r="BJ365" s="170"/>
      <c r="BK365" s="170"/>
      <c r="BL365" s="170"/>
      <c r="BM365" s="170"/>
      <c r="BN365" s="170"/>
      <c r="BO365" s="170"/>
      <c r="BP365" s="170"/>
      <c r="BQ365" s="170"/>
      <c r="BR365" s="170"/>
      <c r="BS365" s="170"/>
      <c r="BT365" s="170"/>
      <c r="BU365" s="170"/>
    </row>
    <row r="366" spans="1:73" s="132" customFormat="1" ht="33" customHeight="1" x14ac:dyDescent="0.2">
      <c r="A366" s="77" t="s">
        <v>204</v>
      </c>
      <c r="B366" s="93" t="s">
        <v>33</v>
      </c>
      <c r="C366" s="94" t="s">
        <v>205</v>
      </c>
      <c r="D366" s="90"/>
      <c r="E366" s="80" t="s">
        <v>32</v>
      </c>
      <c r="F366" s="81">
        <v>650</v>
      </c>
      <c r="G366" s="86"/>
      <c r="H366" s="73">
        <f>ROUND(G366*F366,2)</f>
        <v>0</v>
      </c>
      <c r="I366" s="171"/>
      <c r="J366" s="170"/>
      <c r="K366" s="170"/>
      <c r="L366" s="170"/>
      <c r="M366" s="170"/>
      <c r="N366" s="170"/>
      <c r="O366" s="170"/>
      <c r="P366" s="170"/>
      <c r="Q366" s="170"/>
      <c r="R366" s="170"/>
      <c r="S366" s="170"/>
      <c r="T366" s="170"/>
      <c r="U366" s="170"/>
      <c r="V366" s="170"/>
      <c r="W366" s="170"/>
      <c r="X366" s="170"/>
      <c r="Y366" s="170"/>
      <c r="Z366" s="170"/>
      <c r="AA366" s="170"/>
      <c r="AB366" s="170"/>
      <c r="AC366" s="170"/>
      <c r="AD366" s="170"/>
      <c r="AE366" s="170"/>
      <c r="AF366" s="170"/>
      <c r="AG366" s="170"/>
      <c r="AH366" s="170"/>
      <c r="AI366" s="170"/>
      <c r="AJ366" s="170"/>
      <c r="AK366" s="170"/>
      <c r="AL366" s="170"/>
      <c r="AM366" s="170"/>
      <c r="AN366" s="170"/>
      <c r="AO366" s="170"/>
      <c r="AP366" s="170"/>
      <c r="AQ366" s="170"/>
      <c r="AR366" s="170"/>
      <c r="AS366" s="170"/>
      <c r="AT366" s="170"/>
      <c r="AU366" s="170"/>
      <c r="AV366" s="170"/>
      <c r="AW366" s="170"/>
      <c r="AX366" s="170"/>
      <c r="AY366" s="170"/>
      <c r="AZ366" s="170"/>
      <c r="BA366" s="170"/>
      <c r="BB366" s="170"/>
      <c r="BC366" s="170"/>
      <c r="BD366" s="170"/>
      <c r="BE366" s="170"/>
      <c r="BF366" s="170"/>
      <c r="BG366" s="170"/>
      <c r="BH366" s="170"/>
      <c r="BI366" s="170"/>
      <c r="BJ366" s="170"/>
      <c r="BK366" s="170"/>
      <c r="BL366" s="170"/>
      <c r="BM366" s="170"/>
      <c r="BN366" s="170"/>
      <c r="BO366" s="170"/>
      <c r="BP366" s="170"/>
      <c r="BQ366" s="170"/>
      <c r="BR366" s="170"/>
      <c r="BS366" s="170"/>
      <c r="BT366" s="170"/>
      <c r="BU366" s="170"/>
    </row>
    <row r="367" spans="1:73" ht="30" customHeight="1" x14ac:dyDescent="0.2">
      <c r="A367" s="18"/>
      <c r="B367" s="15"/>
      <c r="C367" s="101" t="s">
        <v>540</v>
      </c>
      <c r="D367" s="9"/>
      <c r="E367" s="7" t="s">
        <v>1</v>
      </c>
      <c r="F367" s="258" t="s">
        <v>1</v>
      </c>
      <c r="G367" s="18" t="s">
        <v>1</v>
      </c>
      <c r="H367" s="21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</row>
    <row r="368" spans="1:73" s="84" customFormat="1" ht="30" customHeight="1" x14ac:dyDescent="0.2">
      <c r="A368" s="77" t="s">
        <v>503</v>
      </c>
      <c r="B368" s="78" t="s">
        <v>558</v>
      </c>
      <c r="C368" s="79" t="s">
        <v>505</v>
      </c>
      <c r="D368" s="69" t="s">
        <v>570</v>
      </c>
      <c r="E368" s="80"/>
      <c r="F368" s="81"/>
      <c r="G368" s="82"/>
      <c r="H368" s="76"/>
      <c r="I368" s="157"/>
      <c r="J368" s="158"/>
      <c r="K368" s="158"/>
      <c r="L368" s="158"/>
      <c r="M368" s="158"/>
      <c r="N368" s="158"/>
      <c r="O368" s="158"/>
    </row>
    <row r="369" spans="1:73" s="84" customFormat="1" ht="30" customHeight="1" x14ac:dyDescent="0.2">
      <c r="A369" s="77" t="s">
        <v>509</v>
      </c>
      <c r="B369" s="83" t="s">
        <v>33</v>
      </c>
      <c r="C369" s="79" t="s">
        <v>510</v>
      </c>
      <c r="D369" s="69"/>
      <c r="E369" s="80"/>
      <c r="F369" s="81"/>
      <c r="G369" s="82"/>
      <c r="H369" s="76"/>
      <c r="I369" s="157"/>
      <c r="J369" s="158"/>
      <c r="K369" s="158"/>
      <c r="L369" s="158"/>
      <c r="M369" s="158"/>
      <c r="N369" s="158"/>
      <c r="O369" s="158"/>
    </row>
    <row r="370" spans="1:73" s="84" customFormat="1" ht="30" customHeight="1" x14ac:dyDescent="0.2">
      <c r="A370" s="77" t="s">
        <v>511</v>
      </c>
      <c r="B370" s="85" t="s">
        <v>102</v>
      </c>
      <c r="C370" s="79" t="s">
        <v>542</v>
      </c>
      <c r="D370" s="69"/>
      <c r="E370" s="80" t="s">
        <v>39</v>
      </c>
      <c r="F370" s="115">
        <v>2</v>
      </c>
      <c r="G370" s="86"/>
      <c r="H370" s="73">
        <f>ROUND(G370*F370,2)</f>
        <v>0</v>
      </c>
      <c r="I370" s="174"/>
      <c r="J370" s="158"/>
      <c r="K370" s="158"/>
      <c r="L370" s="158"/>
      <c r="M370" s="158"/>
      <c r="N370" s="158"/>
      <c r="O370" s="158"/>
    </row>
    <row r="371" spans="1:73" s="84" customFormat="1" ht="30" customHeight="1" x14ac:dyDescent="0.2">
      <c r="A371" s="77" t="s">
        <v>518</v>
      </c>
      <c r="B371" s="78" t="s">
        <v>559</v>
      </c>
      <c r="C371" s="79" t="s">
        <v>520</v>
      </c>
      <c r="D371" s="69" t="s">
        <v>570</v>
      </c>
      <c r="E371" s="80"/>
      <c r="F371" s="81"/>
      <c r="G371" s="82"/>
      <c r="H371" s="76"/>
      <c r="I371" s="157"/>
      <c r="J371" s="158"/>
      <c r="K371" s="158"/>
      <c r="L371" s="158"/>
      <c r="M371" s="158"/>
      <c r="N371" s="158"/>
      <c r="O371" s="158"/>
    </row>
    <row r="372" spans="1:73" s="84" customFormat="1" ht="30" customHeight="1" x14ac:dyDescent="0.2">
      <c r="A372" s="77" t="s">
        <v>523</v>
      </c>
      <c r="B372" s="85" t="s">
        <v>33</v>
      </c>
      <c r="C372" s="79" t="s">
        <v>510</v>
      </c>
      <c r="D372" s="69"/>
      <c r="E372" s="80"/>
      <c r="F372" s="81"/>
      <c r="G372" s="82"/>
      <c r="H372" s="76"/>
      <c r="I372" s="157"/>
      <c r="J372" s="158"/>
      <c r="K372" s="158"/>
      <c r="L372" s="158"/>
      <c r="M372" s="158"/>
      <c r="N372" s="158"/>
      <c r="O372" s="158"/>
    </row>
    <row r="373" spans="1:73" s="84" customFormat="1" ht="30" customHeight="1" x14ac:dyDescent="0.2">
      <c r="A373" s="77" t="s">
        <v>524</v>
      </c>
      <c r="B373" s="85" t="s">
        <v>102</v>
      </c>
      <c r="C373" s="79" t="s">
        <v>542</v>
      </c>
      <c r="D373" s="69"/>
      <c r="E373" s="80" t="s">
        <v>49</v>
      </c>
      <c r="F373" s="115">
        <v>2.5</v>
      </c>
      <c r="G373" s="86"/>
      <c r="H373" s="73">
        <f>ROUND(G373*F373,2)</f>
        <v>0</v>
      </c>
      <c r="I373" s="157"/>
      <c r="J373" s="158"/>
      <c r="K373" s="158"/>
      <c r="L373" s="158"/>
      <c r="M373" s="158"/>
      <c r="N373" s="158"/>
      <c r="O373" s="158"/>
    </row>
    <row r="374" spans="1:73" s="84" customFormat="1" ht="30" customHeight="1" x14ac:dyDescent="0.2">
      <c r="A374" s="77" t="s">
        <v>531</v>
      </c>
      <c r="B374" s="78" t="s">
        <v>560</v>
      </c>
      <c r="C374" s="87" t="s">
        <v>532</v>
      </c>
      <c r="D374" s="259" t="s">
        <v>571</v>
      </c>
      <c r="E374" s="80"/>
      <c r="F374" s="260"/>
      <c r="G374" s="82"/>
      <c r="H374" s="76"/>
      <c r="I374" s="157"/>
      <c r="J374" s="158"/>
      <c r="K374" s="158"/>
      <c r="L374" s="158"/>
      <c r="M374" s="158"/>
      <c r="N374" s="158"/>
      <c r="O374" s="158"/>
    </row>
    <row r="375" spans="1:73" s="84" customFormat="1" ht="30" customHeight="1" x14ac:dyDescent="0.2">
      <c r="A375" s="77" t="s">
        <v>534</v>
      </c>
      <c r="B375" s="83" t="s">
        <v>33</v>
      </c>
      <c r="C375" s="79" t="s">
        <v>546</v>
      </c>
      <c r="D375" s="69"/>
      <c r="E375" s="80" t="s">
        <v>49</v>
      </c>
      <c r="F375" s="261">
        <v>86</v>
      </c>
      <c r="G375" s="86"/>
      <c r="H375" s="73">
        <f>ROUND(G375*F375,2)</f>
        <v>0</v>
      </c>
      <c r="I375" s="157"/>
      <c r="J375" s="158"/>
      <c r="K375" s="158"/>
      <c r="L375" s="158"/>
      <c r="M375" s="158"/>
      <c r="N375" s="158"/>
      <c r="O375" s="158"/>
    </row>
    <row r="376" spans="1:73" ht="30" customHeight="1" x14ac:dyDescent="0.2">
      <c r="A376" s="18"/>
      <c r="B376" s="15"/>
      <c r="C376" s="101" t="s">
        <v>541</v>
      </c>
      <c r="D376" s="9"/>
      <c r="E376" s="7" t="s">
        <v>1</v>
      </c>
      <c r="F376" s="258" t="s">
        <v>1</v>
      </c>
      <c r="G376" s="18" t="s">
        <v>1</v>
      </c>
      <c r="H376" s="21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</row>
    <row r="377" spans="1:73" s="84" customFormat="1" ht="30" customHeight="1" x14ac:dyDescent="0.2">
      <c r="A377" s="77" t="s">
        <v>503</v>
      </c>
      <c r="B377" s="78" t="s">
        <v>561</v>
      </c>
      <c r="C377" s="79" t="s">
        <v>505</v>
      </c>
      <c r="D377" s="69" t="s">
        <v>570</v>
      </c>
      <c r="E377" s="80"/>
      <c r="F377" s="81"/>
      <c r="G377" s="82"/>
      <c r="H377" s="76"/>
      <c r="I377" s="157"/>
      <c r="J377" s="158"/>
      <c r="K377" s="158"/>
      <c r="L377" s="158"/>
      <c r="M377" s="158"/>
      <c r="N377" s="158"/>
      <c r="O377" s="158"/>
    </row>
    <row r="378" spans="1:73" s="84" customFormat="1" ht="30" customHeight="1" x14ac:dyDescent="0.2">
      <c r="A378" s="77" t="s">
        <v>512</v>
      </c>
      <c r="B378" s="83" t="s">
        <v>33</v>
      </c>
      <c r="C378" s="79" t="s">
        <v>513</v>
      </c>
      <c r="D378" s="69"/>
      <c r="E378" s="80"/>
      <c r="F378" s="81"/>
      <c r="G378" s="82"/>
      <c r="H378" s="76"/>
      <c r="I378" s="157"/>
      <c r="J378" s="158"/>
      <c r="K378" s="158"/>
      <c r="L378" s="158"/>
      <c r="M378" s="158"/>
      <c r="N378" s="158"/>
      <c r="O378" s="158"/>
    </row>
    <row r="379" spans="1:73" s="84" customFormat="1" ht="30" customHeight="1" x14ac:dyDescent="0.2">
      <c r="A379" s="77" t="s">
        <v>514</v>
      </c>
      <c r="B379" s="85" t="s">
        <v>102</v>
      </c>
      <c r="C379" s="79" t="s">
        <v>542</v>
      </c>
      <c r="D379" s="69"/>
      <c r="E379" s="80" t="s">
        <v>39</v>
      </c>
      <c r="F379" s="115">
        <v>1</v>
      </c>
      <c r="G379" s="86"/>
      <c r="H379" s="73">
        <f>ROUND(G379*F379,2)</f>
        <v>0</v>
      </c>
      <c r="I379" s="174"/>
      <c r="J379" s="158"/>
      <c r="K379" s="158"/>
      <c r="L379" s="158"/>
      <c r="M379" s="158"/>
      <c r="N379" s="158"/>
      <c r="O379" s="158"/>
    </row>
    <row r="380" spans="1:73" s="84" customFormat="1" ht="30" customHeight="1" x14ac:dyDescent="0.2">
      <c r="A380" s="77" t="s">
        <v>518</v>
      </c>
      <c r="B380" s="78" t="s">
        <v>562</v>
      </c>
      <c r="C380" s="79" t="s">
        <v>520</v>
      </c>
      <c r="D380" s="69" t="s">
        <v>570</v>
      </c>
      <c r="E380" s="80"/>
      <c r="F380" s="81"/>
      <c r="G380" s="82"/>
      <c r="H380" s="76"/>
      <c r="I380" s="157"/>
      <c r="J380" s="158"/>
      <c r="K380" s="158"/>
      <c r="L380" s="158"/>
      <c r="M380" s="158"/>
      <c r="N380" s="158"/>
      <c r="O380" s="158"/>
    </row>
    <row r="381" spans="1:73" s="84" customFormat="1" ht="30" customHeight="1" x14ac:dyDescent="0.2">
      <c r="A381" s="77" t="s">
        <v>525</v>
      </c>
      <c r="B381" s="83" t="s">
        <v>33</v>
      </c>
      <c r="C381" s="79" t="s">
        <v>526</v>
      </c>
      <c r="D381" s="69"/>
      <c r="E381" s="80"/>
      <c r="F381" s="81"/>
      <c r="G381" s="82"/>
      <c r="H381" s="76"/>
      <c r="I381" s="157"/>
      <c r="J381" s="158"/>
      <c r="K381" s="158"/>
      <c r="L381" s="158"/>
      <c r="M381" s="158"/>
      <c r="N381" s="158"/>
      <c r="O381" s="158"/>
    </row>
    <row r="382" spans="1:73" s="84" customFormat="1" ht="30" customHeight="1" x14ac:dyDescent="0.2">
      <c r="A382" s="77" t="s">
        <v>527</v>
      </c>
      <c r="B382" s="85" t="s">
        <v>102</v>
      </c>
      <c r="C382" s="79" t="s">
        <v>542</v>
      </c>
      <c r="D382" s="69"/>
      <c r="E382" s="80" t="s">
        <v>49</v>
      </c>
      <c r="F382" s="115">
        <v>0.5</v>
      </c>
      <c r="G382" s="86"/>
      <c r="H382" s="73">
        <f>ROUND(G382*F382,2)</f>
        <v>0</v>
      </c>
      <c r="I382" s="157"/>
      <c r="J382" s="158"/>
      <c r="K382" s="158"/>
      <c r="L382" s="158"/>
      <c r="M382" s="158"/>
      <c r="N382" s="158"/>
      <c r="O382" s="158"/>
    </row>
    <row r="383" spans="1:73" s="84" customFormat="1" ht="30" customHeight="1" x14ac:dyDescent="0.2">
      <c r="A383" s="77" t="s">
        <v>531</v>
      </c>
      <c r="B383" s="78" t="s">
        <v>563</v>
      </c>
      <c r="C383" s="87" t="s">
        <v>532</v>
      </c>
      <c r="D383" s="259" t="s">
        <v>571</v>
      </c>
      <c r="E383" s="80"/>
      <c r="F383" s="260"/>
      <c r="G383" s="82"/>
      <c r="H383" s="76"/>
      <c r="I383" s="157"/>
      <c r="J383" s="158"/>
      <c r="K383" s="158"/>
      <c r="L383" s="158"/>
      <c r="M383" s="158"/>
      <c r="N383" s="158"/>
      <c r="O383" s="158"/>
    </row>
    <row r="384" spans="1:73" s="84" customFormat="1" ht="30" customHeight="1" x14ac:dyDescent="0.2">
      <c r="A384" s="77" t="s">
        <v>535</v>
      </c>
      <c r="B384" s="83" t="s">
        <v>33</v>
      </c>
      <c r="C384" s="79" t="s">
        <v>548</v>
      </c>
      <c r="D384" s="69"/>
      <c r="E384" s="80" t="s">
        <v>49</v>
      </c>
      <c r="F384" s="261">
        <v>110</v>
      </c>
      <c r="G384" s="86"/>
      <c r="H384" s="73">
        <f>ROUND(G384*F384,2)</f>
        <v>0</v>
      </c>
      <c r="I384" s="157"/>
      <c r="J384" s="158"/>
      <c r="K384" s="158"/>
      <c r="L384" s="158"/>
      <c r="M384" s="158"/>
      <c r="N384" s="158"/>
      <c r="O384" s="158"/>
    </row>
    <row r="385" spans="1:73" s="37" customFormat="1" ht="30" customHeight="1" thickBot="1" x14ac:dyDescent="0.25">
      <c r="A385" s="38"/>
      <c r="B385" s="33" t="str">
        <f>B336</f>
        <v>E</v>
      </c>
      <c r="C385" s="270" t="str">
        <f>C336</f>
        <v>WATER AND WASTE WORK</v>
      </c>
      <c r="D385" s="271"/>
      <c r="E385" s="271"/>
      <c r="F385" s="272"/>
      <c r="G385" s="38" t="s">
        <v>16</v>
      </c>
      <c r="H385" s="38">
        <f>SUM(H336:H384)</f>
        <v>0</v>
      </c>
      <c r="I385" s="152"/>
      <c r="J385" s="152"/>
      <c r="K385" s="152"/>
      <c r="L385" s="152"/>
      <c r="M385" s="152"/>
      <c r="N385" s="152"/>
      <c r="O385" s="152"/>
      <c r="P385" s="152"/>
      <c r="Q385" s="152"/>
      <c r="R385" s="152"/>
      <c r="S385" s="152"/>
      <c r="T385" s="152"/>
      <c r="U385" s="152"/>
      <c r="V385" s="152"/>
      <c r="W385" s="152"/>
      <c r="X385" s="152"/>
      <c r="Y385" s="152"/>
      <c r="Z385" s="152"/>
      <c r="AA385" s="152"/>
      <c r="AB385" s="152"/>
      <c r="AC385" s="152"/>
      <c r="AD385" s="152"/>
      <c r="AE385" s="152"/>
      <c r="AF385" s="152"/>
      <c r="AG385" s="152"/>
      <c r="AH385" s="152"/>
      <c r="AI385" s="152"/>
      <c r="AJ385" s="152"/>
      <c r="AK385" s="152"/>
      <c r="AL385" s="152"/>
      <c r="AM385" s="152"/>
      <c r="AN385" s="152"/>
      <c r="AO385" s="152"/>
      <c r="AP385" s="152"/>
      <c r="AQ385" s="152"/>
      <c r="AR385" s="152"/>
      <c r="AS385" s="152"/>
      <c r="AT385" s="152"/>
      <c r="AU385" s="152"/>
      <c r="AV385" s="152"/>
      <c r="AW385" s="152"/>
      <c r="AX385" s="152"/>
      <c r="AY385" s="152"/>
      <c r="AZ385" s="152"/>
      <c r="BA385" s="152"/>
      <c r="BB385" s="152"/>
      <c r="BC385" s="152"/>
      <c r="BD385" s="152"/>
      <c r="BE385" s="152"/>
      <c r="BF385" s="152"/>
      <c r="BG385" s="152"/>
      <c r="BH385" s="152"/>
      <c r="BI385" s="152"/>
      <c r="BJ385" s="152"/>
      <c r="BK385" s="152"/>
      <c r="BL385" s="152"/>
      <c r="BM385" s="152"/>
      <c r="BN385" s="152"/>
      <c r="BO385" s="152"/>
      <c r="BP385" s="152"/>
      <c r="BQ385" s="152"/>
      <c r="BR385" s="152"/>
      <c r="BS385" s="152"/>
      <c r="BT385" s="152"/>
      <c r="BU385" s="152"/>
    </row>
    <row r="386" spans="1:73" ht="54.6" customHeight="1" thickTop="1" x14ac:dyDescent="0.2">
      <c r="A386" s="18"/>
      <c r="B386" s="300" t="s">
        <v>549</v>
      </c>
      <c r="C386" s="301"/>
      <c r="D386" s="301"/>
      <c r="E386" s="301"/>
      <c r="F386" s="301"/>
      <c r="G386" s="302"/>
      <c r="H386" s="60"/>
    </row>
    <row r="387" spans="1:73" s="37" customFormat="1" ht="33" customHeight="1" x14ac:dyDescent="0.2">
      <c r="A387" s="35"/>
      <c r="B387" s="34" t="s">
        <v>220</v>
      </c>
      <c r="C387" s="293" t="s">
        <v>364</v>
      </c>
      <c r="D387" s="294"/>
      <c r="E387" s="294"/>
      <c r="F387" s="295"/>
      <c r="G387" s="35"/>
      <c r="H387" s="36"/>
      <c r="I387" s="152"/>
      <c r="J387" s="152"/>
      <c r="K387" s="152"/>
      <c r="L387" s="152"/>
      <c r="M387" s="152"/>
      <c r="N387" s="152"/>
      <c r="O387" s="152"/>
      <c r="P387" s="152"/>
      <c r="Q387" s="152"/>
      <c r="R387" s="152"/>
      <c r="S387" s="152"/>
      <c r="T387" s="152"/>
      <c r="U387" s="152"/>
      <c r="V387" s="152"/>
      <c r="W387" s="152"/>
      <c r="X387" s="152"/>
      <c r="Y387" s="152"/>
      <c r="Z387" s="152"/>
      <c r="AA387" s="152"/>
      <c r="AB387" s="152"/>
      <c r="AC387" s="152"/>
      <c r="AD387" s="152"/>
      <c r="AE387" s="152"/>
      <c r="AF387" s="152"/>
      <c r="AG387" s="152"/>
      <c r="AH387" s="152"/>
      <c r="AI387" s="152"/>
      <c r="AJ387" s="152"/>
      <c r="AK387" s="152"/>
      <c r="AL387" s="152"/>
      <c r="AM387" s="152"/>
      <c r="AN387" s="152"/>
      <c r="AO387" s="152"/>
      <c r="AP387" s="152"/>
      <c r="AQ387" s="152"/>
      <c r="AR387" s="152"/>
      <c r="AS387" s="152"/>
      <c r="AT387" s="152"/>
      <c r="AU387" s="152"/>
      <c r="AV387" s="152"/>
      <c r="AW387" s="152"/>
      <c r="AX387" s="152"/>
      <c r="AY387" s="152"/>
      <c r="AZ387" s="152"/>
      <c r="BA387" s="152"/>
      <c r="BB387" s="152"/>
      <c r="BC387" s="152"/>
      <c r="BD387" s="152"/>
      <c r="BE387" s="152"/>
      <c r="BF387" s="152"/>
      <c r="BG387" s="152"/>
      <c r="BH387" s="152"/>
      <c r="BI387" s="152"/>
      <c r="BJ387" s="152"/>
      <c r="BK387" s="152"/>
      <c r="BL387" s="152"/>
      <c r="BM387" s="152"/>
      <c r="BN387" s="152"/>
      <c r="BO387" s="152"/>
      <c r="BP387" s="152"/>
      <c r="BQ387" s="152"/>
      <c r="BR387" s="152"/>
      <c r="BS387" s="152"/>
      <c r="BT387" s="152"/>
      <c r="BU387" s="152"/>
    </row>
    <row r="388" spans="1:73" s="236" customFormat="1" ht="83.45" customHeight="1" x14ac:dyDescent="0.2">
      <c r="A388" s="232"/>
      <c r="B388" s="98" t="s">
        <v>473</v>
      </c>
      <c r="C388" s="95" t="s">
        <v>474</v>
      </c>
      <c r="D388" s="96" t="s">
        <v>178</v>
      </c>
      <c r="E388" s="97" t="s">
        <v>39</v>
      </c>
      <c r="F388" s="233">
        <v>6</v>
      </c>
      <c r="G388" s="72"/>
      <c r="H388" s="234">
        <f>ROUND(G388*F388,2)</f>
        <v>0</v>
      </c>
      <c r="I388" s="235"/>
      <c r="J388" s="237"/>
      <c r="K388" s="237"/>
      <c r="L388" s="237"/>
      <c r="M388" s="237"/>
      <c r="N388" s="237"/>
      <c r="O388" s="237"/>
      <c r="P388" s="237"/>
      <c r="Q388" s="237"/>
      <c r="R388" s="237"/>
      <c r="S388" s="237"/>
      <c r="T388" s="237"/>
      <c r="U388" s="237"/>
      <c r="V388" s="237"/>
      <c r="W388" s="237"/>
      <c r="X388" s="237"/>
      <c r="Y388" s="237"/>
      <c r="Z388" s="237"/>
      <c r="AA388" s="237"/>
      <c r="AB388" s="237"/>
      <c r="AC388" s="237"/>
      <c r="AD388" s="237"/>
      <c r="AE388" s="237"/>
      <c r="AF388" s="237"/>
      <c r="AG388" s="237"/>
      <c r="AH388" s="237"/>
      <c r="AI388" s="237"/>
      <c r="AJ388" s="237"/>
      <c r="AK388" s="237"/>
      <c r="AL388" s="237"/>
      <c r="AM388" s="237"/>
      <c r="AN388" s="237"/>
      <c r="AO388" s="237"/>
      <c r="AP388" s="237"/>
      <c r="AQ388" s="237"/>
      <c r="AR388" s="237"/>
      <c r="AS388" s="237"/>
      <c r="AT388" s="237"/>
      <c r="AU388" s="237"/>
      <c r="AV388" s="237"/>
      <c r="AW388" s="237"/>
      <c r="AX388" s="237"/>
      <c r="AY388" s="237"/>
      <c r="AZ388" s="237"/>
      <c r="BA388" s="237"/>
      <c r="BB388" s="237"/>
      <c r="BC388" s="237"/>
      <c r="BD388" s="237"/>
      <c r="BE388" s="237"/>
      <c r="BF388" s="237"/>
      <c r="BG388" s="237"/>
      <c r="BH388" s="237"/>
      <c r="BI388" s="237"/>
      <c r="BJ388" s="237"/>
      <c r="BK388" s="237"/>
      <c r="BL388" s="237"/>
      <c r="BM388" s="237"/>
      <c r="BN388" s="237"/>
      <c r="BO388" s="237"/>
      <c r="BP388" s="237"/>
      <c r="BQ388" s="237"/>
      <c r="BR388" s="237"/>
      <c r="BS388" s="237"/>
      <c r="BT388" s="237"/>
      <c r="BU388" s="237"/>
    </row>
    <row r="389" spans="1:73" s="236" customFormat="1" ht="50.25" customHeight="1" x14ac:dyDescent="0.2">
      <c r="A389" s="232"/>
      <c r="B389" s="98" t="s">
        <v>476</v>
      </c>
      <c r="C389" s="95" t="s">
        <v>477</v>
      </c>
      <c r="D389" s="96" t="s">
        <v>178</v>
      </c>
      <c r="E389" s="97" t="s">
        <v>475</v>
      </c>
      <c r="F389" s="233">
        <v>480</v>
      </c>
      <c r="G389" s="72"/>
      <c r="H389" s="234">
        <f t="shared" ref="H389:H398" si="45">ROUND(G389*F389,2)</f>
        <v>0</v>
      </c>
      <c r="I389" s="237"/>
      <c r="J389" s="237"/>
      <c r="K389" s="237"/>
      <c r="L389" s="237"/>
      <c r="M389" s="237"/>
      <c r="N389" s="237"/>
      <c r="O389" s="237"/>
      <c r="P389" s="237"/>
      <c r="Q389" s="237"/>
      <c r="R389" s="237"/>
      <c r="S389" s="237"/>
      <c r="T389" s="237"/>
      <c r="U389" s="237"/>
      <c r="V389" s="237"/>
      <c r="W389" s="237"/>
      <c r="X389" s="237"/>
      <c r="Y389" s="237"/>
      <c r="Z389" s="237"/>
      <c r="AA389" s="237"/>
      <c r="AB389" s="237"/>
      <c r="AC389" s="237"/>
      <c r="AD389" s="237"/>
      <c r="AE389" s="237"/>
      <c r="AF389" s="237"/>
      <c r="AG389" s="237"/>
      <c r="AH389" s="237"/>
      <c r="AI389" s="237"/>
      <c r="AJ389" s="237"/>
      <c r="AK389" s="237"/>
      <c r="AL389" s="237"/>
      <c r="AM389" s="237"/>
      <c r="AN389" s="237"/>
      <c r="AO389" s="237"/>
      <c r="AP389" s="237"/>
      <c r="AQ389" s="237"/>
      <c r="AR389" s="237"/>
      <c r="AS389" s="237"/>
      <c r="AT389" s="237"/>
      <c r="AU389" s="237"/>
      <c r="AV389" s="237"/>
      <c r="AW389" s="237"/>
      <c r="AX389" s="237"/>
      <c r="AY389" s="237"/>
      <c r="AZ389" s="237"/>
      <c r="BA389" s="237"/>
      <c r="BB389" s="237"/>
      <c r="BC389" s="237"/>
      <c r="BD389" s="237"/>
      <c r="BE389" s="237"/>
      <c r="BF389" s="237"/>
      <c r="BG389" s="237"/>
      <c r="BH389" s="237"/>
      <c r="BI389" s="237"/>
      <c r="BJ389" s="237"/>
      <c r="BK389" s="237"/>
      <c r="BL389" s="237"/>
      <c r="BM389" s="237"/>
      <c r="BN389" s="237"/>
      <c r="BO389" s="237"/>
      <c r="BP389" s="237"/>
      <c r="BQ389" s="237"/>
      <c r="BR389" s="237"/>
      <c r="BS389" s="237"/>
      <c r="BT389" s="237"/>
      <c r="BU389" s="237"/>
    </row>
    <row r="390" spans="1:73" s="236" customFormat="1" ht="54" customHeight="1" x14ac:dyDescent="0.2">
      <c r="A390" s="232"/>
      <c r="B390" s="98" t="s">
        <v>446</v>
      </c>
      <c r="C390" s="79" t="s">
        <v>478</v>
      </c>
      <c r="D390" s="96" t="s">
        <v>178</v>
      </c>
      <c r="E390" s="97" t="s">
        <v>39</v>
      </c>
      <c r="F390" s="233">
        <v>8</v>
      </c>
      <c r="G390" s="72"/>
      <c r="H390" s="234">
        <f t="shared" si="45"/>
        <v>0</v>
      </c>
      <c r="I390" s="235"/>
      <c r="J390" s="237"/>
      <c r="K390" s="237"/>
      <c r="L390" s="237"/>
      <c r="M390" s="237"/>
      <c r="N390" s="237"/>
      <c r="O390" s="237"/>
      <c r="P390" s="237"/>
      <c r="Q390" s="237"/>
      <c r="R390" s="237"/>
      <c r="S390" s="237"/>
      <c r="T390" s="237"/>
      <c r="U390" s="237"/>
      <c r="V390" s="237"/>
      <c r="W390" s="237"/>
      <c r="X390" s="237"/>
      <c r="Y390" s="237"/>
      <c r="Z390" s="237"/>
      <c r="AA390" s="237"/>
      <c r="AB390" s="237"/>
      <c r="AC390" s="237"/>
      <c r="AD390" s="237"/>
      <c r="AE390" s="237"/>
      <c r="AF390" s="237"/>
      <c r="AG390" s="237"/>
      <c r="AH390" s="237"/>
      <c r="AI390" s="237"/>
      <c r="AJ390" s="237"/>
      <c r="AK390" s="237"/>
      <c r="AL390" s="237"/>
      <c r="AM390" s="237"/>
      <c r="AN390" s="237"/>
      <c r="AO390" s="237"/>
      <c r="AP390" s="237"/>
      <c r="AQ390" s="237"/>
      <c r="AR390" s="237"/>
      <c r="AS390" s="237"/>
      <c r="AT390" s="237"/>
      <c r="AU390" s="237"/>
      <c r="AV390" s="237"/>
      <c r="AW390" s="237"/>
      <c r="AX390" s="237"/>
      <c r="AY390" s="237"/>
      <c r="AZ390" s="237"/>
      <c r="BA390" s="237"/>
      <c r="BB390" s="237"/>
      <c r="BC390" s="237"/>
      <c r="BD390" s="237"/>
      <c r="BE390" s="237"/>
      <c r="BF390" s="237"/>
      <c r="BG390" s="237"/>
      <c r="BH390" s="237"/>
      <c r="BI390" s="237"/>
      <c r="BJ390" s="237"/>
      <c r="BK390" s="237"/>
      <c r="BL390" s="237"/>
      <c r="BM390" s="237"/>
      <c r="BN390" s="237"/>
      <c r="BO390" s="237"/>
      <c r="BP390" s="237"/>
      <c r="BQ390" s="237"/>
      <c r="BR390" s="237"/>
      <c r="BS390" s="237"/>
      <c r="BT390" s="237"/>
      <c r="BU390" s="237"/>
    </row>
    <row r="391" spans="1:73" s="236" customFormat="1" ht="109.15" customHeight="1" x14ac:dyDescent="0.2">
      <c r="A391" s="232"/>
      <c r="B391" s="98" t="s">
        <v>479</v>
      </c>
      <c r="C391" s="238" t="s">
        <v>480</v>
      </c>
      <c r="D391" s="96" t="s">
        <v>178</v>
      </c>
      <c r="E391" s="97" t="s">
        <v>39</v>
      </c>
      <c r="F391" s="233">
        <v>3</v>
      </c>
      <c r="G391" s="72"/>
      <c r="H391" s="234">
        <f t="shared" si="45"/>
        <v>0</v>
      </c>
      <c r="I391" s="237"/>
      <c r="J391" s="237"/>
      <c r="K391" s="237"/>
      <c r="L391" s="237"/>
      <c r="M391" s="237"/>
      <c r="N391" s="237"/>
      <c r="O391" s="237"/>
      <c r="P391" s="237"/>
      <c r="Q391" s="237"/>
      <c r="R391" s="237"/>
      <c r="S391" s="237"/>
      <c r="T391" s="237"/>
      <c r="U391" s="237"/>
      <c r="V391" s="237"/>
      <c r="W391" s="237"/>
      <c r="X391" s="237"/>
      <c r="Y391" s="237"/>
      <c r="Z391" s="237"/>
      <c r="AA391" s="237"/>
      <c r="AB391" s="237"/>
      <c r="AC391" s="237"/>
      <c r="AD391" s="237"/>
      <c r="AE391" s="237"/>
      <c r="AF391" s="237"/>
      <c r="AG391" s="237"/>
      <c r="AH391" s="237"/>
      <c r="AI391" s="237"/>
      <c r="AJ391" s="237"/>
      <c r="AK391" s="237"/>
      <c r="AL391" s="237"/>
      <c r="AM391" s="237"/>
      <c r="AN391" s="237"/>
      <c r="AO391" s="237"/>
      <c r="AP391" s="237"/>
      <c r="AQ391" s="237"/>
      <c r="AR391" s="237"/>
      <c r="AS391" s="237"/>
      <c r="AT391" s="237"/>
      <c r="AU391" s="237"/>
      <c r="AV391" s="237"/>
      <c r="AW391" s="237"/>
      <c r="AX391" s="237"/>
      <c r="AY391" s="237"/>
      <c r="AZ391" s="237"/>
      <c r="BA391" s="237"/>
      <c r="BB391" s="237"/>
      <c r="BC391" s="237"/>
      <c r="BD391" s="237"/>
      <c r="BE391" s="237"/>
      <c r="BF391" s="237"/>
      <c r="BG391" s="237"/>
      <c r="BH391" s="237"/>
      <c r="BI391" s="237"/>
      <c r="BJ391" s="237"/>
      <c r="BK391" s="237"/>
      <c r="BL391" s="237"/>
      <c r="BM391" s="237"/>
      <c r="BN391" s="237"/>
      <c r="BO391" s="237"/>
      <c r="BP391" s="237"/>
      <c r="BQ391" s="237"/>
      <c r="BR391" s="237"/>
      <c r="BS391" s="237"/>
      <c r="BT391" s="237"/>
      <c r="BU391" s="237"/>
    </row>
    <row r="392" spans="1:73" s="236" customFormat="1" ht="52.5" customHeight="1" x14ac:dyDescent="0.2">
      <c r="A392" s="232"/>
      <c r="B392" s="98" t="s">
        <v>481</v>
      </c>
      <c r="C392" s="238" t="s">
        <v>482</v>
      </c>
      <c r="D392" s="96" t="s">
        <v>178</v>
      </c>
      <c r="E392" s="97" t="s">
        <v>39</v>
      </c>
      <c r="F392" s="233">
        <v>1</v>
      </c>
      <c r="G392" s="72"/>
      <c r="H392" s="234">
        <f t="shared" si="45"/>
        <v>0</v>
      </c>
      <c r="I392" s="237"/>
      <c r="J392" s="237"/>
      <c r="K392" s="237"/>
      <c r="L392" s="237"/>
      <c r="M392" s="237"/>
      <c r="N392" s="237"/>
      <c r="O392" s="237"/>
      <c r="P392" s="237"/>
      <c r="Q392" s="237"/>
      <c r="R392" s="237"/>
      <c r="S392" s="237"/>
      <c r="T392" s="237"/>
      <c r="U392" s="237"/>
      <c r="V392" s="237"/>
      <c r="W392" s="237"/>
      <c r="X392" s="237"/>
      <c r="Y392" s="237"/>
      <c r="Z392" s="237"/>
      <c r="AA392" s="237"/>
      <c r="AB392" s="237"/>
      <c r="AC392" s="237"/>
      <c r="AD392" s="237"/>
      <c r="AE392" s="237"/>
      <c r="AF392" s="237"/>
      <c r="AG392" s="237"/>
      <c r="AH392" s="237"/>
      <c r="AI392" s="237"/>
      <c r="AJ392" s="237"/>
      <c r="AK392" s="237"/>
      <c r="AL392" s="237"/>
      <c r="AM392" s="237"/>
      <c r="AN392" s="237"/>
      <c r="AO392" s="237"/>
      <c r="AP392" s="237"/>
      <c r="AQ392" s="237"/>
      <c r="AR392" s="237"/>
      <c r="AS392" s="237"/>
      <c r="AT392" s="237"/>
      <c r="AU392" s="237"/>
      <c r="AV392" s="237"/>
      <c r="AW392" s="237"/>
      <c r="AX392" s="237"/>
      <c r="AY392" s="237"/>
      <c r="AZ392" s="237"/>
      <c r="BA392" s="237"/>
      <c r="BB392" s="237"/>
      <c r="BC392" s="237"/>
      <c r="BD392" s="237"/>
      <c r="BE392" s="237"/>
      <c r="BF392" s="237"/>
      <c r="BG392" s="237"/>
      <c r="BH392" s="237"/>
      <c r="BI392" s="237"/>
      <c r="BJ392" s="237"/>
      <c r="BK392" s="237"/>
      <c r="BL392" s="237"/>
      <c r="BM392" s="237"/>
      <c r="BN392" s="237"/>
      <c r="BO392" s="237"/>
      <c r="BP392" s="237"/>
      <c r="BQ392" s="237"/>
      <c r="BR392" s="237"/>
      <c r="BS392" s="237"/>
      <c r="BT392" s="237"/>
      <c r="BU392" s="237"/>
    </row>
    <row r="393" spans="1:73" s="236" customFormat="1" ht="52.5" customHeight="1" x14ac:dyDescent="0.2">
      <c r="A393" s="232"/>
      <c r="B393" s="98" t="s">
        <v>483</v>
      </c>
      <c r="C393" s="238" t="s">
        <v>484</v>
      </c>
      <c r="D393" s="96" t="s">
        <v>178</v>
      </c>
      <c r="E393" s="97" t="s">
        <v>39</v>
      </c>
      <c r="F393" s="233">
        <v>2</v>
      </c>
      <c r="G393" s="72"/>
      <c r="H393" s="234">
        <f t="shared" si="45"/>
        <v>0</v>
      </c>
      <c r="I393" s="237"/>
      <c r="J393" s="237"/>
      <c r="K393" s="237"/>
      <c r="L393" s="237"/>
      <c r="M393" s="237"/>
      <c r="N393" s="237"/>
      <c r="O393" s="237"/>
      <c r="P393" s="237"/>
      <c r="Q393" s="237"/>
      <c r="R393" s="237"/>
      <c r="S393" s="237"/>
      <c r="T393" s="237"/>
      <c r="U393" s="237"/>
      <c r="V393" s="237"/>
      <c r="W393" s="237"/>
      <c r="X393" s="237"/>
      <c r="Y393" s="237"/>
      <c r="Z393" s="237"/>
      <c r="AA393" s="237"/>
      <c r="AB393" s="237"/>
      <c r="AC393" s="237"/>
      <c r="AD393" s="237"/>
      <c r="AE393" s="237"/>
      <c r="AF393" s="237"/>
      <c r="AG393" s="237"/>
      <c r="AH393" s="237"/>
      <c r="AI393" s="237"/>
      <c r="AJ393" s="237"/>
      <c r="AK393" s="237"/>
      <c r="AL393" s="237"/>
      <c r="AM393" s="237"/>
      <c r="AN393" s="237"/>
      <c r="AO393" s="237"/>
      <c r="AP393" s="237"/>
      <c r="AQ393" s="237"/>
      <c r="AR393" s="237"/>
      <c r="AS393" s="237"/>
      <c r="AT393" s="237"/>
      <c r="AU393" s="237"/>
      <c r="AV393" s="237"/>
      <c r="AW393" s="237"/>
      <c r="AX393" s="237"/>
      <c r="AY393" s="237"/>
      <c r="AZ393" s="237"/>
      <c r="BA393" s="237"/>
      <c r="BB393" s="237"/>
      <c r="BC393" s="237"/>
      <c r="BD393" s="237"/>
      <c r="BE393" s="237"/>
      <c r="BF393" s="237"/>
      <c r="BG393" s="237"/>
      <c r="BH393" s="237"/>
      <c r="BI393" s="237"/>
      <c r="BJ393" s="237"/>
      <c r="BK393" s="237"/>
      <c r="BL393" s="237"/>
      <c r="BM393" s="237"/>
      <c r="BN393" s="237"/>
      <c r="BO393" s="237"/>
      <c r="BP393" s="237"/>
      <c r="BQ393" s="237"/>
      <c r="BR393" s="237"/>
      <c r="BS393" s="237"/>
      <c r="BT393" s="237"/>
      <c r="BU393" s="237"/>
    </row>
    <row r="394" spans="1:73" s="236" customFormat="1" ht="53.25" customHeight="1" x14ac:dyDescent="0.2">
      <c r="A394" s="232"/>
      <c r="B394" s="98" t="s">
        <v>485</v>
      </c>
      <c r="C394" s="238" t="s">
        <v>486</v>
      </c>
      <c r="D394" s="96" t="s">
        <v>178</v>
      </c>
      <c r="E394" s="97" t="s">
        <v>487</v>
      </c>
      <c r="F394" s="233">
        <v>2</v>
      </c>
      <c r="G394" s="72"/>
      <c r="H394" s="234">
        <f t="shared" si="45"/>
        <v>0</v>
      </c>
      <c r="I394" s="237"/>
      <c r="J394" s="237"/>
      <c r="K394" s="237"/>
      <c r="L394" s="237"/>
      <c r="M394" s="237"/>
      <c r="N394" s="237"/>
      <c r="O394" s="237"/>
      <c r="P394" s="237"/>
      <c r="Q394" s="237"/>
      <c r="R394" s="237"/>
      <c r="S394" s="237"/>
      <c r="T394" s="237"/>
      <c r="U394" s="237"/>
      <c r="V394" s="237"/>
      <c r="W394" s="237"/>
      <c r="X394" s="237"/>
      <c r="Y394" s="237"/>
      <c r="Z394" s="237"/>
      <c r="AA394" s="237"/>
      <c r="AB394" s="237"/>
      <c r="AC394" s="237"/>
      <c r="AD394" s="237"/>
      <c r="AE394" s="237"/>
      <c r="AF394" s="237"/>
      <c r="AG394" s="237"/>
      <c r="AH394" s="237"/>
      <c r="AI394" s="237"/>
      <c r="AJ394" s="237"/>
      <c r="AK394" s="237"/>
      <c r="AL394" s="237"/>
      <c r="AM394" s="237"/>
      <c r="AN394" s="237"/>
      <c r="AO394" s="237"/>
      <c r="AP394" s="237"/>
      <c r="AQ394" s="237"/>
      <c r="AR394" s="237"/>
      <c r="AS394" s="237"/>
      <c r="AT394" s="237"/>
      <c r="AU394" s="237"/>
      <c r="AV394" s="237"/>
      <c r="AW394" s="237"/>
      <c r="AX394" s="237"/>
      <c r="AY394" s="237"/>
      <c r="AZ394" s="237"/>
      <c r="BA394" s="237"/>
      <c r="BB394" s="237"/>
      <c r="BC394" s="237"/>
      <c r="BD394" s="237"/>
      <c r="BE394" s="237"/>
      <c r="BF394" s="237"/>
      <c r="BG394" s="237"/>
      <c r="BH394" s="237"/>
      <c r="BI394" s="237"/>
      <c r="BJ394" s="237"/>
      <c r="BK394" s="237"/>
      <c r="BL394" s="237"/>
      <c r="BM394" s="237"/>
      <c r="BN394" s="237"/>
      <c r="BO394" s="237"/>
      <c r="BP394" s="237"/>
      <c r="BQ394" s="237"/>
      <c r="BR394" s="237"/>
      <c r="BS394" s="237"/>
      <c r="BT394" s="237"/>
      <c r="BU394" s="237"/>
    </row>
    <row r="395" spans="1:73" s="236" customFormat="1" ht="37.5" customHeight="1" x14ac:dyDescent="0.2">
      <c r="A395" s="232"/>
      <c r="B395" s="98" t="s">
        <v>488</v>
      </c>
      <c r="C395" s="239" t="s">
        <v>489</v>
      </c>
      <c r="D395" s="96" t="s">
        <v>178</v>
      </c>
      <c r="E395" s="97" t="s">
        <v>487</v>
      </c>
      <c r="F395" s="233">
        <v>9</v>
      </c>
      <c r="G395" s="72"/>
      <c r="H395" s="234">
        <f t="shared" si="45"/>
        <v>0</v>
      </c>
      <c r="I395" s="237"/>
      <c r="J395" s="237"/>
      <c r="K395" s="237"/>
      <c r="L395" s="237"/>
      <c r="M395" s="237"/>
      <c r="N395" s="237"/>
      <c r="O395" s="237"/>
      <c r="P395" s="237"/>
      <c r="Q395" s="237"/>
      <c r="R395" s="237"/>
      <c r="S395" s="237"/>
      <c r="T395" s="237"/>
      <c r="U395" s="237"/>
      <c r="V395" s="237"/>
      <c r="W395" s="237"/>
      <c r="X395" s="237"/>
      <c r="Y395" s="237"/>
      <c r="Z395" s="237"/>
      <c r="AA395" s="237"/>
      <c r="AB395" s="237"/>
      <c r="AC395" s="237"/>
      <c r="AD395" s="237"/>
      <c r="AE395" s="237"/>
      <c r="AF395" s="237"/>
      <c r="AG395" s="237"/>
      <c r="AH395" s="237"/>
      <c r="AI395" s="237"/>
      <c r="AJ395" s="237"/>
      <c r="AK395" s="237"/>
      <c r="AL395" s="237"/>
      <c r="AM395" s="237"/>
      <c r="AN395" s="237"/>
      <c r="AO395" s="237"/>
      <c r="AP395" s="237"/>
      <c r="AQ395" s="237"/>
      <c r="AR395" s="237"/>
      <c r="AS395" s="237"/>
      <c r="AT395" s="237"/>
      <c r="AU395" s="237"/>
      <c r="AV395" s="237"/>
      <c r="AW395" s="237"/>
      <c r="AX395" s="237"/>
      <c r="AY395" s="237"/>
      <c r="AZ395" s="237"/>
      <c r="BA395" s="237"/>
      <c r="BB395" s="237"/>
      <c r="BC395" s="237"/>
      <c r="BD395" s="237"/>
      <c r="BE395" s="237"/>
      <c r="BF395" s="237"/>
      <c r="BG395" s="237"/>
      <c r="BH395" s="237"/>
      <c r="BI395" s="237"/>
      <c r="BJ395" s="237"/>
      <c r="BK395" s="237"/>
      <c r="BL395" s="237"/>
      <c r="BM395" s="237"/>
      <c r="BN395" s="237"/>
      <c r="BO395" s="237"/>
      <c r="BP395" s="237"/>
      <c r="BQ395" s="237"/>
      <c r="BR395" s="237"/>
      <c r="BS395" s="237"/>
      <c r="BT395" s="237"/>
      <c r="BU395" s="237"/>
    </row>
    <row r="396" spans="1:73" s="236" customFormat="1" ht="63" customHeight="1" x14ac:dyDescent="0.2">
      <c r="A396" s="232"/>
      <c r="B396" s="98" t="s">
        <v>490</v>
      </c>
      <c r="C396" s="239" t="s">
        <v>491</v>
      </c>
      <c r="D396" s="96" t="s">
        <v>178</v>
      </c>
      <c r="E396" s="240" t="s">
        <v>213</v>
      </c>
      <c r="F396" s="233">
        <v>480</v>
      </c>
      <c r="G396" s="72"/>
      <c r="H396" s="234">
        <f t="shared" si="45"/>
        <v>0</v>
      </c>
      <c r="I396" s="241"/>
      <c r="J396" s="237"/>
      <c r="K396" s="237"/>
      <c r="L396" s="237"/>
      <c r="M396" s="237"/>
      <c r="N396" s="237"/>
      <c r="O396" s="237"/>
      <c r="P396" s="237"/>
      <c r="Q396" s="237"/>
      <c r="R396" s="237"/>
      <c r="S396" s="237"/>
      <c r="T396" s="237"/>
      <c r="U396" s="237"/>
      <c r="V396" s="237"/>
      <c r="W396" s="237"/>
      <c r="X396" s="237"/>
      <c r="Y396" s="237"/>
      <c r="Z396" s="237"/>
      <c r="AA396" s="237"/>
      <c r="AB396" s="237"/>
      <c r="AC396" s="237"/>
      <c r="AD396" s="237"/>
      <c r="AE396" s="237"/>
      <c r="AF396" s="237"/>
      <c r="AG396" s="237"/>
      <c r="AH396" s="237"/>
      <c r="AI396" s="237"/>
      <c r="AJ396" s="237"/>
      <c r="AK396" s="237"/>
      <c r="AL396" s="237"/>
      <c r="AM396" s="237"/>
      <c r="AN396" s="237"/>
      <c r="AO396" s="237"/>
      <c r="AP396" s="237"/>
      <c r="AQ396" s="237"/>
      <c r="AR396" s="237"/>
      <c r="AS396" s="237"/>
      <c r="AT396" s="237"/>
      <c r="AU396" s="237"/>
      <c r="AV396" s="237"/>
      <c r="AW396" s="237"/>
      <c r="AX396" s="237"/>
      <c r="AY396" s="237"/>
      <c r="AZ396" s="237"/>
      <c r="BA396" s="237"/>
      <c r="BB396" s="237"/>
      <c r="BC396" s="237"/>
      <c r="BD396" s="237"/>
      <c r="BE396" s="237"/>
      <c r="BF396" s="237"/>
      <c r="BG396" s="237"/>
      <c r="BH396" s="237"/>
      <c r="BI396" s="237"/>
      <c r="BJ396" s="237"/>
      <c r="BK396" s="237"/>
      <c r="BL396" s="237"/>
      <c r="BM396" s="237"/>
      <c r="BN396" s="237"/>
      <c r="BO396" s="237"/>
      <c r="BP396" s="237"/>
      <c r="BQ396" s="237"/>
      <c r="BR396" s="237"/>
      <c r="BS396" s="237"/>
      <c r="BT396" s="237"/>
      <c r="BU396" s="237"/>
    </row>
    <row r="397" spans="1:73" s="236" customFormat="1" ht="50.1" customHeight="1" x14ac:dyDescent="0.2">
      <c r="A397" s="232"/>
      <c r="B397" s="98" t="s">
        <v>492</v>
      </c>
      <c r="C397" s="239" t="s">
        <v>493</v>
      </c>
      <c r="D397" s="96" t="s">
        <v>178</v>
      </c>
      <c r="E397" s="240" t="s">
        <v>213</v>
      </c>
      <c r="F397" s="233">
        <v>480</v>
      </c>
      <c r="G397" s="72"/>
      <c r="H397" s="234">
        <f t="shared" si="45"/>
        <v>0</v>
      </c>
      <c r="I397" s="241"/>
      <c r="J397" s="237"/>
      <c r="K397" s="237"/>
      <c r="L397" s="237"/>
      <c r="M397" s="237"/>
      <c r="N397" s="237"/>
      <c r="O397" s="237"/>
      <c r="P397" s="237"/>
      <c r="Q397" s="237"/>
      <c r="R397" s="237"/>
      <c r="S397" s="237"/>
      <c r="T397" s="237"/>
      <c r="U397" s="237"/>
      <c r="V397" s="237"/>
      <c r="W397" s="237"/>
      <c r="X397" s="237"/>
      <c r="Y397" s="237"/>
      <c r="Z397" s="237"/>
      <c r="AA397" s="237"/>
      <c r="AB397" s="237"/>
      <c r="AC397" s="237"/>
      <c r="AD397" s="237"/>
      <c r="AE397" s="237"/>
      <c r="AF397" s="237"/>
      <c r="AG397" s="237"/>
      <c r="AH397" s="237"/>
      <c r="AI397" s="237"/>
      <c r="AJ397" s="237"/>
      <c r="AK397" s="237"/>
      <c r="AL397" s="237"/>
      <c r="AM397" s="237"/>
      <c r="AN397" s="237"/>
      <c r="AO397" s="237"/>
      <c r="AP397" s="237"/>
      <c r="AQ397" s="237"/>
      <c r="AR397" s="237"/>
      <c r="AS397" s="237"/>
      <c r="AT397" s="237"/>
      <c r="AU397" s="237"/>
      <c r="AV397" s="237"/>
      <c r="AW397" s="237"/>
      <c r="AX397" s="237"/>
      <c r="AY397" s="237"/>
      <c r="AZ397" s="237"/>
      <c r="BA397" s="237"/>
      <c r="BB397" s="237"/>
      <c r="BC397" s="237"/>
      <c r="BD397" s="237"/>
      <c r="BE397" s="237"/>
      <c r="BF397" s="237"/>
      <c r="BG397" s="237"/>
      <c r="BH397" s="237"/>
      <c r="BI397" s="237"/>
      <c r="BJ397" s="237"/>
      <c r="BK397" s="237"/>
      <c r="BL397" s="237"/>
      <c r="BM397" s="237"/>
      <c r="BN397" s="237"/>
      <c r="BO397" s="237"/>
      <c r="BP397" s="237"/>
      <c r="BQ397" s="237"/>
      <c r="BR397" s="237"/>
      <c r="BS397" s="237"/>
      <c r="BT397" s="237"/>
      <c r="BU397" s="237"/>
    </row>
    <row r="398" spans="1:73" s="236" customFormat="1" ht="52.5" customHeight="1" x14ac:dyDescent="0.2">
      <c r="A398" s="232"/>
      <c r="B398" s="242" t="s">
        <v>421</v>
      </c>
      <c r="C398" s="243" t="s">
        <v>494</v>
      </c>
      <c r="D398" s="244" t="s">
        <v>178</v>
      </c>
      <c r="E398" s="245" t="s">
        <v>39</v>
      </c>
      <c r="F398" s="246">
        <v>1</v>
      </c>
      <c r="G398" s="72"/>
      <c r="H398" s="247">
        <f t="shared" si="45"/>
        <v>0</v>
      </c>
      <c r="I398" s="237"/>
      <c r="J398" s="237"/>
      <c r="K398" s="237"/>
      <c r="L398" s="237"/>
      <c r="M398" s="237"/>
      <c r="N398" s="237"/>
      <c r="O398" s="237"/>
      <c r="P398" s="237"/>
      <c r="Q398" s="237"/>
      <c r="R398" s="237"/>
      <c r="S398" s="237"/>
      <c r="T398" s="237"/>
      <c r="U398" s="237"/>
      <c r="V398" s="237"/>
      <c r="W398" s="237"/>
      <c r="X398" s="237"/>
      <c r="Y398" s="237"/>
      <c r="Z398" s="237"/>
      <c r="AA398" s="237"/>
      <c r="AB398" s="237"/>
      <c r="AC398" s="237"/>
      <c r="AD398" s="237"/>
      <c r="AE398" s="237"/>
      <c r="AF398" s="237"/>
      <c r="AG398" s="237"/>
      <c r="AH398" s="237"/>
      <c r="AI398" s="237"/>
      <c r="AJ398" s="237"/>
      <c r="AK398" s="237"/>
      <c r="AL398" s="237"/>
      <c r="AM398" s="237"/>
      <c r="AN398" s="237"/>
      <c r="AO398" s="237"/>
      <c r="AP398" s="237"/>
      <c r="AQ398" s="237"/>
      <c r="AR398" s="237"/>
      <c r="AS398" s="237"/>
      <c r="AT398" s="237"/>
      <c r="AU398" s="237"/>
      <c r="AV398" s="237"/>
      <c r="AW398" s="237"/>
      <c r="AX398" s="237"/>
      <c r="AY398" s="237"/>
      <c r="AZ398" s="237"/>
      <c r="BA398" s="237"/>
      <c r="BB398" s="237"/>
      <c r="BC398" s="237"/>
      <c r="BD398" s="237"/>
      <c r="BE398" s="237"/>
      <c r="BF398" s="237"/>
      <c r="BG398" s="237"/>
      <c r="BH398" s="237"/>
      <c r="BI398" s="237"/>
      <c r="BJ398" s="237"/>
      <c r="BK398" s="237"/>
      <c r="BL398" s="237"/>
      <c r="BM398" s="237"/>
      <c r="BN398" s="237"/>
      <c r="BO398" s="237"/>
      <c r="BP398" s="237"/>
      <c r="BQ398" s="237"/>
      <c r="BR398" s="237"/>
      <c r="BS398" s="237"/>
      <c r="BT398" s="237"/>
      <c r="BU398" s="237"/>
    </row>
    <row r="399" spans="1:73" s="37" customFormat="1" ht="33" customHeight="1" thickBot="1" x14ac:dyDescent="0.25">
      <c r="A399" s="38"/>
      <c r="B399" s="33" t="str">
        <f>B387</f>
        <v>F</v>
      </c>
      <c r="C399" s="270" t="str">
        <f>C387</f>
        <v>STRATHCONA STREET - ST MATTHEWS AVENUE TO ELLICE AVENUE, STREET LIGHTING</v>
      </c>
      <c r="D399" s="271"/>
      <c r="E399" s="271"/>
      <c r="F399" s="272"/>
      <c r="G399" s="38" t="s">
        <v>16</v>
      </c>
      <c r="H399" s="38">
        <f>SUM(H387:H398)</f>
        <v>0</v>
      </c>
      <c r="I399" s="152"/>
      <c r="J399" s="152"/>
      <c r="K399" s="152"/>
      <c r="L399" s="152"/>
      <c r="M399" s="152"/>
      <c r="N399" s="152"/>
      <c r="O399" s="152"/>
      <c r="P399" s="152"/>
      <c r="Q399" s="152"/>
      <c r="R399" s="152"/>
      <c r="S399" s="152"/>
      <c r="T399" s="152"/>
      <c r="U399" s="152"/>
      <c r="V399" s="152"/>
      <c r="W399" s="152"/>
      <c r="X399" s="152"/>
      <c r="Y399" s="152"/>
      <c r="Z399" s="152"/>
      <c r="AA399" s="152"/>
      <c r="AB399" s="152"/>
      <c r="AC399" s="152"/>
      <c r="AD399" s="152"/>
      <c r="AE399" s="152"/>
      <c r="AF399" s="152"/>
      <c r="AG399" s="152"/>
      <c r="AH399" s="152"/>
      <c r="AI399" s="152"/>
      <c r="AJ399" s="152"/>
      <c r="AK399" s="152"/>
      <c r="AL399" s="152"/>
      <c r="AM399" s="152"/>
      <c r="AN399" s="152"/>
      <c r="AO399" s="152"/>
      <c r="AP399" s="152"/>
      <c r="AQ399" s="152"/>
      <c r="AR399" s="152"/>
      <c r="AS399" s="152"/>
      <c r="AT399" s="152"/>
      <c r="AU399" s="152"/>
      <c r="AV399" s="152"/>
      <c r="AW399" s="152"/>
      <c r="AX399" s="152"/>
      <c r="AY399" s="152"/>
      <c r="AZ399" s="152"/>
      <c r="BA399" s="152"/>
      <c r="BB399" s="152"/>
      <c r="BC399" s="152"/>
      <c r="BD399" s="152"/>
      <c r="BE399" s="152"/>
      <c r="BF399" s="152"/>
      <c r="BG399" s="152"/>
      <c r="BH399" s="152"/>
      <c r="BI399" s="152"/>
      <c r="BJ399" s="152"/>
      <c r="BK399" s="152"/>
      <c r="BL399" s="152"/>
      <c r="BM399" s="152"/>
      <c r="BN399" s="152"/>
      <c r="BO399" s="152"/>
      <c r="BP399" s="152"/>
      <c r="BQ399" s="152"/>
      <c r="BR399" s="152"/>
      <c r="BS399" s="152"/>
      <c r="BT399" s="152"/>
      <c r="BU399" s="152"/>
    </row>
    <row r="400" spans="1:73" ht="36" customHeight="1" thickTop="1" x14ac:dyDescent="0.3">
      <c r="A400" s="66"/>
      <c r="B400" s="10"/>
      <c r="C400" s="50" t="s">
        <v>17</v>
      </c>
      <c r="D400" s="51"/>
      <c r="E400" s="51"/>
      <c r="F400" s="51"/>
      <c r="G400" s="51"/>
      <c r="H400" s="24"/>
    </row>
    <row r="401" spans="1:73" s="37" customFormat="1" ht="32.1" customHeight="1" x14ac:dyDescent="0.2">
      <c r="A401" s="68"/>
      <c r="B401" s="291" t="str">
        <f>B6</f>
        <v>PART 1      CITY FUNDED WORK</v>
      </c>
      <c r="C401" s="292"/>
      <c r="D401" s="292"/>
      <c r="E401" s="292"/>
      <c r="F401" s="292"/>
      <c r="G401" s="52"/>
      <c r="H401" s="61"/>
      <c r="I401" s="152"/>
      <c r="J401" s="152"/>
      <c r="K401" s="152"/>
      <c r="L401" s="152"/>
      <c r="M401" s="152"/>
      <c r="N401" s="152"/>
      <c r="O401" s="152"/>
      <c r="P401" s="152"/>
      <c r="Q401" s="152"/>
      <c r="R401" s="152"/>
      <c r="S401" s="152"/>
      <c r="T401" s="152"/>
      <c r="U401" s="152"/>
      <c r="V401" s="152"/>
      <c r="W401" s="152"/>
      <c r="X401" s="152"/>
      <c r="Y401" s="152"/>
      <c r="Z401" s="152"/>
      <c r="AA401" s="152"/>
      <c r="AB401" s="152"/>
      <c r="AC401" s="152"/>
      <c r="AD401" s="152"/>
      <c r="AE401" s="152"/>
      <c r="AF401" s="152"/>
      <c r="AG401" s="152"/>
      <c r="AH401" s="152"/>
      <c r="AI401" s="152"/>
      <c r="AJ401" s="152"/>
      <c r="AK401" s="152"/>
      <c r="AL401" s="152"/>
      <c r="AM401" s="152"/>
      <c r="AN401" s="152"/>
      <c r="AO401" s="152"/>
      <c r="AP401" s="152"/>
      <c r="AQ401" s="152"/>
      <c r="AR401" s="152"/>
      <c r="AS401" s="152"/>
      <c r="AT401" s="152"/>
      <c r="AU401" s="152"/>
      <c r="AV401" s="152"/>
      <c r="AW401" s="152"/>
      <c r="AX401" s="152"/>
      <c r="AY401" s="152"/>
      <c r="AZ401" s="152"/>
      <c r="BA401" s="152"/>
      <c r="BB401" s="152"/>
      <c r="BC401" s="152"/>
      <c r="BD401" s="152"/>
      <c r="BE401" s="152"/>
      <c r="BF401" s="152"/>
      <c r="BG401" s="152"/>
      <c r="BH401" s="152"/>
      <c r="BI401" s="152"/>
      <c r="BJ401" s="152"/>
      <c r="BK401" s="152"/>
      <c r="BL401" s="152"/>
      <c r="BM401" s="152"/>
      <c r="BN401" s="152"/>
      <c r="BO401" s="152"/>
      <c r="BP401" s="152"/>
      <c r="BQ401" s="152"/>
      <c r="BR401" s="152"/>
      <c r="BS401" s="152"/>
      <c r="BT401" s="152"/>
      <c r="BU401" s="152"/>
    </row>
    <row r="402" spans="1:73" ht="30" customHeight="1" thickBot="1" x14ac:dyDescent="0.25">
      <c r="A402" s="19"/>
      <c r="B402" s="33" t="str">
        <f>B7</f>
        <v>A</v>
      </c>
      <c r="C402" s="287" t="str">
        <f>C7</f>
        <v>AINSLIE STREET - LODGE AVENUE TO BRUCE AVENUE</v>
      </c>
      <c r="D402" s="271"/>
      <c r="E402" s="271"/>
      <c r="F402" s="272"/>
      <c r="G402" s="19" t="s">
        <v>16</v>
      </c>
      <c r="H402" s="19">
        <f>H86</f>
        <v>0</v>
      </c>
    </row>
    <row r="403" spans="1:73" ht="30" customHeight="1" thickTop="1" thickBot="1" x14ac:dyDescent="0.25">
      <c r="A403" s="19"/>
      <c r="B403" s="33" t="str">
        <f>B87</f>
        <v>B</v>
      </c>
      <c r="C403" s="280" t="str">
        <f>C87</f>
        <v>LODGE AVENUE - MORAY STREET TO DAVIDSON STREET</v>
      </c>
      <c r="D403" s="281"/>
      <c r="E403" s="281"/>
      <c r="F403" s="282"/>
      <c r="G403" s="19" t="s">
        <v>16</v>
      </c>
      <c r="H403" s="19">
        <f>H182</f>
        <v>0</v>
      </c>
    </row>
    <row r="404" spans="1:73" ht="30" customHeight="1" thickTop="1" thickBot="1" x14ac:dyDescent="0.25">
      <c r="A404" s="19"/>
      <c r="B404" s="33" t="str">
        <f>B183</f>
        <v>C</v>
      </c>
      <c r="C404" s="280" t="str">
        <f>C183</f>
        <v>STRATHCONA STREET - ST MATTHEWS AVENUE TO ELLICE AVENUE</v>
      </c>
      <c r="D404" s="281"/>
      <c r="E404" s="281"/>
      <c r="F404" s="282"/>
      <c r="G404" s="19" t="s">
        <v>16</v>
      </c>
      <c r="H404" s="19">
        <f>H261</f>
        <v>0</v>
      </c>
    </row>
    <row r="405" spans="1:73" ht="30" customHeight="1" thickTop="1" thickBot="1" x14ac:dyDescent="0.25">
      <c r="A405" s="19"/>
      <c r="B405" s="33" t="str">
        <f>B262</f>
        <v>D</v>
      </c>
      <c r="C405" s="280" t="str">
        <f>C262</f>
        <v>TRAILL AVENUE - PORTAGE AVENUE TO MOUNT ROYAL ROAD</v>
      </c>
      <c r="D405" s="281"/>
      <c r="E405" s="281"/>
      <c r="F405" s="282"/>
      <c r="G405" s="19" t="s">
        <v>16</v>
      </c>
      <c r="H405" s="19">
        <f>H335</f>
        <v>0</v>
      </c>
    </row>
    <row r="406" spans="1:73" ht="30" customHeight="1" thickTop="1" thickBot="1" x14ac:dyDescent="0.25">
      <c r="A406" s="19"/>
      <c r="B406" s="33" t="str">
        <f>B336</f>
        <v>E</v>
      </c>
      <c r="C406" s="280" t="str">
        <f>C336</f>
        <v>WATER AND WASTE WORK</v>
      </c>
      <c r="D406" s="281"/>
      <c r="E406" s="281"/>
      <c r="F406" s="282"/>
      <c r="G406" s="19" t="s">
        <v>16</v>
      </c>
      <c r="H406" s="19">
        <f>H385</f>
        <v>0</v>
      </c>
    </row>
    <row r="407" spans="1:73" ht="28.9" customHeight="1" thickTop="1" thickBot="1" x14ac:dyDescent="0.3">
      <c r="A407" s="19"/>
      <c r="B407" s="53"/>
      <c r="C407" s="54"/>
      <c r="D407" s="55"/>
      <c r="E407" s="56"/>
      <c r="F407" s="56"/>
      <c r="G407" s="58" t="s">
        <v>26</v>
      </c>
      <c r="H407" s="57">
        <f>SUM(H402:H406)</f>
        <v>0</v>
      </c>
    </row>
    <row r="408" spans="1:73" s="37" customFormat="1" ht="63" customHeight="1" thickTop="1" thickBot="1" x14ac:dyDescent="0.25">
      <c r="A408" s="38"/>
      <c r="B408" s="283" t="str">
        <f>B386</f>
        <v>PART 2      MANITOBA HYDRO
                 (See B10.5, B18.2.1, B19.6, D2, D14.2-3, D15.4)</v>
      </c>
      <c r="C408" s="284"/>
      <c r="D408" s="284"/>
      <c r="E408" s="284"/>
      <c r="F408" s="284"/>
      <c r="G408" s="285"/>
      <c r="H408" s="39"/>
      <c r="I408" s="152"/>
      <c r="J408" s="152"/>
      <c r="K408" s="152"/>
      <c r="L408" s="152"/>
      <c r="M408" s="152"/>
      <c r="N408" s="152"/>
      <c r="O408" s="152"/>
      <c r="P408" s="152"/>
      <c r="Q408" s="152"/>
      <c r="R408" s="152"/>
      <c r="S408" s="152"/>
      <c r="T408" s="152"/>
      <c r="U408" s="152"/>
      <c r="V408" s="152"/>
      <c r="W408" s="152"/>
      <c r="X408" s="152"/>
      <c r="Y408" s="152"/>
      <c r="Z408" s="152"/>
      <c r="AA408" s="152"/>
      <c r="AB408" s="152"/>
      <c r="AC408" s="152"/>
      <c r="AD408" s="152"/>
      <c r="AE408" s="152"/>
      <c r="AF408" s="152"/>
      <c r="AG408" s="152"/>
      <c r="AH408" s="152"/>
      <c r="AI408" s="152"/>
      <c r="AJ408" s="152"/>
      <c r="AK408" s="152"/>
      <c r="AL408" s="152"/>
      <c r="AM408" s="152"/>
      <c r="AN408" s="152"/>
      <c r="AO408" s="152"/>
      <c r="AP408" s="152"/>
      <c r="AQ408" s="152"/>
      <c r="AR408" s="152"/>
      <c r="AS408" s="152"/>
      <c r="AT408" s="152"/>
      <c r="AU408" s="152"/>
      <c r="AV408" s="152"/>
      <c r="AW408" s="152"/>
      <c r="AX408" s="152"/>
      <c r="AY408" s="152"/>
      <c r="AZ408" s="152"/>
      <c r="BA408" s="152"/>
      <c r="BB408" s="152"/>
      <c r="BC408" s="152"/>
      <c r="BD408" s="152"/>
      <c r="BE408" s="152"/>
      <c r="BF408" s="152"/>
      <c r="BG408" s="152"/>
      <c r="BH408" s="152"/>
      <c r="BI408" s="152"/>
      <c r="BJ408" s="152"/>
      <c r="BK408" s="152"/>
      <c r="BL408" s="152"/>
      <c r="BM408" s="152"/>
      <c r="BN408" s="152"/>
      <c r="BO408" s="152"/>
      <c r="BP408" s="152"/>
      <c r="BQ408" s="152"/>
      <c r="BR408" s="152"/>
      <c r="BS408" s="152"/>
      <c r="BT408" s="152"/>
      <c r="BU408" s="152"/>
    </row>
    <row r="409" spans="1:73" ht="33" customHeight="1" thickTop="1" thickBot="1" x14ac:dyDescent="0.25">
      <c r="A409" s="27"/>
      <c r="B409" s="33" t="str">
        <f>B387</f>
        <v>F</v>
      </c>
      <c r="C409" s="280" t="str">
        <f>C387</f>
        <v>STRATHCONA STREET - ST MATTHEWS AVENUE TO ELLICE AVENUE, STREET LIGHTING</v>
      </c>
      <c r="D409" s="281"/>
      <c r="E409" s="281"/>
      <c r="F409" s="282"/>
      <c r="G409" s="27" t="s">
        <v>16</v>
      </c>
      <c r="H409" s="27">
        <f>H399</f>
        <v>0</v>
      </c>
    </row>
    <row r="410" spans="1:73" ht="33" customHeight="1" thickTop="1" thickBot="1" x14ac:dyDescent="0.3">
      <c r="A410" s="19"/>
      <c r="B410" s="53"/>
      <c r="C410" s="54"/>
      <c r="D410" s="55"/>
      <c r="E410" s="56"/>
      <c r="F410" s="56"/>
      <c r="G410" s="58" t="s">
        <v>27</v>
      </c>
      <c r="H410" s="57">
        <f>SUM(H409:H409)</f>
        <v>0</v>
      </c>
    </row>
    <row r="411" spans="1:73" s="32" customFormat="1" ht="37.9" customHeight="1" thickTop="1" x14ac:dyDescent="0.2">
      <c r="A411" s="18"/>
      <c r="B411" s="276" t="s">
        <v>29</v>
      </c>
      <c r="C411" s="277"/>
      <c r="D411" s="277"/>
      <c r="E411" s="277"/>
      <c r="F411" s="277"/>
      <c r="G411" s="278">
        <f>H407+H410</f>
        <v>0</v>
      </c>
      <c r="H411" s="279"/>
      <c r="I411" s="176"/>
      <c r="J411" s="176"/>
      <c r="K411" s="176"/>
      <c r="L411" s="176"/>
      <c r="M411" s="176"/>
      <c r="N411" s="176"/>
      <c r="O411" s="176"/>
      <c r="P411" s="176"/>
      <c r="Q411" s="176"/>
      <c r="R411" s="176"/>
      <c r="S411" s="176"/>
      <c r="T411" s="176"/>
      <c r="U411" s="176"/>
      <c r="V411" s="176"/>
      <c r="W411" s="176"/>
      <c r="X411" s="176"/>
      <c r="Y411" s="176"/>
      <c r="Z411" s="176"/>
      <c r="AA411" s="176"/>
      <c r="AB411" s="176"/>
      <c r="AC411" s="176"/>
      <c r="AD411" s="176"/>
      <c r="AE411" s="176"/>
      <c r="AF411" s="176"/>
      <c r="AG411" s="176"/>
      <c r="AH411" s="176"/>
      <c r="AI411" s="176"/>
      <c r="AJ411" s="176"/>
      <c r="AK411" s="176"/>
      <c r="AL411" s="176"/>
      <c r="AM411" s="176"/>
      <c r="AN411" s="176"/>
      <c r="AO411" s="176"/>
      <c r="AP411" s="176"/>
      <c r="AQ411" s="176"/>
      <c r="AR411" s="176"/>
      <c r="AS411" s="176"/>
      <c r="AT411" s="176"/>
      <c r="AU411" s="176"/>
      <c r="AV411" s="176"/>
      <c r="AW411" s="176"/>
      <c r="AX411" s="176"/>
      <c r="AY411" s="176"/>
      <c r="AZ411" s="176"/>
      <c r="BA411" s="176"/>
      <c r="BB411" s="176"/>
      <c r="BC411" s="176"/>
      <c r="BD411" s="176"/>
      <c r="BE411" s="176"/>
      <c r="BF411" s="176"/>
      <c r="BG411" s="176"/>
      <c r="BH411" s="176"/>
      <c r="BI411" s="176"/>
      <c r="BJ411" s="176"/>
      <c r="BK411" s="176"/>
      <c r="BL411" s="176"/>
      <c r="BM411" s="176"/>
      <c r="BN411" s="176"/>
      <c r="BO411" s="176"/>
      <c r="BP411" s="176"/>
      <c r="BQ411" s="176"/>
      <c r="BR411" s="176"/>
      <c r="BS411" s="176"/>
      <c r="BT411" s="176"/>
      <c r="BU411" s="176"/>
    </row>
    <row r="412" spans="1:73" ht="15.95" customHeight="1" x14ac:dyDescent="0.2">
      <c r="A412" s="67"/>
      <c r="B412" s="62"/>
      <c r="C412" s="63"/>
      <c r="D412" s="64"/>
      <c r="E412" s="63"/>
      <c r="F412" s="63"/>
      <c r="G412" s="25"/>
      <c r="H412" s="26"/>
    </row>
  </sheetData>
  <sheetProtection algorithmName="SHA-512" hashValue="Pnz+C8jtGDN3D/ynRTfChB6soPpmg6WfgIpjCXQAv79NXR8L9wiIfB13RFg9/V32NZ13wgwQFgWO3XnGtT+3Ig==" saltValue="k77CEL0QmV2jRB/Z2d4orw==" spinCount="100000" sheet="1" objects="1" scenarios="1" selectLockedCells="1"/>
  <mergeCells count="26">
    <mergeCell ref="BD6:BE6"/>
    <mergeCell ref="BF6:BG6"/>
    <mergeCell ref="C402:F402"/>
    <mergeCell ref="C403:F403"/>
    <mergeCell ref="B6:F6"/>
    <mergeCell ref="B401:F401"/>
    <mergeCell ref="C7:F7"/>
    <mergeCell ref="C86:F86"/>
    <mergeCell ref="C87:F87"/>
    <mergeCell ref="C182:F182"/>
    <mergeCell ref="C387:F387"/>
    <mergeCell ref="C399:F399"/>
    <mergeCell ref="C336:F336"/>
    <mergeCell ref="C183:F183"/>
    <mergeCell ref="C261:F261"/>
    <mergeCell ref="B386:G386"/>
    <mergeCell ref="C385:F385"/>
    <mergeCell ref="C262:F262"/>
    <mergeCell ref="B411:F411"/>
    <mergeCell ref="G411:H411"/>
    <mergeCell ref="C409:F409"/>
    <mergeCell ref="B408:G408"/>
    <mergeCell ref="C404:F404"/>
    <mergeCell ref="C406:F406"/>
    <mergeCell ref="C335:F335"/>
    <mergeCell ref="C405:F405"/>
  </mergeCells>
  <phoneticPr fontId="0" type="noConversion"/>
  <conditionalFormatting sqref="D75 D42:D49 D33 D19:D22 D13 D166:D168 D135:D136 D128 D120 D115:D118 D109 D99:D104 D93 D202:D205 D209 D211:D216 D275 D277:D281 D286:D289 D295 D298 D388:D398 D28:D31 D272:D273 D337:D363 D367:D384">
    <cfRule type="cellIs" dxfId="494" priority="2416" stopIfTrue="1" operator="equal">
      <formula>"CW 2130-R11"</formula>
    </cfRule>
    <cfRule type="cellIs" dxfId="493" priority="2417" stopIfTrue="1" operator="equal">
      <formula>"CW 3120-R2"</formula>
    </cfRule>
    <cfRule type="cellIs" dxfId="492" priority="2418" stopIfTrue="1" operator="equal">
      <formula>"CW 3240-R7"</formula>
    </cfRule>
  </conditionalFormatting>
  <conditionalFormatting sqref="D92">
    <cfRule type="cellIs" dxfId="491" priority="1936" stopIfTrue="1" operator="equal">
      <formula>"CW 2130-R11"</formula>
    </cfRule>
    <cfRule type="cellIs" dxfId="490" priority="1937" stopIfTrue="1" operator="equal">
      <formula>"CW 3120-R2"</formula>
    </cfRule>
    <cfRule type="cellIs" dxfId="489" priority="1938" stopIfTrue="1" operator="equal">
      <formula>"CW 3240-R7"</formula>
    </cfRule>
  </conditionalFormatting>
  <conditionalFormatting sqref="D12">
    <cfRule type="cellIs" dxfId="488" priority="2386" stopIfTrue="1" operator="equal">
      <formula>"CW 2130-R11"</formula>
    </cfRule>
    <cfRule type="cellIs" dxfId="487" priority="2387" stopIfTrue="1" operator="equal">
      <formula>"CW 3120-R2"</formula>
    </cfRule>
    <cfRule type="cellIs" dxfId="486" priority="2388" stopIfTrue="1" operator="equal">
      <formula>"CW 3240-R7"</formula>
    </cfRule>
  </conditionalFormatting>
  <conditionalFormatting sqref="D14">
    <cfRule type="cellIs" dxfId="485" priority="2377" stopIfTrue="1" operator="equal">
      <formula>"CW 2130-R11"</formula>
    </cfRule>
    <cfRule type="cellIs" dxfId="484" priority="2378" stopIfTrue="1" operator="equal">
      <formula>"CW 3120-R2"</formula>
    </cfRule>
    <cfRule type="cellIs" dxfId="483" priority="2379" stopIfTrue="1" operator="equal">
      <formula>"CW 3240-R7"</formula>
    </cfRule>
  </conditionalFormatting>
  <conditionalFormatting sqref="D15:D18">
    <cfRule type="cellIs" dxfId="482" priority="2371" stopIfTrue="1" operator="equal">
      <formula>"CW 2130-R11"</formula>
    </cfRule>
    <cfRule type="cellIs" dxfId="481" priority="2372" stopIfTrue="1" operator="equal">
      <formula>"CW 3120-R2"</formula>
    </cfRule>
    <cfRule type="cellIs" dxfId="480" priority="2373" stopIfTrue="1" operator="equal">
      <formula>"CW 3240-R7"</formula>
    </cfRule>
  </conditionalFormatting>
  <conditionalFormatting sqref="D23">
    <cfRule type="cellIs" dxfId="479" priority="2317" stopIfTrue="1" operator="equal">
      <formula>"CW 2130-R11"</formula>
    </cfRule>
    <cfRule type="cellIs" dxfId="478" priority="2318" stopIfTrue="1" operator="equal">
      <formula>"CW 3120-R2"</formula>
    </cfRule>
    <cfRule type="cellIs" dxfId="477" priority="2319" stopIfTrue="1" operator="equal">
      <formula>"CW 3240-R7"</formula>
    </cfRule>
  </conditionalFormatting>
  <conditionalFormatting sqref="D24:D27">
    <cfRule type="cellIs" dxfId="476" priority="2314" stopIfTrue="1" operator="equal">
      <formula>"CW 2130-R11"</formula>
    </cfRule>
    <cfRule type="cellIs" dxfId="475" priority="2315" stopIfTrue="1" operator="equal">
      <formula>"CW 3120-R2"</formula>
    </cfRule>
    <cfRule type="cellIs" dxfId="474" priority="2316" stopIfTrue="1" operator="equal">
      <formula>"CW 3240-R7"</formula>
    </cfRule>
  </conditionalFormatting>
  <conditionalFormatting sqref="D32">
    <cfRule type="cellIs" dxfId="473" priority="2302" stopIfTrue="1" operator="equal">
      <formula>"CW 2130-R11"</formula>
    </cfRule>
    <cfRule type="cellIs" dxfId="472" priority="2303" stopIfTrue="1" operator="equal">
      <formula>"CW 3120-R2"</formula>
    </cfRule>
    <cfRule type="cellIs" dxfId="471" priority="2304" stopIfTrue="1" operator="equal">
      <formula>"CW 3240-R7"</formula>
    </cfRule>
  </conditionalFormatting>
  <conditionalFormatting sqref="D34:D35">
    <cfRule type="cellIs" dxfId="470" priority="2299" stopIfTrue="1" operator="equal">
      <formula>"CW 2130-R11"</formula>
    </cfRule>
    <cfRule type="cellIs" dxfId="469" priority="2300" stopIfTrue="1" operator="equal">
      <formula>"CW 3120-R2"</formula>
    </cfRule>
    <cfRule type="cellIs" dxfId="468" priority="2301" stopIfTrue="1" operator="equal">
      <formula>"CW 3240-R7"</formula>
    </cfRule>
  </conditionalFormatting>
  <conditionalFormatting sqref="D38">
    <cfRule type="cellIs" dxfId="467" priority="2272" stopIfTrue="1" operator="equal">
      <formula>"CW 2130-R11"</formula>
    </cfRule>
    <cfRule type="cellIs" dxfId="466" priority="2273" stopIfTrue="1" operator="equal">
      <formula>"CW 3120-R2"</formula>
    </cfRule>
    <cfRule type="cellIs" dxfId="465" priority="2274" stopIfTrue="1" operator="equal">
      <formula>"CW 3240-R7"</formula>
    </cfRule>
  </conditionalFormatting>
  <conditionalFormatting sqref="D36">
    <cfRule type="cellIs" dxfId="464" priority="2290" stopIfTrue="1" operator="equal">
      <formula>"CW 2130-R11"</formula>
    </cfRule>
    <cfRule type="cellIs" dxfId="463" priority="2291" stopIfTrue="1" operator="equal">
      <formula>"CW 3120-R2"</formula>
    </cfRule>
    <cfRule type="cellIs" dxfId="462" priority="2292" stopIfTrue="1" operator="equal">
      <formula>"CW 3240-R7"</formula>
    </cfRule>
  </conditionalFormatting>
  <conditionalFormatting sqref="D37">
    <cfRule type="cellIs" dxfId="461" priority="2281" stopIfTrue="1" operator="equal">
      <formula>"CW 2130-R11"</formula>
    </cfRule>
    <cfRule type="cellIs" dxfId="460" priority="2282" stopIfTrue="1" operator="equal">
      <formula>"CW 3120-R2"</formula>
    </cfRule>
    <cfRule type="cellIs" dxfId="459" priority="2283" stopIfTrue="1" operator="equal">
      <formula>"CW 3240-R7"</formula>
    </cfRule>
  </conditionalFormatting>
  <conditionalFormatting sqref="D39">
    <cfRule type="cellIs" dxfId="458" priority="2278" stopIfTrue="1" operator="equal">
      <formula>"CW 2130-R11"</formula>
    </cfRule>
    <cfRule type="cellIs" dxfId="457" priority="2279" stopIfTrue="1" operator="equal">
      <formula>"CW 3120-R2"</formula>
    </cfRule>
    <cfRule type="cellIs" dxfId="456" priority="2280" stopIfTrue="1" operator="equal">
      <formula>"CW 3240-R7"</formula>
    </cfRule>
  </conditionalFormatting>
  <conditionalFormatting sqref="D40">
    <cfRule type="cellIs" dxfId="455" priority="2242" stopIfTrue="1" operator="equal">
      <formula>"CW 2130-R11"</formula>
    </cfRule>
    <cfRule type="cellIs" dxfId="454" priority="2243" stopIfTrue="1" operator="equal">
      <formula>"CW 3120-R2"</formula>
    </cfRule>
    <cfRule type="cellIs" dxfId="453" priority="2244" stopIfTrue="1" operator="equal">
      <formula>"CW 3240-R7"</formula>
    </cfRule>
  </conditionalFormatting>
  <conditionalFormatting sqref="D41">
    <cfRule type="cellIs" dxfId="452" priority="2239" stopIfTrue="1" operator="equal">
      <formula>"CW 2130-R11"</formula>
    </cfRule>
    <cfRule type="cellIs" dxfId="451" priority="2240" stopIfTrue="1" operator="equal">
      <formula>"CW 3120-R2"</formula>
    </cfRule>
    <cfRule type="cellIs" dxfId="450" priority="2241" stopIfTrue="1" operator="equal">
      <formula>"CW 3240-R7"</formula>
    </cfRule>
  </conditionalFormatting>
  <conditionalFormatting sqref="D51">
    <cfRule type="cellIs" dxfId="449" priority="2155" stopIfTrue="1" operator="equal">
      <formula>"CW 2130-R11"</formula>
    </cfRule>
    <cfRule type="cellIs" dxfId="448" priority="2156" stopIfTrue="1" operator="equal">
      <formula>"CW 3120-R2"</formula>
    </cfRule>
    <cfRule type="cellIs" dxfId="447" priority="2157" stopIfTrue="1" operator="equal">
      <formula>"CW 3240-R7"</formula>
    </cfRule>
  </conditionalFormatting>
  <conditionalFormatting sqref="D53 D61 D68 D144:D147 D244">
    <cfRule type="cellIs" dxfId="446" priority="2153" stopIfTrue="1" operator="equal">
      <formula>"CW 3120-R2"</formula>
    </cfRule>
    <cfRule type="cellIs" dxfId="445" priority="2154" stopIfTrue="1" operator="equal">
      <formula>"CW 3240-R7"</formula>
    </cfRule>
  </conditionalFormatting>
  <conditionalFormatting sqref="D55:D58">
    <cfRule type="cellIs" dxfId="444" priority="2151" stopIfTrue="1" operator="equal">
      <formula>"CW 3120-R2"</formula>
    </cfRule>
    <cfRule type="cellIs" dxfId="443" priority="2152" stopIfTrue="1" operator="equal">
      <formula>"CW 3240-R7"</formula>
    </cfRule>
  </conditionalFormatting>
  <conditionalFormatting sqref="D54">
    <cfRule type="cellIs" dxfId="442" priority="2145" stopIfTrue="1" operator="equal">
      <formula>"CW 2130-R11"</formula>
    </cfRule>
    <cfRule type="cellIs" dxfId="441" priority="2146" stopIfTrue="1" operator="equal">
      <formula>"CW 3120-R2"</formula>
    </cfRule>
    <cfRule type="cellIs" dxfId="440" priority="2147" stopIfTrue="1" operator="equal">
      <formula>"CW 3240-R7"</formula>
    </cfRule>
  </conditionalFormatting>
  <conditionalFormatting sqref="D62">
    <cfRule type="cellIs" dxfId="439" priority="2137" stopIfTrue="1" operator="equal">
      <formula>"CW 3120-R2"</formula>
    </cfRule>
    <cfRule type="cellIs" dxfId="438" priority="2138" stopIfTrue="1" operator="equal">
      <formula>"CW 3240-R7"</formula>
    </cfRule>
  </conditionalFormatting>
  <conditionalFormatting sqref="D64:D65">
    <cfRule type="cellIs" dxfId="437" priority="2134" stopIfTrue="1" operator="equal">
      <formula>"CW 2130-R11"</formula>
    </cfRule>
    <cfRule type="cellIs" dxfId="436" priority="2135" stopIfTrue="1" operator="equal">
      <formula>"CW 3120-R2"</formula>
    </cfRule>
    <cfRule type="cellIs" dxfId="435" priority="2136" stopIfTrue="1" operator="equal">
      <formula>"CW 3240-R7"</formula>
    </cfRule>
  </conditionalFormatting>
  <conditionalFormatting sqref="D63">
    <cfRule type="cellIs" dxfId="434" priority="2132" stopIfTrue="1" operator="equal">
      <formula>"CW 3120-R2"</formula>
    </cfRule>
    <cfRule type="cellIs" dxfId="433" priority="2133" stopIfTrue="1" operator="equal">
      <formula>"CW 3240-R7"</formula>
    </cfRule>
  </conditionalFormatting>
  <conditionalFormatting sqref="D66:D67">
    <cfRule type="cellIs" dxfId="432" priority="2112" stopIfTrue="1" operator="equal">
      <formula>"CW 3120-R2"</formula>
    </cfRule>
    <cfRule type="cellIs" dxfId="431" priority="2113" stopIfTrue="1" operator="equal">
      <formula>"CW 3240-R7"</formula>
    </cfRule>
  </conditionalFormatting>
  <conditionalFormatting sqref="D59">
    <cfRule type="cellIs" dxfId="430" priority="2089" stopIfTrue="1" operator="equal">
      <formula>"CW 3120-R2"</formula>
    </cfRule>
    <cfRule type="cellIs" dxfId="429" priority="2090" stopIfTrue="1" operator="equal">
      <formula>"CW 3240-R7"</formula>
    </cfRule>
  </conditionalFormatting>
  <conditionalFormatting sqref="D60">
    <cfRule type="cellIs" dxfId="428" priority="2087" stopIfTrue="1" operator="equal">
      <formula>"CW 3120-R2"</formula>
    </cfRule>
    <cfRule type="cellIs" dxfId="427" priority="2088" stopIfTrue="1" operator="equal">
      <formula>"CW 3240-R7"</formula>
    </cfRule>
  </conditionalFormatting>
  <conditionalFormatting sqref="D69">
    <cfRule type="cellIs" dxfId="426" priority="2083" stopIfTrue="1" operator="equal">
      <formula>"CW 3120-R2"</formula>
    </cfRule>
    <cfRule type="cellIs" dxfId="425" priority="2084" stopIfTrue="1" operator="equal">
      <formula>"CW 3240-R7"</formula>
    </cfRule>
  </conditionalFormatting>
  <conditionalFormatting sqref="D73">
    <cfRule type="cellIs" dxfId="424" priority="2078" stopIfTrue="1" operator="equal">
      <formula>"CW 2130-R11"</formula>
    </cfRule>
    <cfRule type="cellIs" dxfId="423" priority="2079" stopIfTrue="1" operator="equal">
      <formula>"CW 3120-R2"</formula>
    </cfRule>
    <cfRule type="cellIs" dxfId="422" priority="2080" stopIfTrue="1" operator="equal">
      <formula>"CW 3240-R7"</formula>
    </cfRule>
  </conditionalFormatting>
  <conditionalFormatting sqref="D72">
    <cfRule type="cellIs" dxfId="421" priority="2081" stopIfTrue="1" operator="equal">
      <formula>"CW 3120-R2"</formula>
    </cfRule>
    <cfRule type="cellIs" dxfId="420" priority="2082" stopIfTrue="1" operator="equal">
      <formula>"CW 3240-R7"</formula>
    </cfRule>
  </conditionalFormatting>
  <conditionalFormatting sqref="D71">
    <cfRule type="cellIs" dxfId="419" priority="2075" stopIfTrue="1" operator="equal">
      <formula>"CW 2130-R11"</formula>
    </cfRule>
    <cfRule type="cellIs" dxfId="418" priority="2076" stopIfTrue="1" operator="equal">
      <formula>"CW 3120-R2"</formula>
    </cfRule>
    <cfRule type="cellIs" dxfId="417" priority="2077" stopIfTrue="1" operator="equal">
      <formula>"CW 3240-R7"</formula>
    </cfRule>
  </conditionalFormatting>
  <conditionalFormatting sqref="D74">
    <cfRule type="cellIs" dxfId="416" priority="2072" stopIfTrue="1" operator="equal">
      <formula>"CW 2130-R11"</formula>
    </cfRule>
    <cfRule type="cellIs" dxfId="415" priority="2073" stopIfTrue="1" operator="equal">
      <formula>"CW 3120-R2"</formula>
    </cfRule>
    <cfRule type="cellIs" dxfId="414" priority="2074" stopIfTrue="1" operator="equal">
      <formula>"CW 3240-R7"</formula>
    </cfRule>
  </conditionalFormatting>
  <conditionalFormatting sqref="D76:D78">
    <cfRule type="cellIs" dxfId="413" priority="1992" stopIfTrue="1" operator="equal">
      <formula>"CW 2130-R11"</formula>
    </cfRule>
    <cfRule type="cellIs" dxfId="412" priority="1993" stopIfTrue="1" operator="equal">
      <formula>"CW 3120-R2"</formula>
    </cfRule>
    <cfRule type="cellIs" dxfId="411" priority="1994" stopIfTrue="1" operator="equal">
      <formula>"CW 3240-R7"</formula>
    </cfRule>
  </conditionalFormatting>
  <conditionalFormatting sqref="D79">
    <cfRule type="cellIs" dxfId="410" priority="1989" stopIfTrue="1" operator="equal">
      <formula>"CW 2130-R11"</formula>
    </cfRule>
    <cfRule type="cellIs" dxfId="409" priority="1990" stopIfTrue="1" operator="equal">
      <formula>"CW 3120-R2"</formula>
    </cfRule>
    <cfRule type="cellIs" dxfId="408" priority="1991" stopIfTrue="1" operator="equal">
      <formula>"CW 3240-R7"</formula>
    </cfRule>
  </conditionalFormatting>
  <conditionalFormatting sqref="D81:D83">
    <cfRule type="cellIs" dxfId="407" priority="1977" stopIfTrue="1" operator="equal">
      <formula>"CW 2130-R11"</formula>
    </cfRule>
    <cfRule type="cellIs" dxfId="406" priority="1978" stopIfTrue="1" operator="equal">
      <formula>"CW 3120-R2"</formula>
    </cfRule>
    <cfRule type="cellIs" dxfId="405" priority="1979" stopIfTrue="1" operator="equal">
      <formula>"CW 3240-R7"</formula>
    </cfRule>
  </conditionalFormatting>
  <conditionalFormatting sqref="D85">
    <cfRule type="cellIs" dxfId="404" priority="1969" stopIfTrue="1" operator="equal">
      <formula>"CW 2130-R11"</formula>
    </cfRule>
    <cfRule type="cellIs" dxfId="403" priority="1970" stopIfTrue="1" operator="equal">
      <formula>"CW 3120-R2"</formula>
    </cfRule>
    <cfRule type="cellIs" dxfId="402" priority="1971" stopIfTrue="1" operator="equal">
      <formula>"CW 3240-R7"</formula>
    </cfRule>
  </conditionalFormatting>
  <conditionalFormatting sqref="D129:D134">
    <cfRule type="cellIs" dxfId="401" priority="1966" stopIfTrue="1" operator="equal">
      <formula>"CW 2130-R11"</formula>
    </cfRule>
    <cfRule type="cellIs" dxfId="400" priority="1967" stopIfTrue="1" operator="equal">
      <formula>"CW 3120-R2"</formula>
    </cfRule>
    <cfRule type="cellIs" dxfId="399" priority="1968" stopIfTrue="1" operator="equal">
      <formula>"CW 3240-R7"</formula>
    </cfRule>
  </conditionalFormatting>
  <conditionalFormatting sqref="D94">
    <cfRule type="cellIs" dxfId="398" priority="1927" stopIfTrue="1" operator="equal">
      <formula>"CW 2130-R11"</formula>
    </cfRule>
    <cfRule type="cellIs" dxfId="397" priority="1928" stopIfTrue="1" operator="equal">
      <formula>"CW 3120-R2"</formula>
    </cfRule>
    <cfRule type="cellIs" dxfId="396" priority="1929" stopIfTrue="1" operator="equal">
      <formula>"CW 3240-R7"</formula>
    </cfRule>
  </conditionalFormatting>
  <conditionalFormatting sqref="D95:D98">
    <cfRule type="cellIs" dxfId="395" priority="1921" stopIfTrue="1" operator="equal">
      <formula>"CW 2130-R11"</formula>
    </cfRule>
    <cfRule type="cellIs" dxfId="394" priority="1922" stopIfTrue="1" operator="equal">
      <formula>"CW 3120-R2"</formula>
    </cfRule>
    <cfRule type="cellIs" dxfId="393" priority="1923" stopIfTrue="1" operator="equal">
      <formula>"CW 3240-R7"</formula>
    </cfRule>
  </conditionalFormatting>
  <conditionalFormatting sqref="D105">
    <cfRule type="cellIs" dxfId="392" priority="1885" stopIfTrue="1" operator="equal">
      <formula>"CW 2130-R11"</formula>
    </cfRule>
    <cfRule type="cellIs" dxfId="391" priority="1886" stopIfTrue="1" operator="equal">
      <formula>"CW 3120-R2"</formula>
    </cfRule>
    <cfRule type="cellIs" dxfId="390" priority="1887" stopIfTrue="1" operator="equal">
      <formula>"CW 3240-R7"</formula>
    </cfRule>
  </conditionalFormatting>
  <conditionalFormatting sqref="D106">
    <cfRule type="cellIs" dxfId="389" priority="1879" stopIfTrue="1" operator="equal">
      <formula>"CW 2130-R11"</formula>
    </cfRule>
    <cfRule type="cellIs" dxfId="388" priority="1880" stopIfTrue="1" operator="equal">
      <formula>"CW 3120-R2"</formula>
    </cfRule>
    <cfRule type="cellIs" dxfId="387" priority="1881" stopIfTrue="1" operator="equal">
      <formula>"CW 3240-R7"</formula>
    </cfRule>
  </conditionalFormatting>
  <conditionalFormatting sqref="D107">
    <cfRule type="cellIs" dxfId="386" priority="1876" stopIfTrue="1" operator="equal">
      <formula>"CW 2130-R11"</formula>
    </cfRule>
    <cfRule type="cellIs" dxfId="385" priority="1877" stopIfTrue="1" operator="equal">
      <formula>"CW 3120-R2"</formula>
    </cfRule>
    <cfRule type="cellIs" dxfId="384" priority="1878" stopIfTrue="1" operator="equal">
      <formula>"CW 3240-R7"</formula>
    </cfRule>
  </conditionalFormatting>
  <conditionalFormatting sqref="D108">
    <cfRule type="cellIs" dxfId="383" priority="1873" stopIfTrue="1" operator="equal">
      <formula>"CW 2130-R11"</formula>
    </cfRule>
    <cfRule type="cellIs" dxfId="382" priority="1874" stopIfTrue="1" operator="equal">
      <formula>"CW 3120-R2"</formula>
    </cfRule>
    <cfRule type="cellIs" dxfId="381" priority="1875" stopIfTrue="1" operator="equal">
      <formula>"CW 3240-R7"</formula>
    </cfRule>
  </conditionalFormatting>
  <conditionalFormatting sqref="D110">
    <cfRule type="cellIs" dxfId="380" priority="1867" stopIfTrue="1" operator="equal">
      <formula>"CW 2130-R11"</formula>
    </cfRule>
    <cfRule type="cellIs" dxfId="379" priority="1868" stopIfTrue="1" operator="equal">
      <formula>"CW 3120-R2"</formula>
    </cfRule>
    <cfRule type="cellIs" dxfId="378" priority="1869" stopIfTrue="1" operator="equal">
      <formula>"CW 3240-R7"</formula>
    </cfRule>
  </conditionalFormatting>
  <conditionalFormatting sqref="D111:D114">
    <cfRule type="cellIs" dxfId="377" priority="1864" stopIfTrue="1" operator="equal">
      <formula>"CW 2130-R11"</formula>
    </cfRule>
    <cfRule type="cellIs" dxfId="376" priority="1865" stopIfTrue="1" operator="equal">
      <formula>"CW 3120-R2"</formula>
    </cfRule>
    <cfRule type="cellIs" dxfId="375" priority="1866" stopIfTrue="1" operator="equal">
      <formula>"CW 3240-R7"</formula>
    </cfRule>
  </conditionalFormatting>
  <conditionalFormatting sqref="D119">
    <cfRule type="cellIs" dxfId="374" priority="1852" stopIfTrue="1" operator="equal">
      <formula>"CW 2130-R11"</formula>
    </cfRule>
    <cfRule type="cellIs" dxfId="373" priority="1853" stopIfTrue="1" operator="equal">
      <formula>"CW 3120-R2"</formula>
    </cfRule>
    <cfRule type="cellIs" dxfId="372" priority="1854" stopIfTrue="1" operator="equal">
      <formula>"CW 3240-R7"</formula>
    </cfRule>
  </conditionalFormatting>
  <conditionalFormatting sqref="D121:D122">
    <cfRule type="cellIs" dxfId="371" priority="1849" stopIfTrue="1" operator="equal">
      <formula>"CW 2130-R11"</formula>
    </cfRule>
    <cfRule type="cellIs" dxfId="370" priority="1850" stopIfTrue="1" operator="equal">
      <formula>"CW 3120-R2"</formula>
    </cfRule>
    <cfRule type="cellIs" dxfId="369" priority="1851" stopIfTrue="1" operator="equal">
      <formula>"CW 3240-R7"</formula>
    </cfRule>
  </conditionalFormatting>
  <conditionalFormatting sqref="D125">
    <cfRule type="cellIs" dxfId="368" priority="1822" stopIfTrue="1" operator="equal">
      <formula>"CW 2130-R11"</formula>
    </cfRule>
    <cfRule type="cellIs" dxfId="367" priority="1823" stopIfTrue="1" operator="equal">
      <formula>"CW 3120-R2"</formula>
    </cfRule>
    <cfRule type="cellIs" dxfId="366" priority="1824" stopIfTrue="1" operator="equal">
      <formula>"CW 3240-R7"</formula>
    </cfRule>
  </conditionalFormatting>
  <conditionalFormatting sqref="D123">
    <cfRule type="cellIs" dxfId="365" priority="1840" stopIfTrue="1" operator="equal">
      <formula>"CW 2130-R11"</formula>
    </cfRule>
    <cfRule type="cellIs" dxfId="364" priority="1841" stopIfTrue="1" operator="equal">
      <formula>"CW 3120-R2"</formula>
    </cfRule>
    <cfRule type="cellIs" dxfId="363" priority="1842" stopIfTrue="1" operator="equal">
      <formula>"CW 3240-R7"</formula>
    </cfRule>
  </conditionalFormatting>
  <conditionalFormatting sqref="D124">
    <cfRule type="cellIs" dxfId="362" priority="1831" stopIfTrue="1" operator="equal">
      <formula>"CW 2130-R11"</formula>
    </cfRule>
    <cfRule type="cellIs" dxfId="361" priority="1832" stopIfTrue="1" operator="equal">
      <formula>"CW 3120-R2"</formula>
    </cfRule>
    <cfRule type="cellIs" dxfId="360" priority="1833" stopIfTrue="1" operator="equal">
      <formula>"CW 3240-R7"</formula>
    </cfRule>
  </conditionalFormatting>
  <conditionalFormatting sqref="D126:D127">
    <cfRule type="cellIs" dxfId="359" priority="1828" stopIfTrue="1" operator="equal">
      <formula>"CW 2130-R11"</formula>
    </cfRule>
    <cfRule type="cellIs" dxfId="358" priority="1829" stopIfTrue="1" operator="equal">
      <formula>"CW 3120-R2"</formula>
    </cfRule>
    <cfRule type="cellIs" dxfId="357" priority="1830" stopIfTrue="1" operator="equal">
      <formula>"CW 3240-R7"</formula>
    </cfRule>
  </conditionalFormatting>
  <conditionalFormatting sqref="D137">
    <cfRule type="cellIs" dxfId="356" priority="1780" stopIfTrue="1" operator="equal">
      <formula>"CW 2130-R11"</formula>
    </cfRule>
    <cfRule type="cellIs" dxfId="355" priority="1781" stopIfTrue="1" operator="equal">
      <formula>"CW 3120-R2"</formula>
    </cfRule>
    <cfRule type="cellIs" dxfId="354" priority="1782" stopIfTrue="1" operator="equal">
      <formula>"CW 3240-R7"</formula>
    </cfRule>
  </conditionalFormatting>
  <conditionalFormatting sqref="D138">
    <cfRule type="cellIs" dxfId="353" priority="1777" stopIfTrue="1" operator="equal">
      <formula>"CW 2130-R11"</formula>
    </cfRule>
    <cfRule type="cellIs" dxfId="352" priority="1778" stopIfTrue="1" operator="equal">
      <formula>"CW 3120-R2"</formula>
    </cfRule>
    <cfRule type="cellIs" dxfId="351" priority="1779" stopIfTrue="1" operator="equal">
      <formula>"CW 3240-R7"</formula>
    </cfRule>
  </conditionalFormatting>
  <conditionalFormatting sqref="D140">
    <cfRule type="cellIs" dxfId="350" priority="1708" stopIfTrue="1" operator="equal">
      <formula>"CW 2130-R11"</formula>
    </cfRule>
    <cfRule type="cellIs" dxfId="349" priority="1709" stopIfTrue="1" operator="equal">
      <formula>"CW 3120-R2"</formula>
    </cfRule>
    <cfRule type="cellIs" dxfId="348" priority="1710" stopIfTrue="1" operator="equal">
      <formula>"CW 3240-R7"</formula>
    </cfRule>
  </conditionalFormatting>
  <conditionalFormatting sqref="D142">
    <cfRule type="cellIs" dxfId="347" priority="1705" stopIfTrue="1" operator="equal">
      <formula>"CW 2130-R11"</formula>
    </cfRule>
    <cfRule type="cellIs" dxfId="346" priority="1706" stopIfTrue="1" operator="equal">
      <formula>"CW 3120-R2"</formula>
    </cfRule>
    <cfRule type="cellIs" dxfId="345" priority="1707" stopIfTrue="1" operator="equal">
      <formula>"CW 3240-R7"</formula>
    </cfRule>
  </conditionalFormatting>
  <conditionalFormatting sqref="D150">
    <cfRule type="cellIs" dxfId="344" priority="1703" stopIfTrue="1" operator="equal">
      <formula>"CW 3120-R2"</formula>
    </cfRule>
    <cfRule type="cellIs" dxfId="343" priority="1704" stopIfTrue="1" operator="equal">
      <formula>"CW 3240-R7"</formula>
    </cfRule>
  </conditionalFormatting>
  <conditionalFormatting sqref="D151">
    <cfRule type="cellIs" dxfId="342" priority="1687" stopIfTrue="1" operator="equal">
      <formula>"CW 3120-R2"</formula>
    </cfRule>
    <cfRule type="cellIs" dxfId="341" priority="1688" stopIfTrue="1" operator="equal">
      <formula>"CW 3240-R7"</formula>
    </cfRule>
  </conditionalFormatting>
  <conditionalFormatting sqref="D153:D155">
    <cfRule type="cellIs" dxfId="340" priority="1684" stopIfTrue="1" operator="equal">
      <formula>"CW 2130-R11"</formula>
    </cfRule>
    <cfRule type="cellIs" dxfId="339" priority="1685" stopIfTrue="1" operator="equal">
      <formula>"CW 3120-R2"</formula>
    </cfRule>
    <cfRule type="cellIs" dxfId="338" priority="1686" stopIfTrue="1" operator="equal">
      <formula>"CW 3240-R7"</formula>
    </cfRule>
  </conditionalFormatting>
  <conditionalFormatting sqref="D152">
    <cfRule type="cellIs" dxfId="337" priority="1682" stopIfTrue="1" operator="equal">
      <formula>"CW 3120-R2"</formula>
    </cfRule>
    <cfRule type="cellIs" dxfId="336" priority="1683" stopIfTrue="1" operator="equal">
      <formula>"CW 3240-R7"</formula>
    </cfRule>
  </conditionalFormatting>
  <conditionalFormatting sqref="D156:D157">
    <cfRule type="cellIs" dxfId="335" priority="1679" stopIfTrue="1" operator="equal">
      <formula>"CW 2130-R11"</formula>
    </cfRule>
    <cfRule type="cellIs" dxfId="334" priority="1680" stopIfTrue="1" operator="equal">
      <formula>"CW 3120-R2"</formula>
    </cfRule>
    <cfRule type="cellIs" dxfId="333" priority="1681" stopIfTrue="1" operator="equal">
      <formula>"CW 3240-R7"</formula>
    </cfRule>
  </conditionalFormatting>
  <conditionalFormatting sqref="D158:D159">
    <cfRule type="cellIs" dxfId="332" priority="1662" stopIfTrue="1" operator="equal">
      <formula>"CW 3120-R2"</formula>
    </cfRule>
    <cfRule type="cellIs" dxfId="331" priority="1663" stopIfTrue="1" operator="equal">
      <formula>"CW 3240-R7"</formula>
    </cfRule>
  </conditionalFormatting>
  <conditionalFormatting sqref="D148">
    <cfRule type="cellIs" dxfId="330" priority="1639" stopIfTrue="1" operator="equal">
      <formula>"CW 3120-R2"</formula>
    </cfRule>
    <cfRule type="cellIs" dxfId="329" priority="1640" stopIfTrue="1" operator="equal">
      <formula>"CW 3240-R7"</formula>
    </cfRule>
  </conditionalFormatting>
  <conditionalFormatting sqref="D149">
    <cfRule type="cellIs" dxfId="328" priority="1637" stopIfTrue="1" operator="equal">
      <formula>"CW 3120-R2"</formula>
    </cfRule>
    <cfRule type="cellIs" dxfId="327" priority="1638" stopIfTrue="1" operator="equal">
      <formula>"CW 3240-R7"</formula>
    </cfRule>
  </conditionalFormatting>
  <conditionalFormatting sqref="D160">
    <cfRule type="cellIs" dxfId="326" priority="1633" stopIfTrue="1" operator="equal">
      <formula>"CW 3120-R2"</formula>
    </cfRule>
    <cfRule type="cellIs" dxfId="325" priority="1634" stopIfTrue="1" operator="equal">
      <formula>"CW 3240-R7"</formula>
    </cfRule>
  </conditionalFormatting>
  <conditionalFormatting sqref="D164">
    <cfRule type="cellIs" dxfId="324" priority="1628" stopIfTrue="1" operator="equal">
      <formula>"CW 2130-R11"</formula>
    </cfRule>
    <cfRule type="cellIs" dxfId="323" priority="1629" stopIfTrue="1" operator="equal">
      <formula>"CW 3120-R2"</formula>
    </cfRule>
    <cfRule type="cellIs" dxfId="322" priority="1630" stopIfTrue="1" operator="equal">
      <formula>"CW 3240-R7"</formula>
    </cfRule>
  </conditionalFormatting>
  <conditionalFormatting sqref="D163">
    <cfRule type="cellIs" dxfId="321" priority="1631" stopIfTrue="1" operator="equal">
      <formula>"CW 3120-R2"</formula>
    </cfRule>
    <cfRule type="cellIs" dxfId="320" priority="1632" stopIfTrue="1" operator="equal">
      <formula>"CW 3240-R7"</formula>
    </cfRule>
  </conditionalFormatting>
  <conditionalFormatting sqref="D162">
    <cfRule type="cellIs" dxfId="319" priority="1625" stopIfTrue="1" operator="equal">
      <formula>"CW 2130-R11"</formula>
    </cfRule>
    <cfRule type="cellIs" dxfId="318" priority="1626" stopIfTrue="1" operator="equal">
      <formula>"CW 3120-R2"</formula>
    </cfRule>
    <cfRule type="cellIs" dxfId="317" priority="1627" stopIfTrue="1" operator="equal">
      <formula>"CW 3240-R7"</formula>
    </cfRule>
  </conditionalFormatting>
  <conditionalFormatting sqref="D165">
    <cfRule type="cellIs" dxfId="316" priority="1622" stopIfTrue="1" operator="equal">
      <formula>"CW 2130-R11"</formula>
    </cfRule>
    <cfRule type="cellIs" dxfId="315" priority="1623" stopIfTrue="1" operator="equal">
      <formula>"CW 3120-R2"</formula>
    </cfRule>
    <cfRule type="cellIs" dxfId="314" priority="1624" stopIfTrue="1" operator="equal">
      <formula>"CW 3240-R7"</formula>
    </cfRule>
  </conditionalFormatting>
  <conditionalFormatting sqref="D169:D171">
    <cfRule type="cellIs" dxfId="313" priority="1542" stopIfTrue="1" operator="equal">
      <formula>"CW 2130-R11"</formula>
    </cfRule>
    <cfRule type="cellIs" dxfId="312" priority="1543" stopIfTrue="1" operator="equal">
      <formula>"CW 3120-R2"</formula>
    </cfRule>
    <cfRule type="cellIs" dxfId="311" priority="1544" stopIfTrue="1" operator="equal">
      <formula>"CW 3240-R7"</formula>
    </cfRule>
  </conditionalFormatting>
  <conditionalFormatting sqref="D172">
    <cfRule type="cellIs" dxfId="310" priority="1539" stopIfTrue="1" operator="equal">
      <formula>"CW 2130-R11"</formula>
    </cfRule>
    <cfRule type="cellIs" dxfId="309" priority="1540" stopIfTrue="1" operator="equal">
      <formula>"CW 3120-R2"</formula>
    </cfRule>
    <cfRule type="cellIs" dxfId="308" priority="1541" stopIfTrue="1" operator="equal">
      <formula>"CW 3240-R7"</formula>
    </cfRule>
  </conditionalFormatting>
  <conditionalFormatting sqref="D173">
    <cfRule type="cellIs" dxfId="307" priority="1536" stopIfTrue="1" operator="equal">
      <formula>"CW 2130-R11"</formula>
    </cfRule>
    <cfRule type="cellIs" dxfId="306" priority="1537" stopIfTrue="1" operator="equal">
      <formula>"CW 3120-R2"</formula>
    </cfRule>
    <cfRule type="cellIs" dxfId="305" priority="1538" stopIfTrue="1" operator="equal">
      <formula>"CW 3240-R7"</formula>
    </cfRule>
  </conditionalFormatting>
  <conditionalFormatting sqref="D175:D177">
    <cfRule type="cellIs" dxfId="304" priority="1527" stopIfTrue="1" operator="equal">
      <formula>"CW 2130-R11"</formula>
    </cfRule>
    <cfRule type="cellIs" dxfId="303" priority="1528" stopIfTrue="1" operator="equal">
      <formula>"CW 3120-R2"</formula>
    </cfRule>
    <cfRule type="cellIs" dxfId="302" priority="1529" stopIfTrue="1" operator="equal">
      <formula>"CW 3240-R7"</formula>
    </cfRule>
  </conditionalFormatting>
  <conditionalFormatting sqref="D179:D180">
    <cfRule type="cellIs" dxfId="301" priority="1519" stopIfTrue="1" operator="equal">
      <formula>"CW 2130-R11"</formula>
    </cfRule>
    <cfRule type="cellIs" dxfId="300" priority="1520" stopIfTrue="1" operator="equal">
      <formula>"CW 3120-R2"</formula>
    </cfRule>
    <cfRule type="cellIs" dxfId="299" priority="1521" stopIfTrue="1" operator="equal">
      <formula>"CW 3240-R7"</formula>
    </cfRule>
  </conditionalFormatting>
  <conditionalFormatting sqref="D181">
    <cfRule type="cellIs" dxfId="298" priority="1516" stopIfTrue="1" operator="equal">
      <formula>"CW 2130-R11"</formula>
    </cfRule>
    <cfRule type="cellIs" dxfId="297" priority="1517" stopIfTrue="1" operator="equal">
      <formula>"CW 3120-R2"</formula>
    </cfRule>
    <cfRule type="cellIs" dxfId="296" priority="1518" stopIfTrue="1" operator="equal">
      <formula>"CW 3240-R7"</formula>
    </cfRule>
  </conditionalFormatting>
  <conditionalFormatting sqref="D223:D227">
    <cfRule type="cellIs" dxfId="295" priority="1513" stopIfTrue="1" operator="equal">
      <formula>"CW 2130-R11"</formula>
    </cfRule>
    <cfRule type="cellIs" dxfId="294" priority="1514" stopIfTrue="1" operator="equal">
      <formula>"CW 3120-R2"</formula>
    </cfRule>
    <cfRule type="cellIs" dxfId="293" priority="1515" stopIfTrue="1" operator="equal">
      <formula>"CW 3240-R7"</formula>
    </cfRule>
  </conditionalFormatting>
  <conditionalFormatting sqref="D197">
    <cfRule type="cellIs" dxfId="292" priority="1414" stopIfTrue="1" operator="equal">
      <formula>"CW 2130-R11"</formula>
    </cfRule>
    <cfRule type="cellIs" dxfId="291" priority="1415" stopIfTrue="1" operator="equal">
      <formula>"CW 3120-R2"</formula>
    </cfRule>
    <cfRule type="cellIs" dxfId="290" priority="1416" stopIfTrue="1" operator="equal">
      <formula>"CW 3240-R7"</formula>
    </cfRule>
  </conditionalFormatting>
  <conditionalFormatting sqref="D198:D201">
    <cfRule type="cellIs" dxfId="289" priority="1411" stopIfTrue="1" operator="equal">
      <formula>"CW 2130-R11"</formula>
    </cfRule>
    <cfRule type="cellIs" dxfId="288" priority="1412" stopIfTrue="1" operator="equal">
      <formula>"CW 3120-R2"</formula>
    </cfRule>
    <cfRule type="cellIs" dxfId="287" priority="1413" stopIfTrue="1" operator="equal">
      <formula>"CW 3240-R7"</formula>
    </cfRule>
  </conditionalFormatting>
  <conditionalFormatting sqref="D207">
    <cfRule type="cellIs" dxfId="286" priority="1369" stopIfTrue="1" operator="equal">
      <formula>"CW 2130-R11"</formula>
    </cfRule>
    <cfRule type="cellIs" dxfId="285" priority="1370" stopIfTrue="1" operator="equal">
      <formula>"CW 3120-R2"</formula>
    </cfRule>
    <cfRule type="cellIs" dxfId="284" priority="1371" stopIfTrue="1" operator="equal">
      <formula>"CW 3240-R7"</formula>
    </cfRule>
  </conditionalFormatting>
  <conditionalFormatting sqref="D206">
    <cfRule type="cellIs" dxfId="283" priority="1378" stopIfTrue="1" operator="equal">
      <formula>"CW 2130-R11"</formula>
    </cfRule>
    <cfRule type="cellIs" dxfId="282" priority="1379" stopIfTrue="1" operator="equal">
      <formula>"CW 3120-R2"</formula>
    </cfRule>
    <cfRule type="cellIs" dxfId="281" priority="1380" stopIfTrue="1" operator="equal">
      <formula>"CW 3240-R7"</formula>
    </cfRule>
  </conditionalFormatting>
  <conditionalFormatting sqref="D208">
    <cfRule type="cellIs" dxfId="280" priority="1375" stopIfTrue="1" operator="equal">
      <formula>"CW 2130-R11"</formula>
    </cfRule>
    <cfRule type="cellIs" dxfId="279" priority="1376" stopIfTrue="1" operator="equal">
      <formula>"CW 3120-R2"</formula>
    </cfRule>
    <cfRule type="cellIs" dxfId="278" priority="1377" stopIfTrue="1" operator="equal">
      <formula>"CW 3240-R7"</formula>
    </cfRule>
  </conditionalFormatting>
  <conditionalFormatting sqref="D210">
    <cfRule type="cellIs" dxfId="277" priority="1333" stopIfTrue="1" operator="equal">
      <formula>"CW 2130-R11"</formula>
    </cfRule>
    <cfRule type="cellIs" dxfId="276" priority="1334" stopIfTrue="1" operator="equal">
      <formula>"CW 3120-R2"</formula>
    </cfRule>
    <cfRule type="cellIs" dxfId="275" priority="1335" stopIfTrue="1" operator="equal">
      <formula>"CW 3240-R7"</formula>
    </cfRule>
  </conditionalFormatting>
  <conditionalFormatting sqref="D217">
    <cfRule type="cellIs" dxfId="274" priority="1324" stopIfTrue="1" operator="equal">
      <formula>"CW 2130-R11"</formula>
    </cfRule>
    <cfRule type="cellIs" dxfId="273" priority="1325" stopIfTrue="1" operator="equal">
      <formula>"CW 3120-R2"</formula>
    </cfRule>
    <cfRule type="cellIs" dxfId="272" priority="1326" stopIfTrue="1" operator="equal">
      <formula>"CW 3240-R7"</formula>
    </cfRule>
  </conditionalFormatting>
  <conditionalFormatting sqref="D219">
    <cfRule type="cellIs" dxfId="271" priority="1303" stopIfTrue="1" operator="equal">
      <formula>"CW 2130-R11"</formula>
    </cfRule>
    <cfRule type="cellIs" dxfId="270" priority="1304" stopIfTrue="1" operator="equal">
      <formula>"CW 3120-R2"</formula>
    </cfRule>
    <cfRule type="cellIs" dxfId="269" priority="1305" stopIfTrue="1" operator="equal">
      <formula>"CW 3240-R7"</formula>
    </cfRule>
  </conditionalFormatting>
  <conditionalFormatting sqref="D220">
    <cfRule type="cellIs" dxfId="268" priority="1270" stopIfTrue="1" operator="equal">
      <formula>"CW 2130-R11"</formula>
    </cfRule>
    <cfRule type="cellIs" dxfId="267" priority="1271" stopIfTrue="1" operator="equal">
      <formula>"CW 3120-R2"</formula>
    </cfRule>
    <cfRule type="cellIs" dxfId="266" priority="1272" stopIfTrue="1" operator="equal">
      <formula>"CW 3240-R7"</formula>
    </cfRule>
  </conditionalFormatting>
  <conditionalFormatting sqref="D222">
    <cfRule type="cellIs" dxfId="265" priority="1261" stopIfTrue="1" operator="equal">
      <formula>"CW 2130-R11"</formula>
    </cfRule>
    <cfRule type="cellIs" dxfId="264" priority="1262" stopIfTrue="1" operator="equal">
      <formula>"CW 3120-R2"</formula>
    </cfRule>
    <cfRule type="cellIs" dxfId="263" priority="1263" stopIfTrue="1" operator="equal">
      <formula>"CW 3240-R7"</formula>
    </cfRule>
  </conditionalFormatting>
  <conditionalFormatting sqref="D221">
    <cfRule type="cellIs" dxfId="262" priority="1258" stopIfTrue="1" operator="equal">
      <formula>"CW 2130-R11"</formula>
    </cfRule>
    <cfRule type="cellIs" dxfId="261" priority="1259" stopIfTrue="1" operator="equal">
      <formula>"CW 3120-R2"</formula>
    </cfRule>
    <cfRule type="cellIs" dxfId="260" priority="1260" stopIfTrue="1" operator="equal">
      <formula>"CW 3240-R7"</formula>
    </cfRule>
  </conditionalFormatting>
  <conditionalFormatting sqref="D233 D237">
    <cfRule type="cellIs" dxfId="259" priority="1250" stopIfTrue="1" operator="equal">
      <formula>"CW 3120-R2"</formula>
    </cfRule>
    <cfRule type="cellIs" dxfId="258" priority="1251" stopIfTrue="1" operator="equal">
      <formula>"CW 3240-R7"</formula>
    </cfRule>
  </conditionalFormatting>
  <conditionalFormatting sqref="D234">
    <cfRule type="cellIs" dxfId="257" priority="1242" stopIfTrue="1" operator="equal">
      <formula>"CW 2130-R11"</formula>
    </cfRule>
    <cfRule type="cellIs" dxfId="256" priority="1243" stopIfTrue="1" operator="equal">
      <formula>"CW 3120-R2"</formula>
    </cfRule>
    <cfRule type="cellIs" dxfId="255" priority="1244" stopIfTrue="1" operator="equal">
      <formula>"CW 3240-R7"</formula>
    </cfRule>
  </conditionalFormatting>
  <conditionalFormatting sqref="D239:D240">
    <cfRule type="cellIs" dxfId="254" priority="1231" stopIfTrue="1" operator="equal">
      <formula>"CW 2130-R11"</formula>
    </cfRule>
    <cfRule type="cellIs" dxfId="253" priority="1232" stopIfTrue="1" operator="equal">
      <formula>"CW 3120-R2"</formula>
    </cfRule>
    <cfRule type="cellIs" dxfId="252" priority="1233" stopIfTrue="1" operator="equal">
      <formula>"CW 3240-R7"</formula>
    </cfRule>
  </conditionalFormatting>
  <conditionalFormatting sqref="D238">
    <cfRule type="cellIs" dxfId="251" priority="1229" stopIfTrue="1" operator="equal">
      <formula>"CW 3120-R2"</formula>
    </cfRule>
    <cfRule type="cellIs" dxfId="250" priority="1230" stopIfTrue="1" operator="equal">
      <formula>"CW 3240-R7"</formula>
    </cfRule>
  </conditionalFormatting>
  <conditionalFormatting sqref="D242">
    <cfRule type="cellIs" dxfId="249" priority="1196" stopIfTrue="1" operator="equal">
      <formula>"CW 2130-R11"</formula>
    </cfRule>
    <cfRule type="cellIs" dxfId="248" priority="1197" stopIfTrue="1" operator="equal">
      <formula>"CW 3120-R2"</formula>
    </cfRule>
    <cfRule type="cellIs" dxfId="247" priority="1198" stopIfTrue="1" operator="equal">
      <formula>"CW 3240-R7"</formula>
    </cfRule>
  </conditionalFormatting>
  <conditionalFormatting sqref="D241">
    <cfRule type="cellIs" dxfId="246" priority="1199" stopIfTrue="1" operator="equal">
      <formula>"CW 3120-R2"</formula>
    </cfRule>
    <cfRule type="cellIs" dxfId="245" priority="1200" stopIfTrue="1" operator="equal">
      <formula>"CW 3240-R7"</formula>
    </cfRule>
  </conditionalFormatting>
  <conditionalFormatting sqref="D243">
    <cfRule type="cellIs" dxfId="244" priority="1190" stopIfTrue="1" operator="equal">
      <formula>"CW 2130-R11"</formula>
    </cfRule>
    <cfRule type="cellIs" dxfId="243" priority="1191" stopIfTrue="1" operator="equal">
      <formula>"CW 3120-R2"</formula>
    </cfRule>
    <cfRule type="cellIs" dxfId="242" priority="1192" stopIfTrue="1" operator="equal">
      <formula>"CW 3240-R7"</formula>
    </cfRule>
  </conditionalFormatting>
  <conditionalFormatting sqref="D235">
    <cfRule type="cellIs" dxfId="241" priority="1186" stopIfTrue="1" operator="equal">
      <formula>"CW 3120-R2"</formula>
    </cfRule>
    <cfRule type="cellIs" dxfId="240" priority="1187" stopIfTrue="1" operator="equal">
      <formula>"CW 3240-R7"</formula>
    </cfRule>
  </conditionalFormatting>
  <conditionalFormatting sqref="D236">
    <cfRule type="cellIs" dxfId="239" priority="1184" stopIfTrue="1" operator="equal">
      <formula>"CW 3120-R2"</formula>
    </cfRule>
    <cfRule type="cellIs" dxfId="238" priority="1185" stopIfTrue="1" operator="equal">
      <formula>"CW 3240-R7"</formula>
    </cfRule>
  </conditionalFormatting>
  <conditionalFormatting sqref="D246">
    <cfRule type="cellIs" dxfId="237" priority="1182" stopIfTrue="1" operator="equal">
      <formula>"CW 2130-R11"</formula>
    </cfRule>
    <cfRule type="cellIs" dxfId="236" priority="1183" stopIfTrue="1" operator="equal">
      <formula>"CW 3240-R7"</formula>
    </cfRule>
  </conditionalFormatting>
  <conditionalFormatting sqref="D245">
    <cfRule type="cellIs" dxfId="235" priority="1180" stopIfTrue="1" operator="equal">
      <formula>"CW 3120-R2"</formula>
    </cfRule>
    <cfRule type="cellIs" dxfId="234" priority="1181" stopIfTrue="1" operator="equal">
      <formula>"CW 3240-R7"</formula>
    </cfRule>
  </conditionalFormatting>
  <conditionalFormatting sqref="D250">
    <cfRule type="cellIs" dxfId="233" priority="1175" stopIfTrue="1" operator="equal">
      <formula>"CW 2130-R11"</formula>
    </cfRule>
    <cfRule type="cellIs" dxfId="232" priority="1176" stopIfTrue="1" operator="equal">
      <formula>"CW 3120-R2"</formula>
    </cfRule>
    <cfRule type="cellIs" dxfId="231" priority="1177" stopIfTrue="1" operator="equal">
      <formula>"CW 3240-R7"</formula>
    </cfRule>
  </conditionalFormatting>
  <conditionalFormatting sqref="D249">
    <cfRule type="cellIs" dxfId="230" priority="1178" stopIfTrue="1" operator="equal">
      <formula>"CW 3120-R2"</formula>
    </cfRule>
    <cfRule type="cellIs" dxfId="229" priority="1179" stopIfTrue="1" operator="equal">
      <formula>"CW 3240-R7"</formula>
    </cfRule>
  </conditionalFormatting>
  <conditionalFormatting sqref="D248">
    <cfRule type="cellIs" dxfId="228" priority="1172" stopIfTrue="1" operator="equal">
      <formula>"CW 2130-R11"</formula>
    </cfRule>
    <cfRule type="cellIs" dxfId="227" priority="1173" stopIfTrue="1" operator="equal">
      <formula>"CW 3120-R2"</formula>
    </cfRule>
    <cfRule type="cellIs" dxfId="226" priority="1174" stopIfTrue="1" operator="equal">
      <formula>"CW 3240-R7"</formula>
    </cfRule>
  </conditionalFormatting>
  <conditionalFormatting sqref="D318">
    <cfRule type="cellIs" dxfId="225" priority="719" stopIfTrue="1" operator="equal">
      <formula>"CW 2130-R11"</formula>
    </cfRule>
    <cfRule type="cellIs" dxfId="224" priority="720" stopIfTrue="1" operator="equal">
      <formula>"CW 3120-R2"</formula>
    </cfRule>
    <cfRule type="cellIs" dxfId="223" priority="721" stopIfTrue="1" operator="equal">
      <formula>"CW 3240-R7"</formula>
    </cfRule>
  </conditionalFormatting>
  <conditionalFormatting sqref="D321">
    <cfRule type="cellIs" dxfId="222" priority="716" stopIfTrue="1" operator="equal">
      <formula>"CW 2130-R11"</formula>
    </cfRule>
    <cfRule type="cellIs" dxfId="221" priority="717" stopIfTrue="1" operator="equal">
      <formula>"CW 3120-R2"</formula>
    </cfRule>
    <cfRule type="cellIs" dxfId="220" priority="718" stopIfTrue="1" operator="equal">
      <formula>"CW 3240-R7"</formula>
    </cfRule>
  </conditionalFormatting>
  <conditionalFormatting sqref="D251:D253">
    <cfRule type="cellIs" dxfId="219" priority="1089" stopIfTrue="1" operator="equal">
      <formula>"CW 2130-R11"</formula>
    </cfRule>
    <cfRule type="cellIs" dxfId="218" priority="1090" stopIfTrue="1" operator="equal">
      <formula>"CW 3120-R2"</formula>
    </cfRule>
    <cfRule type="cellIs" dxfId="217" priority="1091" stopIfTrue="1" operator="equal">
      <formula>"CW 3240-R7"</formula>
    </cfRule>
  </conditionalFormatting>
  <conditionalFormatting sqref="D254">
    <cfRule type="cellIs" dxfId="216" priority="1086" stopIfTrue="1" operator="equal">
      <formula>"CW 2130-R11"</formula>
    </cfRule>
    <cfRule type="cellIs" dxfId="215" priority="1087" stopIfTrue="1" operator="equal">
      <formula>"CW 3120-R2"</formula>
    </cfRule>
    <cfRule type="cellIs" dxfId="214" priority="1088" stopIfTrue="1" operator="equal">
      <formula>"CW 3240-R7"</formula>
    </cfRule>
  </conditionalFormatting>
  <conditionalFormatting sqref="D327">
    <cfRule type="cellIs" dxfId="213" priority="633" stopIfTrue="1" operator="equal">
      <formula>"CW 2130-R11"</formula>
    </cfRule>
    <cfRule type="cellIs" dxfId="212" priority="634" stopIfTrue="1" operator="equal">
      <formula>"CW 3120-R2"</formula>
    </cfRule>
    <cfRule type="cellIs" dxfId="211" priority="635" stopIfTrue="1" operator="equal">
      <formula>"CW 3240-R7"</formula>
    </cfRule>
  </conditionalFormatting>
  <conditionalFormatting sqref="D256:D258">
    <cfRule type="cellIs" dxfId="210" priority="1074" stopIfTrue="1" operator="equal">
      <formula>"CW 2130-R11"</formula>
    </cfRule>
    <cfRule type="cellIs" dxfId="209" priority="1075" stopIfTrue="1" operator="equal">
      <formula>"CW 3120-R2"</formula>
    </cfRule>
    <cfRule type="cellIs" dxfId="208" priority="1076" stopIfTrue="1" operator="equal">
      <formula>"CW 3240-R7"</formula>
    </cfRule>
  </conditionalFormatting>
  <conditionalFormatting sqref="D230:D231">
    <cfRule type="cellIs" dxfId="207" priority="1071" stopIfTrue="1" operator="equal">
      <formula>"CW 2130-R11"</formula>
    </cfRule>
    <cfRule type="cellIs" dxfId="206" priority="1072" stopIfTrue="1" operator="equal">
      <formula>"CW 3120-R2"</formula>
    </cfRule>
    <cfRule type="cellIs" dxfId="205" priority="1073" stopIfTrue="1" operator="equal">
      <formula>"CW 3240-R7"</formula>
    </cfRule>
  </conditionalFormatting>
  <conditionalFormatting sqref="D228">
    <cfRule type="cellIs" dxfId="204" priority="1066" stopIfTrue="1" operator="equal">
      <formula>"CW 2130-R11"</formula>
    </cfRule>
    <cfRule type="cellIs" dxfId="203" priority="1067" stopIfTrue="1" operator="equal">
      <formula>"CW 3120-R2"</formula>
    </cfRule>
    <cfRule type="cellIs" dxfId="202" priority="1068" stopIfTrue="1" operator="equal">
      <formula>"CW 3240-R7"</formula>
    </cfRule>
  </conditionalFormatting>
  <conditionalFormatting sqref="D260">
    <cfRule type="cellIs" dxfId="201" priority="1063" stopIfTrue="1" operator="equal">
      <formula>"CW 2130-R11"</formula>
    </cfRule>
    <cfRule type="cellIs" dxfId="200" priority="1064" stopIfTrue="1" operator="equal">
      <formula>"CW 3120-R2"</formula>
    </cfRule>
    <cfRule type="cellIs" dxfId="199" priority="1065" stopIfTrue="1" operator="equal">
      <formula>"CW 3240-R7"</formula>
    </cfRule>
  </conditionalFormatting>
  <conditionalFormatting sqref="D299:D304 D312:D314">
    <cfRule type="cellIs" dxfId="198" priority="1060" stopIfTrue="1" operator="equal">
      <formula>"CW 2130-R11"</formula>
    </cfRule>
    <cfRule type="cellIs" dxfId="197" priority="1061" stopIfTrue="1" operator="equal">
      <formula>"CW 3120-R2"</formula>
    </cfRule>
    <cfRule type="cellIs" dxfId="196" priority="1062" stopIfTrue="1" operator="equal">
      <formula>"CW 3240-R7"</formula>
    </cfRule>
  </conditionalFormatting>
  <conditionalFormatting sqref="D267">
    <cfRule type="cellIs" dxfId="195" priority="1054" stopIfTrue="1" operator="equal">
      <formula>"CW 2130-R11"</formula>
    </cfRule>
    <cfRule type="cellIs" dxfId="194" priority="1055" stopIfTrue="1" operator="equal">
      <formula>"CW 3120-R2"</formula>
    </cfRule>
    <cfRule type="cellIs" dxfId="193" priority="1056" stopIfTrue="1" operator="equal">
      <formula>"CW 3240-R7"</formula>
    </cfRule>
  </conditionalFormatting>
  <conditionalFormatting sqref="D316">
    <cfRule type="cellIs" dxfId="192" priority="799" stopIfTrue="1" operator="equal">
      <formula>"CW 2130-R11"</formula>
    </cfRule>
    <cfRule type="cellIs" dxfId="191" priority="800" stopIfTrue="1" operator="equal">
      <formula>"CW 3120-R2"</formula>
    </cfRule>
    <cfRule type="cellIs" dxfId="190" priority="801" stopIfTrue="1" operator="equal">
      <formula>"CW 3240-R7"</formula>
    </cfRule>
  </conditionalFormatting>
  <conditionalFormatting sqref="D274">
    <cfRule type="cellIs" dxfId="189" priority="1030" stopIfTrue="1" operator="equal">
      <formula>"CW 2130-R11"</formula>
    </cfRule>
    <cfRule type="cellIs" dxfId="188" priority="1031" stopIfTrue="1" operator="equal">
      <formula>"CW 3120-R2"</formula>
    </cfRule>
    <cfRule type="cellIs" dxfId="187" priority="1032" stopIfTrue="1" operator="equal">
      <formula>"CW 3240-R7"</formula>
    </cfRule>
  </conditionalFormatting>
  <conditionalFormatting sqref="D276">
    <cfRule type="cellIs" dxfId="186" priority="1021" stopIfTrue="1" operator="equal">
      <formula>"CW 2130-R11"</formula>
    </cfRule>
    <cfRule type="cellIs" dxfId="185" priority="1022" stopIfTrue="1" operator="equal">
      <formula>"CW 3120-R2"</formula>
    </cfRule>
    <cfRule type="cellIs" dxfId="184" priority="1023" stopIfTrue="1" operator="equal">
      <formula>"CW 3240-R7"</formula>
    </cfRule>
  </conditionalFormatting>
  <conditionalFormatting sqref="D282">
    <cfRule type="cellIs" dxfId="183" priority="985" stopIfTrue="1" operator="equal">
      <formula>"CW 2130-R11"</formula>
    </cfRule>
    <cfRule type="cellIs" dxfId="182" priority="986" stopIfTrue="1" operator="equal">
      <formula>"CW 3120-R2"</formula>
    </cfRule>
    <cfRule type="cellIs" dxfId="181" priority="987" stopIfTrue="1" operator="equal">
      <formula>"CW 3240-R7"</formula>
    </cfRule>
  </conditionalFormatting>
  <conditionalFormatting sqref="D283">
    <cfRule type="cellIs" dxfId="180" priority="961" stopIfTrue="1" operator="equal">
      <formula>"CW 2130-R11"</formula>
    </cfRule>
    <cfRule type="cellIs" dxfId="179" priority="962" stopIfTrue="1" operator="equal">
      <formula>"CW 3120-R2"</formula>
    </cfRule>
    <cfRule type="cellIs" dxfId="178" priority="963" stopIfTrue="1" operator="equal">
      <formula>"CW 3240-R7"</formula>
    </cfRule>
  </conditionalFormatting>
  <conditionalFormatting sqref="D284:D285">
    <cfRule type="cellIs" dxfId="177" priority="958" stopIfTrue="1" operator="equal">
      <formula>"CW 2130-R11"</formula>
    </cfRule>
    <cfRule type="cellIs" dxfId="176" priority="959" stopIfTrue="1" operator="equal">
      <formula>"CW 3120-R2"</formula>
    </cfRule>
    <cfRule type="cellIs" dxfId="175" priority="960" stopIfTrue="1" operator="equal">
      <formula>"CW 3240-R7"</formula>
    </cfRule>
  </conditionalFormatting>
  <conditionalFormatting sqref="D290">
    <cfRule type="cellIs" dxfId="174" priority="946" stopIfTrue="1" operator="equal">
      <formula>"CW 2130-R11"</formula>
    </cfRule>
    <cfRule type="cellIs" dxfId="173" priority="947" stopIfTrue="1" operator="equal">
      <formula>"CW 3120-R2"</formula>
    </cfRule>
    <cfRule type="cellIs" dxfId="172" priority="948" stopIfTrue="1" operator="equal">
      <formula>"CW 3240-R7"</formula>
    </cfRule>
  </conditionalFormatting>
  <conditionalFormatting sqref="D291">
    <cfRule type="cellIs" dxfId="171" priority="943" stopIfTrue="1" operator="equal">
      <formula>"CW 2130-R11"</formula>
    </cfRule>
    <cfRule type="cellIs" dxfId="170" priority="944" stopIfTrue="1" operator="equal">
      <formula>"CW 3120-R2"</formula>
    </cfRule>
    <cfRule type="cellIs" dxfId="169" priority="945" stopIfTrue="1" operator="equal">
      <formula>"CW 3240-R7"</formula>
    </cfRule>
  </conditionalFormatting>
  <conditionalFormatting sqref="D294">
    <cfRule type="cellIs" dxfId="168" priority="916" stopIfTrue="1" operator="equal">
      <formula>"CW 2130-R11"</formula>
    </cfRule>
    <cfRule type="cellIs" dxfId="167" priority="917" stopIfTrue="1" operator="equal">
      <formula>"CW 3120-R2"</formula>
    </cfRule>
    <cfRule type="cellIs" dxfId="166" priority="918" stopIfTrue="1" operator="equal">
      <formula>"CW 3240-R7"</formula>
    </cfRule>
  </conditionalFormatting>
  <conditionalFormatting sqref="D292">
    <cfRule type="cellIs" dxfId="165" priority="934" stopIfTrue="1" operator="equal">
      <formula>"CW 2130-R11"</formula>
    </cfRule>
    <cfRule type="cellIs" dxfId="164" priority="935" stopIfTrue="1" operator="equal">
      <formula>"CW 3120-R2"</formula>
    </cfRule>
    <cfRule type="cellIs" dxfId="163" priority="936" stopIfTrue="1" operator="equal">
      <formula>"CW 3240-R7"</formula>
    </cfRule>
  </conditionalFormatting>
  <conditionalFormatting sqref="D296">
    <cfRule type="cellIs" dxfId="162" priority="901" stopIfTrue="1" operator="equal">
      <formula>"CW 2130-R11"</formula>
    </cfRule>
    <cfRule type="cellIs" dxfId="161" priority="902" stopIfTrue="1" operator="equal">
      <formula>"CW 3120-R2"</formula>
    </cfRule>
    <cfRule type="cellIs" dxfId="160" priority="903" stopIfTrue="1" operator="equal">
      <formula>"CW 3240-R7"</formula>
    </cfRule>
  </conditionalFormatting>
  <conditionalFormatting sqref="D293">
    <cfRule type="cellIs" dxfId="159" priority="925" stopIfTrue="1" operator="equal">
      <formula>"CW 2130-R11"</formula>
    </cfRule>
    <cfRule type="cellIs" dxfId="158" priority="926" stopIfTrue="1" operator="equal">
      <formula>"CW 3120-R2"</formula>
    </cfRule>
    <cfRule type="cellIs" dxfId="157" priority="927" stopIfTrue="1" operator="equal">
      <formula>"CW 3240-R7"</formula>
    </cfRule>
  </conditionalFormatting>
  <conditionalFormatting sqref="D297">
    <cfRule type="cellIs" dxfId="156" priority="886" stopIfTrue="1" operator="equal">
      <formula>"CW 2130-R11"</formula>
    </cfRule>
    <cfRule type="cellIs" dxfId="155" priority="887" stopIfTrue="1" operator="equal">
      <formula>"CW 3120-R2"</formula>
    </cfRule>
    <cfRule type="cellIs" dxfId="154" priority="888" stopIfTrue="1" operator="equal">
      <formula>"CW 3240-R7"</formula>
    </cfRule>
  </conditionalFormatting>
  <conditionalFormatting sqref="D305:D307">
    <cfRule type="cellIs" dxfId="153" priority="877" stopIfTrue="1" operator="equal">
      <formula>"CW 2130-R11"</formula>
    </cfRule>
    <cfRule type="cellIs" dxfId="152" priority="878" stopIfTrue="1" operator="equal">
      <formula>"CW 3120-R2"</formula>
    </cfRule>
    <cfRule type="cellIs" dxfId="151" priority="879" stopIfTrue="1" operator="equal">
      <formula>"CW 3240-R7"</formula>
    </cfRule>
  </conditionalFormatting>
  <conditionalFormatting sqref="D308">
    <cfRule type="cellIs" dxfId="150" priority="874" stopIfTrue="1" operator="equal">
      <formula>"CW 2130-R11"</formula>
    </cfRule>
    <cfRule type="cellIs" dxfId="149" priority="875" stopIfTrue="1" operator="equal">
      <formula>"CW 3120-R2"</formula>
    </cfRule>
    <cfRule type="cellIs" dxfId="148" priority="876" stopIfTrue="1" operator="equal">
      <formula>"CW 3240-R7"</formula>
    </cfRule>
  </conditionalFormatting>
  <conditionalFormatting sqref="D310">
    <cfRule type="cellIs" dxfId="147" priority="850" stopIfTrue="1" operator="equal">
      <formula>"CW 2130-R11"</formula>
    </cfRule>
    <cfRule type="cellIs" dxfId="146" priority="851" stopIfTrue="1" operator="equal">
      <formula>"CW 3120-R2"</formula>
    </cfRule>
    <cfRule type="cellIs" dxfId="145" priority="852" stopIfTrue="1" operator="equal">
      <formula>"CW 3240-R7"</formula>
    </cfRule>
  </conditionalFormatting>
  <conditionalFormatting sqref="D311">
    <cfRule type="cellIs" dxfId="144" priority="805" stopIfTrue="1" operator="equal">
      <formula>"CW 2130-R11"</formula>
    </cfRule>
    <cfRule type="cellIs" dxfId="143" priority="806" stopIfTrue="1" operator="equal">
      <formula>"CW 3120-R2"</formula>
    </cfRule>
    <cfRule type="cellIs" dxfId="142" priority="807" stopIfTrue="1" operator="equal">
      <formula>"CW 3240-R7"</formula>
    </cfRule>
  </conditionalFormatting>
  <conditionalFormatting sqref="D329:D331">
    <cfRule type="cellIs" dxfId="141" priority="621" stopIfTrue="1" operator="equal">
      <formula>"CW 2130-R11"</formula>
    </cfRule>
    <cfRule type="cellIs" dxfId="140" priority="622" stopIfTrue="1" operator="equal">
      <formula>"CW 3120-R2"</formula>
    </cfRule>
    <cfRule type="cellIs" dxfId="139" priority="623" stopIfTrue="1" operator="equal">
      <formula>"CW 3240-R7"</formula>
    </cfRule>
  </conditionalFormatting>
  <conditionalFormatting sqref="D320 D322:D323">
    <cfRule type="cellIs" dxfId="138" priority="722" stopIfTrue="1" operator="equal">
      <formula>"CW 2130-R11"</formula>
    </cfRule>
    <cfRule type="cellIs" dxfId="137" priority="723" stopIfTrue="1" operator="equal">
      <formula>"CW 3120-R2"</formula>
    </cfRule>
    <cfRule type="cellIs" dxfId="136" priority="724" stopIfTrue="1" operator="equal">
      <formula>"CW 3240-R7"</formula>
    </cfRule>
  </conditionalFormatting>
  <conditionalFormatting sqref="D319">
    <cfRule type="cellIs" dxfId="135" priority="725" stopIfTrue="1" operator="equal">
      <formula>"CW 3120-R2"</formula>
    </cfRule>
    <cfRule type="cellIs" dxfId="134" priority="726" stopIfTrue="1" operator="equal">
      <formula>"CW 3240-R7"</formula>
    </cfRule>
  </conditionalFormatting>
  <conditionalFormatting sqref="D324:D326">
    <cfRule type="cellIs" dxfId="133" priority="636" stopIfTrue="1" operator="equal">
      <formula>"CW 2130-R11"</formula>
    </cfRule>
    <cfRule type="cellIs" dxfId="132" priority="637" stopIfTrue="1" operator="equal">
      <formula>"CW 3120-R2"</formula>
    </cfRule>
    <cfRule type="cellIs" dxfId="131" priority="638" stopIfTrue="1" operator="equal">
      <formula>"CW 3240-R7"</formula>
    </cfRule>
  </conditionalFormatting>
  <conditionalFormatting sqref="D333:D334">
    <cfRule type="cellIs" dxfId="130" priority="613" stopIfTrue="1" operator="equal">
      <formula>"CW 2130-R11"</formula>
    </cfRule>
    <cfRule type="cellIs" dxfId="129" priority="614" stopIfTrue="1" operator="equal">
      <formula>"CW 3120-R2"</formula>
    </cfRule>
    <cfRule type="cellIs" dxfId="128" priority="615" stopIfTrue="1" operator="equal">
      <formula>"CW 3240-R7"</formula>
    </cfRule>
  </conditionalFormatting>
  <conditionalFormatting sqref="D365">
    <cfRule type="cellIs" dxfId="127" priority="538" stopIfTrue="1" operator="equal">
      <formula>"CW 2130-R11"</formula>
    </cfRule>
    <cfRule type="cellIs" dxfId="126" priority="539" stopIfTrue="1" operator="equal">
      <formula>"CW 3120-R2"</formula>
    </cfRule>
    <cfRule type="cellIs" dxfId="125" priority="540" stopIfTrue="1" operator="equal">
      <formula>"CW 3240-R7"</formula>
    </cfRule>
  </conditionalFormatting>
  <conditionalFormatting sqref="D366">
    <cfRule type="cellIs" dxfId="124" priority="461" stopIfTrue="1" operator="equal">
      <formula>"CW 2130-R11"</formula>
    </cfRule>
    <cfRule type="cellIs" dxfId="123" priority="462" stopIfTrue="1" operator="equal">
      <formula>"CW 3120-R2"</formula>
    </cfRule>
    <cfRule type="cellIs" dxfId="122" priority="463" stopIfTrue="1" operator="equal">
      <formula>"CW 3240-R7"</formula>
    </cfRule>
  </conditionalFormatting>
  <conditionalFormatting sqref="D337">
    <cfRule type="cellIs" dxfId="121" priority="452" stopIfTrue="1" operator="equal">
      <formula>"CW 2130-R11"</formula>
    </cfRule>
    <cfRule type="cellIs" dxfId="120" priority="453" stopIfTrue="1" operator="equal">
      <formula>"CW 3120-R2"</formula>
    </cfRule>
    <cfRule type="cellIs" dxfId="119" priority="454" stopIfTrue="1" operator="equal">
      <formula>"CW 3240-R7"</formula>
    </cfRule>
  </conditionalFormatting>
  <conditionalFormatting sqref="D338 D341">
    <cfRule type="cellIs" dxfId="118" priority="450" stopIfTrue="1" operator="equal">
      <formula>"CW 3120-R2"</formula>
    </cfRule>
    <cfRule type="cellIs" dxfId="117" priority="451" stopIfTrue="1" operator="equal">
      <formula>"CW 3240-R7"</formula>
    </cfRule>
  </conditionalFormatting>
  <conditionalFormatting sqref="D340">
    <cfRule type="cellIs" dxfId="116" priority="430" stopIfTrue="1" operator="equal">
      <formula>"CW 3120-R2"</formula>
    </cfRule>
    <cfRule type="cellIs" dxfId="115" priority="431" stopIfTrue="1" operator="equal">
      <formula>"CW 3240-R7"</formula>
    </cfRule>
  </conditionalFormatting>
  <conditionalFormatting sqref="D339">
    <cfRule type="cellIs" dxfId="114" priority="428" stopIfTrue="1" operator="equal">
      <formula>"CW 3120-R2"</formula>
    </cfRule>
    <cfRule type="cellIs" dxfId="113" priority="429" stopIfTrue="1" operator="equal">
      <formula>"CW 3240-R7"</formula>
    </cfRule>
  </conditionalFormatting>
  <conditionalFormatting sqref="D343">
    <cfRule type="cellIs" dxfId="112" priority="384" stopIfTrue="1" operator="equal">
      <formula>"CW 3120-R2"</formula>
    </cfRule>
    <cfRule type="cellIs" dxfId="111" priority="385" stopIfTrue="1" operator="equal">
      <formula>"CW 3240-R7"</formula>
    </cfRule>
  </conditionalFormatting>
  <conditionalFormatting sqref="D342">
    <cfRule type="cellIs" dxfId="110" priority="382" stopIfTrue="1" operator="equal">
      <formula>"CW 3120-R2"</formula>
    </cfRule>
    <cfRule type="cellIs" dxfId="109" priority="383" stopIfTrue="1" operator="equal">
      <formula>"CW 3240-R7"</formula>
    </cfRule>
  </conditionalFormatting>
  <conditionalFormatting sqref="D345">
    <cfRule type="cellIs" dxfId="108" priority="378" stopIfTrue="1" operator="equal">
      <formula>"CW 3120-R2"</formula>
    </cfRule>
    <cfRule type="cellIs" dxfId="107" priority="379" stopIfTrue="1" operator="equal">
      <formula>"CW 3240-R7"</formula>
    </cfRule>
  </conditionalFormatting>
  <conditionalFormatting sqref="D268:D269">
    <cfRule type="cellIs" dxfId="106" priority="327" stopIfTrue="1" operator="equal">
      <formula>"CW 2130-R11"</formula>
    </cfRule>
    <cfRule type="cellIs" dxfId="105" priority="328" stopIfTrue="1" operator="equal">
      <formula>"CW 3120-R2"</formula>
    </cfRule>
    <cfRule type="cellIs" dxfId="104" priority="329" stopIfTrue="1" operator="equal">
      <formula>"CW 3240-R7"</formula>
    </cfRule>
  </conditionalFormatting>
  <conditionalFormatting sqref="D9">
    <cfRule type="cellIs" dxfId="103" priority="375" stopIfTrue="1" operator="equal">
      <formula>"CW 2130-R11"</formula>
    </cfRule>
    <cfRule type="cellIs" dxfId="102" priority="376" stopIfTrue="1" operator="equal">
      <formula>"CW 3120-R2"</formula>
    </cfRule>
    <cfRule type="cellIs" dxfId="101" priority="377" stopIfTrue="1" operator="equal">
      <formula>"CW 3240-R7"</formula>
    </cfRule>
  </conditionalFormatting>
  <conditionalFormatting sqref="D10">
    <cfRule type="cellIs" dxfId="100" priority="372" stopIfTrue="1" operator="equal">
      <formula>"CW 2130-R11"</formula>
    </cfRule>
    <cfRule type="cellIs" dxfId="99" priority="373" stopIfTrue="1" operator="equal">
      <formula>"CW 3120-R2"</formula>
    </cfRule>
    <cfRule type="cellIs" dxfId="98" priority="374" stopIfTrue="1" operator="equal">
      <formula>"CW 3240-R7"</formula>
    </cfRule>
  </conditionalFormatting>
  <conditionalFormatting sqref="D89">
    <cfRule type="cellIs" dxfId="97" priority="369" stopIfTrue="1" operator="equal">
      <formula>"CW 2130-R11"</formula>
    </cfRule>
    <cfRule type="cellIs" dxfId="96" priority="370" stopIfTrue="1" operator="equal">
      <formula>"CW 3120-R2"</formula>
    </cfRule>
    <cfRule type="cellIs" dxfId="95" priority="371" stopIfTrue="1" operator="equal">
      <formula>"CW 3240-R7"</formula>
    </cfRule>
  </conditionalFormatting>
  <conditionalFormatting sqref="D90">
    <cfRule type="cellIs" dxfId="94" priority="366" stopIfTrue="1" operator="equal">
      <formula>"CW 2130-R11"</formula>
    </cfRule>
    <cfRule type="cellIs" dxfId="93" priority="367" stopIfTrue="1" operator="equal">
      <formula>"CW 3120-R2"</formula>
    </cfRule>
    <cfRule type="cellIs" dxfId="92" priority="368" stopIfTrue="1" operator="equal">
      <formula>"CW 3240-R7"</formula>
    </cfRule>
  </conditionalFormatting>
  <conditionalFormatting sqref="D185:D187">
    <cfRule type="cellIs" dxfId="91" priority="363" stopIfTrue="1" operator="equal">
      <formula>"CW 2130-R11"</formula>
    </cfRule>
    <cfRule type="cellIs" dxfId="90" priority="364" stopIfTrue="1" operator="equal">
      <formula>"CW 3120-R2"</formula>
    </cfRule>
    <cfRule type="cellIs" dxfId="89" priority="365" stopIfTrue="1" operator="equal">
      <formula>"CW 3240-R7"</formula>
    </cfRule>
  </conditionalFormatting>
  <conditionalFormatting sqref="D188">
    <cfRule type="cellIs" dxfId="88" priority="360" stopIfTrue="1" operator="equal">
      <formula>"CW 2130-R11"</formula>
    </cfRule>
    <cfRule type="cellIs" dxfId="87" priority="361" stopIfTrue="1" operator="equal">
      <formula>"CW 3120-R2"</formula>
    </cfRule>
    <cfRule type="cellIs" dxfId="86" priority="362" stopIfTrue="1" operator="equal">
      <formula>"CW 3240-R7"</formula>
    </cfRule>
  </conditionalFormatting>
  <conditionalFormatting sqref="D189">
    <cfRule type="cellIs" dxfId="85" priority="357" stopIfTrue="1" operator="equal">
      <formula>"CW 2130-R11"</formula>
    </cfRule>
    <cfRule type="cellIs" dxfId="84" priority="358" stopIfTrue="1" operator="equal">
      <formula>"CW 3120-R2"</formula>
    </cfRule>
    <cfRule type="cellIs" dxfId="83" priority="359" stopIfTrue="1" operator="equal">
      <formula>"CW 3240-R7"</formula>
    </cfRule>
  </conditionalFormatting>
  <conditionalFormatting sqref="D196">
    <cfRule type="cellIs" dxfId="82" priority="351" stopIfTrue="1" operator="equal">
      <formula>"CW 2130-R11"</formula>
    </cfRule>
    <cfRule type="cellIs" dxfId="81" priority="352" stopIfTrue="1" operator="equal">
      <formula>"CW 3120-R2"</formula>
    </cfRule>
    <cfRule type="cellIs" dxfId="80" priority="353" stopIfTrue="1" operator="equal">
      <formula>"CW 3240-R7"</formula>
    </cfRule>
  </conditionalFormatting>
  <conditionalFormatting sqref="D191">
    <cfRule type="cellIs" dxfId="79" priority="348" stopIfTrue="1" operator="equal">
      <formula>"CW 2130-R11"</formula>
    </cfRule>
    <cfRule type="cellIs" dxfId="78" priority="349" stopIfTrue="1" operator="equal">
      <formula>"CW 3120-R2"</formula>
    </cfRule>
    <cfRule type="cellIs" dxfId="77" priority="350" stopIfTrue="1" operator="equal">
      <formula>"CW 3240-R7"</formula>
    </cfRule>
  </conditionalFormatting>
  <conditionalFormatting sqref="D193">
    <cfRule type="cellIs" dxfId="76" priority="345" stopIfTrue="1" operator="equal">
      <formula>"CW 2130-R11"</formula>
    </cfRule>
    <cfRule type="cellIs" dxfId="75" priority="346" stopIfTrue="1" operator="equal">
      <formula>"CW 3120-R2"</formula>
    </cfRule>
    <cfRule type="cellIs" dxfId="74" priority="347" stopIfTrue="1" operator="equal">
      <formula>"CW 3240-R7"</formula>
    </cfRule>
  </conditionalFormatting>
  <conditionalFormatting sqref="D194">
    <cfRule type="cellIs" dxfId="73" priority="342" stopIfTrue="1" operator="equal">
      <formula>"CW 2130-R11"</formula>
    </cfRule>
    <cfRule type="cellIs" dxfId="72" priority="343" stopIfTrue="1" operator="equal">
      <formula>"CW 3120-R2"</formula>
    </cfRule>
    <cfRule type="cellIs" dxfId="71" priority="344" stopIfTrue="1" operator="equal">
      <formula>"CW 3240-R7"</formula>
    </cfRule>
  </conditionalFormatting>
  <conditionalFormatting sqref="D190">
    <cfRule type="cellIs" dxfId="70" priority="336" stopIfTrue="1" operator="equal">
      <formula>"CW 2130-R11"</formula>
    </cfRule>
    <cfRule type="cellIs" dxfId="69" priority="337" stopIfTrue="1" operator="equal">
      <formula>"CW 3120-R2"</formula>
    </cfRule>
    <cfRule type="cellIs" dxfId="68" priority="338" stopIfTrue="1" operator="equal">
      <formula>"CW 3240-R7"</formula>
    </cfRule>
  </conditionalFormatting>
  <conditionalFormatting sqref="D264:D265">
    <cfRule type="cellIs" dxfId="67" priority="333" stopIfTrue="1" operator="equal">
      <formula>"CW 2130-R11"</formula>
    </cfRule>
    <cfRule type="cellIs" dxfId="66" priority="334" stopIfTrue="1" operator="equal">
      <formula>"CW 3120-R2"</formula>
    </cfRule>
    <cfRule type="cellIs" dxfId="65" priority="335" stopIfTrue="1" operator="equal">
      <formula>"CW 3240-R7"</formula>
    </cfRule>
  </conditionalFormatting>
  <conditionalFormatting sqref="D266">
    <cfRule type="cellIs" dxfId="64" priority="330" stopIfTrue="1" operator="equal">
      <formula>"CW 2130-R11"</formula>
    </cfRule>
    <cfRule type="cellIs" dxfId="63" priority="331" stopIfTrue="1" operator="equal">
      <formula>"CW 3120-R2"</formula>
    </cfRule>
    <cfRule type="cellIs" dxfId="62" priority="332" stopIfTrue="1" operator="equal">
      <formula>"CW 3240-R7"</formula>
    </cfRule>
  </conditionalFormatting>
  <conditionalFormatting sqref="D346">
    <cfRule type="cellIs" dxfId="61" priority="321" stopIfTrue="1" operator="equal">
      <formula>"CW 2130-R11"</formula>
    </cfRule>
    <cfRule type="cellIs" dxfId="60" priority="322" stopIfTrue="1" operator="equal">
      <formula>"CW 3120-R2"</formula>
    </cfRule>
    <cfRule type="cellIs" dxfId="59" priority="323" stopIfTrue="1" operator="equal">
      <formula>"CW 3240-R7"</formula>
    </cfRule>
  </conditionalFormatting>
  <conditionalFormatting sqref="D352 D347 D349:D350">
    <cfRule type="cellIs" dxfId="58" priority="319" stopIfTrue="1" operator="equal">
      <formula>"CW 3120-R2"</formula>
    </cfRule>
    <cfRule type="cellIs" dxfId="57" priority="320" stopIfTrue="1" operator="equal">
      <formula>"CW 3240-R7"</formula>
    </cfRule>
  </conditionalFormatting>
  <conditionalFormatting sqref="D348">
    <cfRule type="cellIs" dxfId="56" priority="317" stopIfTrue="1" operator="equal">
      <formula>"CW 3120-R2"</formula>
    </cfRule>
    <cfRule type="cellIs" dxfId="55" priority="318" stopIfTrue="1" operator="equal">
      <formula>"CW 3240-R7"</formula>
    </cfRule>
  </conditionalFormatting>
  <conditionalFormatting sqref="D351">
    <cfRule type="cellIs" dxfId="54" priority="315" stopIfTrue="1" operator="equal">
      <formula>"CW 3120-R2"</formula>
    </cfRule>
    <cfRule type="cellIs" dxfId="53" priority="316" stopIfTrue="1" operator="equal">
      <formula>"CW 3240-R7"</formula>
    </cfRule>
  </conditionalFormatting>
  <conditionalFormatting sqref="D354">
    <cfRule type="cellIs" dxfId="52" priority="275" stopIfTrue="1" operator="equal">
      <formula>"CW 3120-R2"</formula>
    </cfRule>
    <cfRule type="cellIs" dxfId="51" priority="276" stopIfTrue="1" operator="equal">
      <formula>"CW 3240-R7"</formula>
    </cfRule>
  </conditionalFormatting>
  <conditionalFormatting sqref="D355">
    <cfRule type="cellIs" dxfId="50" priority="241" stopIfTrue="1" operator="equal">
      <formula>"CW 2130-R11"</formula>
    </cfRule>
    <cfRule type="cellIs" dxfId="49" priority="242" stopIfTrue="1" operator="equal">
      <formula>"CW 3120-R2"</formula>
    </cfRule>
    <cfRule type="cellIs" dxfId="48" priority="243" stopIfTrue="1" operator="equal">
      <formula>"CW 3240-R7"</formula>
    </cfRule>
  </conditionalFormatting>
  <conditionalFormatting sqref="D356 D359">
    <cfRule type="cellIs" dxfId="47" priority="239" stopIfTrue="1" operator="equal">
      <formula>"CW 3120-R2"</formula>
    </cfRule>
    <cfRule type="cellIs" dxfId="46" priority="240" stopIfTrue="1" operator="equal">
      <formula>"CW 3240-R7"</formula>
    </cfRule>
  </conditionalFormatting>
  <conditionalFormatting sqref="D358">
    <cfRule type="cellIs" dxfId="45" priority="219" stopIfTrue="1" operator="equal">
      <formula>"CW 3120-R2"</formula>
    </cfRule>
    <cfRule type="cellIs" dxfId="44" priority="220" stopIfTrue="1" operator="equal">
      <formula>"CW 3240-R7"</formula>
    </cfRule>
  </conditionalFormatting>
  <conditionalFormatting sqref="D357">
    <cfRule type="cellIs" dxfId="43" priority="217" stopIfTrue="1" operator="equal">
      <formula>"CW 3120-R2"</formula>
    </cfRule>
    <cfRule type="cellIs" dxfId="42" priority="218" stopIfTrue="1" operator="equal">
      <formula>"CW 3240-R7"</formula>
    </cfRule>
  </conditionalFormatting>
  <conditionalFormatting sqref="D361">
    <cfRule type="cellIs" dxfId="41" priority="173" stopIfTrue="1" operator="equal">
      <formula>"CW 3120-R2"</formula>
    </cfRule>
    <cfRule type="cellIs" dxfId="40" priority="174" stopIfTrue="1" operator="equal">
      <formula>"CW 3240-R7"</formula>
    </cfRule>
  </conditionalFormatting>
  <conditionalFormatting sqref="D360">
    <cfRule type="cellIs" dxfId="39" priority="171" stopIfTrue="1" operator="equal">
      <formula>"CW 3120-R2"</formula>
    </cfRule>
    <cfRule type="cellIs" dxfId="38" priority="172" stopIfTrue="1" operator="equal">
      <formula>"CW 3240-R7"</formula>
    </cfRule>
  </conditionalFormatting>
  <conditionalFormatting sqref="D363">
    <cfRule type="cellIs" dxfId="37" priority="167" stopIfTrue="1" operator="equal">
      <formula>"CW 3120-R2"</formula>
    </cfRule>
    <cfRule type="cellIs" dxfId="36" priority="168" stopIfTrue="1" operator="equal">
      <formula>"CW 3240-R7"</formula>
    </cfRule>
  </conditionalFormatting>
  <conditionalFormatting sqref="D367">
    <cfRule type="cellIs" dxfId="35" priority="161" stopIfTrue="1" operator="equal">
      <formula>"CW 2130-R11"</formula>
    </cfRule>
    <cfRule type="cellIs" dxfId="34" priority="162" stopIfTrue="1" operator="equal">
      <formula>"CW 3120-R2"</formula>
    </cfRule>
    <cfRule type="cellIs" dxfId="33" priority="163" stopIfTrue="1" operator="equal">
      <formula>"CW 3240-R7"</formula>
    </cfRule>
  </conditionalFormatting>
  <conditionalFormatting sqref="D368 D371">
    <cfRule type="cellIs" dxfId="32" priority="159" stopIfTrue="1" operator="equal">
      <formula>"CW 3120-R2"</formula>
    </cfRule>
    <cfRule type="cellIs" dxfId="31" priority="160" stopIfTrue="1" operator="equal">
      <formula>"CW 3240-R7"</formula>
    </cfRule>
  </conditionalFormatting>
  <conditionalFormatting sqref="D370">
    <cfRule type="cellIs" dxfId="30" priority="147" stopIfTrue="1" operator="equal">
      <formula>"CW 3120-R2"</formula>
    </cfRule>
    <cfRule type="cellIs" dxfId="29" priority="148" stopIfTrue="1" operator="equal">
      <formula>"CW 3240-R7"</formula>
    </cfRule>
  </conditionalFormatting>
  <conditionalFormatting sqref="D369">
    <cfRule type="cellIs" dxfId="28" priority="145" stopIfTrue="1" operator="equal">
      <formula>"CW 3120-R2"</formula>
    </cfRule>
    <cfRule type="cellIs" dxfId="27" priority="146" stopIfTrue="1" operator="equal">
      <formula>"CW 3240-R7"</formula>
    </cfRule>
  </conditionalFormatting>
  <conditionalFormatting sqref="D373">
    <cfRule type="cellIs" dxfId="26" priority="127" stopIfTrue="1" operator="equal">
      <formula>"CW 3120-R2"</formula>
    </cfRule>
    <cfRule type="cellIs" dxfId="25" priority="128" stopIfTrue="1" operator="equal">
      <formula>"CW 3240-R7"</formula>
    </cfRule>
  </conditionalFormatting>
  <conditionalFormatting sqref="D372">
    <cfRule type="cellIs" dxfId="24" priority="125" stopIfTrue="1" operator="equal">
      <formula>"CW 3120-R2"</formula>
    </cfRule>
    <cfRule type="cellIs" dxfId="23" priority="126" stopIfTrue="1" operator="equal">
      <formula>"CW 3240-R7"</formula>
    </cfRule>
  </conditionalFormatting>
  <conditionalFormatting sqref="D375">
    <cfRule type="cellIs" dxfId="22" priority="111" stopIfTrue="1" operator="equal">
      <formula>"CW 3120-R2"</formula>
    </cfRule>
    <cfRule type="cellIs" dxfId="21" priority="112" stopIfTrue="1" operator="equal">
      <formula>"CW 3240-R7"</formula>
    </cfRule>
  </conditionalFormatting>
  <conditionalFormatting sqref="D376">
    <cfRule type="cellIs" dxfId="20" priority="81" stopIfTrue="1" operator="equal">
      <formula>"CW 2130-R11"</formula>
    </cfRule>
    <cfRule type="cellIs" dxfId="19" priority="82" stopIfTrue="1" operator="equal">
      <formula>"CW 3120-R2"</formula>
    </cfRule>
    <cfRule type="cellIs" dxfId="18" priority="83" stopIfTrue="1" operator="equal">
      <formula>"CW 3240-R7"</formula>
    </cfRule>
  </conditionalFormatting>
  <conditionalFormatting sqref="D377 D380">
    <cfRule type="cellIs" dxfId="17" priority="79" stopIfTrue="1" operator="equal">
      <formula>"CW 3120-R2"</formula>
    </cfRule>
    <cfRule type="cellIs" dxfId="16" priority="80" stopIfTrue="1" operator="equal">
      <formula>"CW 3240-R7"</formula>
    </cfRule>
  </conditionalFormatting>
  <conditionalFormatting sqref="D382">
    <cfRule type="cellIs" dxfId="15" priority="43" stopIfTrue="1" operator="equal">
      <formula>"CW 3120-R2"</formula>
    </cfRule>
    <cfRule type="cellIs" dxfId="14" priority="44" stopIfTrue="1" operator="equal">
      <formula>"CW 3240-R7"</formula>
    </cfRule>
  </conditionalFormatting>
  <conditionalFormatting sqref="D381">
    <cfRule type="cellIs" dxfId="13" priority="41" stopIfTrue="1" operator="equal">
      <formula>"CW 3120-R2"</formula>
    </cfRule>
    <cfRule type="cellIs" dxfId="12" priority="42" stopIfTrue="1" operator="equal">
      <formula>"CW 3240-R7"</formula>
    </cfRule>
  </conditionalFormatting>
  <conditionalFormatting sqref="D384">
    <cfRule type="cellIs" dxfId="11" priority="29" stopIfTrue="1" operator="equal">
      <formula>"CW 3120-R2"</formula>
    </cfRule>
    <cfRule type="cellIs" dxfId="10" priority="30" stopIfTrue="1" operator="equal">
      <formula>"CW 3240-R7"</formula>
    </cfRule>
  </conditionalFormatting>
  <conditionalFormatting sqref="D379">
    <cfRule type="cellIs" dxfId="9" priority="21" stopIfTrue="1" operator="equal">
      <formula>"CW 3120-R2"</formula>
    </cfRule>
    <cfRule type="cellIs" dxfId="8" priority="22" stopIfTrue="1" operator="equal">
      <formula>"CW 3240-R7"</formula>
    </cfRule>
  </conditionalFormatting>
  <conditionalFormatting sqref="D378">
    <cfRule type="cellIs" dxfId="7" priority="19" stopIfTrue="1" operator="equal">
      <formula>"CW 3120-R2"</formula>
    </cfRule>
    <cfRule type="cellIs" dxfId="6" priority="20" stopIfTrue="1" operator="equal">
      <formula>"CW 3240-R7"</formula>
    </cfRule>
  </conditionalFormatting>
  <conditionalFormatting sqref="D270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92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884" yWindow="432" count="4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5 G20 G45 G47 G49 G82:G83 G56 G51 G73 G71 G61:G62 G64:G65 G75:G79 G39:G42 G35:G36 G32:G33 G22 G15:G18 G13 G9:G10 G102 G132 G134 G176:G177 G145 G142 G164 G162 G150:G151 G153:G157 G179:G181 G166:G173 G159:G160 G140 G136:G138 G126:G129 G122:G123 G119:G120 G112:G117 G109 G106:G107 G104 G95:G100 G93 G89:G90 G185:G187 G196 G214 G225 G231 G257:G258 G248 G237 G239:G240 G260 G227:G228 G267:G270 G199:G205 G208:G211 G216:G217 G220:G222 G243:G246 G250:G254 G264:G265 G333:G334 G280 G302 G304:G305 G314 G330:G331 G316 G320 G318 G147 G275 G277:G278 G282 G285:G288 G290 G292 G295:G299 G307:G308 G311 G322:G327 G25:G30 G67:G69 G54 G234 G273 G388:G398 G337:G363 G366:G384 G58 G189:G193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2 G14 G19 G21 G23:G24 G31 G34 G37 G46 G43:G44 G48 G53 G57 G55 G63 G66 G59:G60 G74 G81 G92 G94 G101 G103 G105 G108 G110:G111 G118 G121 G124 G133 G130:G131 G135 G144 G152 G158 G148:G149 G165 G175 G188 G195 G197:G198 G206 G212:G213 G215 G219 G226 G223:G224 G233 G230 G238 G241:G242 G235:G236 G256 G266 G272 G274 G276 G279 G281 G283:G284 G289 G291 G293 G303 G300:G301 G306 G310 G312:G313 G321 G329 G338:G339 G341:G342 G344 G347:G348 G350:G351 G353 G356:G357 G359:G360 G362 G368:G369 G371:G372 G374 G377:G378 G380:G381 G383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72 G163 G249 G319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345 F354 F363 F375 F384">
      <formula1>IF(F345&gt;=0,ROUND(F345,0),0)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60-2019_Addendum_1
&amp;XTemplate Version: C420190115-RW&amp;R&amp;10Bid Submission
Page &amp;P+3 of 23</oddHeader>
    <oddFooter xml:space="preserve">&amp;R__________________
Name of Bidder                    </oddFooter>
  </headerFooter>
  <rowBreaks count="11" manualBreakCount="11">
    <brk id="54" min="1" max="7" man="1"/>
    <brk id="79" min="1" max="7" man="1"/>
    <brk id="86" min="1" max="7" man="1"/>
    <brk id="182" min="1" max="7" man="1"/>
    <brk id="234" min="1" max="7" man="1"/>
    <brk id="261" min="1" max="7" man="1"/>
    <brk id="288" min="1" max="7" man="1"/>
    <brk id="314" min="1" max="7" man="1"/>
    <brk id="335" min="1" max="7" man="1"/>
    <brk id="385" min="1" max="7" man="1"/>
    <brk id="39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60-2019</vt:lpstr>
      <vt:lpstr>'60-2019'!Print_Area</vt:lpstr>
      <vt:lpstr>'60-2019'!Print_Titles</vt:lpstr>
      <vt:lpstr>'60-2019'!XEVERYTHING</vt:lpstr>
      <vt:lpstr>'60-2019'!XITEMS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by: MD_x000d_
Date: May 15, 2019_x000d_
_x000d_
_x000d_
_x000d_
File Size 135,495</dc:description>
  <cp:lastModifiedBy>Mark Delmo</cp:lastModifiedBy>
  <cp:lastPrinted>2019-05-15T19:25:13Z</cp:lastPrinted>
  <dcterms:created xsi:type="dcterms:W3CDTF">1999-03-31T15:44:33Z</dcterms:created>
  <dcterms:modified xsi:type="dcterms:W3CDTF">2019-05-15T19:25:43Z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