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5715" windowWidth="19170" windowHeight="5625"/>
  </bookViews>
  <sheets>
    <sheet name="FORM B -(2 Part w cond funds)" sheetId="7" r:id="rId1"/>
  </sheets>
  <definedNames>
    <definedName name="_12TENDER_SUBMISSI" localSheetId="0">#REF!</definedName>
    <definedName name="_12TENDER_SUBMISSI">#REF!</definedName>
    <definedName name="_1PAGE_1_OF_13" localSheetId="0">'FORM B -(2 Part w cond funds)'!#REF!</definedName>
    <definedName name="_4PAGE_1_OF_13" localSheetId="0">#REF!</definedName>
    <definedName name="_4PAGE_1_OF_13">#REF!</definedName>
    <definedName name="_5TENDER_NO._181" localSheetId="0">'FORM B -(2 Part w cond funds)'!#REF!</definedName>
    <definedName name="_8TENDER_NO._181" localSheetId="0">#REF!</definedName>
    <definedName name="_8TENDER_NO._181">#REF!</definedName>
    <definedName name="_9TENDER_SUBMISSI" localSheetId="0">'FORM B -(2 Part w cond funds)'!#REF!</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0">'FORM B -(2 Part w cond funds)'!#REF!</definedName>
    <definedName name="HEADER">#REF!</definedName>
    <definedName name="_xlnm.Print_Area" localSheetId="0">'FORM B -(2 Part w cond funds)'!$B$1:$H$458</definedName>
    <definedName name="_xlnm.Print_Titles" localSheetId="0">'FORM B -(2 Part w cond funds)'!$1:$5</definedName>
    <definedName name="_xlnm.Print_Titles">#REF!</definedName>
    <definedName name="TEMP" localSheetId="0">'FORM B -(2 Part w cond funds)'!#REF!</definedName>
    <definedName name="TEMP">#REF!</definedName>
    <definedName name="TESTHEAD" localSheetId="0">'FORM B -(2 Part w cond funds)'!#REF!</definedName>
    <definedName name="TESTHEAD">#REF!</definedName>
    <definedName name="XEVERYTHING" localSheetId="0">'FORM B -(2 Part w cond funds)'!$B$1:$IV$44</definedName>
    <definedName name="XEVERYTHING">#REF!</definedName>
    <definedName name="XITEMS" localSheetId="0">'FORM B -(2 Part w cond funds)'!$B$7:$IV$44</definedName>
    <definedName name="XITEMS">#REF!</definedName>
  </definedNames>
  <calcPr calcId="152511" fullPrecision="0"/>
</workbook>
</file>

<file path=xl/calcChain.xml><?xml version="1.0" encoding="utf-8"?>
<calcChain xmlns="http://schemas.openxmlformats.org/spreadsheetml/2006/main">
  <c r="B455" i="7" l="1"/>
  <c r="B454" i="7"/>
  <c r="C452" i="7"/>
  <c r="B446" i="7"/>
  <c r="C444" i="7"/>
  <c r="H443" i="7"/>
  <c r="H442" i="7"/>
  <c r="H441" i="7"/>
  <c r="H440" i="7"/>
  <c r="H439" i="7"/>
  <c r="H438" i="7"/>
  <c r="H437" i="7"/>
  <c r="H436" i="7"/>
  <c r="H435" i="7"/>
  <c r="H434" i="7"/>
  <c r="C430" i="7"/>
  <c r="H429" i="7"/>
  <c r="H427" i="7"/>
  <c r="H426" i="7"/>
  <c r="H423" i="7"/>
  <c r="H422" i="7"/>
  <c r="H421" i="7"/>
  <c r="H420" i="7"/>
  <c r="H418" i="7"/>
  <c r="H416" i="7"/>
  <c r="H415" i="7"/>
  <c r="H414" i="7"/>
  <c r="H412" i="7"/>
  <c r="H409" i="7"/>
  <c r="H408" i="7"/>
  <c r="H407" i="7"/>
  <c r="H406" i="7"/>
  <c r="H405" i="7"/>
  <c r="H404" i="7"/>
  <c r="H401" i="7"/>
  <c r="H400" i="7"/>
  <c r="H397" i="7"/>
  <c r="H395" i="7"/>
  <c r="H393" i="7"/>
  <c r="H392" i="7"/>
  <c r="H391" i="7"/>
  <c r="H390" i="7"/>
  <c r="H388" i="7"/>
  <c r="H385" i="7"/>
  <c r="H384" i="7"/>
  <c r="C381" i="7"/>
  <c r="C451" i="7" s="1"/>
  <c r="H380" i="7"/>
  <c r="H378" i="7"/>
  <c r="H377" i="7"/>
  <c r="H374" i="7"/>
  <c r="H373" i="7"/>
  <c r="H372" i="7"/>
  <c r="H371" i="7"/>
  <c r="H370" i="7"/>
  <c r="H369" i="7"/>
  <c r="H368" i="7"/>
  <c r="H367" i="7"/>
  <c r="H365" i="7"/>
  <c r="H363" i="7"/>
  <c r="H361" i="7"/>
  <c r="H360" i="7"/>
  <c r="H359" i="7"/>
  <c r="H356" i="7"/>
  <c r="H355" i="7"/>
  <c r="H354" i="7"/>
  <c r="H353" i="7"/>
  <c r="H352" i="7"/>
  <c r="H350" i="7"/>
  <c r="H348" i="7"/>
  <c r="H345" i="7"/>
  <c r="H344" i="7"/>
  <c r="H343" i="7"/>
  <c r="H342" i="7"/>
  <c r="H341" i="7"/>
  <c r="H340" i="7"/>
  <c r="H337" i="7"/>
  <c r="H335" i="7"/>
  <c r="H334" i="7"/>
  <c r="H333" i="7"/>
  <c r="H330" i="7"/>
  <c r="H328" i="7"/>
  <c r="H326" i="7"/>
  <c r="H325" i="7"/>
  <c r="H323" i="7"/>
  <c r="H322" i="7"/>
  <c r="H321" i="7"/>
  <c r="H320" i="7"/>
  <c r="H318" i="7"/>
  <c r="H316" i="7"/>
  <c r="H313" i="7"/>
  <c r="H312" i="7"/>
  <c r="C309" i="7"/>
  <c r="H308" i="7"/>
  <c r="H306" i="7"/>
  <c r="H305" i="7"/>
  <c r="H302" i="7"/>
  <c r="H301" i="7"/>
  <c r="H300" i="7"/>
  <c r="H299" i="7"/>
  <c r="H298" i="7"/>
  <c r="H297" i="7"/>
  <c r="H295" i="7"/>
  <c r="H293" i="7"/>
  <c r="H291" i="7"/>
  <c r="H290" i="7"/>
  <c r="H288" i="7"/>
  <c r="H287" i="7"/>
  <c r="H285" i="7"/>
  <c r="H282" i="7"/>
  <c r="H279" i="7"/>
  <c r="H278" i="7"/>
  <c r="H276" i="7"/>
  <c r="H274" i="7"/>
  <c r="H273" i="7"/>
  <c r="H271" i="7"/>
  <c r="H268" i="7"/>
  <c r="H267" i="7"/>
  <c r="H266" i="7"/>
  <c r="H265" i="7"/>
  <c r="H264" i="7"/>
  <c r="H261" i="7"/>
  <c r="H260" i="7"/>
  <c r="H259" i="7"/>
  <c r="H256" i="7"/>
  <c r="H254" i="7"/>
  <c r="H252" i="7"/>
  <c r="H251" i="7"/>
  <c r="H250" i="7"/>
  <c r="H249" i="7"/>
  <c r="H247" i="7"/>
  <c r="H244" i="7"/>
  <c r="H243" i="7"/>
  <c r="H242" i="7"/>
  <c r="H241" i="7"/>
  <c r="H239" i="7"/>
  <c r="H238" i="7"/>
  <c r="C235" i="7"/>
  <c r="H234" i="7"/>
  <c r="H233" i="7"/>
  <c r="H230" i="7"/>
  <c r="H229" i="7"/>
  <c r="H228" i="7"/>
  <c r="H227" i="7"/>
  <c r="H226" i="7"/>
  <c r="H225" i="7"/>
  <c r="H224" i="7"/>
  <c r="H223" i="7"/>
  <c r="H221" i="7"/>
  <c r="H220" i="7"/>
  <c r="H218" i="7"/>
  <c r="H216" i="7"/>
  <c r="H215" i="7"/>
  <c r="H214" i="7"/>
  <c r="H211" i="7"/>
  <c r="H209" i="7"/>
  <c r="H208" i="7"/>
  <c r="H206" i="7"/>
  <c r="H203" i="7"/>
  <c r="H200" i="7"/>
  <c r="H197" i="7"/>
  <c r="H195" i="7"/>
  <c r="H192" i="7"/>
  <c r="H191" i="7"/>
  <c r="H190" i="7"/>
  <c r="H189" i="7"/>
  <c r="H188" i="7"/>
  <c r="H186" i="7"/>
  <c r="H183" i="7"/>
  <c r="H182" i="7"/>
  <c r="H179" i="7"/>
  <c r="H177" i="7"/>
  <c r="H175" i="7"/>
  <c r="H174" i="7"/>
  <c r="H171" i="7"/>
  <c r="H170" i="7"/>
  <c r="H169" i="7"/>
  <c r="H168" i="7"/>
  <c r="H167" i="7"/>
  <c r="H166" i="7"/>
  <c r="H164" i="7"/>
  <c r="H163" i="7"/>
  <c r="C160" i="7"/>
  <c r="H159" i="7"/>
  <c r="H157" i="7"/>
  <c r="H156" i="7"/>
  <c r="H153" i="7"/>
  <c r="H152" i="7"/>
  <c r="H151" i="7"/>
  <c r="H150" i="7"/>
  <c r="H149" i="7"/>
  <c r="H148" i="7"/>
  <c r="H146" i="7"/>
  <c r="H144" i="7"/>
  <c r="H142" i="7"/>
  <c r="H140" i="7"/>
  <c r="H139" i="7"/>
  <c r="H137" i="7"/>
  <c r="H135" i="7"/>
  <c r="H132" i="7"/>
  <c r="H128" i="7"/>
  <c r="H127" i="7"/>
  <c r="H126" i="7"/>
  <c r="H125" i="7"/>
  <c r="H124" i="7"/>
  <c r="H122" i="7"/>
  <c r="H120" i="7"/>
  <c r="H117" i="7"/>
  <c r="H116" i="7"/>
  <c r="H115" i="7"/>
  <c r="H114" i="7"/>
  <c r="H113" i="7"/>
  <c r="H110" i="7"/>
  <c r="H109" i="7"/>
  <c r="H108" i="7"/>
  <c r="H105" i="7"/>
  <c r="H103" i="7"/>
  <c r="H101" i="7"/>
  <c r="H100" i="7"/>
  <c r="H99" i="7"/>
  <c r="H98" i="7"/>
  <c r="H95" i="7"/>
  <c r="C92" i="7"/>
  <c r="H91" i="7"/>
  <c r="H89" i="7"/>
  <c r="H88" i="7"/>
  <c r="H85" i="7"/>
  <c r="H84" i="7"/>
  <c r="H83" i="7"/>
  <c r="H82" i="7"/>
  <c r="H81" i="7"/>
  <c r="H80" i="7"/>
  <c r="H79" i="7"/>
  <c r="H78" i="7"/>
  <c r="H76" i="7"/>
  <c r="H75" i="7"/>
  <c r="H73" i="7"/>
  <c r="H71" i="7"/>
  <c r="H68" i="7"/>
  <c r="H66" i="7"/>
  <c r="H64" i="7"/>
  <c r="H63" i="7"/>
  <c r="H61" i="7"/>
  <c r="H60" i="7"/>
  <c r="H58" i="7"/>
  <c r="H55" i="7"/>
  <c r="H51" i="7"/>
  <c r="H50" i="7"/>
  <c r="H49" i="7"/>
  <c r="H48" i="7"/>
  <c r="H46" i="7"/>
  <c r="H44" i="7"/>
  <c r="H41" i="7"/>
  <c r="H40" i="7"/>
  <c r="H39" i="7"/>
  <c r="H38" i="7"/>
  <c r="H37" i="7"/>
  <c r="H34" i="7"/>
  <c r="H33" i="7"/>
  <c r="H32" i="7"/>
  <c r="H29" i="7"/>
  <c r="H27" i="7"/>
  <c r="H25" i="7"/>
  <c r="H23" i="7"/>
  <c r="H21" i="7"/>
  <c r="H20" i="7"/>
  <c r="H18" i="7"/>
  <c r="H17" i="7"/>
  <c r="H16" i="7"/>
  <c r="H15" i="7"/>
  <c r="H13" i="7"/>
  <c r="H10" i="7"/>
  <c r="H9" i="7" l="1"/>
  <c r="H92" i="7" s="1"/>
  <c r="H447" i="7" s="1"/>
  <c r="H160" i="7"/>
  <c r="H448" i="7" s="1"/>
  <c r="C447" i="7"/>
  <c r="C449" i="7"/>
  <c r="H309" i="7"/>
  <c r="H450" i="7" s="1"/>
  <c r="H381" i="7"/>
  <c r="H451" i="7" s="1"/>
  <c r="C450" i="7"/>
  <c r="C448" i="7"/>
  <c r="H235" i="7"/>
  <c r="H449" i="7" s="1"/>
  <c r="H444" i="7"/>
  <c r="H455" i="7" s="1"/>
  <c r="H456" i="7" s="1"/>
  <c r="H430" i="7"/>
  <c r="H452" i="7" s="1"/>
  <c r="C455" i="7"/>
  <c r="H453" i="7" l="1"/>
  <c r="G457" i="7" s="1"/>
</calcChain>
</file>

<file path=xl/comments1.xml><?xml version="1.0" encoding="utf-8"?>
<comments xmlns="http://schemas.openxmlformats.org/spreadsheetml/2006/main">
  <authors>
    <author>Pheifer, Henly</author>
    <author>hpheifer</author>
  </authors>
  <commentList>
    <comment ref="D2" authorId="0">
      <text>
        <r>
          <rPr>
            <b/>
            <sz val="9"/>
            <color indexed="81"/>
            <rFont val="Tahoma"/>
            <family val="2"/>
          </rPr>
          <t xml:space="preserve">Insert reference to "Prices" clause from the "Bidding Procedures". Also Revise the Header by inserting BO # and revising the BO version number to match the BO template used. </t>
        </r>
      </text>
    </comment>
    <comment ref="C48" authorId="0">
      <text>
        <r>
          <rPr>
            <b/>
            <sz val="9"/>
            <color indexed="81"/>
            <rFont val="Tahoma"/>
            <family val="2"/>
          </rPr>
          <t>Pheifer, Henly:</t>
        </r>
        <r>
          <rPr>
            <sz val="9"/>
            <color indexed="81"/>
            <rFont val="Tahoma"/>
            <family val="2"/>
          </rPr>
          <t xml:space="preserve">
old version has 0 - 50</t>
        </r>
      </text>
    </comment>
    <comment ref="C50" authorId="0">
      <text>
        <r>
          <rPr>
            <b/>
            <sz val="9"/>
            <color indexed="81"/>
            <rFont val="Tahoma"/>
            <family val="2"/>
          </rPr>
          <t>Pheifer, Henly:</t>
        </r>
        <r>
          <rPr>
            <sz val="9"/>
            <color indexed="81"/>
            <rFont val="Tahoma"/>
            <family val="2"/>
          </rPr>
          <t xml:space="preserve">
Old version has 0 - 50</t>
        </r>
      </text>
    </comment>
    <comment ref="C124" authorId="0">
      <text>
        <r>
          <rPr>
            <b/>
            <sz val="9"/>
            <color indexed="81"/>
            <rFont val="Tahoma"/>
            <family val="2"/>
          </rPr>
          <t>Pheifer, Henly:</t>
        </r>
        <r>
          <rPr>
            <sz val="9"/>
            <color indexed="81"/>
            <rFont val="Tahoma"/>
            <family val="2"/>
          </rPr>
          <t xml:space="preserve">
old version has 0 - 50</t>
        </r>
      </text>
    </comment>
    <comment ref="C126" authorId="0">
      <text>
        <r>
          <rPr>
            <b/>
            <sz val="9"/>
            <color indexed="81"/>
            <rFont val="Tahoma"/>
            <family val="2"/>
          </rPr>
          <t>Pheifer, Henly:</t>
        </r>
        <r>
          <rPr>
            <sz val="9"/>
            <color indexed="81"/>
            <rFont val="Tahoma"/>
            <family val="2"/>
          </rPr>
          <t xml:space="preserve">
Old version has 0 - 50</t>
        </r>
      </text>
    </comment>
    <comment ref="I192" authorId="1">
      <text>
        <r>
          <rPr>
            <sz val="8"/>
            <color indexed="81"/>
            <rFont val="Tahoma"/>
            <family val="2"/>
          </rPr>
          <t>Differs from CW3335 as incidental edging support where required is  included &amp; 30 mm of bedding sand is specified vs 15 mm for limestone base ( CW3335)</t>
        </r>
      </text>
    </comment>
    <comment ref="E206" authorId="0">
      <text>
        <r>
          <rPr>
            <b/>
            <sz val="9"/>
            <color indexed="81"/>
            <rFont val="Tahoma"/>
            <family val="2"/>
          </rPr>
          <t>Pheifer, Henly:</t>
        </r>
        <r>
          <rPr>
            <sz val="9"/>
            <color indexed="81"/>
            <rFont val="Tahoma"/>
            <family val="2"/>
          </rPr>
          <t xml:space="preserve">
old version has vert m ( no period)</t>
        </r>
      </text>
    </comment>
    <comment ref="C352" authorId="0">
      <text>
        <r>
          <rPr>
            <b/>
            <sz val="9"/>
            <color indexed="81"/>
            <rFont val="Tahoma"/>
            <family val="2"/>
          </rPr>
          <t>Pheifer, Henly:</t>
        </r>
        <r>
          <rPr>
            <sz val="9"/>
            <color indexed="81"/>
            <rFont val="Tahoma"/>
            <family val="2"/>
          </rPr>
          <t xml:space="preserve">
old version has 0 - 50</t>
        </r>
      </text>
    </comment>
    <comment ref="C354" authorId="0">
      <text>
        <r>
          <rPr>
            <b/>
            <sz val="9"/>
            <color indexed="81"/>
            <rFont val="Tahoma"/>
            <family val="2"/>
          </rPr>
          <t>Pheifer, Henly:</t>
        </r>
        <r>
          <rPr>
            <sz val="9"/>
            <color indexed="81"/>
            <rFont val="Tahoma"/>
            <family val="2"/>
          </rPr>
          <t xml:space="preserve">
Old version has 0 - 50</t>
        </r>
      </text>
    </comment>
  </commentList>
</comments>
</file>

<file path=xl/sharedStrings.xml><?xml version="1.0" encoding="utf-8"?>
<sst xmlns="http://schemas.openxmlformats.org/spreadsheetml/2006/main" count="1833" uniqueCount="532">
  <si>
    <t>FORM B: PRICES</t>
  </si>
  <si>
    <t>UNIT PRICES</t>
  </si>
  <si>
    <t/>
  </si>
  <si>
    <t>ITEM</t>
  </si>
  <si>
    <t>DESCRIPTION</t>
  </si>
  <si>
    <t>SPEC.</t>
  </si>
  <si>
    <t>UNIT</t>
  </si>
  <si>
    <t>APPROX.</t>
  </si>
  <si>
    <t>UNIT PRICE</t>
  </si>
  <si>
    <t>AMOUNT</t>
  </si>
  <si>
    <t>REF.</t>
  </si>
  <si>
    <t>QUANTITY</t>
  </si>
  <si>
    <t>A</t>
  </si>
  <si>
    <t>B</t>
  </si>
  <si>
    <t>C</t>
  </si>
  <si>
    <t>D</t>
  </si>
  <si>
    <t>E</t>
  </si>
  <si>
    <t>Subtotal:</t>
  </si>
  <si>
    <t>SUMMARY</t>
  </si>
  <si>
    <t>EARTH AND BASE WORKS</t>
  </si>
  <si>
    <t>JOINT AND CRACK SEALING</t>
  </si>
  <si>
    <t>ASSOCIATED DRAINAGE AND UNDERGROUND WORKS</t>
  </si>
  <si>
    <t>ADJUSTMENTS</t>
  </si>
  <si>
    <t>LANDSCAPING</t>
  </si>
  <si>
    <t>CODE</t>
  </si>
  <si>
    <t xml:space="preserve"> (total price) PART 1</t>
  </si>
  <si>
    <t xml:space="preserve"> (total price) PART 2</t>
  </si>
  <si>
    <r>
      <t xml:space="preserve">PART 1      </t>
    </r>
    <r>
      <rPr>
        <b/>
        <i/>
        <sz val="16"/>
        <rFont val="Arial"/>
        <family val="2"/>
      </rPr>
      <t>CITY FUNDED WORK</t>
    </r>
  </si>
  <si>
    <t xml:space="preserve">TOTAL BID PRICE (GST extra)                                                                              (in figures)                                             </t>
  </si>
  <si>
    <t>m³</t>
  </si>
  <si>
    <t>A.2</t>
  </si>
  <si>
    <t>m²</t>
  </si>
  <si>
    <t>i)</t>
  </si>
  <si>
    <t>tonne</t>
  </si>
  <si>
    <t>A012</t>
  </si>
  <si>
    <t>Grading of Boulevards</t>
  </si>
  <si>
    <t>each</t>
  </si>
  <si>
    <t>ii)</t>
  </si>
  <si>
    <t>B094</t>
  </si>
  <si>
    <t>Drilled Dowels</t>
  </si>
  <si>
    <t>B095</t>
  </si>
  <si>
    <t>19.1 mm Diameter</t>
  </si>
  <si>
    <t>B097</t>
  </si>
  <si>
    <t>Drilled Tie Bars</t>
  </si>
  <si>
    <t>B098</t>
  </si>
  <si>
    <t>20 M Deformed Tie Bar</t>
  </si>
  <si>
    <t>m</t>
  </si>
  <si>
    <t>iii)</t>
  </si>
  <si>
    <t>Concrete Curb Renewal</t>
  </si>
  <si>
    <t>C001</t>
  </si>
  <si>
    <t>Concrete Pavements, Median Slabs, Bull-noses, and Safety Medians</t>
  </si>
  <si>
    <t>C032</t>
  </si>
  <si>
    <t>Concrete Curbs, Curb and Gutter, and Splash Strips</t>
  </si>
  <si>
    <t>C046</t>
  </si>
  <si>
    <t>D006</t>
  </si>
  <si>
    <t xml:space="preserve">Reflective Crack Maintenance </t>
  </si>
  <si>
    <t>F001</t>
  </si>
  <si>
    <t>F003</t>
  </si>
  <si>
    <t>F005</t>
  </si>
  <si>
    <t>F007</t>
  </si>
  <si>
    <t>iv)</t>
  </si>
  <si>
    <t>G001</t>
  </si>
  <si>
    <t>Sodding</t>
  </si>
  <si>
    <t>G003</t>
  </si>
  <si>
    <t>B001</t>
  </si>
  <si>
    <t>Pavement Removal</t>
  </si>
  <si>
    <t>B002</t>
  </si>
  <si>
    <t>Concrete Pavement</t>
  </si>
  <si>
    <t>Tie-ins and Approaches</t>
  </si>
  <si>
    <t>F002</t>
  </si>
  <si>
    <t>vert. m</t>
  </si>
  <si>
    <t>F009</t>
  </si>
  <si>
    <t>F010</t>
  </si>
  <si>
    <t>F011</t>
  </si>
  <si>
    <t>E023</t>
  </si>
  <si>
    <t>E024</t>
  </si>
  <si>
    <t>E025</t>
  </si>
  <si>
    <t>Replacing Existing Risers</t>
  </si>
  <si>
    <t>F002A</t>
  </si>
  <si>
    <t>Adjustment of Valve Boxes</t>
  </si>
  <si>
    <t>Valve Box Extensions</t>
  </si>
  <si>
    <t>Adjustment of Curb Stop Boxes</t>
  </si>
  <si>
    <t>A003</t>
  </si>
  <si>
    <t>Excavation</t>
  </si>
  <si>
    <t>A004</t>
  </si>
  <si>
    <t>Sub-Grade Compaction</t>
  </si>
  <si>
    <t>A007</t>
  </si>
  <si>
    <t>A.3</t>
  </si>
  <si>
    <t>Crushed Sub-base Material</t>
  </si>
  <si>
    <t>A.4</t>
  </si>
  <si>
    <t>A.5</t>
  </si>
  <si>
    <t>A022</t>
  </si>
  <si>
    <t>A.6</t>
  </si>
  <si>
    <t>Separation Geotextile Fabric</t>
  </si>
  <si>
    <t xml:space="preserve">CW 3130-R4 </t>
  </si>
  <si>
    <t>A022A</t>
  </si>
  <si>
    <t>A.7</t>
  </si>
  <si>
    <t>Supply and Install Geogrid</t>
  </si>
  <si>
    <t>CW 3135-R1</t>
  </si>
  <si>
    <t>A.8</t>
  </si>
  <si>
    <t>A.9</t>
  </si>
  <si>
    <t>A.10</t>
  </si>
  <si>
    <t>A.11</t>
  </si>
  <si>
    <t xml:space="preserve">CW 3235-R9  </t>
  </si>
  <si>
    <t>100 mm Sidewalk</t>
  </si>
  <si>
    <t>a)</t>
  </si>
  <si>
    <t>b)</t>
  </si>
  <si>
    <t>c)</t>
  </si>
  <si>
    <t>B154rl</t>
  </si>
  <si>
    <t>A.12</t>
  </si>
  <si>
    <t>B167rl</t>
  </si>
  <si>
    <t>SD-203B</t>
  </si>
  <si>
    <t>Curb Ramp (8-12 mm reveal ht, Monolithic)</t>
  </si>
  <si>
    <t>SD-229C,D</t>
  </si>
  <si>
    <t>B200</t>
  </si>
  <si>
    <t>A.13</t>
  </si>
  <si>
    <t>Planing of Pavement</t>
  </si>
  <si>
    <t>B201</t>
  </si>
  <si>
    <t>B219</t>
  </si>
  <si>
    <t>A.14</t>
  </si>
  <si>
    <t>Detectable Warning Surface Tiles</t>
  </si>
  <si>
    <t>A.15</t>
  </si>
  <si>
    <t>A.16</t>
  </si>
  <si>
    <t>Construction of  Curb Ramp (8-12 mm ht, Integral)</t>
  </si>
  <si>
    <t>SD-229C</t>
  </si>
  <si>
    <t>A.17</t>
  </si>
  <si>
    <t>Type IA</t>
  </si>
  <si>
    <t>A.18</t>
  </si>
  <si>
    <t>CW 3250-R7</t>
  </si>
  <si>
    <t>E003</t>
  </si>
  <si>
    <t>A.19</t>
  </si>
  <si>
    <t xml:space="preserve">Catch Basin  </t>
  </si>
  <si>
    <t>CW 2130-R12</t>
  </si>
  <si>
    <t>SD-024, 1800 mm deep</t>
  </si>
  <si>
    <t>E008</t>
  </si>
  <si>
    <t>A.20</t>
  </si>
  <si>
    <t>Sewer Service</t>
  </si>
  <si>
    <t>E009</t>
  </si>
  <si>
    <t>250 mm, PVC</t>
  </si>
  <si>
    <t>E010</t>
  </si>
  <si>
    <t>A.21</t>
  </si>
  <si>
    <t>E036</t>
  </si>
  <si>
    <t>A.22</t>
  </si>
  <si>
    <t xml:space="preserve">Connecting to Existing Sewer </t>
  </si>
  <si>
    <t>E037</t>
  </si>
  <si>
    <t>A.23</t>
  </si>
  <si>
    <t>A.24</t>
  </si>
  <si>
    <t>E051</t>
  </si>
  <si>
    <t>A.25</t>
  </si>
  <si>
    <t>Installation of Subdrains</t>
  </si>
  <si>
    <t>CW 3120-R4</t>
  </si>
  <si>
    <t>A.26</t>
  </si>
  <si>
    <t>A.27</t>
  </si>
  <si>
    <t>Pre-cast Concrete Risers</t>
  </si>
  <si>
    <t>A.28</t>
  </si>
  <si>
    <t>51 mm</t>
  </si>
  <si>
    <t>A.29</t>
  </si>
  <si>
    <t>A.30</t>
  </si>
  <si>
    <t>A.31</t>
  </si>
  <si>
    <t>CW 3510-R9</t>
  </si>
  <si>
    <t>G002</t>
  </si>
  <si>
    <t xml:space="preserve"> width &lt; 600 mm</t>
  </si>
  <si>
    <t xml:space="preserve"> width &gt; or = 600 mm</t>
  </si>
  <si>
    <t>C037</t>
  </si>
  <si>
    <t>Construction of  Modified Barrier  (180 mm ht, Integral)</t>
  </si>
  <si>
    <t>B100r</t>
  </si>
  <si>
    <t>Miscellaneous Concrete Slab Removal</t>
  </si>
  <si>
    <t xml:space="preserve">250 mm </t>
  </si>
  <si>
    <t>76 mm</t>
  </si>
  <si>
    <t>(SEE B9)</t>
  </si>
  <si>
    <t>A.1</t>
  </si>
  <si>
    <t>E15</t>
  </si>
  <si>
    <t>CW 3110-R19</t>
  </si>
  <si>
    <t>ROADWORK - REMOVALS/RENEWALS</t>
  </si>
  <si>
    <t>B003</t>
  </si>
  <si>
    <t>Asphalt Pavement</t>
  </si>
  <si>
    <t xml:space="preserve">CW 3230-R8
</t>
  </si>
  <si>
    <t>B097A</t>
  </si>
  <si>
    <t>15 M Deformed Tie Bar</t>
  </si>
  <si>
    <t>B184rlA</t>
  </si>
  <si>
    <t>B190</t>
  </si>
  <si>
    <t xml:space="preserve">Construction of Asphaltic Concrete Overlay </t>
  </si>
  <si>
    <t>B193</t>
  </si>
  <si>
    <t>B194</t>
  </si>
  <si>
    <t>B195</t>
  </si>
  <si>
    <t>CW 3326-R3</t>
  </si>
  <si>
    <t>E12</t>
  </si>
  <si>
    <t>ROADWORK - NEW CONSTRUCTION</t>
  </si>
  <si>
    <t>C035</t>
  </si>
  <si>
    <t>Construction of Barrier (180 mm ht, Integral)</t>
  </si>
  <si>
    <t>SD-204</t>
  </si>
  <si>
    <t>Supply and Installation of Dowel Assemblies</t>
  </si>
  <si>
    <t>CW 3310-R17</t>
  </si>
  <si>
    <t>Interlocking Paving Stones</t>
  </si>
  <si>
    <t>E013</t>
  </si>
  <si>
    <t>Sewer Service Risers</t>
  </si>
  <si>
    <t>E014</t>
  </si>
  <si>
    <t>E026</t>
  </si>
  <si>
    <t>E032</t>
  </si>
  <si>
    <t>Connecting to Existing Manhole</t>
  </si>
  <si>
    <t>E033</t>
  </si>
  <si>
    <t>250 mm Catch Basin Lead</t>
  </si>
  <si>
    <t>F004</t>
  </si>
  <si>
    <t>38 mm</t>
  </si>
  <si>
    <t>F006</t>
  </si>
  <si>
    <t>64 mm</t>
  </si>
  <si>
    <t>E017</t>
  </si>
  <si>
    <t>Sewer Repair - Up to 3.0 Meters Long</t>
  </si>
  <si>
    <t>E017E</t>
  </si>
  <si>
    <t>E017F</t>
  </si>
  <si>
    <t>Class 3 Backfill</t>
  </si>
  <si>
    <t>E022A</t>
  </si>
  <si>
    <t>Sewer Inspection ( following repair)</t>
  </si>
  <si>
    <t>E022D</t>
  </si>
  <si>
    <t>B.3</t>
  </si>
  <si>
    <t>B.2</t>
  </si>
  <si>
    <t>B.1</t>
  </si>
  <si>
    <t>per span</t>
  </si>
  <si>
    <t>C.1</t>
  </si>
  <si>
    <t>C.2</t>
  </si>
  <si>
    <t>C.3</t>
  </si>
  <si>
    <t>D.2</t>
  </si>
  <si>
    <t>D.3</t>
  </si>
  <si>
    <t>D.4</t>
  </si>
  <si>
    <t>F</t>
  </si>
  <si>
    <t>150 mm Concrete Pavement (Reinforced)</t>
  </si>
  <si>
    <t>150 mm Concrete Pavement (Type A)</t>
  </si>
  <si>
    <t>150 mm Concrete Pavement (Type B)</t>
  </si>
  <si>
    <t>150 mm Concrete Pavement (Type D)</t>
  </si>
  <si>
    <t>E11</t>
  </si>
  <si>
    <t>B114rl</t>
  </si>
  <si>
    <t xml:space="preserve">Miscellaneous Concrete Slab Renewal </t>
  </si>
  <si>
    <t>B118rl</t>
  </si>
  <si>
    <t>SD-228A</t>
  </si>
  <si>
    <t>B119rl</t>
  </si>
  <si>
    <t>Less than 5 sq.m.</t>
  </si>
  <si>
    <t>B120rl</t>
  </si>
  <si>
    <t>5 sq.m. to 20 sq.m.</t>
  </si>
  <si>
    <t xml:space="preserve">CW 3240-R10 </t>
  </si>
  <si>
    <t>Modified Barrier (150 mm reveal ht, Dowelled)</t>
  </si>
  <si>
    <t>B182rl</t>
  </si>
  <si>
    <t xml:space="preserve">Lip Curb (40 mm reveal ht, Integral) </t>
  </si>
  <si>
    <t>SD-202B</t>
  </si>
  <si>
    <t>B189</t>
  </si>
  <si>
    <t>Regrading Existing Interlocking Paving Stones</t>
  </si>
  <si>
    <t>CW 3330-R5</t>
  </si>
  <si>
    <t>B191</t>
  </si>
  <si>
    <t>Main Line Paving</t>
  </si>
  <si>
    <t xml:space="preserve">CW 3450-R6 </t>
  </si>
  <si>
    <t>1 - 50 mm Depth (Asphalt)</t>
  </si>
  <si>
    <t>B202</t>
  </si>
  <si>
    <t>50 - 100 mm Depth (Asphalt)</t>
  </si>
  <si>
    <t>B203</t>
  </si>
  <si>
    <t>1 - 50 mm Depth (Concrete)</t>
  </si>
  <si>
    <t>Frames &amp; Covers</t>
  </si>
  <si>
    <t>Adjustment of Manholes/Catch Basins Frames</t>
  </si>
  <si>
    <t>CW 3210-R8</t>
  </si>
  <si>
    <t>Lifter Rings (AP-010)</t>
  </si>
  <si>
    <t>B.4</t>
  </si>
  <si>
    <t>B.5</t>
  </si>
  <si>
    <t>B.6</t>
  </si>
  <si>
    <t>B.7</t>
  </si>
  <si>
    <t>B.8</t>
  </si>
  <si>
    <t>B121rl</t>
  </si>
  <si>
    <t>Greater than 20 sq.m.</t>
  </si>
  <si>
    <t>B124</t>
  </si>
  <si>
    <t>B.9</t>
  </si>
  <si>
    <t>Adjustment of Precast  Sidewalk Blocks</t>
  </si>
  <si>
    <t>B.10</t>
  </si>
  <si>
    <t>B.11</t>
  </si>
  <si>
    <t>B.12</t>
  </si>
  <si>
    <t>B.13</t>
  </si>
  <si>
    <t>B.14</t>
  </si>
  <si>
    <t>B.15</t>
  </si>
  <si>
    <t>B.16</t>
  </si>
  <si>
    <t>B.17</t>
  </si>
  <si>
    <t>B.18</t>
  </si>
  <si>
    <t>B.19</t>
  </si>
  <si>
    <t>B.20</t>
  </si>
  <si>
    <t>B.22</t>
  </si>
  <si>
    <t>F018</t>
  </si>
  <si>
    <t>Curb Stop Extensions</t>
  </si>
  <si>
    <t>C.4</t>
  </si>
  <si>
    <t>C.5</t>
  </si>
  <si>
    <t>C.6</t>
  </si>
  <si>
    <t>C.7</t>
  </si>
  <si>
    <t>C.8</t>
  </si>
  <si>
    <t>C.9</t>
  </si>
  <si>
    <t>C.10</t>
  </si>
  <si>
    <t>C.11</t>
  </si>
  <si>
    <t>C.12</t>
  </si>
  <si>
    <t>C.13</t>
  </si>
  <si>
    <t>C.14</t>
  </si>
  <si>
    <t>C.15</t>
  </si>
  <si>
    <t>C.16</t>
  </si>
  <si>
    <t>C.17</t>
  </si>
  <si>
    <t>C.18</t>
  </si>
  <si>
    <t>C.19</t>
  </si>
  <si>
    <t>C.20</t>
  </si>
  <si>
    <t>C.21</t>
  </si>
  <si>
    <t>C.22</t>
  </si>
  <si>
    <t>C.23</t>
  </si>
  <si>
    <t>C.24</t>
  </si>
  <si>
    <t>C.25</t>
  </si>
  <si>
    <t>D.1</t>
  </si>
  <si>
    <t>D.5</t>
  </si>
  <si>
    <t>D.6</t>
  </si>
  <si>
    <t>D.7</t>
  </si>
  <si>
    <t>B155rl</t>
  </si>
  <si>
    <t>SD-205,
SD-206A</t>
  </si>
  <si>
    <t>AP-006 - Standard Frame for Manhole and Catch Basin</t>
  </si>
  <si>
    <t>AP-007 - Standard Solid Cover for Standard Frame</t>
  </si>
  <si>
    <t>E.1</t>
  </si>
  <si>
    <t>E.2</t>
  </si>
  <si>
    <t>E.3</t>
  </si>
  <si>
    <t>E.4</t>
  </si>
  <si>
    <t>E.5</t>
  </si>
  <si>
    <t>E.6</t>
  </si>
  <si>
    <t>E.7</t>
  </si>
  <si>
    <t>E.8</t>
  </si>
  <si>
    <t>B156rl</t>
  </si>
  <si>
    <t>Less than 3 m</t>
  </si>
  <si>
    <t>E004A</t>
  </si>
  <si>
    <t>E14</t>
  </si>
  <si>
    <t>C011</t>
  </si>
  <si>
    <t>Construction of 150 mm Concrete Pavement (Reinforced)</t>
  </si>
  <si>
    <t>C040</t>
  </si>
  <si>
    <t>SD-200            SD-202B</t>
  </si>
  <si>
    <t>C055</t>
  </si>
  <si>
    <t xml:space="preserve">Construction of Asphaltic Concrete Pavements </t>
  </si>
  <si>
    <t>C056</t>
  </si>
  <si>
    <t>C058</t>
  </si>
  <si>
    <t>C059</t>
  </si>
  <si>
    <t>C060</t>
  </si>
  <si>
    <t>E020</t>
  </si>
  <si>
    <t xml:space="preserve">Sewer Repair - In Addition to First 3.0 Meters </t>
  </si>
  <si>
    <t>E022I</t>
  </si>
  <si>
    <t>C.26</t>
  </si>
  <si>
    <t>C.27</t>
  </si>
  <si>
    <t>C.28</t>
  </si>
  <si>
    <t>C.29</t>
  </si>
  <si>
    <t>C.30</t>
  </si>
  <si>
    <t>C.31</t>
  </si>
  <si>
    <t>C.32</t>
  </si>
  <si>
    <t>Traverse Avenue Rehabilitation - Dollar Blvd to Marion St</t>
  </si>
  <si>
    <t>A010A</t>
  </si>
  <si>
    <t>Supplying and Placing Limestone Base Course Material</t>
  </si>
  <si>
    <t>B004</t>
  </si>
  <si>
    <t>Slab Replacement</t>
  </si>
  <si>
    <t>B014</t>
  </si>
  <si>
    <t>B017</t>
  </si>
  <si>
    <t>Partial Slab Patches</t>
  </si>
  <si>
    <t>B030</t>
  </si>
  <si>
    <t>B031</t>
  </si>
  <si>
    <t>B032</t>
  </si>
  <si>
    <t>150 mm Concrete Pavement (Type C)</t>
  </si>
  <si>
    <t>B033</t>
  </si>
  <si>
    <t>B047-24</t>
  </si>
  <si>
    <t>Partial Slab Patches - Early Opening (24 hour)</t>
  </si>
  <si>
    <t>B061-24</t>
  </si>
  <si>
    <t>Asphalt Patching of Miscellaneous Concrete</t>
  </si>
  <si>
    <t>Paving Stone Removal</t>
  </si>
  <si>
    <t>B107i</t>
  </si>
  <si>
    <t xml:space="preserve">Miscellaneous Concrete Slab Installation </t>
  </si>
  <si>
    <t>B111i</t>
  </si>
  <si>
    <t>Barrier (150 mm reveal ht, Dowelled)</t>
  </si>
  <si>
    <t>B157rl</t>
  </si>
  <si>
    <t>3 m to 30 m</t>
  </si>
  <si>
    <t>B158rl</t>
  </si>
  <si>
    <t xml:space="preserve">c) </t>
  </si>
  <si>
    <t xml:space="preserve"> Greater than 30 m</t>
  </si>
  <si>
    <t>In a Trench, Class B Type 3  Bedding, Class 3 Backfill</t>
  </si>
  <si>
    <t>900x1350 mm, Concrete</t>
  </si>
  <si>
    <t>E034</t>
  </si>
  <si>
    <t>Connecting to Existing Catch Basin</t>
  </si>
  <si>
    <t>E035</t>
  </si>
  <si>
    <t>250 mm Drainage Connection Pipe</t>
  </si>
  <si>
    <t>250 mm (Type PVC) Connecting Pipe</t>
  </si>
  <si>
    <t>E041B</t>
  </si>
  <si>
    <t>Connecting to 900x1350 mm  (Type Concrete) Sewer</t>
  </si>
  <si>
    <t>F002B</t>
  </si>
  <si>
    <t>Brick Risers</t>
  </si>
  <si>
    <t>Hamel Avenue Mill &amp; Fill - Des Meurons St to Aulneau St</t>
  </si>
  <si>
    <t>B026</t>
  </si>
  <si>
    <t>200 mm Concrete Pavement (Type A)</t>
  </si>
  <si>
    <t>B027</t>
  </si>
  <si>
    <t>200 mm Concrete Pavement (Type B)</t>
  </si>
  <si>
    <t>B028</t>
  </si>
  <si>
    <t>200 mm Concrete Pavement (Type C)</t>
  </si>
  <si>
    <t>B029</t>
  </si>
  <si>
    <t>200 mm Concrete Pavement (Type D)</t>
  </si>
  <si>
    <t>Pavement Repair Fabric</t>
  </si>
  <si>
    <t>E020E</t>
  </si>
  <si>
    <t>250 mm</t>
  </si>
  <si>
    <t>E020F</t>
  </si>
  <si>
    <t>Flynn Street Reconstruction - Barrington Ave to Moore Ave</t>
  </si>
  <si>
    <t>A008</t>
  </si>
  <si>
    <t>50 mm - Limestone</t>
  </si>
  <si>
    <t>A008C</t>
  </si>
  <si>
    <t xml:space="preserve">100 mm - Limestone </t>
  </si>
  <si>
    <t>Construction of Curb and Gutter (75 mm ht, Lip Curb, Integral, 600 mm width, 150 mm Plain Concrete Pavement)</t>
  </si>
  <si>
    <t xml:space="preserve">SD-200            SD-202B      </t>
  </si>
  <si>
    <t>Construction of Curb and Gutter (40 mm ht, Lip Curb, Integral, 600 mm width, 150 mm Plain Concrete Pavement)</t>
  </si>
  <si>
    <t>C052</t>
  </si>
  <si>
    <t>E015</t>
  </si>
  <si>
    <t>SD-014</t>
  </si>
  <si>
    <t>E.9</t>
  </si>
  <si>
    <t>Connecting to 900 mm  (Type Concrete) Sewer</t>
  </si>
  <si>
    <t>E044</t>
  </si>
  <si>
    <t>Abandoning  Existing Catch Basins</t>
  </si>
  <si>
    <t>Hazelwood Avenue Rehabilitation - Dakota St to Dells Cr</t>
  </si>
  <si>
    <t>D.8</t>
  </si>
  <si>
    <t>D.9</t>
  </si>
  <si>
    <t>D.10</t>
  </si>
  <si>
    <t>D.11</t>
  </si>
  <si>
    <t>D.12</t>
  </si>
  <si>
    <t>D.13</t>
  </si>
  <si>
    <t>B188</t>
  </si>
  <si>
    <t>D.14</t>
  </si>
  <si>
    <t>D.15</t>
  </si>
  <si>
    <t>D.16</t>
  </si>
  <si>
    <t>D.17</t>
  </si>
  <si>
    <t>C010</t>
  </si>
  <si>
    <t>Construction of 200 mm Concrete Pavement (Plain-Dowelled)</t>
  </si>
  <si>
    <t>D.18</t>
  </si>
  <si>
    <t>D.19</t>
  </si>
  <si>
    <t>D.20</t>
  </si>
  <si>
    <t>D.21</t>
  </si>
  <si>
    <t>D.22</t>
  </si>
  <si>
    <t>D.23</t>
  </si>
  <si>
    <t>D.24</t>
  </si>
  <si>
    <t>D.25</t>
  </si>
  <si>
    <t>D.26</t>
  </si>
  <si>
    <t>D.27</t>
  </si>
  <si>
    <t>D.28</t>
  </si>
  <si>
    <t>D.29</t>
  </si>
  <si>
    <t>D.30</t>
  </si>
  <si>
    <t>Pulberry Street Rehabilitation - St. Michael Road to Parkville Drive</t>
  </si>
  <si>
    <t>B121rlA</t>
  </si>
  <si>
    <t>150 mm Reinforced Sidewalk</t>
  </si>
  <si>
    <t>B121rlC</t>
  </si>
  <si>
    <t>E.10</t>
  </si>
  <si>
    <t xml:space="preserve">Lip Curb (75 mm reveal ht, Integral) </t>
  </si>
  <si>
    <t>E.11</t>
  </si>
  <si>
    <t>E.12</t>
  </si>
  <si>
    <t>E.13</t>
  </si>
  <si>
    <t>E.14</t>
  </si>
  <si>
    <t>E.15</t>
  </si>
  <si>
    <t>AP-008 - Standard Grated Cover for Standard Frame</t>
  </si>
  <si>
    <t>E.16</t>
  </si>
  <si>
    <t>E.17</t>
  </si>
  <si>
    <t>E.18</t>
  </si>
  <si>
    <t>E.19</t>
  </si>
  <si>
    <t>E.20</t>
  </si>
  <si>
    <t>E.21</t>
  </si>
  <si>
    <t>E.22</t>
  </si>
  <si>
    <t>E.23</t>
  </si>
  <si>
    <t>E.24</t>
  </si>
  <si>
    <t>Traynor Bay Rehabilitation- St. Michael Rd to St. Michael Rd</t>
  </si>
  <si>
    <t>F.1</t>
  </si>
  <si>
    <t>F.2</t>
  </si>
  <si>
    <t>F.3</t>
  </si>
  <si>
    <t>F.4</t>
  </si>
  <si>
    <t>F.5</t>
  </si>
  <si>
    <t>F.6</t>
  </si>
  <si>
    <t>F.7</t>
  </si>
  <si>
    <t>F.8</t>
  </si>
  <si>
    <t>F.9</t>
  </si>
  <si>
    <t>F.10</t>
  </si>
  <si>
    <t>F.11</t>
  </si>
  <si>
    <t>E.25</t>
  </si>
  <si>
    <t>F.12</t>
  </si>
  <si>
    <t>F.13</t>
  </si>
  <si>
    <t>F.14</t>
  </si>
  <si>
    <t>F.15</t>
  </si>
  <si>
    <t>F.16</t>
  </si>
  <si>
    <t>F.17</t>
  </si>
  <si>
    <t>F.18</t>
  </si>
  <si>
    <t>G</t>
  </si>
  <si>
    <t>Street Light Installation - Flynn Street</t>
  </si>
  <si>
    <t>NEW STREET LIGHT INSTALLATION</t>
  </si>
  <si>
    <t>G.1</t>
  </si>
  <si>
    <t xml:space="preserve">Removal of 15' to 35' street light pole and precast, poured in place concrete, steel power installed base or direct buried including davit arm, luminaire and appurtenances  </t>
  </si>
  <si>
    <t>G.4</t>
  </si>
  <si>
    <t xml:space="preserve">Installation of 50 mm conduit(s) by boring method complete with cable insertion (#4 AL C/N or 1/0 AL Triplex).  </t>
  </si>
  <si>
    <t>lin.m</t>
  </si>
  <si>
    <t>G.6</t>
  </si>
  <si>
    <t xml:space="preserve">Installation of 25'/35' pole, davit arm and precast concrete base including luminaire and appurtenances. </t>
  </si>
  <si>
    <t>G.8</t>
  </si>
  <si>
    <t xml:space="preserve">Installation of one (1) 10' ground rod at every 3rd street light, at the end of every street light circuit and anywhere else as shown on the design drawings. Trench #4 ground wire up to 1 m from rod location to new street light and connect (hammerlock) to top of the ground rod.  </t>
  </si>
  <si>
    <t>G.9</t>
  </si>
  <si>
    <t>Install lower 3 m of Cable Guard, ground lug, cable up pole, and first 3 m section of ground rod per Standard CD 315-5.</t>
  </si>
  <si>
    <t>G.10</t>
  </si>
  <si>
    <t>Installation and connection of externally-mounted relay and PEC per Standards CD 315-12 and CD 315-13.</t>
  </si>
  <si>
    <t>G.11</t>
  </si>
  <si>
    <t>Terminate 2/C #12 copper conductor to street light cables per Standard CD310-4, CD310-9 or CD310-10.</t>
  </si>
  <si>
    <t>set</t>
  </si>
  <si>
    <t xml:space="preserve">Splicing #4 Al C/N or 2 single conductor street light cables. </t>
  </si>
  <si>
    <t>Installation of overhead span of #4 duplex between new or existing streetlight poles and connect luminaire to provide temporary Overhead Feed.</t>
  </si>
  <si>
    <t xml:space="preserve">Removal of overhead span of #4 duplex between new or existing streetlight poles to remove temporary Overhead Feed. </t>
  </si>
  <si>
    <t xml:space="preserve">CW 3410-R12 </t>
  </si>
  <si>
    <t>CW 2145-R4</t>
  </si>
  <si>
    <t>B.21</t>
  </si>
  <si>
    <r>
      <t xml:space="preserve">PART 2     </t>
    </r>
    <r>
      <rPr>
        <b/>
        <i/>
        <sz val="16"/>
        <rFont val="Arial"/>
        <family val="2"/>
      </rPr>
      <t xml:space="preserve"> MANITOBA HYDRO FUNDED WORK
                 (See B9.5, B17.2.1, B18.4, D2, D14.2-3, D15.4)</t>
    </r>
  </si>
  <si>
    <t>G.2</t>
  </si>
  <si>
    <t>G.3</t>
  </si>
  <si>
    <t>G.5</t>
  </si>
  <si>
    <t xml:space="preserve">With the approval of the City's Project Manager, Limestone, Granular or Crushed Concrete may be specified.  </t>
  </si>
  <si>
    <t xml:space="preserve"> </t>
  </si>
  <si>
    <t>^ reveal height, add "Slip Form Paving" if specified</t>
  </si>
  <si>
    <t>^ reveal height, type &amp; reference to Standard Detail</t>
  </si>
  <si>
    <t>B214rl</t>
  </si>
  <si>
    <t>^ specify diameter, type</t>
  </si>
  <si>
    <t>^  Class A bedding or Class B bedding with sand, type 2 or type 3 material and Class 1,2,3,4 or 5 Backfill</t>
  </si>
  <si>
    <t xml:space="preserve">3.25.1 (Video Inspections) – 
“ Perform video inspection of sewers in accordance with CW 2145 except for Sections 3.18, 3.19,
3.21 and 3.22 and their associated payment clauses which do not apply to sewer repairs and
new sewer installations.”  (See A021A)
</t>
  </si>
  <si>
    <t xml:space="preserve">^ specify diameter </t>
  </si>
  <si>
    <t xml:space="preserve">^ specify type of sewer </t>
  </si>
  <si>
    <t>^ specify size</t>
  </si>
  <si>
    <t xml:space="preserve">^ specify size </t>
  </si>
  <si>
    <t>3.16.7 - Perform a video inspection of the existing sewer after completion of backfilling and compaction using the video equipment indicated in CW 2145 from the nearest manhole to a minimum of 2
metres past the new connection. - (incidental)</t>
  </si>
  <si>
    <t>^ specify size and type</t>
  </si>
  <si>
    <t>^ specify size , "Type" opt. if known</t>
  </si>
  <si>
    <t>^ specify class of backfill 1,2,3,4,5</t>
  </si>
  <si>
    <t>Could also specify "Crushed Aggregate" see CW 3110-R12, 2.1.3</t>
  </si>
  <si>
    <t>Where Crushed Limestone is being specified</t>
  </si>
  <si>
    <t>A037</t>
  </si>
  <si>
    <t>add "Slip Form Paving" if specified</t>
  </si>
  <si>
    <t xml:space="preserve">^ height, reference to Standard Detail
</t>
  </si>
  <si>
    <t>^ height, add "Slip Form Paving" if specified</t>
  </si>
  <si>
    <t xml:space="preserve">* reference to Standard Detail
</t>
  </si>
  <si>
    <t>^ specify diameter</t>
  </si>
  <si>
    <t>F.19</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</si>
</sst>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 numFmtId="178" formatCode="0.0"/>
  </numFmts>
  <fonts count="74" x14ac:knownFonts="1">
    <font>
      <sz val="12"/>
      <name val="Arial"/>
    </font>
    <font>
      <sz val="11"/>
      <color theme="1"/>
      <name val="Calibri"/>
      <family val="2"/>
      <scheme val="minor"/>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i/>
      <sz val="16"/>
      <name val="Arial"/>
      <family val="2"/>
    </font>
    <font>
      <b/>
      <sz val="16"/>
      <name val="Arial"/>
      <family val="2"/>
    </font>
    <font>
      <sz val="10"/>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2"/>
      <color indexed="8"/>
      <name val="Arial"/>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b/>
      <sz val="9"/>
      <color indexed="81"/>
      <name val="Tahoma"/>
      <family val="2"/>
    </font>
    <font>
      <sz val="11"/>
      <color theme="1"/>
      <name val="Calibri"/>
      <family val="2"/>
      <scheme val="minor"/>
    </font>
    <font>
      <sz val="12"/>
      <color theme="1"/>
      <name val="Arial"/>
      <family val="2"/>
    </font>
    <font>
      <sz val="10"/>
      <color theme="1"/>
      <name val="MS Sans Serif"/>
      <family val="2"/>
    </font>
    <font>
      <b/>
      <sz val="12"/>
      <color theme="1"/>
      <name val="Arial"/>
      <family val="2"/>
    </font>
    <font>
      <b/>
      <i/>
      <u/>
      <sz val="12"/>
      <name val="Arial"/>
      <family val="2"/>
    </font>
    <font>
      <sz val="10"/>
      <color indexed="8"/>
      <name val="MS Sans Serif"/>
      <family val="2"/>
    </font>
    <font>
      <b/>
      <sz val="10"/>
      <color indexed="8"/>
      <name val="MS Sans Serif"/>
      <family val="2"/>
    </font>
    <font>
      <sz val="12"/>
      <color rgb="FFFF0000"/>
      <name val="Arial"/>
      <family val="2"/>
    </font>
    <font>
      <sz val="10"/>
      <color rgb="FFFF0000"/>
      <name val="MS Sans Serif"/>
      <family val="2"/>
    </font>
    <font>
      <sz val="12"/>
      <color rgb="FF0000FF"/>
      <name val="Arial"/>
      <family val="2"/>
    </font>
    <font>
      <sz val="10"/>
      <name val="MS Sans Serif"/>
    </font>
    <font>
      <sz val="10"/>
      <name val="Cambria"/>
      <family val="1"/>
    </font>
    <font>
      <sz val="10"/>
      <color theme="1"/>
      <name val="Cambria"/>
      <family val="1"/>
    </font>
    <font>
      <sz val="10"/>
      <color indexed="8"/>
      <name val="Cambria"/>
      <family val="1"/>
    </font>
    <font>
      <b/>
      <i/>
      <sz val="12"/>
      <name val="Cambria"/>
      <family val="1"/>
    </font>
    <font>
      <b/>
      <i/>
      <sz val="12"/>
      <name val="Arial"/>
      <family val="2"/>
    </font>
    <font>
      <sz val="12"/>
      <color indexed="8"/>
      <name val="Cambria"/>
      <family val="1"/>
    </font>
    <font>
      <sz val="10"/>
      <color rgb="FFFF0000"/>
      <name val="Cambria"/>
      <family val="1"/>
    </font>
    <font>
      <sz val="8"/>
      <color indexed="81"/>
      <name val="Tahoma"/>
      <family val="2"/>
    </font>
  </fonts>
  <fills count="28">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
      <patternFill patternType="solid">
        <fgColor indexed="13"/>
        <bgColor indexed="64"/>
      </patternFill>
    </fill>
  </fills>
  <borders count="6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style="thin">
        <color indexed="64"/>
      </right>
      <top/>
      <bottom style="thin">
        <color indexed="8"/>
      </bottom>
      <diagonal/>
    </border>
    <border>
      <left/>
      <right style="thin">
        <color indexed="64"/>
      </right>
      <top/>
      <bottom style="thin">
        <color indexed="64"/>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right style="thin">
        <color indexed="64"/>
      </right>
      <top/>
      <bottom/>
      <diagonal/>
    </border>
    <border>
      <left/>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diagonal/>
    </border>
    <border>
      <left/>
      <right style="thin">
        <color indexed="64"/>
      </right>
      <top style="double">
        <color indexed="8"/>
      </top>
      <bottom style="thin">
        <color indexed="64"/>
      </bottom>
      <diagonal/>
    </border>
    <border>
      <left style="thin">
        <color indexed="64"/>
      </left>
      <right style="thin">
        <color indexed="64"/>
      </right>
      <top style="double">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top style="thin">
        <color indexed="64"/>
      </top>
      <bottom style="thin">
        <color indexed="8"/>
      </bottom>
      <diagonal/>
    </border>
    <border>
      <left/>
      <right style="thin">
        <color indexed="64"/>
      </right>
      <top style="thin">
        <color indexed="8"/>
      </top>
      <bottom style="thin">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64"/>
      </right>
      <top style="double">
        <color indexed="8"/>
      </top>
      <bottom style="thin">
        <color indexed="8"/>
      </bottom>
      <diagonal/>
    </border>
    <border>
      <left style="thin">
        <color indexed="8"/>
      </left>
      <right style="thin">
        <color indexed="64"/>
      </right>
      <top/>
      <bottom style="double">
        <color indexed="8"/>
      </bottom>
      <diagonal/>
    </border>
    <border>
      <left style="thin">
        <color indexed="8"/>
      </left>
      <right style="thin">
        <color indexed="64"/>
      </right>
      <top style="double">
        <color indexed="8"/>
      </top>
      <bottom style="double">
        <color indexed="64"/>
      </bottom>
      <diagonal/>
    </border>
    <border>
      <left style="thin">
        <color indexed="64"/>
      </left>
      <right style="thin">
        <color indexed="64"/>
      </right>
      <top style="thin">
        <color indexed="64"/>
      </top>
      <bottom/>
      <diagonal/>
    </border>
  </borders>
  <cellStyleXfs count="113">
    <xf numFmtId="0" fontId="0" fillId="2" borderId="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6" borderId="0" applyNumberFormat="0" applyBorder="0" applyAlignment="0" applyProtection="0"/>
    <xf numFmtId="0" fontId="40" fillId="9" borderId="0" applyNumberFormat="0" applyBorder="0" applyAlignment="0" applyProtection="0"/>
    <xf numFmtId="0" fontId="40" fillId="12" borderId="0" applyNumberFormat="0" applyBorder="0" applyAlignment="0" applyProtection="0"/>
    <xf numFmtId="0" fontId="39" fillId="13"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20" borderId="0" applyNumberFormat="0" applyBorder="0" applyAlignment="0" applyProtection="0"/>
    <xf numFmtId="0" fontId="29" fillId="4" borderId="0" applyNumberFormat="0" applyBorder="0" applyAlignment="0" applyProtection="0"/>
    <xf numFmtId="0" fontId="13" fillId="0" borderId="0" applyFill="0">
      <alignment horizontal="right" vertical="top"/>
    </xf>
    <xf numFmtId="0" fontId="42" fillId="0" borderId="0" applyFill="0">
      <alignment horizontal="right" vertical="top"/>
    </xf>
    <xf numFmtId="0" fontId="14" fillId="0" borderId="1" applyFill="0">
      <alignment horizontal="right" vertical="top"/>
    </xf>
    <xf numFmtId="0" fontId="43" fillId="0" borderId="1" applyFill="0">
      <alignment horizontal="right" vertical="top"/>
    </xf>
    <xf numFmtId="0" fontId="43" fillId="0" borderId="1" applyFill="0">
      <alignment horizontal="right" vertical="top"/>
    </xf>
    <xf numFmtId="169" fontId="14" fillId="0" borderId="2" applyFill="0">
      <alignment horizontal="right" vertical="top"/>
    </xf>
    <xf numFmtId="169" fontId="43" fillId="0" borderId="2" applyFill="0">
      <alignment horizontal="right" vertical="top"/>
    </xf>
    <xf numFmtId="0" fontId="14" fillId="0" borderId="1" applyFill="0">
      <alignment horizontal="center" vertical="top" wrapText="1"/>
    </xf>
    <xf numFmtId="0" fontId="43" fillId="0" borderId="1" applyFill="0">
      <alignment horizontal="center" vertical="top" wrapText="1"/>
    </xf>
    <xf numFmtId="0" fontId="43" fillId="0" borderId="1" applyFill="0">
      <alignment horizontal="center" vertical="top" wrapText="1"/>
    </xf>
    <xf numFmtId="0" fontId="15" fillId="0" borderId="3" applyFill="0">
      <alignment horizontal="center" vertical="center" wrapText="1"/>
    </xf>
    <xf numFmtId="0" fontId="44" fillId="0" borderId="3" applyFill="0">
      <alignment horizontal="center" vertical="center" wrapText="1"/>
    </xf>
    <xf numFmtId="0" fontId="14" fillId="0" borderId="1" applyFill="0">
      <alignment horizontal="left" vertical="top" wrapText="1"/>
    </xf>
    <xf numFmtId="0" fontId="43" fillId="0" borderId="1" applyFill="0">
      <alignment horizontal="left" vertical="top" wrapText="1"/>
    </xf>
    <xf numFmtId="0" fontId="43" fillId="0" borderId="1" applyFill="0">
      <alignment horizontal="left" vertical="top" wrapText="1"/>
    </xf>
    <xf numFmtId="0" fontId="16" fillId="0" borderId="1" applyFill="0">
      <alignment horizontal="left" vertical="top" wrapText="1"/>
    </xf>
    <xf numFmtId="0" fontId="45" fillId="0" borderId="1" applyFill="0">
      <alignment horizontal="left" vertical="top" wrapText="1"/>
    </xf>
    <xf numFmtId="0" fontId="45" fillId="0" borderId="1" applyFill="0">
      <alignment horizontal="left" vertical="top" wrapText="1"/>
    </xf>
    <xf numFmtId="164" fontId="17" fillId="0" borderId="4" applyFill="0">
      <alignment horizontal="centerContinuous" wrapText="1"/>
    </xf>
    <xf numFmtId="164" fontId="46" fillId="0" borderId="4" applyFill="0">
      <alignment horizontal="centerContinuous" wrapText="1"/>
    </xf>
    <xf numFmtId="164" fontId="14" fillId="0" borderId="1" applyFill="0">
      <alignment horizontal="center" vertical="top" wrapText="1"/>
    </xf>
    <xf numFmtId="164" fontId="43" fillId="0" borderId="1" applyFill="0">
      <alignment horizontal="center" vertical="top" wrapText="1"/>
    </xf>
    <xf numFmtId="164" fontId="43" fillId="0" borderId="1" applyFill="0">
      <alignment horizontal="center" vertical="top" wrapText="1"/>
    </xf>
    <xf numFmtId="0" fontId="14" fillId="0" borderId="1" applyFill="0">
      <alignment horizontal="center" wrapText="1"/>
    </xf>
    <xf numFmtId="0" fontId="43" fillId="0" borderId="1" applyFill="0">
      <alignment horizontal="center" wrapText="1"/>
    </xf>
    <xf numFmtId="0" fontId="43" fillId="0" borderId="1" applyFill="0">
      <alignment horizontal="center" wrapText="1"/>
    </xf>
    <xf numFmtId="174" fontId="14" fillId="0" borderId="1" applyFill="0"/>
    <xf numFmtId="174" fontId="43" fillId="0" borderId="1" applyFill="0"/>
    <xf numFmtId="174" fontId="43" fillId="0" borderId="1" applyFill="0"/>
    <xf numFmtId="170" fontId="14" fillId="0" borderId="1" applyFill="0">
      <alignment horizontal="right"/>
      <protection locked="0"/>
    </xf>
    <xf numFmtId="170" fontId="43" fillId="0" borderId="1" applyFill="0">
      <alignment horizontal="right"/>
      <protection locked="0"/>
    </xf>
    <xf numFmtId="170" fontId="43" fillId="0" borderId="1" applyFill="0">
      <alignment horizontal="right"/>
      <protection locked="0"/>
    </xf>
    <xf numFmtId="168" fontId="14" fillId="0" borderId="1" applyFill="0">
      <alignment horizontal="right"/>
      <protection locked="0"/>
    </xf>
    <xf numFmtId="168" fontId="43" fillId="0" borderId="1" applyFill="0">
      <alignment horizontal="right"/>
      <protection locked="0"/>
    </xf>
    <xf numFmtId="168" fontId="43" fillId="0" borderId="1" applyFill="0">
      <alignment horizontal="right"/>
      <protection locked="0"/>
    </xf>
    <xf numFmtId="168" fontId="14" fillId="0" borderId="1" applyFill="0"/>
    <xf numFmtId="168" fontId="43" fillId="0" borderId="1" applyFill="0"/>
    <xf numFmtId="168" fontId="43" fillId="0" borderId="1" applyFill="0"/>
    <xf numFmtId="168" fontId="14" fillId="0" borderId="3" applyFill="0">
      <alignment horizontal="right"/>
    </xf>
    <xf numFmtId="168" fontId="43" fillId="0" borderId="3" applyFill="0">
      <alignment horizontal="right"/>
    </xf>
    <xf numFmtId="0" fontId="33" fillId="21" borderId="5" applyNumberFormat="0" applyAlignment="0" applyProtection="0"/>
    <xf numFmtId="0" fontId="35" fillId="22" borderId="6" applyNumberFormat="0" applyAlignment="0" applyProtection="0"/>
    <xf numFmtId="0" fontId="18" fillId="0" borderId="1" applyFill="0">
      <alignment horizontal="left" vertical="top"/>
    </xf>
    <xf numFmtId="0" fontId="47" fillId="0" borderId="1" applyFill="0">
      <alignment horizontal="left" vertical="top"/>
    </xf>
    <xf numFmtId="0" fontId="47" fillId="0" borderId="1" applyFill="0">
      <alignment horizontal="left" vertical="top"/>
    </xf>
    <xf numFmtId="0" fontId="37" fillId="0" borderId="0" applyNumberFormat="0" applyFill="0" applyBorder="0" applyAlignment="0" applyProtection="0"/>
    <xf numFmtId="0" fontId="28" fillId="5"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1" fillId="8" borderId="5" applyNumberFormat="0" applyAlignment="0" applyProtection="0"/>
    <xf numFmtId="0" fontId="34" fillId="0" borderId="10" applyNumberFormat="0" applyFill="0" applyAlignment="0" applyProtection="0"/>
    <xf numFmtId="0" fontId="30" fillId="23" borderId="0" applyNumberFormat="0" applyBorder="0" applyAlignment="0" applyProtection="0"/>
    <xf numFmtId="0" fontId="12" fillId="0" borderId="0"/>
    <xf numFmtId="0" fontId="11" fillId="2" borderId="0"/>
    <xf numFmtId="0" fontId="12" fillId="0" borderId="0"/>
    <xf numFmtId="0" fontId="55" fillId="0" borderId="0"/>
    <xf numFmtId="0" fontId="11" fillId="24" borderId="11" applyNumberFormat="0" applyFont="0" applyAlignment="0" applyProtection="0"/>
    <xf numFmtId="176" fontId="15" fillId="0" borderId="3" applyNumberFormat="0" applyFont="0" applyFill="0" applyBorder="0" applyAlignment="0" applyProtection="0">
      <alignment horizontal="center" vertical="top" wrapText="1"/>
    </xf>
    <xf numFmtId="176" fontId="44" fillId="0" borderId="3" applyNumberFormat="0" applyFont="0" applyFill="0" applyBorder="0" applyAlignment="0" applyProtection="0">
      <alignment horizontal="center" vertical="top" wrapText="1"/>
    </xf>
    <xf numFmtId="0" fontId="32" fillId="21" borderId="12" applyNumberFormat="0" applyAlignment="0" applyProtection="0"/>
    <xf numFmtId="0" fontId="19" fillId="0" borderId="0">
      <alignment horizontal="right"/>
    </xf>
    <xf numFmtId="0" fontId="48" fillId="0" borderId="0">
      <alignment horizontal="right"/>
    </xf>
    <xf numFmtId="0" fontId="24" fillId="0" borderId="0" applyNumberFormat="0" applyFill="0" applyBorder="0" applyAlignment="0" applyProtection="0"/>
    <xf numFmtId="0" fontId="14" fillId="0" borderId="0" applyFill="0">
      <alignment horizontal="left"/>
    </xf>
    <xf numFmtId="0" fontId="43" fillId="0" borderId="0" applyFill="0">
      <alignment horizontal="left"/>
    </xf>
    <xf numFmtId="0" fontId="20" fillId="0" borderId="0" applyFill="0">
      <alignment horizontal="centerContinuous" vertical="center"/>
    </xf>
    <xf numFmtId="0" fontId="49" fillId="0" borderId="0" applyFill="0">
      <alignment horizontal="centerContinuous" vertical="center"/>
    </xf>
    <xf numFmtId="173" fontId="21" fillId="0" borderId="0" applyFill="0">
      <alignment horizontal="centerContinuous" vertical="center"/>
    </xf>
    <xf numFmtId="173" fontId="50" fillId="0" borderId="0" applyFill="0">
      <alignment horizontal="centerContinuous" vertical="center"/>
    </xf>
    <xf numFmtId="175" fontId="21" fillId="0" borderId="0" applyFill="0">
      <alignment horizontal="centerContinuous" vertical="center"/>
    </xf>
    <xf numFmtId="175" fontId="50" fillId="0" borderId="0" applyFill="0">
      <alignment horizontal="centerContinuous" vertical="center"/>
    </xf>
    <xf numFmtId="0" fontId="14" fillId="0" borderId="3">
      <alignment horizontal="centerContinuous" wrapText="1"/>
    </xf>
    <xf numFmtId="0" fontId="43" fillId="0" borderId="3">
      <alignment horizontal="centerContinuous" wrapText="1"/>
    </xf>
    <xf numFmtId="171" fontId="22" fillId="0" borderId="0" applyFill="0">
      <alignment horizontal="left"/>
    </xf>
    <xf numFmtId="171" fontId="51" fillId="0" borderId="0" applyFill="0">
      <alignment horizontal="left"/>
    </xf>
    <xf numFmtId="172" fontId="23" fillId="0" borderId="0" applyFill="0">
      <alignment horizontal="right"/>
    </xf>
    <xf numFmtId="172" fontId="52" fillId="0" borderId="0" applyFill="0">
      <alignment horizontal="right"/>
    </xf>
    <xf numFmtId="0" fontId="14" fillId="0" borderId="13" applyFill="0"/>
    <xf numFmtId="0" fontId="43" fillId="0" borderId="13" applyFill="0"/>
    <xf numFmtId="0" fontId="38" fillId="0" borderId="14" applyNumberFormat="0" applyFill="0" applyAlignment="0" applyProtection="0"/>
    <xf numFmtId="0" fontId="36" fillId="0" borderId="0" applyNumberFormat="0" applyFill="0" applyBorder="0" applyAlignment="0" applyProtection="0"/>
    <xf numFmtId="0" fontId="65" fillId="0" borderId="0"/>
    <xf numFmtId="0" fontId="2" fillId="0" borderId="0"/>
    <xf numFmtId="0" fontId="12" fillId="0" borderId="0"/>
    <xf numFmtId="0" fontId="1" fillId="0" borderId="0"/>
  </cellStyleXfs>
  <cellXfs count="253">
    <xf numFmtId="0" fontId="0" fillId="2" borderId="0" xfId="0" applyNumberFormat="1"/>
    <xf numFmtId="164" fontId="11" fillId="0" borderId="1" xfId="80" applyNumberFormat="1" applyFont="1" applyFill="1" applyBorder="1" applyAlignment="1" applyProtection="1">
      <alignment horizontal="left" vertical="top" wrapText="1"/>
    </xf>
    <xf numFmtId="164" fontId="11" fillId="26" borderId="1" xfId="80" applyNumberFormat="1" applyFont="1" applyFill="1" applyBorder="1" applyAlignment="1" applyProtection="1">
      <alignment horizontal="center" vertical="top" wrapText="1"/>
    </xf>
    <xf numFmtId="164" fontId="11" fillId="0" borderId="1" xfId="80" applyNumberFormat="1" applyFont="1" applyFill="1" applyBorder="1" applyAlignment="1" applyProtection="1">
      <alignment vertical="top" wrapText="1"/>
    </xf>
    <xf numFmtId="164" fontId="11" fillId="0" borderId="1" xfId="80" applyNumberFormat="1" applyFont="1" applyFill="1" applyBorder="1" applyAlignment="1" applyProtection="1">
      <alignment horizontal="center" vertical="top" wrapText="1"/>
    </xf>
    <xf numFmtId="0" fontId="11" fillId="2" borderId="0" xfId="81" applyNumberFormat="1"/>
    <xf numFmtId="0" fontId="60" fillId="26" borderId="0" xfId="80" applyFont="1" applyFill="1"/>
    <xf numFmtId="167" fontId="4" fillId="26" borderId="52" xfId="80" applyNumberFormat="1" applyFont="1" applyFill="1" applyBorder="1" applyAlignment="1" applyProtection="1">
      <alignment horizontal="center"/>
    </xf>
    <xf numFmtId="165" fontId="6" fillId="0" borderId="1" xfId="80" applyNumberFormat="1" applyFont="1" applyFill="1" applyBorder="1" applyAlignment="1" applyProtection="1">
      <alignment horizontal="center" vertical="center" wrapText="1"/>
    </xf>
    <xf numFmtId="164" fontId="6" fillId="0" borderId="1" xfId="80" applyNumberFormat="1" applyFont="1" applyFill="1" applyBorder="1" applyAlignment="1" applyProtection="1">
      <alignment vertical="center" wrapText="1"/>
    </xf>
    <xf numFmtId="164" fontId="11" fillId="0" borderId="1" xfId="80" applyNumberFormat="1" applyFont="1" applyFill="1" applyBorder="1" applyAlignment="1" applyProtection="1">
      <alignment horizontal="centerContinuous"/>
    </xf>
    <xf numFmtId="0" fontId="11" fillId="0" borderId="1" xfId="80" applyNumberFormat="1" applyFont="1" applyFill="1" applyBorder="1" applyAlignment="1" applyProtection="1">
      <alignment vertical="center"/>
    </xf>
    <xf numFmtId="168" fontId="11" fillId="0" borderId="1" xfId="80" applyNumberFormat="1" applyFont="1" applyFill="1" applyBorder="1" applyAlignment="1" applyProtection="1">
      <alignment horizontal="centerContinuous"/>
    </xf>
    <xf numFmtId="167" fontId="41" fillId="26" borderId="1" xfId="80" applyNumberFormat="1" applyFont="1" applyFill="1" applyBorder="1" applyAlignment="1" applyProtection="1">
      <alignment horizontal="center" vertical="top"/>
    </xf>
    <xf numFmtId="165" fontId="11" fillId="0" borderId="1" xfId="80" applyNumberFormat="1" applyFont="1" applyFill="1" applyBorder="1" applyAlignment="1" applyProtection="1">
      <alignment horizontal="left" vertical="top" wrapText="1"/>
    </xf>
    <xf numFmtId="0" fontId="11" fillId="0" borderId="1" xfId="80" applyNumberFormat="1" applyFont="1" applyFill="1" applyBorder="1" applyAlignment="1" applyProtection="1">
      <alignment horizontal="center" vertical="top" wrapText="1"/>
    </xf>
    <xf numFmtId="1" fontId="11" fillId="0" borderId="1" xfId="80" applyNumberFormat="1" applyFont="1" applyFill="1" applyBorder="1" applyAlignment="1" applyProtection="1">
      <alignment horizontal="right" vertical="top"/>
    </xf>
    <xf numFmtId="166" fontId="11" fillId="0" borderId="1" xfId="80" applyNumberFormat="1" applyFont="1" applyFill="1" applyBorder="1" applyAlignment="1" applyProtection="1">
      <alignment vertical="top"/>
      <protection locked="0"/>
    </xf>
    <xf numFmtId="166" fontId="11" fillId="0" borderId="1" xfId="80" applyNumberFormat="1" applyFont="1" applyFill="1" applyBorder="1" applyAlignment="1" applyProtection="1">
      <alignment vertical="top"/>
    </xf>
    <xf numFmtId="0" fontId="60" fillId="26" borderId="0" xfId="80" applyFont="1" applyFill="1" applyAlignment="1"/>
    <xf numFmtId="4" fontId="41" fillId="26" borderId="1" xfId="80" applyNumberFormat="1" applyFont="1" applyFill="1" applyBorder="1" applyAlignment="1" applyProtection="1">
      <alignment horizontal="center" vertical="top" wrapText="1"/>
    </xf>
    <xf numFmtId="165" fontId="6" fillId="0" borderId="1" xfId="80" applyNumberFormat="1" applyFont="1" applyFill="1" applyBorder="1" applyAlignment="1" applyProtection="1">
      <alignment horizontal="left" vertical="center" wrapText="1"/>
    </xf>
    <xf numFmtId="164" fontId="11" fillId="0" borderId="1" xfId="80" applyNumberFormat="1" applyFont="1" applyFill="1" applyBorder="1" applyAlignment="1" applyProtection="1">
      <alignment horizontal="centerContinuous" wrapText="1"/>
    </xf>
    <xf numFmtId="4" fontId="41" fillId="26" borderId="1" xfId="80" applyNumberFormat="1" applyFont="1" applyFill="1" applyBorder="1" applyAlignment="1" applyProtection="1">
      <alignment horizontal="center" vertical="top"/>
    </xf>
    <xf numFmtId="0" fontId="11" fillId="0" borderId="0" xfId="80" applyFont="1" applyBorder="1" applyAlignment="1">
      <alignment vertical="top" wrapText="1"/>
    </xf>
    <xf numFmtId="166" fontId="11" fillId="0" borderId="1" xfId="81" applyNumberFormat="1" applyFont="1" applyFill="1" applyBorder="1" applyAlignment="1" applyProtection="1">
      <alignment vertical="top"/>
      <protection locked="0"/>
    </xf>
    <xf numFmtId="166" fontId="11" fillId="0" borderId="1" xfId="81" applyNumberFormat="1" applyFont="1" applyFill="1" applyBorder="1" applyAlignment="1" applyProtection="1">
      <alignment vertical="top"/>
    </xf>
    <xf numFmtId="165" fontId="11" fillId="0" borderId="1" xfId="80" applyNumberFormat="1" applyFont="1" applyFill="1" applyBorder="1" applyAlignment="1" applyProtection="1">
      <alignment horizontal="center" vertical="top" wrapText="1"/>
    </xf>
    <xf numFmtId="165" fontId="11" fillId="0" borderId="2" xfId="80" applyNumberFormat="1" applyFont="1" applyFill="1" applyBorder="1" applyAlignment="1" applyProtection="1">
      <alignment horizontal="center" vertical="top" wrapText="1"/>
    </xf>
    <xf numFmtId="164" fontId="11" fillId="0" borderId="2" xfId="80" applyNumberFormat="1" applyFont="1" applyFill="1" applyBorder="1" applyAlignment="1" applyProtection="1">
      <alignment horizontal="left" vertical="top" wrapText="1"/>
    </xf>
    <xf numFmtId="164" fontId="11" fillId="0" borderId="2" xfId="80" applyNumberFormat="1" applyFont="1" applyFill="1" applyBorder="1" applyAlignment="1" applyProtection="1">
      <alignment horizontal="center" vertical="top" wrapText="1"/>
    </xf>
    <xf numFmtId="0" fontId="11" fillId="0" borderId="2" xfId="80" applyNumberFormat="1" applyFont="1" applyFill="1" applyBorder="1" applyAlignment="1" applyProtection="1">
      <alignment horizontal="center" vertical="top" wrapText="1"/>
    </xf>
    <xf numFmtId="1" fontId="11" fillId="0" borderId="2" xfId="80" applyNumberFormat="1" applyFont="1" applyFill="1" applyBorder="1" applyAlignment="1" applyProtection="1">
      <alignment horizontal="right" vertical="top"/>
    </xf>
    <xf numFmtId="166" fontId="11" fillId="0" borderId="2" xfId="80" applyNumberFormat="1" applyFont="1" applyFill="1" applyBorder="1" applyAlignment="1" applyProtection="1">
      <alignment vertical="top"/>
      <protection locked="0"/>
    </xf>
    <xf numFmtId="166" fontId="11" fillId="0" borderId="2" xfId="80" applyNumberFormat="1" applyFont="1" applyFill="1" applyBorder="1" applyAlignment="1" applyProtection="1">
      <alignment vertical="top"/>
    </xf>
    <xf numFmtId="165" fontId="11" fillId="0" borderId="1" xfId="80" applyNumberFormat="1" applyFont="1" applyFill="1" applyBorder="1" applyAlignment="1" applyProtection="1">
      <alignment horizontal="right" vertical="top" wrapText="1"/>
    </xf>
    <xf numFmtId="0" fontId="61" fillId="26" borderId="0" xfId="80" applyFont="1" applyFill="1" applyAlignment="1"/>
    <xf numFmtId="0" fontId="10" fillId="0" borderId="0" xfId="80" applyFont="1" applyFill="1" applyAlignment="1"/>
    <xf numFmtId="165" fontId="11" fillId="0" borderId="2" xfId="80" applyNumberFormat="1" applyFont="1" applyFill="1" applyBorder="1" applyAlignment="1" applyProtection="1">
      <alignment horizontal="right" vertical="top" wrapText="1"/>
    </xf>
    <xf numFmtId="1" fontId="11" fillId="0" borderId="1" xfId="80" applyNumberFormat="1" applyFont="1" applyFill="1" applyBorder="1" applyAlignment="1" applyProtection="1">
      <alignment horizontal="right" vertical="top" wrapText="1"/>
    </xf>
    <xf numFmtId="166" fontId="11" fillId="0" borderId="1" xfId="80" applyNumberFormat="1" applyFont="1" applyFill="1" applyBorder="1" applyAlignment="1" applyProtection="1">
      <alignment vertical="top" wrapText="1"/>
    </xf>
    <xf numFmtId="0" fontId="63" fillId="26" borderId="0" xfId="80" applyFont="1" applyFill="1" applyAlignment="1"/>
    <xf numFmtId="4" fontId="62" fillId="26" borderId="1" xfId="80" applyNumberFormat="1" applyFont="1" applyFill="1" applyBorder="1" applyAlignment="1" applyProtection="1">
      <alignment horizontal="center" vertical="top" wrapText="1"/>
    </xf>
    <xf numFmtId="0" fontId="57" fillId="26" borderId="0" xfId="80" applyFont="1" applyFill="1" applyAlignment="1"/>
    <xf numFmtId="4" fontId="56" fillId="26" borderId="1" xfId="80" applyNumberFormat="1" applyFont="1" applyFill="1" applyBorder="1" applyAlignment="1" applyProtection="1">
      <alignment horizontal="center" vertical="top" wrapText="1"/>
    </xf>
    <xf numFmtId="1" fontId="11" fillId="26" borderId="1" xfId="80" applyNumberFormat="1" applyFont="1" applyFill="1" applyBorder="1" applyAlignment="1" applyProtection="1">
      <alignment horizontal="right" vertical="top" wrapText="1"/>
    </xf>
    <xf numFmtId="0" fontId="60" fillId="26" borderId="0" xfId="80" applyFont="1" applyFill="1" applyAlignment="1">
      <alignment vertical="top"/>
    </xf>
    <xf numFmtId="1" fontId="11" fillId="0" borderId="2" xfId="80" applyNumberFormat="1" applyFont="1" applyFill="1" applyBorder="1" applyAlignment="1" applyProtection="1">
      <alignment horizontal="right" vertical="top" wrapText="1"/>
    </xf>
    <xf numFmtId="4" fontId="64" fillId="26" borderId="1" xfId="80" applyNumberFormat="1" applyFont="1" applyFill="1" applyBorder="1" applyAlignment="1" applyProtection="1">
      <alignment horizontal="center" vertical="top" wrapText="1"/>
    </xf>
    <xf numFmtId="178" fontId="11" fillId="0" borderId="1" xfId="80" applyNumberFormat="1" applyFont="1" applyFill="1" applyBorder="1" applyAlignment="1" applyProtection="1">
      <alignment horizontal="right" vertical="top" wrapText="1"/>
    </xf>
    <xf numFmtId="167" fontId="4" fillId="26" borderId="1" xfId="80" applyNumberFormat="1" applyFont="1" applyFill="1" applyBorder="1" applyAlignment="1" applyProtection="1">
      <alignment horizontal="center"/>
    </xf>
    <xf numFmtId="165" fontId="58" fillId="0" borderId="1" xfId="80" applyNumberFormat="1" applyFont="1" applyFill="1" applyBorder="1" applyAlignment="1" applyProtection="1">
      <alignment horizontal="center" vertical="center" wrapText="1"/>
    </xf>
    <xf numFmtId="164" fontId="56" fillId="0" borderId="1" xfId="80" applyNumberFormat="1" applyFont="1" applyFill="1" applyBorder="1" applyAlignment="1" applyProtection="1">
      <alignment horizontal="centerContinuous" wrapText="1"/>
    </xf>
    <xf numFmtId="168" fontId="56" fillId="0" borderId="1" xfId="80" applyNumberFormat="1" applyFont="1" applyFill="1" applyBorder="1" applyAlignment="1" applyProtection="1">
      <alignment horizontal="centerContinuous"/>
    </xf>
    <xf numFmtId="4" fontId="41" fillId="26" borderId="2" xfId="80" applyNumberFormat="1" applyFont="1" applyFill="1" applyBorder="1" applyAlignment="1" applyProtection="1">
      <alignment horizontal="center" vertical="top" wrapText="1"/>
    </xf>
    <xf numFmtId="165" fontId="56" fillId="0" borderId="1" xfId="80" applyNumberFormat="1" applyFont="1" applyFill="1" applyBorder="1" applyAlignment="1" applyProtection="1">
      <alignment horizontal="left" vertical="top" wrapText="1"/>
    </xf>
    <xf numFmtId="0" fontId="56" fillId="0" borderId="1" xfId="80" applyNumberFormat="1" applyFont="1" applyFill="1" applyBorder="1" applyAlignment="1" applyProtection="1">
      <alignment horizontal="center" vertical="top" wrapText="1"/>
    </xf>
    <xf numFmtId="1" fontId="56" fillId="0" borderId="1" xfId="80" applyNumberFormat="1" applyFont="1" applyFill="1" applyBorder="1" applyAlignment="1" applyProtection="1">
      <alignment horizontal="right" vertical="top" wrapText="1"/>
    </xf>
    <xf numFmtId="166" fontId="56" fillId="0" borderId="1" xfId="80" applyNumberFormat="1" applyFont="1" applyFill="1" applyBorder="1" applyAlignment="1" applyProtection="1">
      <alignment vertical="top"/>
      <protection locked="0"/>
    </xf>
    <xf numFmtId="166" fontId="56" fillId="0" borderId="1" xfId="80" applyNumberFormat="1" applyFont="1" applyFill="1" applyBorder="1" applyAlignment="1" applyProtection="1">
      <alignment vertical="top"/>
    </xf>
    <xf numFmtId="165" fontId="11" fillId="0" borderId="2" xfId="80" applyNumberFormat="1" applyFont="1" applyFill="1" applyBorder="1" applyAlignment="1" applyProtection="1">
      <alignment horizontal="left" vertical="top" wrapText="1"/>
    </xf>
    <xf numFmtId="164" fontId="11" fillId="0" borderId="26" xfId="80" applyNumberFormat="1" applyFont="1" applyFill="1" applyBorder="1" applyAlignment="1" applyProtection="1">
      <alignment horizontal="center" vertical="top" wrapText="1"/>
    </xf>
    <xf numFmtId="1" fontId="11" fillId="0" borderId="26" xfId="80" applyNumberFormat="1" applyFont="1" applyFill="1" applyBorder="1" applyAlignment="1" applyProtection="1">
      <alignment horizontal="right" vertical="top" wrapText="1"/>
    </xf>
    <xf numFmtId="166" fontId="11" fillId="0" borderId="26" xfId="80" applyNumberFormat="1" applyFont="1" applyFill="1" applyBorder="1" applyAlignment="1" applyProtection="1">
      <alignment vertical="top"/>
      <protection locked="0"/>
    </xf>
    <xf numFmtId="166" fontId="11" fillId="0" borderId="37" xfId="80" applyNumberFormat="1" applyFont="1" applyFill="1" applyBorder="1" applyAlignment="1" applyProtection="1">
      <alignment vertical="top"/>
      <protection locked="0"/>
    </xf>
    <xf numFmtId="178" fontId="11" fillId="0" borderId="2" xfId="80" applyNumberFormat="1" applyFont="1" applyFill="1" applyBorder="1" applyAlignment="1" applyProtection="1">
      <alignment horizontal="right" vertical="top" wrapText="1"/>
    </xf>
    <xf numFmtId="177" fontId="56" fillId="26" borderId="1" xfId="80" applyNumberFormat="1" applyFont="1" applyFill="1" applyBorder="1" applyAlignment="1" applyProtection="1">
      <alignment horizontal="center" vertical="top"/>
    </xf>
    <xf numFmtId="164" fontId="11" fillId="0" borderId="37" xfId="80" applyNumberFormat="1" applyFont="1" applyFill="1" applyBorder="1" applyAlignment="1" applyProtection="1">
      <alignment horizontal="center" vertical="top" wrapText="1"/>
    </xf>
    <xf numFmtId="1" fontId="11" fillId="0" borderId="37" xfId="80" applyNumberFormat="1" applyFont="1" applyFill="1" applyBorder="1" applyAlignment="1" applyProtection="1">
      <alignment horizontal="right" vertical="top" wrapText="1"/>
    </xf>
    <xf numFmtId="0" fontId="12" fillId="26" borderId="0" xfId="80" applyFont="1" applyFill="1" applyAlignment="1">
      <alignment vertical="top"/>
    </xf>
    <xf numFmtId="0" fontId="4" fillId="2" borderId="61" xfId="81" applyNumberFormat="1" applyFont="1" applyBorder="1" applyAlignment="1" applyProtection="1">
      <alignment horizontal="center" vertical="center"/>
    </xf>
    <xf numFmtId="164" fontId="4" fillId="25" borderId="19" xfId="81" applyNumberFormat="1" applyFont="1" applyFill="1" applyBorder="1" applyAlignment="1" applyProtection="1">
      <alignment horizontal="left" vertical="top" wrapText="1"/>
    </xf>
    <xf numFmtId="1" fontId="11" fillId="2" borderId="19" xfId="81" applyNumberFormat="1" applyBorder="1" applyAlignment="1" applyProtection="1">
      <alignment horizontal="center" vertical="top"/>
    </xf>
    <xf numFmtId="0" fontId="11" fillId="2" borderId="19" xfId="81" applyNumberFormat="1" applyBorder="1" applyAlignment="1" applyProtection="1">
      <alignment horizontal="center" vertical="top"/>
    </xf>
    <xf numFmtId="7" fontId="11" fillId="2" borderId="19" xfId="81" applyNumberFormat="1" applyBorder="1" applyAlignment="1" applyProtection="1">
      <alignment horizontal="right"/>
    </xf>
    <xf numFmtId="7" fontId="7" fillId="2" borderId="0" xfId="81" applyNumberFormat="1" applyFont="1" applyAlignment="1">
      <alignment horizontal="centerContinuous" vertical="center"/>
    </xf>
    <xf numFmtId="1" fontId="6" fillId="2" borderId="0" xfId="81" applyNumberFormat="1" applyFont="1" applyAlignment="1">
      <alignment horizontal="centerContinuous" vertical="top"/>
    </xf>
    <xf numFmtId="0" fontId="6" fillId="2" borderId="0" xfId="81" applyNumberFormat="1" applyFont="1" applyAlignment="1">
      <alignment horizontal="centerContinuous" vertical="center"/>
    </xf>
    <xf numFmtId="7" fontId="3" fillId="2" borderId="0" xfId="81" applyNumberFormat="1" applyFont="1" applyAlignment="1">
      <alignment horizontal="centerContinuous" vertical="center"/>
    </xf>
    <xf numFmtId="1" fontId="11" fillId="2" borderId="0" xfId="81" applyNumberFormat="1" applyFont="1" applyAlignment="1">
      <alignment horizontal="centerContinuous" vertical="top"/>
    </xf>
    <xf numFmtId="0" fontId="11" fillId="2" borderId="0" xfId="81" applyNumberFormat="1" applyAlignment="1">
      <alignment horizontal="centerContinuous" vertical="center"/>
    </xf>
    <xf numFmtId="7" fontId="11" fillId="2" borderId="0" xfId="81" applyNumberFormat="1" applyAlignment="1">
      <alignment horizontal="right"/>
    </xf>
    <xf numFmtId="0" fontId="11" fillId="2" borderId="0" xfId="81" applyNumberFormat="1" applyAlignment="1">
      <alignment vertical="top"/>
    </xf>
    <xf numFmtId="0" fontId="11" fillId="2" borderId="0" xfId="81" applyNumberFormat="1" applyAlignment="1"/>
    <xf numFmtId="7" fontId="11" fillId="2" borderId="0" xfId="81" applyNumberFormat="1" applyAlignment="1">
      <alignment vertical="center"/>
    </xf>
    <xf numFmtId="2" fontId="11" fillId="2" borderId="0" xfId="81" applyNumberFormat="1" applyAlignment="1"/>
    <xf numFmtId="7" fontId="11" fillId="2" borderId="16" xfId="81" applyNumberFormat="1" applyBorder="1" applyAlignment="1">
      <alignment horizontal="center"/>
    </xf>
    <xf numFmtId="0" fontId="11" fillId="2" borderId="16" xfId="81" applyNumberFormat="1" applyBorder="1" applyAlignment="1">
      <alignment horizontal="center" vertical="top"/>
    </xf>
    <xf numFmtId="0" fontId="11" fillId="2" borderId="17" xfId="81" applyNumberFormat="1" applyBorder="1" applyAlignment="1">
      <alignment horizontal="center"/>
    </xf>
    <xf numFmtId="0" fontId="11" fillId="2" borderId="16" xfId="81" applyNumberFormat="1" applyBorder="1" applyAlignment="1">
      <alignment horizontal="center"/>
    </xf>
    <xf numFmtId="0" fontId="11" fillId="2" borderId="18" xfId="81" applyNumberFormat="1" applyBorder="1" applyAlignment="1">
      <alignment horizontal="center"/>
    </xf>
    <xf numFmtId="7" fontId="11" fillId="2" borderId="18" xfId="81" applyNumberFormat="1" applyBorder="1" applyAlignment="1">
      <alignment horizontal="right"/>
    </xf>
    <xf numFmtId="7" fontId="11" fillId="2" borderId="23" xfId="81" applyNumberFormat="1" applyBorder="1" applyAlignment="1">
      <alignment horizontal="right"/>
    </xf>
    <xf numFmtId="0" fontId="11" fillId="2" borderId="24" xfId="81" applyNumberFormat="1" applyBorder="1" applyAlignment="1">
      <alignment vertical="top"/>
    </xf>
    <xf numFmtId="0" fontId="11" fillId="2" borderId="28" xfId="81" applyNumberFormat="1" applyBorder="1"/>
    <xf numFmtId="0" fontId="11" fillId="2" borderId="24" xfId="81" applyNumberFormat="1" applyBorder="1" applyAlignment="1">
      <alignment horizontal="center"/>
    </xf>
    <xf numFmtId="0" fontId="11" fillId="2" borderId="29" xfId="81" applyNumberFormat="1" applyBorder="1"/>
    <xf numFmtId="0" fontId="11" fillId="2" borderId="29" xfId="81" applyNumberFormat="1" applyBorder="1" applyAlignment="1">
      <alignment horizontal="center"/>
    </xf>
    <xf numFmtId="7" fontId="11" fillId="2" borderId="29" xfId="81" applyNumberFormat="1" applyBorder="1" applyAlignment="1">
      <alignment horizontal="right"/>
    </xf>
    <xf numFmtId="0" fontId="11" fillId="2" borderId="24" xfId="81" applyNumberFormat="1" applyBorder="1" applyAlignment="1">
      <alignment horizontal="right"/>
    </xf>
    <xf numFmtId="7" fontId="11" fillId="2" borderId="20" xfId="81" applyNumberFormat="1" applyBorder="1" applyAlignment="1">
      <alignment horizontal="right"/>
    </xf>
    <xf numFmtId="7" fontId="11" fillId="2" borderId="30" xfId="81" applyNumberFormat="1" applyBorder="1" applyAlignment="1">
      <alignment horizontal="right"/>
    </xf>
    <xf numFmtId="0" fontId="11" fillId="2" borderId="30" xfId="81" applyNumberFormat="1" applyBorder="1" applyAlignment="1">
      <alignment horizontal="right"/>
    </xf>
    <xf numFmtId="7" fontId="11" fillId="2" borderId="20" xfId="81" applyNumberFormat="1" applyBorder="1" applyAlignment="1">
      <alignment horizontal="right" vertical="center"/>
    </xf>
    <xf numFmtId="0" fontId="6" fillId="2" borderId="19" xfId="81" applyNumberFormat="1" applyFont="1" applyBorder="1" applyAlignment="1">
      <alignment horizontal="center" vertical="center"/>
    </xf>
    <xf numFmtId="7" fontId="11" fillId="2" borderId="19" xfId="81" applyNumberFormat="1" applyFont="1" applyBorder="1" applyAlignment="1">
      <alignment horizontal="right" vertical="center"/>
    </xf>
    <xf numFmtId="0" fontId="11" fillId="2" borderId="0" xfId="81" applyNumberFormat="1" applyAlignment="1">
      <alignment vertical="center"/>
    </xf>
    <xf numFmtId="4" fontId="11" fillId="26" borderId="1" xfId="81" applyNumberFormat="1" applyFont="1" applyFill="1" applyBorder="1" applyAlignment="1" applyProtection="1">
      <alignment horizontal="center" vertical="top"/>
    </xf>
    <xf numFmtId="165" fontId="11" fillId="0" borderId="1" xfId="81" applyNumberFormat="1" applyFont="1" applyFill="1" applyBorder="1" applyAlignment="1" applyProtection="1">
      <alignment horizontal="center" vertical="top" wrapText="1"/>
    </xf>
    <xf numFmtId="164" fontId="11" fillId="0" borderId="1" xfId="81" applyNumberFormat="1" applyFont="1" applyFill="1" applyBorder="1" applyAlignment="1" applyProtection="1">
      <alignment horizontal="left" vertical="top" wrapText="1"/>
    </xf>
    <xf numFmtId="164" fontId="11" fillId="0" borderId="1" xfId="81" applyNumberFormat="1" applyFont="1" applyFill="1" applyBorder="1" applyAlignment="1" applyProtection="1">
      <alignment horizontal="center" vertical="top" wrapText="1"/>
    </xf>
    <xf numFmtId="0" fontId="11" fillId="0" borderId="1" xfId="81" applyNumberFormat="1" applyFont="1" applyFill="1" applyBorder="1" applyAlignment="1" applyProtection="1">
      <alignment horizontal="center" vertical="top" wrapText="1"/>
    </xf>
    <xf numFmtId="165" fontId="11" fillId="0" borderId="1" xfId="81" applyNumberFormat="1" applyFont="1" applyFill="1" applyBorder="1" applyAlignment="1" applyProtection="1">
      <alignment horizontal="left" vertical="top" wrapText="1"/>
    </xf>
    <xf numFmtId="1" fontId="11" fillId="0" borderId="1" xfId="81" applyNumberFormat="1" applyFont="1" applyFill="1" applyBorder="1" applyAlignment="1" applyProtection="1">
      <alignment horizontal="right" vertical="top"/>
    </xf>
    <xf numFmtId="0" fontId="11" fillId="26" borderId="1" xfId="81" applyNumberFormat="1" applyFont="1" applyFill="1" applyBorder="1" applyAlignment="1" applyProtection="1">
      <alignment vertical="center"/>
    </xf>
    <xf numFmtId="0" fontId="57" fillId="26" borderId="0" xfId="81" applyFont="1" applyFill="1" applyAlignment="1"/>
    <xf numFmtId="166" fontId="11" fillId="26" borderId="1" xfId="81" applyNumberFormat="1" applyFont="1" applyFill="1" applyBorder="1" applyAlignment="1" applyProtection="1">
      <alignment vertical="top"/>
      <protection locked="0"/>
    </xf>
    <xf numFmtId="164" fontId="56" fillId="0" borderId="1" xfId="109" applyNumberFormat="1" applyFont="1" applyFill="1" applyBorder="1" applyAlignment="1" applyProtection="1">
      <alignment horizontal="center" vertical="top" wrapText="1"/>
    </xf>
    <xf numFmtId="164" fontId="56" fillId="0" borderId="1" xfId="80" applyNumberFormat="1" applyFont="1" applyFill="1" applyBorder="1" applyAlignment="1" applyProtection="1">
      <alignment horizontal="left" vertical="top" wrapText="1"/>
    </xf>
    <xf numFmtId="164" fontId="56" fillId="26" borderId="1" xfId="80" applyNumberFormat="1" applyFont="1" applyFill="1" applyBorder="1" applyAlignment="1" applyProtection="1">
      <alignment horizontal="center" vertical="top" wrapText="1"/>
    </xf>
    <xf numFmtId="4" fontId="62" fillId="26" borderId="1" xfId="109" applyNumberFormat="1" applyFont="1" applyFill="1" applyBorder="1" applyAlignment="1" applyProtection="1">
      <alignment horizontal="center" vertical="top" wrapText="1"/>
    </xf>
    <xf numFmtId="164" fontId="11" fillId="0" borderId="1" xfId="109" applyNumberFormat="1" applyFont="1" applyFill="1" applyBorder="1" applyAlignment="1" applyProtection="1">
      <alignment vertical="top" wrapText="1"/>
    </xf>
    <xf numFmtId="164" fontId="11" fillId="0" borderId="1" xfId="109" applyNumberFormat="1" applyFont="1" applyFill="1" applyBorder="1" applyAlignment="1" applyProtection="1">
      <alignment horizontal="center" vertical="top" wrapText="1"/>
    </xf>
    <xf numFmtId="7" fontId="11" fillId="2" borderId="22" xfId="81" applyNumberFormat="1" applyBorder="1" applyAlignment="1">
      <alignment horizontal="right" vertical="center"/>
    </xf>
    <xf numFmtId="0" fontId="6" fillId="2" borderId="22" xfId="81" applyNumberFormat="1" applyFont="1" applyBorder="1" applyAlignment="1">
      <alignment horizontal="center" vertical="center"/>
    </xf>
    <xf numFmtId="7" fontId="11" fillId="2" borderId="22" xfId="81" applyNumberFormat="1" applyFont="1" applyBorder="1" applyAlignment="1">
      <alignment horizontal="right" vertical="center"/>
    </xf>
    <xf numFmtId="0" fontId="6" fillId="2" borderId="30" xfId="81" applyNumberFormat="1" applyFont="1" applyBorder="1" applyAlignment="1">
      <alignment horizontal="center" vertical="center"/>
    </xf>
    <xf numFmtId="7" fontId="11" fillId="2" borderId="30" xfId="81" applyNumberFormat="1" applyFont="1" applyBorder="1" applyAlignment="1">
      <alignment horizontal="right" vertical="center"/>
    </xf>
    <xf numFmtId="7" fontId="11" fillId="2" borderId="41" xfId="81" applyNumberFormat="1" applyFont="1" applyBorder="1" applyAlignment="1">
      <alignment horizontal="right" vertical="center"/>
    </xf>
    <xf numFmtId="166" fontId="11" fillId="2" borderId="3" xfId="81" applyNumberFormat="1" applyFont="1" applyBorder="1" applyAlignment="1">
      <alignment vertical="center" wrapText="1"/>
    </xf>
    <xf numFmtId="177" fontId="11" fillId="26" borderId="2" xfId="80" applyNumberFormat="1" applyFont="1" applyFill="1" applyBorder="1" applyAlignment="1" applyProtection="1">
      <alignment horizontal="center" vertical="top" wrapText="1"/>
    </xf>
    <xf numFmtId="177" fontId="11" fillId="26" borderId="2" xfId="80" applyNumberFormat="1" applyFont="1" applyFill="1" applyBorder="1" applyAlignment="1" applyProtection="1">
      <alignment horizontal="left" vertical="top" wrapText="1"/>
    </xf>
    <xf numFmtId="4" fontId="11" fillId="26" borderId="1" xfId="81" applyNumberFormat="1" applyFont="1" applyFill="1" applyBorder="1" applyAlignment="1" applyProtection="1">
      <alignment horizontal="center" vertical="top" wrapText="1"/>
    </xf>
    <xf numFmtId="1" fontId="11" fillId="0" borderId="1" xfId="81" applyNumberFormat="1" applyFont="1" applyFill="1" applyBorder="1" applyAlignment="1" applyProtection="1">
      <alignment horizontal="right" vertical="top" wrapText="1"/>
    </xf>
    <xf numFmtId="165" fontId="11" fillId="0" borderId="2" xfId="81" applyNumberFormat="1" applyFont="1" applyFill="1" applyBorder="1" applyAlignment="1" applyProtection="1">
      <alignment horizontal="center" vertical="top" wrapText="1"/>
    </xf>
    <xf numFmtId="164" fontId="11" fillId="0" borderId="2" xfId="81" applyNumberFormat="1" applyFont="1" applyFill="1" applyBorder="1" applyAlignment="1" applyProtection="1">
      <alignment horizontal="left" vertical="top" wrapText="1"/>
    </xf>
    <xf numFmtId="164" fontId="11" fillId="0" borderId="2" xfId="81" applyNumberFormat="1" applyFont="1" applyFill="1" applyBorder="1" applyAlignment="1" applyProtection="1">
      <alignment horizontal="center" vertical="top" wrapText="1"/>
    </xf>
    <xf numFmtId="0" fontId="11" fillId="0" borderId="2" xfId="81" applyNumberFormat="1" applyFont="1" applyFill="1" applyBorder="1" applyAlignment="1" applyProtection="1">
      <alignment horizontal="center" vertical="top" wrapText="1"/>
    </xf>
    <xf numFmtId="1" fontId="56" fillId="0" borderId="1" xfId="81" applyNumberFormat="1" applyFont="1" applyFill="1" applyBorder="1" applyAlignment="1" applyProtection="1">
      <alignment horizontal="right" vertical="top"/>
    </xf>
    <xf numFmtId="166" fontId="56" fillId="26" borderId="1" xfId="81" applyNumberFormat="1" applyFont="1" applyFill="1" applyBorder="1" applyAlignment="1" applyProtection="1">
      <alignment vertical="top"/>
    </xf>
    <xf numFmtId="165" fontId="11" fillId="0" borderId="1" xfId="81" applyNumberFormat="1" applyFont="1" applyFill="1" applyBorder="1" applyAlignment="1" applyProtection="1">
      <alignment horizontal="right" vertical="top" wrapText="1"/>
    </xf>
    <xf numFmtId="166" fontId="56" fillId="26" borderId="1" xfId="81" applyNumberFormat="1" applyFont="1" applyFill="1" applyBorder="1" applyAlignment="1" applyProtection="1">
      <alignment vertical="top"/>
      <protection locked="0"/>
    </xf>
    <xf numFmtId="166" fontId="56" fillId="0" borderId="1" xfId="81" applyNumberFormat="1" applyFont="1" applyFill="1" applyBorder="1" applyAlignment="1" applyProtection="1">
      <alignment vertical="top"/>
    </xf>
    <xf numFmtId="1" fontId="56" fillId="0" borderId="1" xfId="81" applyNumberFormat="1" applyFont="1" applyFill="1" applyBorder="1" applyAlignment="1" applyProtection="1">
      <alignment horizontal="right" vertical="top" wrapText="1"/>
    </xf>
    <xf numFmtId="0" fontId="6" fillId="2" borderId="53" xfId="81" applyNumberFormat="1" applyFont="1" applyBorder="1" applyAlignment="1">
      <alignment horizontal="center" vertical="center"/>
    </xf>
    <xf numFmtId="7" fontId="11" fillId="2" borderId="53" xfId="81" applyNumberFormat="1" applyFont="1" applyBorder="1" applyAlignment="1">
      <alignment horizontal="right" vertical="center"/>
    </xf>
    <xf numFmtId="0" fontId="11" fillId="2" borderId="60" xfId="81" applyNumberFormat="1" applyBorder="1" applyAlignment="1">
      <alignment horizontal="right"/>
    </xf>
    <xf numFmtId="0" fontId="11" fillId="2" borderId="20" xfId="81" applyNumberFormat="1" applyBorder="1" applyAlignment="1">
      <alignment horizontal="right"/>
    </xf>
    <xf numFmtId="0" fontId="11" fillId="2" borderId="21" xfId="81" applyNumberFormat="1" applyBorder="1" applyAlignment="1">
      <alignment vertical="top"/>
    </xf>
    <xf numFmtId="0" fontId="9" fillId="2" borderId="15" xfId="81" applyNumberFormat="1" applyFont="1" applyBorder="1" applyAlignment="1">
      <alignment horizontal="center"/>
    </xf>
    <xf numFmtId="0" fontId="11" fillId="2" borderId="15" xfId="81" applyNumberFormat="1" applyBorder="1" applyAlignment="1">
      <alignment horizontal="center"/>
    </xf>
    <xf numFmtId="0" fontId="11" fillId="2" borderId="25" xfId="81" applyNumberFormat="1" applyBorder="1" applyAlignment="1">
      <alignment horizontal="right"/>
    </xf>
    <xf numFmtId="0" fontId="11" fillId="2" borderId="20" xfId="81" applyNumberFormat="1" applyBorder="1" applyAlignment="1">
      <alignment horizontal="right" vertical="center"/>
    </xf>
    <xf numFmtId="0" fontId="11" fillId="2" borderId="0" xfId="81" applyNumberFormat="1" applyBorder="1" applyAlignment="1">
      <alignment horizontal="right" vertical="center"/>
    </xf>
    <xf numFmtId="0" fontId="11" fillId="2" borderId="62" xfId="81" applyNumberFormat="1" applyBorder="1" applyAlignment="1">
      <alignment horizontal="right" vertical="center"/>
    </xf>
    <xf numFmtId="7" fontId="11" fillId="2" borderId="22" xfId="81" applyNumberFormat="1" applyBorder="1" applyAlignment="1">
      <alignment horizontal="right"/>
    </xf>
    <xf numFmtId="0" fontId="4" fillId="2" borderId="22" xfId="81" applyNumberFormat="1" applyFont="1" applyBorder="1" applyAlignment="1">
      <alignment horizontal="center" vertical="center"/>
    </xf>
    <xf numFmtId="7" fontId="11" fillId="2" borderId="63" xfId="81" applyNumberFormat="1" applyBorder="1" applyAlignment="1">
      <alignment horizontal="right"/>
    </xf>
    <xf numFmtId="0" fontId="4" fillId="2" borderId="31" xfId="81" applyNumberFormat="1" applyFont="1" applyBorder="1" applyAlignment="1">
      <alignment horizontal="center"/>
    </xf>
    <xf numFmtId="1" fontId="5" fillId="2" borderId="32" xfId="81" applyNumberFormat="1" applyFont="1" applyBorder="1" applyAlignment="1">
      <alignment horizontal="left"/>
    </xf>
    <xf numFmtId="1" fontId="11" fillId="2" borderId="32" xfId="81" applyNumberFormat="1" applyBorder="1" applyAlignment="1">
      <alignment horizontal="center"/>
    </xf>
    <xf numFmtId="1" fontId="11" fillId="2" borderId="32" xfId="81" applyNumberFormat="1" applyBorder="1"/>
    <xf numFmtId="7" fontId="6" fillId="2" borderId="33" xfId="81" applyNumberFormat="1" applyFont="1" applyBorder="1" applyAlignment="1">
      <alignment horizontal="right"/>
    </xf>
    <xf numFmtId="7" fontId="11" fillId="2" borderId="64" xfId="81" applyNumberFormat="1" applyBorder="1" applyAlignment="1">
      <alignment horizontal="right"/>
    </xf>
    <xf numFmtId="7" fontId="11" fillId="2" borderId="65" xfId="81" applyNumberFormat="1" applyBorder="1" applyAlignment="1">
      <alignment horizontal="right" vertical="center"/>
    </xf>
    <xf numFmtId="7" fontId="11" fillId="2" borderId="27" xfId="81" applyNumberFormat="1" applyBorder="1" applyAlignment="1">
      <alignment horizontal="right"/>
    </xf>
    <xf numFmtId="7" fontId="11" fillId="2" borderId="66" xfId="81" applyNumberFormat="1" applyBorder="1" applyAlignment="1">
      <alignment horizontal="right"/>
    </xf>
    <xf numFmtId="7" fontId="11" fillId="2" borderId="35" xfId="81" applyNumberFormat="1" applyBorder="1" applyAlignment="1">
      <alignment horizontal="right"/>
    </xf>
    <xf numFmtId="0" fontId="11" fillId="2" borderId="34" xfId="81" applyNumberFormat="1" applyBorder="1" applyAlignment="1">
      <alignment vertical="top"/>
    </xf>
    <xf numFmtId="0" fontId="11" fillId="2" borderId="13" xfId="81" applyNumberFormat="1" applyBorder="1"/>
    <xf numFmtId="0" fontId="11" fillId="2" borderId="13" xfId="81" applyNumberFormat="1" applyBorder="1" applyAlignment="1">
      <alignment horizontal="center"/>
    </xf>
    <xf numFmtId="7" fontId="11" fillId="2" borderId="13" xfId="81" applyNumberFormat="1" applyBorder="1" applyAlignment="1">
      <alignment horizontal="right"/>
    </xf>
    <xf numFmtId="0" fontId="11" fillId="2" borderId="26" xfId="81" applyNumberFormat="1" applyBorder="1" applyAlignment="1">
      <alignment horizontal="right"/>
    </xf>
    <xf numFmtId="0" fontId="11" fillId="2" borderId="0" xfId="81" applyNumberFormat="1" applyAlignment="1">
      <alignment horizontal="right"/>
    </xf>
    <xf numFmtId="0" fontId="11" fillId="2" borderId="0" xfId="81" applyNumberFormat="1" applyAlignment="1">
      <alignment horizontal="center"/>
    </xf>
    <xf numFmtId="0" fontId="66" fillId="0" borderId="0" xfId="80" applyFont="1" applyAlignment="1" applyProtection="1">
      <alignment vertical="center"/>
    </xf>
    <xf numFmtId="166" fontId="11" fillId="25" borderId="0" xfId="80" applyNumberFormat="1" applyFont="1" applyFill="1" applyBorder="1" applyAlignment="1" applyProtection="1">
      <alignment vertical="center"/>
    </xf>
    <xf numFmtId="164" fontId="11" fillId="25" borderId="0" xfId="80" applyNumberFormat="1" applyFont="1" applyFill="1" applyBorder="1" applyAlignment="1" applyProtection="1">
      <alignment horizontal="center" vertical="center"/>
    </xf>
    <xf numFmtId="0" fontId="12" fillId="0" borderId="0" xfId="80" applyFont="1" applyAlignment="1" applyProtection="1">
      <alignment horizontal="center" vertical="center"/>
    </xf>
    <xf numFmtId="0" fontId="67" fillId="0" borderId="1" xfId="80" applyFont="1" applyFill="1" applyBorder="1" applyAlignment="1">
      <alignment vertical="top" wrapText="1"/>
    </xf>
    <xf numFmtId="0" fontId="68" fillId="26" borderId="1" xfId="80" applyFont="1" applyFill="1" applyBorder="1"/>
    <xf numFmtId="0" fontId="69" fillId="27" borderId="0" xfId="109" applyNumberFormat="1" applyFont="1" applyFill="1"/>
    <xf numFmtId="0" fontId="70" fillId="27" borderId="0" xfId="111" applyFont="1" applyFill="1" applyAlignment="1">
      <alignment wrapText="1"/>
    </xf>
    <xf numFmtId="0" fontId="70" fillId="27" borderId="0" xfId="109" applyNumberFormat="1" applyFont="1" applyFill="1" applyBorder="1" applyAlignment="1" applyProtection="1">
      <alignment horizontal="center"/>
    </xf>
    <xf numFmtId="0" fontId="70" fillId="27" borderId="0" xfId="109" applyNumberFormat="1" applyFont="1" applyFill="1"/>
    <xf numFmtId="0" fontId="70" fillId="27" borderId="0" xfId="109" applyNumberFormat="1" applyFont="1" applyFill="1" applyAlignment="1" applyProtection="1">
      <alignment horizontal="center"/>
    </xf>
    <xf numFmtId="0" fontId="66" fillId="0" borderId="0" xfId="109" applyFont="1" applyAlignment="1" applyProtection="1">
      <alignment vertical="center"/>
    </xf>
    <xf numFmtId="166" fontId="11" fillId="25" borderId="0" xfId="109" applyNumberFormat="1" applyFont="1" applyFill="1" applyBorder="1" applyAlignment="1" applyProtection="1">
      <alignment vertical="center"/>
    </xf>
    <xf numFmtId="164" fontId="11" fillId="25" borderId="0" xfId="109" applyNumberFormat="1" applyFont="1" applyFill="1" applyBorder="1" applyAlignment="1" applyProtection="1">
      <alignment horizontal="center" vertical="center"/>
    </xf>
    <xf numFmtId="0" fontId="12" fillId="0" borderId="0" xfId="109" applyFont="1" applyAlignment="1" applyProtection="1">
      <alignment horizontal="center" vertical="center"/>
    </xf>
    <xf numFmtId="0" fontId="68" fillId="26" borderId="1" xfId="80" applyFont="1" applyFill="1" applyBorder="1" applyAlignment="1"/>
    <xf numFmtId="0" fontId="57" fillId="0" borderId="1" xfId="81" applyFont="1" applyFill="1" applyBorder="1" applyAlignment="1">
      <alignment vertical="top" wrapText="1"/>
    </xf>
    <xf numFmtId="0" fontId="57" fillId="26" borderId="1" xfId="81" applyFont="1" applyFill="1" applyBorder="1" applyAlignment="1"/>
    <xf numFmtId="0" fontId="57" fillId="0" borderId="1" xfId="81" applyFont="1" applyFill="1" applyBorder="1" applyAlignment="1">
      <alignment vertical="top" wrapText="1" shrinkToFit="1"/>
    </xf>
    <xf numFmtId="0" fontId="67" fillId="0" borderId="1" xfId="80" applyFont="1" applyFill="1" applyBorder="1" applyAlignment="1">
      <alignment vertical="top" wrapText="1" shrinkToFit="1"/>
    </xf>
    <xf numFmtId="0" fontId="12" fillId="2" borderId="0" xfId="81" applyFont="1" applyAlignment="1" applyProtection="1">
      <alignment horizontal="center" vertical="center"/>
    </xf>
    <xf numFmtId="0" fontId="11" fillId="2" borderId="0" xfId="81" applyNumberFormat="1" applyFont="1"/>
    <xf numFmtId="4" fontId="71" fillId="0" borderId="1" xfId="80" applyNumberFormat="1" applyFont="1" applyFill="1" applyBorder="1" applyAlignment="1" applyProtection="1">
      <alignment horizontal="center" vertical="top"/>
    </xf>
    <xf numFmtId="0" fontId="72" fillId="0" borderId="1" xfId="80" applyFont="1" applyFill="1" applyBorder="1" applyAlignment="1">
      <alignment vertical="top" wrapText="1"/>
    </xf>
    <xf numFmtId="0" fontId="72" fillId="26" borderId="1" xfId="80" applyFont="1" applyFill="1" applyBorder="1" applyAlignment="1"/>
    <xf numFmtId="0" fontId="72" fillId="0" borderId="1" xfId="80" applyFont="1" applyFill="1" applyBorder="1" applyAlignment="1"/>
    <xf numFmtId="0" fontId="67" fillId="26" borderId="1" xfId="80" applyFont="1" applyFill="1" applyBorder="1" applyAlignment="1"/>
    <xf numFmtId="0" fontId="68" fillId="26" borderId="1" xfId="80" applyFont="1" applyFill="1" applyBorder="1" applyAlignment="1">
      <alignment vertical="top"/>
    </xf>
    <xf numFmtId="0" fontId="67" fillId="0" borderId="1" xfId="80" applyFont="1" applyFill="1" applyBorder="1" applyAlignment="1" applyProtection="1">
      <alignment vertical="top" wrapText="1"/>
    </xf>
    <xf numFmtId="0" fontId="72" fillId="0" borderId="1" xfId="80" applyFont="1" applyFill="1" applyBorder="1" applyAlignment="1">
      <alignment vertical="top" wrapText="1" shrinkToFit="1"/>
    </xf>
    <xf numFmtId="0" fontId="67" fillId="0" borderId="1" xfId="80" applyFont="1" applyFill="1" applyBorder="1" applyAlignment="1"/>
    <xf numFmtId="0" fontId="67" fillId="0" borderId="37" xfId="80" applyFont="1" applyFill="1" applyBorder="1" applyAlignment="1">
      <alignment vertical="top" wrapText="1"/>
    </xf>
    <xf numFmtId="0" fontId="1" fillId="0" borderId="0" xfId="112" applyNumberFormat="1"/>
    <xf numFmtId="0" fontId="11" fillId="0" borderId="0" xfId="112" applyNumberFormat="1" applyFont="1"/>
    <xf numFmtId="9" fontId="60" fillId="26" borderId="0" xfId="80" applyNumberFormat="1" applyFont="1" applyFill="1" applyAlignment="1"/>
    <xf numFmtId="0" fontId="11" fillId="2" borderId="42" xfId="81" applyNumberFormat="1" applyBorder="1" applyAlignment="1">
      <alignment vertical="center" wrapText="1"/>
    </xf>
    <xf numFmtId="0" fontId="11" fillId="2" borderId="43" xfId="81" applyNumberFormat="1" applyBorder="1" applyAlignment="1">
      <alignment vertical="center" wrapText="1"/>
    </xf>
    <xf numFmtId="4" fontId="71" fillId="0" borderId="1" xfId="80" applyNumberFormat="1" applyFont="1" applyFill="1" applyBorder="1" applyAlignment="1" applyProtection="1">
      <alignment horizontal="center" vertical="top" wrapText="1"/>
    </xf>
    <xf numFmtId="0" fontId="12" fillId="26" borderId="0" xfId="80" applyFont="1" applyFill="1" applyAlignment="1"/>
    <xf numFmtId="0" fontId="12" fillId="26" borderId="0" xfId="80" applyFont="1" applyFill="1"/>
    <xf numFmtId="165" fontId="11" fillId="0" borderId="67" xfId="80" applyNumberFormat="1" applyFont="1" applyFill="1" applyBorder="1" applyAlignment="1" applyProtection="1">
      <alignment horizontal="left" vertical="top" wrapText="1"/>
    </xf>
    <xf numFmtId="164" fontId="11" fillId="0" borderId="67" xfId="80" applyNumberFormat="1" applyFont="1" applyFill="1" applyBorder="1" applyAlignment="1" applyProtection="1">
      <alignment horizontal="left" vertical="top" wrapText="1"/>
    </xf>
    <xf numFmtId="164" fontId="11" fillId="0" borderId="67" xfId="80" applyNumberFormat="1" applyFont="1" applyFill="1" applyBorder="1" applyAlignment="1" applyProtection="1">
      <alignment horizontal="center" vertical="top" wrapText="1"/>
    </xf>
    <xf numFmtId="0" fontId="11" fillId="0" borderId="67" xfId="80" applyNumberFormat="1" applyFont="1" applyFill="1" applyBorder="1" applyAlignment="1" applyProtection="1">
      <alignment horizontal="center" vertical="top" wrapText="1"/>
    </xf>
    <xf numFmtId="1" fontId="11" fillId="0" borderId="67" xfId="80" applyNumberFormat="1" applyFont="1" applyFill="1" applyBorder="1" applyAlignment="1" applyProtection="1">
      <alignment horizontal="right" vertical="top" wrapText="1"/>
    </xf>
    <xf numFmtId="0" fontId="11" fillId="0" borderId="67" xfId="80" applyNumberFormat="1" applyFont="1" applyFill="1" applyBorder="1" applyAlignment="1" applyProtection="1">
      <alignment vertical="center"/>
    </xf>
    <xf numFmtId="166" fontId="11" fillId="0" borderId="67" xfId="80" applyNumberFormat="1" applyFont="1" applyFill="1" applyBorder="1" applyAlignment="1" applyProtection="1">
      <alignment vertical="top" wrapText="1"/>
    </xf>
    <xf numFmtId="0" fontId="9" fillId="2" borderId="41" xfId="81" applyNumberFormat="1" applyFont="1" applyBorder="1" applyAlignment="1">
      <alignment vertical="center" wrapText="1"/>
    </xf>
    <xf numFmtId="0" fontId="9" fillId="2" borderId="42" xfId="81" applyNumberFormat="1" applyFont="1" applyBorder="1" applyAlignment="1">
      <alignment vertical="center" wrapText="1"/>
    </xf>
    <xf numFmtId="0" fontId="9" fillId="2" borderId="43" xfId="81" applyNumberFormat="1" applyFont="1" applyBorder="1" applyAlignment="1">
      <alignment vertical="center" wrapText="1"/>
    </xf>
    <xf numFmtId="1" fontId="5" fillId="2" borderId="47" xfId="81" applyNumberFormat="1" applyFont="1" applyBorder="1" applyAlignment="1">
      <alignment horizontal="left" vertical="center" wrapText="1"/>
    </xf>
    <xf numFmtId="1" fontId="5" fillId="2" borderId="48" xfId="81" applyNumberFormat="1" applyFont="1" applyBorder="1" applyAlignment="1">
      <alignment horizontal="left" vertical="center" wrapText="1"/>
    </xf>
    <xf numFmtId="1" fontId="5" fillId="2" borderId="49" xfId="81" applyNumberFormat="1" applyFont="1" applyBorder="1" applyAlignment="1">
      <alignment horizontal="left" vertical="center" wrapText="1"/>
    </xf>
    <xf numFmtId="0" fontId="11" fillId="2" borderId="44" xfId="81" applyNumberFormat="1" applyBorder="1" applyAlignment="1"/>
    <xf numFmtId="0" fontId="11" fillId="2" borderId="45" xfId="81" applyNumberFormat="1" applyBorder="1" applyAlignment="1"/>
    <xf numFmtId="7" fontId="11" fillId="2" borderId="38" xfId="81" applyNumberFormat="1" applyBorder="1" applyAlignment="1">
      <alignment horizontal="center"/>
    </xf>
    <xf numFmtId="7" fontId="11" fillId="2" borderId="51" xfId="81" applyNumberFormat="1" applyBorder="1" applyAlignment="1">
      <alignment horizontal="center"/>
    </xf>
    <xf numFmtId="165" fontId="9" fillId="2" borderId="50" xfId="81" applyNumberFormat="1" applyFont="1" applyBorder="1" applyAlignment="1">
      <alignment vertical="center"/>
    </xf>
    <xf numFmtId="165" fontId="9" fillId="2" borderId="17" xfId="81" applyNumberFormat="1" applyFont="1" applyBorder="1" applyAlignment="1">
      <alignment vertical="center"/>
    </xf>
    <xf numFmtId="1" fontId="59" fillId="2" borderId="41" xfId="81" applyNumberFormat="1" applyFont="1" applyBorder="1" applyAlignment="1">
      <alignment horizontal="left" vertical="center" wrapText="1"/>
    </xf>
    <xf numFmtId="0" fontId="11" fillId="2" borderId="42" xfId="81" applyNumberFormat="1" applyFont="1" applyBorder="1" applyAlignment="1">
      <alignment vertical="center" wrapText="1"/>
    </xf>
    <xf numFmtId="0" fontId="11" fillId="2" borderId="43" xfId="81" applyNumberFormat="1" applyFont="1" applyBorder="1" applyAlignment="1">
      <alignment vertical="center" wrapText="1"/>
    </xf>
    <xf numFmtId="1" fontId="59" fillId="2" borderId="36" xfId="81" applyNumberFormat="1" applyFont="1" applyBorder="1" applyAlignment="1">
      <alignment horizontal="left" vertical="center" wrapText="1"/>
    </xf>
    <xf numFmtId="0" fontId="11" fillId="2" borderId="39" xfId="81" applyNumberFormat="1" applyFont="1" applyBorder="1" applyAlignment="1">
      <alignment vertical="center" wrapText="1"/>
    </xf>
    <xf numFmtId="0" fontId="11" fillId="2" borderId="40" xfId="81" applyNumberFormat="1" applyFont="1" applyBorder="1" applyAlignment="1">
      <alignment vertical="center" wrapText="1"/>
    </xf>
    <xf numFmtId="1" fontId="59" fillId="2" borderId="20" xfId="81" applyNumberFormat="1" applyFont="1" applyBorder="1" applyAlignment="1">
      <alignment horizontal="left" vertical="center" wrapText="1"/>
    </xf>
    <xf numFmtId="0" fontId="11" fillId="2" borderId="0" xfId="81" applyNumberFormat="1" applyFont="1" applyBorder="1" applyAlignment="1">
      <alignment vertical="center" wrapText="1"/>
    </xf>
    <xf numFmtId="0" fontId="11" fillId="2" borderId="46" xfId="81" applyNumberFormat="1" applyFont="1" applyBorder="1" applyAlignment="1">
      <alignment vertical="center" wrapText="1"/>
    </xf>
    <xf numFmtId="1" fontId="59" fillId="2" borderId="54" xfId="81" applyNumberFormat="1" applyFont="1" applyBorder="1" applyAlignment="1">
      <alignment horizontal="left" vertical="center" wrapText="1"/>
    </xf>
    <xf numFmtId="0" fontId="11" fillId="2" borderId="55" xfId="81" applyNumberFormat="1" applyFont="1" applyBorder="1" applyAlignment="1">
      <alignment vertical="center" wrapText="1"/>
    </xf>
    <xf numFmtId="0" fontId="11" fillId="2" borderId="56" xfId="81" applyNumberFormat="1" applyFont="1" applyBorder="1" applyAlignment="1">
      <alignment vertical="center" wrapText="1"/>
    </xf>
    <xf numFmtId="0" fontId="9" fillId="2" borderId="57" xfId="81" applyNumberFormat="1" applyFont="1" applyBorder="1" applyAlignment="1">
      <alignment vertical="top" wrapText="1"/>
    </xf>
    <xf numFmtId="0" fontId="11" fillId="2" borderId="58" xfId="81" applyNumberFormat="1" applyBorder="1" applyAlignment="1">
      <alignment wrapText="1"/>
    </xf>
    <xf numFmtId="0" fontId="11" fillId="2" borderId="59" xfId="81" applyNumberFormat="1" applyBorder="1" applyAlignment="1">
      <alignment wrapText="1"/>
    </xf>
    <xf numFmtId="1" fontId="59" fillId="2" borderId="55" xfId="81" applyNumberFormat="1" applyFont="1" applyBorder="1" applyAlignment="1">
      <alignment horizontal="left" vertical="center" wrapText="1"/>
    </xf>
    <xf numFmtId="0" fontId="9" fillId="2" borderId="36" xfId="81" applyNumberFormat="1" applyFont="1" applyBorder="1" applyAlignment="1">
      <alignment vertical="top"/>
    </xf>
    <xf numFmtId="0" fontId="11" fillId="2" borderId="39" xfId="81" applyNumberFormat="1" applyBorder="1" applyAlignment="1"/>
    <xf numFmtId="0" fontId="11" fillId="2" borderId="40" xfId="81" applyNumberFormat="1" applyBorder="1" applyAlignment="1"/>
  </cellXfs>
  <cellStyles count="113">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BigLine" xfId="26"/>
    <cellStyle name="BigLine 2" xfId="27"/>
    <cellStyle name="Blank" xfId="28"/>
    <cellStyle name="Blank 2" xfId="29"/>
    <cellStyle name="Blank 3" xfId="30"/>
    <cellStyle name="BLine" xfId="31"/>
    <cellStyle name="BLine 2" xfId="32"/>
    <cellStyle name="C2" xfId="33"/>
    <cellStyle name="C2 2" xfId="34"/>
    <cellStyle name="C2 3" xfId="35"/>
    <cellStyle name="C2Sctn" xfId="36"/>
    <cellStyle name="C2Sctn 2" xfId="37"/>
    <cellStyle name="C3" xfId="38"/>
    <cellStyle name="C3 2" xfId="39"/>
    <cellStyle name="C3 3" xfId="40"/>
    <cellStyle name="C3Rem" xfId="41"/>
    <cellStyle name="C3Rem 2" xfId="42"/>
    <cellStyle name="C3Rem 3" xfId="43"/>
    <cellStyle name="C3Sctn" xfId="44"/>
    <cellStyle name="C3Sctn 2" xfId="45"/>
    <cellStyle name="C4" xfId="46"/>
    <cellStyle name="C4 2" xfId="47"/>
    <cellStyle name="C4 3" xfId="48"/>
    <cellStyle name="C5" xfId="49"/>
    <cellStyle name="C5 2" xfId="50"/>
    <cellStyle name="C5 3" xfId="51"/>
    <cellStyle name="C6" xfId="52"/>
    <cellStyle name="C6 2" xfId="53"/>
    <cellStyle name="C6 3" xfId="54"/>
    <cellStyle name="C7" xfId="55"/>
    <cellStyle name="C7 2" xfId="56"/>
    <cellStyle name="C7 3" xfId="57"/>
    <cellStyle name="C7Create" xfId="58"/>
    <cellStyle name="C7Create 2" xfId="59"/>
    <cellStyle name="C7Create 3" xfId="60"/>
    <cellStyle name="C8" xfId="61"/>
    <cellStyle name="C8 2" xfId="62"/>
    <cellStyle name="C8 3" xfId="63"/>
    <cellStyle name="C8Sctn" xfId="64"/>
    <cellStyle name="C8Sctn 2" xfId="65"/>
    <cellStyle name="Calculation 2" xfId="66"/>
    <cellStyle name="Check Cell 2" xfId="67"/>
    <cellStyle name="Continued" xfId="68"/>
    <cellStyle name="Continued 2" xfId="69"/>
    <cellStyle name="Continued 3" xfId="70"/>
    <cellStyle name="Explanatory Text 2" xfId="71"/>
    <cellStyle name="Good 2" xfId="72"/>
    <cellStyle name="Heading 1 2" xfId="73"/>
    <cellStyle name="Heading 2 2" xfId="74"/>
    <cellStyle name="Heading 3 2" xfId="75"/>
    <cellStyle name="Heading 4 2" xfId="76"/>
    <cellStyle name="Input 2" xfId="77"/>
    <cellStyle name="Linked Cell 2" xfId="78"/>
    <cellStyle name="Neutral 2" xfId="79"/>
    <cellStyle name="Normal" xfId="0" builtinId="0"/>
    <cellStyle name="Normal 2" xfId="80"/>
    <cellStyle name="Normal 3" xfId="81"/>
    <cellStyle name="Normal 4" xfId="82"/>
    <cellStyle name="Normal 5" xfId="83"/>
    <cellStyle name="Normal 5 2" xfId="110"/>
    <cellStyle name="Normal 5 3" xfId="112"/>
    <cellStyle name="Normal 6" xfId="109"/>
    <cellStyle name="Normal_Surface Works Pay Items" xfId="111"/>
    <cellStyle name="Note 2" xfId="84"/>
    <cellStyle name="Null" xfId="85"/>
    <cellStyle name="Null 2" xfId="86"/>
    <cellStyle name="Output 2" xfId="87"/>
    <cellStyle name="Regular" xfId="88"/>
    <cellStyle name="Regular 2" xfId="89"/>
    <cellStyle name="Title 2" xfId="90"/>
    <cellStyle name="TitleA" xfId="91"/>
    <cellStyle name="TitleA 2" xfId="92"/>
    <cellStyle name="TitleC" xfId="93"/>
    <cellStyle name="TitleC 2" xfId="94"/>
    <cellStyle name="TitleE8" xfId="95"/>
    <cellStyle name="TitleE8 2" xfId="96"/>
    <cellStyle name="TitleE8x" xfId="97"/>
    <cellStyle name="TitleE8x 2" xfId="98"/>
    <cellStyle name="TitleF" xfId="99"/>
    <cellStyle name="TitleF 2" xfId="100"/>
    <cellStyle name="TitleT" xfId="101"/>
    <cellStyle name="TitleT 2" xfId="102"/>
    <cellStyle name="TitleYC89" xfId="103"/>
    <cellStyle name="TitleYC89 2" xfId="104"/>
    <cellStyle name="TitleZ" xfId="105"/>
    <cellStyle name="TitleZ 2" xfId="106"/>
    <cellStyle name="Total 2" xfId="107"/>
    <cellStyle name="Warning Text 2" xfId="108"/>
  </cellStyles>
  <dxfs count="293">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3"/>
    <pageSetUpPr autoPageBreaks="0"/>
  </sheetPr>
  <dimension ref="A1:U459"/>
  <sheetViews>
    <sheetView showZeros="0" tabSelected="1" showOutlineSymbols="0" view="pageLayout" topLeftCell="B363" zoomScaleNormal="87" zoomScaleSheetLayoutView="75" workbookViewId="0">
      <selection activeCell="G415" sqref="G415"/>
    </sheetView>
  </sheetViews>
  <sheetFormatPr defaultColWidth="10.5546875" defaultRowHeight="15" x14ac:dyDescent="0.2"/>
  <cols>
    <col min="1" max="1" width="7.88671875" style="173" hidden="1" customWidth="1"/>
    <col min="2" max="2" width="8.77734375" style="82" customWidth="1"/>
    <col min="3" max="3" width="36.77734375" style="5" customWidth="1"/>
    <col min="4" max="4" width="12.77734375" style="174" customWidth="1"/>
    <col min="5" max="5" width="6.77734375" style="5" customWidth="1"/>
    <col min="6" max="6" width="11.77734375" style="5" customWidth="1"/>
    <col min="7" max="7" width="11.77734375" style="173" customWidth="1"/>
    <col min="8" max="8" width="16.77734375" style="173" customWidth="1"/>
    <col min="9" max="9" width="12.109375" style="5" hidden="1" customWidth="1"/>
    <col min="10" max="10" width="26.33203125" style="5" hidden="1" customWidth="1"/>
    <col min="11" max="16384" width="10.5546875" style="5"/>
  </cols>
  <sheetData>
    <row r="1" spans="1:21" ht="15.75" x14ac:dyDescent="0.2">
      <c r="A1" s="75"/>
      <c r="B1" s="76" t="s">
        <v>0</v>
      </c>
      <c r="C1" s="77"/>
      <c r="D1" s="77"/>
      <c r="E1" s="77"/>
      <c r="F1" s="77"/>
      <c r="G1" s="75"/>
      <c r="H1" s="77"/>
    </row>
    <row r="2" spans="1:21" x14ac:dyDescent="0.2">
      <c r="A2" s="78"/>
      <c r="B2" s="79" t="s">
        <v>169</v>
      </c>
      <c r="C2" s="80"/>
      <c r="D2" s="80"/>
      <c r="E2" s="80"/>
      <c r="F2" s="80"/>
      <c r="G2" s="78"/>
      <c r="H2" s="80"/>
    </row>
    <row r="3" spans="1:21" x14ac:dyDescent="0.2">
      <c r="A3" s="81"/>
      <c r="B3" s="82" t="s">
        <v>1</v>
      </c>
      <c r="C3" s="83"/>
      <c r="D3" s="83"/>
      <c r="E3" s="83"/>
      <c r="F3" s="83"/>
      <c r="G3" s="84"/>
      <c r="H3" s="85"/>
    </row>
    <row r="4" spans="1:21" x14ac:dyDescent="0.2">
      <c r="A4" s="86" t="s">
        <v>24</v>
      </c>
      <c r="B4" s="87" t="s">
        <v>3</v>
      </c>
      <c r="C4" s="88" t="s">
        <v>4</v>
      </c>
      <c r="D4" s="89" t="s">
        <v>5</v>
      </c>
      <c r="E4" s="90" t="s">
        <v>6</v>
      </c>
      <c r="F4" s="90" t="s">
        <v>7</v>
      </c>
      <c r="G4" s="91" t="s">
        <v>8</v>
      </c>
      <c r="H4" s="89" t="s">
        <v>9</v>
      </c>
    </row>
    <row r="5" spans="1:21" ht="15.75" thickBot="1" x14ac:dyDescent="0.25">
      <c r="A5" s="92"/>
      <c r="B5" s="93"/>
      <c r="C5" s="94"/>
      <c r="D5" s="95" t="s">
        <v>10</v>
      </c>
      <c r="E5" s="96"/>
      <c r="F5" s="97" t="s">
        <v>11</v>
      </c>
      <c r="G5" s="98"/>
      <c r="H5" s="99"/>
    </row>
    <row r="6" spans="1:21" ht="38.85" customHeight="1" thickTop="1" x14ac:dyDescent="0.2">
      <c r="A6" s="100"/>
      <c r="B6" s="250" t="s">
        <v>27</v>
      </c>
      <c r="C6" s="251"/>
      <c r="D6" s="251"/>
      <c r="E6" s="251"/>
      <c r="F6" s="252"/>
      <c r="G6" s="101"/>
      <c r="H6" s="102"/>
    </row>
    <row r="7" spans="1:21" s="6" customFormat="1" ht="36" customHeight="1" thickBot="1" x14ac:dyDescent="0.25">
      <c r="A7" s="103"/>
      <c r="B7" s="104" t="s">
        <v>12</v>
      </c>
      <c r="C7" s="240" t="s">
        <v>344</v>
      </c>
      <c r="D7" s="241"/>
      <c r="E7" s="241"/>
      <c r="F7" s="242"/>
      <c r="G7" s="105"/>
      <c r="H7" s="105" t="s">
        <v>2</v>
      </c>
      <c r="I7" s="106"/>
      <c r="J7" s="106"/>
      <c r="K7" s="175"/>
      <c r="L7" s="176"/>
      <c r="M7" s="177"/>
      <c r="N7" s="178"/>
      <c r="O7" s="178"/>
      <c r="P7" s="178"/>
      <c r="Q7" s="106"/>
      <c r="S7" s="106"/>
      <c r="T7" s="106"/>
      <c r="U7" s="106"/>
    </row>
    <row r="8" spans="1:21" s="6" customFormat="1" ht="46.9" customHeight="1" thickTop="1" x14ac:dyDescent="0.25">
      <c r="A8" s="7"/>
      <c r="B8" s="8"/>
      <c r="C8" s="9" t="s">
        <v>19</v>
      </c>
      <c r="D8" s="10"/>
      <c r="E8" s="10"/>
      <c r="F8" s="10"/>
      <c r="G8" s="11"/>
      <c r="H8" s="12"/>
      <c r="I8" s="179"/>
      <c r="J8" s="180"/>
      <c r="K8" s="181"/>
      <c r="L8" s="182"/>
      <c r="M8" s="183"/>
      <c r="N8" s="184"/>
      <c r="O8" s="185"/>
      <c r="P8" s="184"/>
    </row>
    <row r="9" spans="1:21" s="19" customFormat="1" ht="34.5" customHeight="1" x14ac:dyDescent="0.2">
      <c r="A9" s="13" t="s">
        <v>345</v>
      </c>
      <c r="B9" s="14" t="s">
        <v>170</v>
      </c>
      <c r="C9" s="1" t="s">
        <v>346</v>
      </c>
      <c r="D9" s="2" t="s">
        <v>172</v>
      </c>
      <c r="E9" s="15" t="s">
        <v>29</v>
      </c>
      <c r="F9" s="16">
        <v>10</v>
      </c>
      <c r="G9" s="17"/>
      <c r="H9" s="18">
        <f>ROUND(G9*F9,2)</f>
        <v>0</v>
      </c>
      <c r="I9" s="179" t="s">
        <v>507</v>
      </c>
      <c r="J9" s="180"/>
      <c r="K9" s="186"/>
      <c r="L9" s="187"/>
      <c r="M9" s="188"/>
      <c r="N9" s="189"/>
      <c r="O9" s="189"/>
      <c r="P9" s="189"/>
      <c r="Q9" s="6"/>
      <c r="R9" s="6"/>
      <c r="S9" s="6"/>
      <c r="T9" s="6"/>
      <c r="U9" s="6"/>
    </row>
    <row r="10" spans="1:21" s="6" customFormat="1" ht="44.1" customHeight="1" thickBot="1" x14ac:dyDescent="0.25">
      <c r="A10" s="20" t="s">
        <v>34</v>
      </c>
      <c r="B10" s="14" t="s">
        <v>30</v>
      </c>
      <c r="C10" s="1" t="s">
        <v>35</v>
      </c>
      <c r="D10" s="2" t="s">
        <v>172</v>
      </c>
      <c r="E10" s="15" t="s">
        <v>31</v>
      </c>
      <c r="F10" s="16">
        <v>450</v>
      </c>
      <c r="G10" s="17"/>
      <c r="H10" s="18">
        <f>ROUND(G10*F10,2)</f>
        <v>0</v>
      </c>
      <c r="I10" s="179" t="s">
        <v>508</v>
      </c>
      <c r="J10" s="190"/>
      <c r="K10" s="186"/>
      <c r="L10" s="187"/>
      <c r="M10" s="188"/>
      <c r="N10" s="189"/>
      <c r="O10" s="189"/>
      <c r="P10" s="189"/>
      <c r="Q10" s="19"/>
      <c r="S10" s="19"/>
      <c r="T10" s="19"/>
      <c r="U10" s="19"/>
    </row>
    <row r="11" spans="1:21" s="19" customFormat="1" ht="30.2" customHeight="1" thickTop="1" x14ac:dyDescent="0.25">
      <c r="A11" s="7"/>
      <c r="B11" s="21"/>
      <c r="C11" s="9" t="s">
        <v>173</v>
      </c>
      <c r="D11" s="22"/>
      <c r="E11" s="22"/>
      <c r="F11" s="22"/>
      <c r="G11" s="105"/>
      <c r="H11" s="12"/>
      <c r="I11" s="179"/>
      <c r="J11" s="180"/>
      <c r="K11" s="186"/>
      <c r="L11" s="187"/>
      <c r="M11" s="188"/>
      <c r="N11" s="189"/>
      <c r="O11" s="189"/>
      <c r="P11" s="189"/>
      <c r="Q11" s="6"/>
      <c r="R11" s="6"/>
      <c r="S11" s="6"/>
      <c r="T11" s="6"/>
      <c r="U11" s="6"/>
    </row>
    <row r="12" spans="1:21" s="19" customFormat="1" ht="44.1" customHeight="1" x14ac:dyDescent="0.2">
      <c r="A12" s="23" t="s">
        <v>347</v>
      </c>
      <c r="B12" s="14" t="s">
        <v>87</v>
      </c>
      <c r="C12" s="1" t="s">
        <v>348</v>
      </c>
      <c r="D12" s="4" t="s">
        <v>176</v>
      </c>
      <c r="E12" s="15"/>
      <c r="F12" s="16"/>
      <c r="G12" s="105"/>
      <c r="H12" s="18"/>
      <c r="I12" s="179"/>
      <c r="J12" s="190"/>
      <c r="K12" s="186"/>
      <c r="L12" s="187"/>
      <c r="M12" s="188"/>
      <c r="N12" s="189"/>
      <c r="O12" s="189"/>
      <c r="P12" s="189"/>
      <c r="R12" s="6"/>
    </row>
    <row r="13" spans="1:21" s="19" customFormat="1" ht="30.2" customHeight="1" x14ac:dyDescent="0.2">
      <c r="A13" s="107" t="s">
        <v>349</v>
      </c>
      <c r="B13" s="108" t="s">
        <v>32</v>
      </c>
      <c r="C13" s="109" t="s">
        <v>225</v>
      </c>
      <c r="D13" s="110" t="s">
        <v>2</v>
      </c>
      <c r="E13" s="111" t="s">
        <v>31</v>
      </c>
      <c r="F13" s="16">
        <v>140</v>
      </c>
      <c r="G13" s="17"/>
      <c r="H13" s="18">
        <f>ROUND(G13*F13,2)</f>
        <v>0</v>
      </c>
      <c r="I13" s="179"/>
      <c r="J13" s="190"/>
      <c r="K13" s="186"/>
      <c r="L13" s="187"/>
      <c r="M13" s="188"/>
      <c r="N13" s="189"/>
      <c r="O13" s="189"/>
      <c r="P13" s="189"/>
      <c r="R13" s="6"/>
    </row>
    <row r="14" spans="1:21" s="19" customFormat="1" ht="44.1" customHeight="1" x14ac:dyDescent="0.2">
      <c r="A14" s="23" t="s">
        <v>350</v>
      </c>
      <c r="B14" s="14" t="s">
        <v>89</v>
      </c>
      <c r="C14" s="1" t="s">
        <v>351</v>
      </c>
      <c r="D14" s="4" t="s">
        <v>176</v>
      </c>
      <c r="E14" s="15"/>
      <c r="F14" s="16"/>
      <c r="G14" s="11"/>
      <c r="H14" s="18"/>
      <c r="I14" s="179"/>
      <c r="J14" s="190"/>
      <c r="K14" s="186"/>
      <c r="L14" s="187"/>
      <c r="M14" s="188"/>
      <c r="N14" s="189"/>
      <c r="O14" s="189"/>
      <c r="P14" s="189"/>
      <c r="R14" s="6"/>
    </row>
    <row r="15" spans="1:21" s="19" customFormat="1" ht="44.1" customHeight="1" x14ac:dyDescent="0.2">
      <c r="A15" s="107" t="s">
        <v>352</v>
      </c>
      <c r="B15" s="108" t="s">
        <v>32</v>
      </c>
      <c r="C15" s="109" t="s">
        <v>226</v>
      </c>
      <c r="D15" s="110" t="s">
        <v>2</v>
      </c>
      <c r="E15" s="111" t="s">
        <v>31</v>
      </c>
      <c r="F15" s="16">
        <v>20</v>
      </c>
      <c r="G15" s="17"/>
      <c r="H15" s="18">
        <f>ROUND(G15*F15,2)</f>
        <v>0</v>
      </c>
      <c r="I15" s="179"/>
      <c r="J15" s="190"/>
      <c r="K15" s="186"/>
      <c r="L15" s="187"/>
      <c r="M15" s="188"/>
      <c r="N15" s="189"/>
      <c r="O15" s="189"/>
      <c r="P15" s="189"/>
      <c r="R15" s="6"/>
    </row>
    <row r="16" spans="1:21" s="19" customFormat="1" ht="44.1" customHeight="1" x14ac:dyDescent="0.2">
      <c r="A16" s="107" t="s">
        <v>353</v>
      </c>
      <c r="B16" s="108" t="s">
        <v>37</v>
      </c>
      <c r="C16" s="109" t="s">
        <v>227</v>
      </c>
      <c r="D16" s="110" t="s">
        <v>2</v>
      </c>
      <c r="E16" s="111" t="s">
        <v>31</v>
      </c>
      <c r="F16" s="16">
        <v>260</v>
      </c>
      <c r="G16" s="17"/>
      <c r="H16" s="18">
        <f>ROUND(G16*F16,2)</f>
        <v>0</v>
      </c>
      <c r="I16" s="179"/>
      <c r="J16" s="190"/>
      <c r="K16" s="186"/>
      <c r="L16" s="187"/>
      <c r="M16" s="188"/>
      <c r="N16" s="189"/>
      <c r="O16" s="189"/>
      <c r="P16" s="189"/>
      <c r="R16" s="6"/>
    </row>
    <row r="17" spans="1:21" s="19" customFormat="1" ht="44.1" customHeight="1" x14ac:dyDescent="0.2">
      <c r="A17" s="107" t="s">
        <v>354</v>
      </c>
      <c r="B17" s="108" t="s">
        <v>47</v>
      </c>
      <c r="C17" s="109" t="s">
        <v>355</v>
      </c>
      <c r="D17" s="110" t="s">
        <v>2</v>
      </c>
      <c r="E17" s="111" t="s">
        <v>31</v>
      </c>
      <c r="F17" s="16">
        <v>25</v>
      </c>
      <c r="G17" s="17"/>
      <c r="H17" s="18">
        <f>ROUND(G17*F17,2)</f>
        <v>0</v>
      </c>
      <c r="I17" s="179"/>
      <c r="J17" s="190"/>
      <c r="K17" s="186"/>
      <c r="L17" s="187"/>
      <c r="M17" s="188"/>
      <c r="N17" s="189"/>
      <c r="O17" s="189"/>
      <c r="P17" s="189"/>
      <c r="R17" s="6"/>
    </row>
    <row r="18" spans="1:21" s="19" customFormat="1" ht="30.2" customHeight="1" x14ac:dyDescent="0.2">
      <c r="A18" s="107" t="s">
        <v>356</v>
      </c>
      <c r="B18" s="108" t="s">
        <v>60</v>
      </c>
      <c r="C18" s="109" t="s">
        <v>228</v>
      </c>
      <c r="D18" s="110" t="s">
        <v>2</v>
      </c>
      <c r="E18" s="111" t="s">
        <v>31</v>
      </c>
      <c r="F18" s="16">
        <v>45</v>
      </c>
      <c r="G18" s="17"/>
      <c r="H18" s="18">
        <f>ROUND(G18*F18,2)</f>
        <v>0</v>
      </c>
      <c r="I18" s="179"/>
      <c r="J18" s="190"/>
      <c r="K18" s="186"/>
      <c r="L18" s="187"/>
      <c r="M18" s="188"/>
      <c r="N18" s="189"/>
      <c r="O18" s="189"/>
      <c r="P18" s="189"/>
      <c r="R18" s="6"/>
    </row>
    <row r="19" spans="1:21" s="115" customFormat="1" ht="44.1" customHeight="1" x14ac:dyDescent="0.2">
      <c r="A19" s="107" t="s">
        <v>357</v>
      </c>
      <c r="B19" s="112" t="s">
        <v>90</v>
      </c>
      <c r="C19" s="109" t="s">
        <v>358</v>
      </c>
      <c r="D19" s="110" t="s">
        <v>176</v>
      </c>
      <c r="E19" s="111"/>
      <c r="F19" s="113"/>
      <c r="G19" s="114"/>
      <c r="H19" s="26"/>
      <c r="I19" s="191"/>
      <c r="J19" s="192"/>
      <c r="K19" s="186"/>
      <c r="L19" s="187"/>
      <c r="M19" s="188"/>
      <c r="N19" s="189"/>
      <c r="O19" s="189"/>
      <c r="P19" s="189"/>
    </row>
    <row r="20" spans="1:21" s="115" customFormat="1" ht="44.1" customHeight="1" x14ac:dyDescent="0.2">
      <c r="A20" s="107" t="s">
        <v>359</v>
      </c>
      <c r="B20" s="108" t="s">
        <v>32</v>
      </c>
      <c r="C20" s="109" t="s">
        <v>227</v>
      </c>
      <c r="D20" s="110" t="s">
        <v>2</v>
      </c>
      <c r="E20" s="111" t="s">
        <v>31</v>
      </c>
      <c r="F20" s="113">
        <v>90</v>
      </c>
      <c r="G20" s="116"/>
      <c r="H20" s="26">
        <f>ROUND(G20*F20,2)</f>
        <v>0</v>
      </c>
      <c r="I20" s="193"/>
      <c r="J20" s="192"/>
      <c r="K20" s="186"/>
      <c r="L20" s="187"/>
      <c r="M20" s="188"/>
      <c r="N20" s="189"/>
      <c r="O20" s="189"/>
      <c r="P20" s="189"/>
    </row>
    <row r="21" spans="1:21" ht="42.75" customHeight="1" x14ac:dyDescent="0.2">
      <c r="A21" s="23"/>
      <c r="B21" s="14" t="s">
        <v>92</v>
      </c>
      <c r="C21" s="24" t="s">
        <v>360</v>
      </c>
      <c r="D21" s="4" t="s">
        <v>323</v>
      </c>
      <c r="E21" s="15" t="s">
        <v>31</v>
      </c>
      <c r="F21" s="16">
        <v>180</v>
      </c>
      <c r="G21" s="25"/>
      <c r="H21" s="26">
        <f>ROUND(G21*F21,2)</f>
        <v>0</v>
      </c>
      <c r="I21" s="194"/>
      <c r="J21" s="194"/>
      <c r="K21" s="186"/>
      <c r="L21" s="187"/>
      <c r="M21" s="188"/>
      <c r="N21" s="189"/>
      <c r="O21" s="189"/>
      <c r="P21" s="189"/>
      <c r="Q21" s="195"/>
      <c r="R21" s="196"/>
    </row>
    <row r="22" spans="1:21" s="19" customFormat="1" ht="30.2" customHeight="1" x14ac:dyDescent="0.2">
      <c r="A22" s="23" t="s">
        <v>38</v>
      </c>
      <c r="B22" s="14" t="s">
        <v>96</v>
      </c>
      <c r="C22" s="1" t="s">
        <v>39</v>
      </c>
      <c r="D22" s="4" t="s">
        <v>176</v>
      </c>
      <c r="E22" s="15"/>
      <c r="F22" s="16"/>
      <c r="G22" s="11"/>
      <c r="H22" s="18"/>
      <c r="I22" s="179"/>
      <c r="J22" s="190"/>
      <c r="K22" s="186"/>
      <c r="L22" s="187"/>
      <c r="M22" s="188"/>
      <c r="N22" s="189"/>
      <c r="O22" s="189"/>
      <c r="P22" s="189"/>
      <c r="R22" s="6"/>
    </row>
    <row r="23" spans="1:21" s="19" customFormat="1" ht="30.2" customHeight="1" x14ac:dyDescent="0.2">
      <c r="A23" s="23" t="s">
        <v>40</v>
      </c>
      <c r="B23" s="27" t="s">
        <v>32</v>
      </c>
      <c r="C23" s="1" t="s">
        <v>41</v>
      </c>
      <c r="D23" s="4" t="s">
        <v>2</v>
      </c>
      <c r="E23" s="15" t="s">
        <v>36</v>
      </c>
      <c r="F23" s="16">
        <v>650</v>
      </c>
      <c r="G23" s="17"/>
      <c r="H23" s="18">
        <f>ROUND(G23*F23,2)</f>
        <v>0</v>
      </c>
      <c r="I23" s="179"/>
      <c r="J23" s="190"/>
      <c r="K23" s="186"/>
      <c r="L23" s="187"/>
      <c r="M23" s="188"/>
      <c r="N23" s="189"/>
      <c r="O23" s="189"/>
      <c r="P23" s="189"/>
      <c r="R23" s="6"/>
    </row>
    <row r="24" spans="1:21" s="19" customFormat="1" ht="30.2" customHeight="1" x14ac:dyDescent="0.2">
      <c r="A24" s="23" t="s">
        <v>42</v>
      </c>
      <c r="B24" s="14" t="s">
        <v>99</v>
      </c>
      <c r="C24" s="1" t="s">
        <v>43</v>
      </c>
      <c r="D24" s="4" t="s">
        <v>176</v>
      </c>
      <c r="E24" s="15"/>
      <c r="F24" s="16"/>
      <c r="G24" s="11"/>
      <c r="H24" s="18"/>
      <c r="I24" s="179"/>
      <c r="J24" s="190"/>
      <c r="K24" s="186"/>
      <c r="L24" s="187"/>
      <c r="M24" s="188"/>
      <c r="N24" s="189"/>
      <c r="O24" s="189"/>
      <c r="P24" s="189"/>
      <c r="R24" s="6"/>
    </row>
    <row r="25" spans="1:21" s="6" customFormat="1" ht="44.1" customHeight="1" x14ac:dyDescent="0.2">
      <c r="A25" s="23" t="s">
        <v>44</v>
      </c>
      <c r="B25" s="28" t="s">
        <v>32</v>
      </c>
      <c r="C25" s="29" t="s">
        <v>45</v>
      </c>
      <c r="D25" s="30" t="s">
        <v>2</v>
      </c>
      <c r="E25" s="31" t="s">
        <v>36</v>
      </c>
      <c r="F25" s="32">
        <v>1100</v>
      </c>
      <c r="G25" s="33"/>
      <c r="H25" s="34">
        <f>ROUND(G25*F25,2)</f>
        <v>0</v>
      </c>
      <c r="I25" s="179"/>
      <c r="J25" s="190"/>
      <c r="K25" s="186"/>
      <c r="L25" s="187"/>
      <c r="M25" s="188"/>
      <c r="N25" s="189"/>
      <c r="O25" s="189"/>
      <c r="P25" s="189"/>
      <c r="Q25" s="19"/>
      <c r="S25" s="19"/>
      <c r="T25" s="19"/>
      <c r="U25" s="19"/>
    </row>
    <row r="26" spans="1:21" s="19" customFormat="1" ht="30.2" customHeight="1" x14ac:dyDescent="0.2">
      <c r="A26" s="23" t="s">
        <v>165</v>
      </c>
      <c r="B26" s="14" t="s">
        <v>100</v>
      </c>
      <c r="C26" s="1" t="s">
        <v>166</v>
      </c>
      <c r="D26" s="4" t="s">
        <v>103</v>
      </c>
      <c r="E26" s="15"/>
      <c r="F26" s="16"/>
      <c r="G26" s="11"/>
      <c r="H26" s="18"/>
      <c r="I26" s="179"/>
      <c r="J26" s="180"/>
      <c r="K26" s="186"/>
      <c r="L26" s="187"/>
      <c r="M26" s="188"/>
      <c r="N26" s="189"/>
      <c r="O26" s="189"/>
      <c r="P26" s="189"/>
      <c r="Q26" s="6"/>
      <c r="R26" s="6"/>
      <c r="S26" s="6"/>
      <c r="T26" s="6"/>
      <c r="U26" s="6"/>
    </row>
    <row r="27" spans="1:21" s="6" customFormat="1" ht="44.1" customHeight="1" x14ac:dyDescent="0.2">
      <c r="A27" s="23"/>
      <c r="B27" s="27" t="s">
        <v>32</v>
      </c>
      <c r="C27" s="1" t="s">
        <v>361</v>
      </c>
      <c r="D27" s="4" t="s">
        <v>186</v>
      </c>
      <c r="E27" s="15" t="s">
        <v>31</v>
      </c>
      <c r="F27" s="16">
        <v>45</v>
      </c>
      <c r="G27" s="17"/>
      <c r="H27" s="18">
        <f>ROUND(G27*F27,2)</f>
        <v>0</v>
      </c>
      <c r="I27" s="179"/>
      <c r="J27" s="190"/>
      <c r="K27" s="186"/>
      <c r="L27" s="187"/>
      <c r="M27" s="188"/>
      <c r="N27" s="189"/>
      <c r="O27" s="189"/>
      <c r="P27" s="189"/>
      <c r="Q27" s="19"/>
      <c r="S27" s="19"/>
      <c r="T27" s="19"/>
      <c r="U27" s="19"/>
    </row>
    <row r="28" spans="1:21" s="19" customFormat="1" ht="30.2" customHeight="1" x14ac:dyDescent="0.2">
      <c r="A28" s="23" t="s">
        <v>362</v>
      </c>
      <c r="B28" s="14" t="s">
        <v>101</v>
      </c>
      <c r="C28" s="1" t="s">
        <v>363</v>
      </c>
      <c r="D28" s="4" t="s">
        <v>103</v>
      </c>
      <c r="E28" s="15"/>
      <c r="F28" s="16"/>
      <c r="G28" s="11"/>
      <c r="H28" s="18"/>
      <c r="I28" s="179"/>
      <c r="J28" s="180"/>
      <c r="K28" s="186"/>
      <c r="L28" s="187"/>
      <c r="M28" s="188"/>
      <c r="N28" s="189"/>
      <c r="O28" s="189"/>
      <c r="P28" s="189"/>
      <c r="Q28" s="6"/>
      <c r="R28" s="6"/>
      <c r="S28" s="6"/>
      <c r="T28" s="6"/>
      <c r="U28" s="6"/>
    </row>
    <row r="29" spans="1:21" s="6" customFormat="1" ht="44.1" customHeight="1" x14ac:dyDescent="0.2">
      <c r="A29" s="23" t="s">
        <v>364</v>
      </c>
      <c r="B29" s="27" t="s">
        <v>32</v>
      </c>
      <c r="C29" s="1" t="s">
        <v>104</v>
      </c>
      <c r="D29" s="4" t="s">
        <v>233</v>
      </c>
      <c r="E29" s="15" t="s">
        <v>31</v>
      </c>
      <c r="F29" s="16">
        <v>45</v>
      </c>
      <c r="G29" s="17"/>
      <c r="H29" s="18">
        <f>ROUND(G29*F29,2)</f>
        <v>0</v>
      </c>
      <c r="I29" s="179"/>
      <c r="J29" s="190"/>
      <c r="K29" s="186"/>
      <c r="L29" s="187"/>
      <c r="M29" s="188"/>
      <c r="N29" s="189"/>
      <c r="O29" s="189"/>
      <c r="P29" s="189"/>
      <c r="Q29" s="19"/>
      <c r="S29" s="19"/>
      <c r="T29" s="19"/>
      <c r="U29" s="19"/>
    </row>
    <row r="30" spans="1:21" s="19" customFormat="1" ht="30.2" customHeight="1" x14ac:dyDescent="0.2">
      <c r="A30" s="23" t="s">
        <v>230</v>
      </c>
      <c r="B30" s="14" t="s">
        <v>102</v>
      </c>
      <c r="C30" s="1" t="s">
        <v>231</v>
      </c>
      <c r="D30" s="4" t="s">
        <v>103</v>
      </c>
      <c r="E30" s="15"/>
      <c r="F30" s="16"/>
      <c r="G30" s="11"/>
      <c r="H30" s="18"/>
      <c r="I30" s="179"/>
      <c r="J30" s="180"/>
      <c r="K30" s="186"/>
      <c r="L30" s="187"/>
      <c r="M30" s="188"/>
      <c r="N30" s="189"/>
      <c r="O30" s="189"/>
      <c r="P30" s="189"/>
      <c r="Q30" s="6"/>
      <c r="R30" s="6"/>
      <c r="S30" s="6"/>
      <c r="T30" s="6"/>
      <c r="U30" s="6"/>
    </row>
    <row r="31" spans="1:21" s="19" customFormat="1" ht="30.2" customHeight="1" x14ac:dyDescent="0.2">
      <c r="A31" s="23" t="s">
        <v>232</v>
      </c>
      <c r="B31" s="27" t="s">
        <v>32</v>
      </c>
      <c r="C31" s="1" t="s">
        <v>104</v>
      </c>
      <c r="D31" s="4" t="s">
        <v>233</v>
      </c>
      <c r="E31" s="15"/>
      <c r="F31" s="16"/>
      <c r="G31" s="11"/>
      <c r="H31" s="18"/>
      <c r="I31" s="179"/>
      <c r="J31" s="190"/>
      <c r="K31" s="186"/>
      <c r="L31" s="187"/>
      <c r="M31" s="188"/>
      <c r="N31" s="189"/>
      <c r="O31" s="189"/>
      <c r="P31" s="189"/>
      <c r="R31" s="6"/>
    </row>
    <row r="32" spans="1:21" s="19" customFormat="1" ht="30.2" customHeight="1" x14ac:dyDescent="0.2">
      <c r="A32" s="23" t="s">
        <v>234</v>
      </c>
      <c r="B32" s="35" t="s">
        <v>105</v>
      </c>
      <c r="C32" s="1" t="s">
        <v>235</v>
      </c>
      <c r="D32" s="4"/>
      <c r="E32" s="15" t="s">
        <v>31</v>
      </c>
      <c r="F32" s="16">
        <v>12</v>
      </c>
      <c r="G32" s="17"/>
      <c r="H32" s="18">
        <f>ROUND(G32*F32,2)</f>
        <v>0</v>
      </c>
      <c r="I32" s="179"/>
      <c r="J32" s="190"/>
      <c r="K32" s="186"/>
      <c r="L32" s="187"/>
      <c r="M32" s="188"/>
      <c r="N32" s="189"/>
      <c r="O32" s="189"/>
      <c r="P32" s="189"/>
      <c r="R32" s="6"/>
    </row>
    <row r="33" spans="1:21" s="19" customFormat="1" ht="30.2" customHeight="1" x14ac:dyDescent="0.2">
      <c r="A33" s="23" t="s">
        <v>236</v>
      </c>
      <c r="B33" s="35" t="s">
        <v>106</v>
      </c>
      <c r="C33" s="1" t="s">
        <v>237</v>
      </c>
      <c r="D33" s="4"/>
      <c r="E33" s="15" t="s">
        <v>31</v>
      </c>
      <c r="F33" s="16">
        <v>125</v>
      </c>
      <c r="G33" s="17"/>
      <c r="H33" s="18">
        <f>ROUND(G33*F33,2)</f>
        <v>0</v>
      </c>
      <c r="I33" s="179"/>
      <c r="J33" s="190"/>
      <c r="K33" s="186"/>
      <c r="L33" s="187"/>
      <c r="M33" s="188"/>
      <c r="N33" s="189"/>
      <c r="O33" s="189"/>
      <c r="P33" s="189"/>
      <c r="R33" s="6"/>
    </row>
    <row r="34" spans="1:21" s="6" customFormat="1" ht="28.5" customHeight="1" x14ac:dyDescent="0.2">
      <c r="A34" s="23" t="s">
        <v>263</v>
      </c>
      <c r="B34" s="35" t="s">
        <v>107</v>
      </c>
      <c r="C34" s="1" t="s">
        <v>264</v>
      </c>
      <c r="D34" s="4" t="s">
        <v>2</v>
      </c>
      <c r="E34" s="15" t="s">
        <v>31</v>
      </c>
      <c r="F34" s="16">
        <v>500</v>
      </c>
      <c r="G34" s="17"/>
      <c r="H34" s="18">
        <f>ROUND(G34*F34,2)</f>
        <v>0</v>
      </c>
      <c r="I34" s="194"/>
      <c r="J34" s="190"/>
      <c r="K34" s="186"/>
      <c r="L34" s="187"/>
      <c r="M34" s="188"/>
      <c r="N34" s="189"/>
      <c r="O34" s="189"/>
      <c r="P34" s="189"/>
      <c r="Q34" s="19"/>
      <c r="S34" s="19"/>
      <c r="T34" s="19"/>
      <c r="U34" s="19"/>
    </row>
    <row r="35" spans="1:21" s="19" customFormat="1" ht="30.2" customHeight="1" x14ac:dyDescent="0.2">
      <c r="A35" s="23" t="s">
        <v>108</v>
      </c>
      <c r="B35" s="14" t="s">
        <v>109</v>
      </c>
      <c r="C35" s="1" t="s">
        <v>48</v>
      </c>
      <c r="D35" s="4" t="s">
        <v>238</v>
      </c>
      <c r="E35" s="15"/>
      <c r="F35" s="16"/>
      <c r="G35" s="11"/>
      <c r="H35" s="18"/>
      <c r="I35" s="179"/>
      <c r="J35" s="190"/>
      <c r="K35" s="186"/>
      <c r="L35" s="187"/>
      <c r="M35" s="188"/>
      <c r="N35" s="189"/>
      <c r="O35" s="189"/>
      <c r="P35" s="189"/>
      <c r="R35" s="6"/>
    </row>
    <row r="36" spans="1:21" s="19" customFormat="1" ht="38.1" customHeight="1" x14ac:dyDescent="0.2">
      <c r="A36" s="23" t="s">
        <v>308</v>
      </c>
      <c r="B36" s="27" t="s">
        <v>32</v>
      </c>
      <c r="C36" s="1" t="s">
        <v>365</v>
      </c>
      <c r="D36" s="4" t="s">
        <v>309</v>
      </c>
      <c r="E36" s="15"/>
      <c r="F36" s="16"/>
      <c r="G36" s="18"/>
      <c r="H36" s="18"/>
      <c r="I36" s="179" t="s">
        <v>509</v>
      </c>
      <c r="J36" s="190"/>
      <c r="K36" s="186"/>
      <c r="L36" s="187"/>
      <c r="M36" s="188"/>
      <c r="N36" s="189"/>
      <c r="O36" s="189"/>
      <c r="P36" s="189"/>
      <c r="R36" s="6"/>
    </row>
    <row r="37" spans="1:21" s="19" customFormat="1" ht="30.2" customHeight="1" x14ac:dyDescent="0.2">
      <c r="A37" s="23" t="s">
        <v>320</v>
      </c>
      <c r="B37" s="35" t="s">
        <v>105</v>
      </c>
      <c r="C37" s="1" t="s">
        <v>321</v>
      </c>
      <c r="D37" s="4"/>
      <c r="E37" s="15" t="s">
        <v>46</v>
      </c>
      <c r="F37" s="16">
        <v>20</v>
      </c>
      <c r="G37" s="17"/>
      <c r="H37" s="18">
        <f>ROUND(G37*F37,2)</f>
        <v>0</v>
      </c>
      <c r="I37" s="179"/>
      <c r="J37" s="190"/>
      <c r="K37" s="186"/>
      <c r="L37" s="187"/>
      <c r="M37" s="188"/>
      <c r="N37" s="189"/>
      <c r="O37" s="189"/>
      <c r="P37" s="189"/>
      <c r="R37" s="6"/>
    </row>
    <row r="38" spans="1:21" s="19" customFormat="1" ht="30.2" customHeight="1" x14ac:dyDescent="0.2">
      <c r="A38" s="23" t="s">
        <v>366</v>
      </c>
      <c r="B38" s="35" t="s">
        <v>106</v>
      </c>
      <c r="C38" s="1" t="s">
        <v>367</v>
      </c>
      <c r="D38" s="4"/>
      <c r="E38" s="15" t="s">
        <v>46</v>
      </c>
      <c r="F38" s="16">
        <v>100</v>
      </c>
      <c r="G38" s="17"/>
      <c r="H38" s="18">
        <f>ROUND(G38*F38,2)</f>
        <v>0</v>
      </c>
      <c r="I38" s="179"/>
      <c r="J38" s="190"/>
      <c r="K38" s="186"/>
      <c r="L38" s="187"/>
      <c r="M38" s="188"/>
      <c r="N38" s="189"/>
      <c r="O38" s="189"/>
      <c r="P38" s="189"/>
      <c r="R38" s="6"/>
    </row>
    <row r="39" spans="1:21" s="19" customFormat="1" ht="30.2" customHeight="1" x14ac:dyDescent="0.2">
      <c r="A39" s="23" t="s">
        <v>368</v>
      </c>
      <c r="B39" s="35" t="s">
        <v>369</v>
      </c>
      <c r="C39" s="1" t="s">
        <v>370</v>
      </c>
      <c r="D39" s="4" t="s">
        <v>2</v>
      </c>
      <c r="E39" s="15" t="s">
        <v>46</v>
      </c>
      <c r="F39" s="16">
        <v>245</v>
      </c>
      <c r="G39" s="17"/>
      <c r="H39" s="18">
        <f>ROUND(G39*F39,2)</f>
        <v>0</v>
      </c>
      <c r="I39" s="194"/>
      <c r="J39" s="190"/>
      <c r="K39" s="186"/>
      <c r="L39" s="187"/>
      <c r="M39" s="188"/>
      <c r="N39" s="189"/>
      <c r="O39" s="189"/>
      <c r="P39" s="189"/>
      <c r="R39" s="6"/>
    </row>
    <row r="40" spans="1:21" s="36" customFormat="1" ht="37.35" customHeight="1" x14ac:dyDescent="0.2">
      <c r="A40" s="23" t="s">
        <v>110</v>
      </c>
      <c r="B40" s="27" t="s">
        <v>37</v>
      </c>
      <c r="C40" s="1" t="s">
        <v>239</v>
      </c>
      <c r="D40" s="4" t="s">
        <v>111</v>
      </c>
      <c r="E40" s="15" t="s">
        <v>46</v>
      </c>
      <c r="F40" s="16">
        <v>25</v>
      </c>
      <c r="G40" s="17"/>
      <c r="H40" s="18">
        <f>ROUND(G40*F40,2)</f>
        <v>0</v>
      </c>
      <c r="I40" s="179" t="s">
        <v>510</v>
      </c>
      <c r="J40" s="190"/>
      <c r="K40" s="186"/>
      <c r="L40" s="187"/>
      <c r="M40" s="188"/>
      <c r="N40" s="189"/>
      <c r="O40" s="189"/>
      <c r="P40" s="189"/>
      <c r="Q40" s="19"/>
      <c r="R40" s="6"/>
      <c r="S40" s="19"/>
      <c r="T40" s="19"/>
      <c r="U40" s="19"/>
    </row>
    <row r="41" spans="1:21" s="19" customFormat="1" ht="44.1" customHeight="1" x14ac:dyDescent="0.2">
      <c r="A41" s="23" t="s">
        <v>179</v>
      </c>
      <c r="B41" s="27" t="s">
        <v>47</v>
      </c>
      <c r="C41" s="1" t="s">
        <v>112</v>
      </c>
      <c r="D41" s="4" t="s">
        <v>113</v>
      </c>
      <c r="E41" s="15" t="s">
        <v>46</v>
      </c>
      <c r="F41" s="16">
        <v>140</v>
      </c>
      <c r="G41" s="17"/>
      <c r="H41" s="18">
        <f>ROUND(G41*F41,2)</f>
        <v>0</v>
      </c>
      <c r="I41" s="179"/>
      <c r="J41" s="197" t="s">
        <v>511</v>
      </c>
      <c r="K41" s="186"/>
      <c r="L41" s="187"/>
      <c r="M41" s="188"/>
      <c r="N41" s="189"/>
      <c r="O41" s="189"/>
      <c r="P41" s="189"/>
      <c r="Q41" s="36"/>
      <c r="R41" s="6"/>
      <c r="S41" s="36"/>
      <c r="T41" s="36"/>
      <c r="U41" s="36"/>
    </row>
    <row r="42" spans="1:21" s="19" customFormat="1" ht="30.2" customHeight="1" x14ac:dyDescent="0.2">
      <c r="A42" s="23" t="s">
        <v>180</v>
      </c>
      <c r="B42" s="14" t="s">
        <v>115</v>
      </c>
      <c r="C42" s="1" t="s">
        <v>181</v>
      </c>
      <c r="D42" s="117" t="s">
        <v>500</v>
      </c>
      <c r="E42" s="37"/>
      <c r="F42" s="16"/>
      <c r="G42" s="11"/>
      <c r="H42" s="18"/>
      <c r="I42" s="179"/>
      <c r="J42" s="190"/>
      <c r="K42" s="186"/>
      <c r="L42" s="187"/>
      <c r="M42" s="188"/>
      <c r="N42" s="189"/>
      <c r="O42" s="189"/>
      <c r="P42" s="189"/>
      <c r="R42" s="6"/>
    </row>
    <row r="43" spans="1:21" s="19" customFormat="1" ht="30.2" customHeight="1" x14ac:dyDescent="0.2">
      <c r="A43" s="23" t="s">
        <v>246</v>
      </c>
      <c r="B43" s="27" t="s">
        <v>32</v>
      </c>
      <c r="C43" s="1" t="s">
        <v>247</v>
      </c>
      <c r="D43" s="4"/>
      <c r="E43" s="15"/>
      <c r="F43" s="16"/>
      <c r="G43" s="11"/>
      <c r="H43" s="18"/>
      <c r="I43" s="179"/>
      <c r="J43" s="190"/>
      <c r="K43" s="186"/>
      <c r="L43" s="187"/>
      <c r="M43" s="188"/>
      <c r="N43" s="189"/>
      <c r="O43" s="189"/>
      <c r="P43" s="189"/>
      <c r="R43" s="6"/>
    </row>
    <row r="44" spans="1:21" s="19" customFormat="1" ht="30.2" customHeight="1" x14ac:dyDescent="0.2">
      <c r="A44" s="23" t="s">
        <v>182</v>
      </c>
      <c r="B44" s="35" t="s">
        <v>105</v>
      </c>
      <c r="C44" s="1" t="s">
        <v>126</v>
      </c>
      <c r="D44" s="4"/>
      <c r="E44" s="15" t="s">
        <v>33</v>
      </c>
      <c r="F44" s="16">
        <v>775</v>
      </c>
      <c r="G44" s="17"/>
      <c r="H44" s="18">
        <f>ROUND(G44*F44,2)</f>
        <v>0</v>
      </c>
      <c r="I44" s="179"/>
      <c r="J44" s="190"/>
      <c r="K44" s="186"/>
      <c r="L44" s="187"/>
      <c r="M44" s="188"/>
      <c r="N44" s="189"/>
      <c r="O44" s="189"/>
      <c r="P44" s="189"/>
      <c r="R44" s="6"/>
    </row>
    <row r="45" spans="1:21" s="19" customFormat="1" ht="30.2" customHeight="1" x14ac:dyDescent="0.2">
      <c r="A45" s="23" t="s">
        <v>183</v>
      </c>
      <c r="B45" s="27" t="s">
        <v>37</v>
      </c>
      <c r="C45" s="1" t="s">
        <v>68</v>
      </c>
      <c r="D45" s="4"/>
      <c r="E45" s="15"/>
      <c r="F45" s="16"/>
      <c r="G45" s="11"/>
      <c r="H45" s="18"/>
      <c r="I45" s="179"/>
      <c r="J45" s="190"/>
      <c r="K45" s="186"/>
      <c r="L45" s="187"/>
      <c r="M45" s="188"/>
      <c r="N45" s="189"/>
      <c r="O45" s="189"/>
      <c r="P45" s="189"/>
      <c r="R45" s="6"/>
    </row>
    <row r="46" spans="1:21" s="6" customFormat="1" ht="30.2" customHeight="1" x14ac:dyDescent="0.2">
      <c r="A46" s="23" t="s">
        <v>184</v>
      </c>
      <c r="B46" s="35" t="s">
        <v>105</v>
      </c>
      <c r="C46" s="1" t="s">
        <v>126</v>
      </c>
      <c r="D46" s="4"/>
      <c r="E46" s="15" t="s">
        <v>33</v>
      </c>
      <c r="F46" s="16">
        <v>180</v>
      </c>
      <c r="G46" s="17"/>
      <c r="H46" s="18">
        <f>ROUND(G46*F46,2)</f>
        <v>0</v>
      </c>
      <c r="I46" s="179"/>
      <c r="J46" s="190"/>
      <c r="K46" s="186"/>
      <c r="L46" s="187"/>
      <c r="M46" s="188"/>
      <c r="N46" s="189"/>
      <c r="O46" s="189"/>
      <c r="P46" s="189"/>
      <c r="Q46" s="19"/>
      <c r="S46" s="19"/>
      <c r="T46" s="19"/>
      <c r="U46" s="19"/>
    </row>
    <row r="47" spans="1:21" s="19" customFormat="1" ht="30.2" customHeight="1" x14ac:dyDescent="0.2">
      <c r="A47" s="23" t="s">
        <v>114</v>
      </c>
      <c r="B47" s="14" t="s">
        <v>119</v>
      </c>
      <c r="C47" s="1" t="s">
        <v>116</v>
      </c>
      <c r="D47" s="4" t="s">
        <v>248</v>
      </c>
      <c r="E47" s="15"/>
      <c r="F47" s="16"/>
      <c r="G47" s="11"/>
      <c r="H47" s="18"/>
      <c r="I47" s="179"/>
      <c r="J47" s="180"/>
      <c r="K47" s="186"/>
      <c r="L47" s="187"/>
      <c r="M47" s="188"/>
      <c r="N47" s="189"/>
      <c r="O47" s="189"/>
      <c r="P47" s="189"/>
      <c r="Q47" s="6"/>
      <c r="R47" s="6"/>
      <c r="S47" s="6"/>
      <c r="T47" s="6"/>
      <c r="U47" s="6"/>
    </row>
    <row r="48" spans="1:21" s="19" customFormat="1" ht="30.2" customHeight="1" x14ac:dyDescent="0.2">
      <c r="A48" s="23" t="s">
        <v>117</v>
      </c>
      <c r="B48" s="27" t="s">
        <v>32</v>
      </c>
      <c r="C48" s="1" t="s">
        <v>249</v>
      </c>
      <c r="D48" s="4" t="s">
        <v>2</v>
      </c>
      <c r="E48" s="15" t="s">
        <v>31</v>
      </c>
      <c r="F48" s="16">
        <v>2010</v>
      </c>
      <c r="G48" s="17"/>
      <c r="H48" s="18">
        <f>ROUND(G48*F48,2)</f>
        <v>0</v>
      </c>
      <c r="I48" s="179"/>
      <c r="J48" s="190"/>
      <c r="K48" s="186"/>
      <c r="L48" s="187"/>
      <c r="M48" s="188"/>
      <c r="N48" s="189"/>
      <c r="O48" s="189"/>
      <c r="P48" s="189"/>
      <c r="R48" s="6"/>
    </row>
    <row r="49" spans="1:21" s="19" customFormat="1" ht="30.2" customHeight="1" x14ac:dyDescent="0.2">
      <c r="A49" s="23" t="s">
        <v>250</v>
      </c>
      <c r="B49" s="27" t="s">
        <v>37</v>
      </c>
      <c r="C49" s="1" t="s">
        <v>251</v>
      </c>
      <c r="D49" s="4" t="s">
        <v>2</v>
      </c>
      <c r="E49" s="15" t="s">
        <v>31</v>
      </c>
      <c r="F49" s="16">
        <v>2740</v>
      </c>
      <c r="G49" s="17"/>
      <c r="H49" s="18">
        <f>ROUND(G49*F49,2)</f>
        <v>0</v>
      </c>
      <c r="I49" s="179"/>
      <c r="J49" s="190"/>
      <c r="K49" s="186"/>
      <c r="L49" s="187"/>
      <c r="M49" s="188"/>
      <c r="N49" s="189"/>
      <c r="O49" s="189"/>
      <c r="P49" s="189"/>
      <c r="R49" s="6"/>
    </row>
    <row r="50" spans="1:21" s="115" customFormat="1" ht="30.2" customHeight="1" x14ac:dyDescent="0.2">
      <c r="A50" s="107" t="s">
        <v>252</v>
      </c>
      <c r="B50" s="108" t="s">
        <v>47</v>
      </c>
      <c r="C50" s="109" t="s">
        <v>253</v>
      </c>
      <c r="D50" s="110" t="s">
        <v>2</v>
      </c>
      <c r="E50" s="111" t="s">
        <v>31</v>
      </c>
      <c r="F50" s="113">
        <v>70</v>
      </c>
      <c r="G50" s="116"/>
      <c r="H50" s="26">
        <f>ROUND(G50*F50,2)</f>
        <v>0</v>
      </c>
      <c r="I50" s="191"/>
      <c r="J50" s="192"/>
      <c r="K50" s="186"/>
      <c r="L50" s="187"/>
      <c r="M50" s="188"/>
      <c r="N50" s="189"/>
      <c r="O50" s="189"/>
      <c r="P50" s="189"/>
    </row>
    <row r="51" spans="1:21" s="6" customFormat="1" ht="36" customHeight="1" thickBot="1" x14ac:dyDescent="0.25">
      <c r="A51" s="23" t="s">
        <v>118</v>
      </c>
      <c r="B51" s="60" t="s">
        <v>121</v>
      </c>
      <c r="C51" s="29" t="s">
        <v>120</v>
      </c>
      <c r="D51" s="30" t="s">
        <v>185</v>
      </c>
      <c r="E51" s="31" t="s">
        <v>36</v>
      </c>
      <c r="F51" s="47">
        <v>38</v>
      </c>
      <c r="G51" s="33"/>
      <c r="H51" s="34">
        <f>ROUND(G51*F51,2)</f>
        <v>0</v>
      </c>
      <c r="I51" s="179"/>
      <c r="J51" s="190"/>
      <c r="K51" s="186"/>
      <c r="L51" s="187"/>
      <c r="M51" s="188"/>
      <c r="N51" s="189"/>
      <c r="O51" s="189"/>
      <c r="P51" s="189"/>
      <c r="Q51" s="19"/>
      <c r="S51" s="19"/>
      <c r="T51" s="19"/>
      <c r="U51" s="19"/>
    </row>
    <row r="52" spans="1:21" s="6" customFormat="1" ht="37.35" customHeight="1" thickTop="1" x14ac:dyDescent="0.25">
      <c r="A52" s="7"/>
      <c r="B52" s="8"/>
      <c r="C52" s="9" t="s">
        <v>21</v>
      </c>
      <c r="D52" s="22"/>
      <c r="E52" s="22"/>
      <c r="F52" s="22"/>
      <c r="G52" s="11"/>
      <c r="H52" s="12"/>
      <c r="I52" s="179"/>
      <c r="J52" s="180"/>
      <c r="K52" s="186"/>
      <c r="L52" s="187"/>
      <c r="M52" s="188"/>
      <c r="N52" s="189"/>
      <c r="O52" s="189"/>
      <c r="P52" s="189"/>
    </row>
    <row r="53" spans="1:21" s="19" customFormat="1" ht="30.2" customHeight="1" x14ac:dyDescent="0.2">
      <c r="A53" s="20" t="s">
        <v>134</v>
      </c>
      <c r="B53" s="14" t="s">
        <v>122</v>
      </c>
      <c r="C53" s="1" t="s">
        <v>136</v>
      </c>
      <c r="D53" s="4" t="s">
        <v>132</v>
      </c>
      <c r="E53" s="15"/>
      <c r="F53" s="39"/>
      <c r="G53" s="11"/>
      <c r="H53" s="40"/>
      <c r="I53" s="179"/>
      <c r="J53" s="190"/>
      <c r="K53" s="186"/>
      <c r="L53" s="187"/>
      <c r="M53" s="188"/>
      <c r="N53" s="189"/>
      <c r="O53" s="189"/>
      <c r="P53" s="189"/>
      <c r="R53" s="6"/>
    </row>
    <row r="54" spans="1:21" s="19" customFormat="1" ht="44.1" customHeight="1" x14ac:dyDescent="0.2">
      <c r="A54" s="20" t="s">
        <v>137</v>
      </c>
      <c r="B54" s="27" t="s">
        <v>32</v>
      </c>
      <c r="C54" s="1" t="s">
        <v>138</v>
      </c>
      <c r="D54" s="4"/>
      <c r="E54" s="15"/>
      <c r="F54" s="39"/>
      <c r="G54" s="11"/>
      <c r="H54" s="40"/>
      <c r="I54" s="179" t="s">
        <v>512</v>
      </c>
      <c r="J54" s="190"/>
      <c r="K54" s="186"/>
      <c r="L54" s="187"/>
      <c r="M54" s="188"/>
      <c r="N54" s="189"/>
      <c r="O54" s="189"/>
      <c r="P54" s="189"/>
      <c r="R54" s="6"/>
    </row>
    <row r="55" spans="1:21" s="19" customFormat="1" ht="39.950000000000003" customHeight="1" x14ac:dyDescent="0.2">
      <c r="A55" s="20" t="s">
        <v>139</v>
      </c>
      <c r="B55" s="35" t="s">
        <v>105</v>
      </c>
      <c r="C55" s="1" t="s">
        <v>371</v>
      </c>
      <c r="D55" s="4"/>
      <c r="E55" s="15" t="s">
        <v>46</v>
      </c>
      <c r="F55" s="39">
        <v>7</v>
      </c>
      <c r="G55" s="17"/>
      <c r="H55" s="18">
        <f>ROUND(G55*F55,2)</f>
        <v>0</v>
      </c>
      <c r="I55" s="179" t="s">
        <v>513</v>
      </c>
      <c r="J55" s="190"/>
      <c r="K55" s="186"/>
      <c r="L55" s="187"/>
      <c r="M55" s="188"/>
      <c r="N55" s="189"/>
      <c r="O55" s="189"/>
      <c r="P55" s="189"/>
      <c r="R55" s="6"/>
    </row>
    <row r="56" spans="1:21" s="41" customFormat="1" ht="30.2" customHeight="1" x14ac:dyDescent="0.2">
      <c r="A56" s="20" t="s">
        <v>206</v>
      </c>
      <c r="B56" s="14" t="s">
        <v>125</v>
      </c>
      <c r="C56" s="1" t="s">
        <v>207</v>
      </c>
      <c r="D56" s="4" t="s">
        <v>132</v>
      </c>
      <c r="E56" s="15"/>
      <c r="F56" s="39"/>
      <c r="G56" s="11"/>
      <c r="H56" s="40"/>
      <c r="I56" s="179" t="s">
        <v>514</v>
      </c>
      <c r="J56" s="190"/>
      <c r="K56" s="186"/>
      <c r="L56" s="187"/>
      <c r="M56" s="188"/>
      <c r="N56" s="189"/>
      <c r="O56" s="189"/>
      <c r="P56" s="189"/>
      <c r="Q56" s="19"/>
      <c r="R56" s="6"/>
      <c r="S56" s="19"/>
      <c r="T56" s="19"/>
      <c r="U56" s="19"/>
    </row>
    <row r="57" spans="1:21" s="41" customFormat="1" ht="30.2" customHeight="1" x14ac:dyDescent="0.2">
      <c r="A57" s="42" t="s">
        <v>208</v>
      </c>
      <c r="B57" s="27" t="s">
        <v>32</v>
      </c>
      <c r="C57" s="1" t="s">
        <v>167</v>
      </c>
      <c r="D57" s="4"/>
      <c r="E57" s="15"/>
      <c r="F57" s="39"/>
      <c r="G57" s="11"/>
      <c r="H57" s="40"/>
      <c r="I57" s="198" t="s">
        <v>515</v>
      </c>
      <c r="J57" s="199"/>
      <c r="K57" s="186"/>
      <c r="L57" s="187"/>
      <c r="M57" s="188"/>
      <c r="N57" s="189"/>
      <c r="O57" s="189"/>
      <c r="P57" s="189"/>
      <c r="R57" s="6"/>
    </row>
    <row r="58" spans="1:21" s="43" customFormat="1" ht="38.450000000000003" customHeight="1" x14ac:dyDescent="0.2">
      <c r="A58" s="42" t="s">
        <v>209</v>
      </c>
      <c r="B58" s="35" t="s">
        <v>105</v>
      </c>
      <c r="C58" s="1" t="s">
        <v>210</v>
      </c>
      <c r="D58" s="4"/>
      <c r="E58" s="15" t="s">
        <v>36</v>
      </c>
      <c r="F58" s="39">
        <v>1</v>
      </c>
      <c r="G58" s="17"/>
      <c r="H58" s="18">
        <f>ROUND(G58*F58,2)</f>
        <v>0</v>
      </c>
      <c r="I58" s="200"/>
      <c r="J58" s="199"/>
      <c r="K58" s="186"/>
      <c r="L58" s="187"/>
      <c r="M58" s="188"/>
      <c r="N58" s="189"/>
      <c r="O58" s="189"/>
      <c r="P58" s="189"/>
      <c r="Q58" s="41"/>
      <c r="R58" s="6"/>
      <c r="S58" s="41"/>
      <c r="T58" s="41"/>
      <c r="U58" s="41"/>
    </row>
    <row r="59" spans="1:21" s="41" customFormat="1" ht="30.2" customHeight="1" x14ac:dyDescent="0.2">
      <c r="A59" s="44" t="s">
        <v>211</v>
      </c>
      <c r="B59" s="14" t="s">
        <v>127</v>
      </c>
      <c r="C59" s="118" t="s">
        <v>212</v>
      </c>
      <c r="D59" s="119" t="s">
        <v>501</v>
      </c>
      <c r="E59" s="15"/>
      <c r="F59" s="45"/>
      <c r="G59" s="11"/>
      <c r="H59" s="40"/>
      <c r="I59" s="179"/>
      <c r="J59" s="201"/>
      <c r="K59" s="186"/>
      <c r="L59" s="187"/>
      <c r="M59" s="188"/>
      <c r="N59" s="189"/>
      <c r="O59" s="189"/>
      <c r="P59" s="189"/>
      <c r="Q59" s="43"/>
      <c r="R59" s="6"/>
      <c r="S59" s="43"/>
      <c r="T59" s="43"/>
      <c r="U59" s="43"/>
    </row>
    <row r="60" spans="1:21" s="41" customFormat="1" ht="30.2" customHeight="1" x14ac:dyDescent="0.2">
      <c r="A60" s="42" t="s">
        <v>213</v>
      </c>
      <c r="B60" s="27" t="s">
        <v>32</v>
      </c>
      <c r="C60" s="1" t="s">
        <v>138</v>
      </c>
      <c r="D60" s="4"/>
      <c r="E60" s="15" t="s">
        <v>46</v>
      </c>
      <c r="F60" s="39">
        <v>10</v>
      </c>
      <c r="G60" s="17"/>
      <c r="H60" s="18">
        <f>ROUND(G60*F60,2)</f>
        <v>0</v>
      </c>
      <c r="I60" s="198" t="s">
        <v>516</v>
      </c>
      <c r="J60" s="199"/>
      <c r="K60" s="186"/>
      <c r="L60" s="187"/>
      <c r="M60" s="188"/>
      <c r="N60" s="189"/>
      <c r="O60" s="189"/>
      <c r="P60" s="189"/>
      <c r="R60" s="6"/>
    </row>
    <row r="61" spans="1:21" s="46" customFormat="1" ht="44.1" customHeight="1" x14ac:dyDescent="0.2">
      <c r="A61" s="120" t="s">
        <v>336</v>
      </c>
      <c r="B61" s="27" t="s">
        <v>37</v>
      </c>
      <c r="C61" s="1" t="s">
        <v>372</v>
      </c>
      <c r="D61" s="4"/>
      <c r="E61" s="15" t="s">
        <v>46</v>
      </c>
      <c r="F61" s="39">
        <v>45</v>
      </c>
      <c r="G61" s="17"/>
      <c r="H61" s="18">
        <f>ROUND(G61*F61,2)</f>
        <v>0</v>
      </c>
      <c r="I61" s="198"/>
      <c r="J61" s="199"/>
      <c r="K61" s="186"/>
      <c r="L61" s="187"/>
      <c r="M61" s="188"/>
      <c r="N61" s="189"/>
      <c r="O61" s="189"/>
      <c r="P61" s="189"/>
      <c r="Q61" s="41"/>
      <c r="R61" s="6"/>
      <c r="S61" s="41"/>
      <c r="T61" s="41"/>
      <c r="U61" s="41"/>
    </row>
    <row r="62" spans="1:21" s="19" customFormat="1" ht="44.1" customHeight="1" x14ac:dyDescent="0.2">
      <c r="A62" s="20" t="s">
        <v>74</v>
      </c>
      <c r="B62" s="14" t="s">
        <v>130</v>
      </c>
      <c r="C62" s="121" t="s">
        <v>254</v>
      </c>
      <c r="D62" s="122" t="s">
        <v>256</v>
      </c>
      <c r="E62" s="15"/>
      <c r="F62" s="39"/>
      <c r="G62" s="11"/>
      <c r="H62" s="40"/>
      <c r="I62" s="179"/>
      <c r="J62" s="202"/>
      <c r="K62" s="186"/>
      <c r="L62" s="187"/>
      <c r="M62" s="188"/>
      <c r="N62" s="189"/>
      <c r="O62" s="189"/>
      <c r="P62" s="189"/>
      <c r="Q62" s="46"/>
      <c r="R62" s="6"/>
      <c r="S62" s="46"/>
      <c r="T62" s="46"/>
      <c r="U62" s="46"/>
    </row>
    <row r="63" spans="1:21" s="19" customFormat="1" ht="44.1" customHeight="1" x14ac:dyDescent="0.2">
      <c r="A63" s="20" t="s">
        <v>75</v>
      </c>
      <c r="B63" s="27" t="s">
        <v>32</v>
      </c>
      <c r="C63" s="1" t="s">
        <v>310</v>
      </c>
      <c r="D63" s="4"/>
      <c r="E63" s="15" t="s">
        <v>36</v>
      </c>
      <c r="F63" s="39">
        <v>5</v>
      </c>
      <c r="G63" s="17"/>
      <c r="H63" s="18">
        <f>ROUND(G63*F63,2)</f>
        <v>0</v>
      </c>
      <c r="I63" s="194"/>
      <c r="J63" s="190"/>
      <c r="K63" s="186"/>
      <c r="L63" s="187"/>
      <c r="M63" s="188"/>
      <c r="N63" s="189"/>
      <c r="O63" s="189"/>
      <c r="P63" s="189"/>
      <c r="R63" s="6"/>
    </row>
    <row r="64" spans="1:21" s="19" customFormat="1" ht="44.1" customHeight="1" x14ac:dyDescent="0.2">
      <c r="A64" s="20" t="s">
        <v>76</v>
      </c>
      <c r="B64" s="27" t="s">
        <v>37</v>
      </c>
      <c r="C64" s="1" t="s">
        <v>311</v>
      </c>
      <c r="D64" s="4"/>
      <c r="E64" s="15" t="s">
        <v>36</v>
      </c>
      <c r="F64" s="39">
        <v>5</v>
      </c>
      <c r="G64" s="17"/>
      <c r="H64" s="18">
        <f>ROUND(G64*F64,2)</f>
        <v>0</v>
      </c>
      <c r="I64" s="194"/>
      <c r="J64" s="190"/>
      <c r="K64" s="186"/>
      <c r="L64" s="187"/>
      <c r="M64" s="188"/>
      <c r="N64" s="189"/>
      <c r="O64" s="189"/>
      <c r="P64" s="189"/>
      <c r="R64" s="6"/>
    </row>
    <row r="65" spans="1:21" s="46" customFormat="1" ht="30.2" customHeight="1" x14ac:dyDescent="0.2">
      <c r="A65" s="20" t="s">
        <v>198</v>
      </c>
      <c r="B65" s="14" t="s">
        <v>135</v>
      </c>
      <c r="C65" s="3" t="s">
        <v>199</v>
      </c>
      <c r="D65" s="4" t="s">
        <v>132</v>
      </c>
      <c r="E65" s="15"/>
      <c r="F65" s="39"/>
      <c r="G65" s="11"/>
      <c r="H65" s="40"/>
      <c r="I65" s="179"/>
      <c r="J65" s="202"/>
      <c r="K65" s="186"/>
      <c r="L65" s="187"/>
      <c r="M65" s="188"/>
      <c r="N65" s="189"/>
      <c r="O65" s="189"/>
      <c r="P65" s="189"/>
      <c r="R65" s="6"/>
    </row>
    <row r="66" spans="1:21" s="46" customFormat="1" ht="25.5" customHeight="1" x14ac:dyDescent="0.2">
      <c r="A66" s="20" t="s">
        <v>200</v>
      </c>
      <c r="B66" s="27" t="s">
        <v>32</v>
      </c>
      <c r="C66" s="3" t="s">
        <v>201</v>
      </c>
      <c r="D66" s="4"/>
      <c r="E66" s="15" t="s">
        <v>36</v>
      </c>
      <c r="F66" s="39">
        <v>1</v>
      </c>
      <c r="G66" s="17"/>
      <c r="H66" s="18">
        <f>ROUND(G66*F66,2)</f>
        <v>0</v>
      </c>
      <c r="I66" s="179" t="s">
        <v>517</v>
      </c>
      <c r="J66" s="202"/>
      <c r="K66" s="186"/>
      <c r="L66" s="187"/>
      <c r="M66" s="188"/>
      <c r="N66" s="189"/>
      <c r="O66" s="189"/>
      <c r="P66" s="189"/>
      <c r="R66" s="6"/>
    </row>
    <row r="67" spans="1:21" s="46" customFormat="1" ht="30.2" customHeight="1" x14ac:dyDescent="0.2">
      <c r="A67" s="20" t="s">
        <v>373</v>
      </c>
      <c r="B67" s="14" t="s">
        <v>140</v>
      </c>
      <c r="C67" s="3" t="s">
        <v>374</v>
      </c>
      <c r="D67" s="4" t="s">
        <v>132</v>
      </c>
      <c r="E67" s="15"/>
      <c r="F67" s="39"/>
      <c r="G67" s="11"/>
      <c r="H67" s="40"/>
      <c r="I67" s="179"/>
      <c r="J67" s="202"/>
      <c r="K67" s="186"/>
      <c r="L67" s="187"/>
      <c r="M67" s="188"/>
      <c r="N67" s="189"/>
      <c r="O67" s="189"/>
      <c r="P67" s="189"/>
      <c r="R67" s="6"/>
    </row>
    <row r="68" spans="1:21" s="46" customFormat="1" ht="30.2" customHeight="1" x14ac:dyDescent="0.2">
      <c r="A68" s="20" t="s">
        <v>375</v>
      </c>
      <c r="B68" s="27" t="s">
        <v>32</v>
      </c>
      <c r="C68" s="3" t="s">
        <v>376</v>
      </c>
      <c r="D68" s="4"/>
      <c r="E68" s="15" t="s">
        <v>36</v>
      </c>
      <c r="F68" s="39">
        <v>1</v>
      </c>
      <c r="G68" s="17"/>
      <c r="H68" s="18">
        <f>ROUND(G68*F68,2)</f>
        <v>0</v>
      </c>
      <c r="I68" s="179" t="s">
        <v>518</v>
      </c>
      <c r="J68" s="202"/>
      <c r="K68" s="186"/>
      <c r="L68" s="187"/>
      <c r="M68" s="188"/>
      <c r="N68" s="189"/>
      <c r="O68" s="189"/>
      <c r="P68" s="189"/>
      <c r="R68" s="6"/>
    </row>
    <row r="69" spans="1:21" s="46" customFormat="1" ht="39.950000000000003" customHeight="1" x14ac:dyDescent="0.2">
      <c r="A69" s="20" t="s">
        <v>141</v>
      </c>
      <c r="B69" s="14" t="s">
        <v>142</v>
      </c>
      <c r="C69" s="3" t="s">
        <v>143</v>
      </c>
      <c r="D69" s="4" t="s">
        <v>132</v>
      </c>
      <c r="E69" s="15"/>
      <c r="F69" s="39"/>
      <c r="G69" s="11"/>
      <c r="H69" s="40"/>
      <c r="I69" s="198" t="s">
        <v>519</v>
      </c>
      <c r="J69" s="202"/>
      <c r="K69" s="186"/>
      <c r="L69" s="187"/>
      <c r="M69" s="188"/>
      <c r="N69" s="189"/>
      <c r="O69" s="189"/>
      <c r="P69" s="189"/>
      <c r="R69" s="6"/>
    </row>
    <row r="70" spans="1:21" s="41" customFormat="1" ht="32.25" customHeight="1" x14ac:dyDescent="0.2">
      <c r="A70" s="20" t="s">
        <v>144</v>
      </c>
      <c r="B70" s="27" t="s">
        <v>32</v>
      </c>
      <c r="C70" s="3" t="s">
        <v>377</v>
      </c>
      <c r="D70" s="4"/>
      <c r="E70" s="15"/>
      <c r="F70" s="39"/>
      <c r="G70" s="11"/>
      <c r="H70" s="40"/>
      <c r="I70" s="203" t="s">
        <v>520</v>
      </c>
      <c r="J70" s="202"/>
      <c r="K70" s="186"/>
      <c r="L70" s="187"/>
      <c r="M70" s="188"/>
      <c r="N70" s="189"/>
      <c r="O70" s="189"/>
      <c r="P70" s="189"/>
      <c r="Q70" s="46"/>
      <c r="R70" s="6"/>
      <c r="S70" s="46"/>
      <c r="T70" s="46"/>
      <c r="U70" s="46"/>
    </row>
    <row r="71" spans="1:21" s="6" customFormat="1" ht="36" customHeight="1" thickBot="1" x14ac:dyDescent="0.25">
      <c r="A71" s="48" t="s">
        <v>378</v>
      </c>
      <c r="B71" s="35" t="s">
        <v>105</v>
      </c>
      <c r="C71" s="1" t="s">
        <v>379</v>
      </c>
      <c r="D71" s="4"/>
      <c r="E71" s="15" t="s">
        <v>36</v>
      </c>
      <c r="F71" s="39">
        <v>1</v>
      </c>
      <c r="G71" s="17"/>
      <c r="H71" s="18">
        <f>ROUND(G71*F71,2)</f>
        <v>0</v>
      </c>
      <c r="I71" s="204" t="s">
        <v>521</v>
      </c>
      <c r="J71" s="199"/>
      <c r="K71" s="186"/>
      <c r="L71" s="187"/>
      <c r="M71" s="188"/>
      <c r="N71" s="189"/>
      <c r="O71" s="189"/>
      <c r="P71" s="189"/>
      <c r="Q71" s="41"/>
      <c r="S71" s="41"/>
      <c r="T71" s="41"/>
      <c r="U71" s="41"/>
    </row>
    <row r="72" spans="1:21" s="19" customFormat="1" ht="34.5" customHeight="1" thickTop="1" x14ac:dyDescent="0.25">
      <c r="A72" s="7"/>
      <c r="B72" s="8"/>
      <c r="C72" s="9" t="s">
        <v>22</v>
      </c>
      <c r="D72" s="22"/>
      <c r="E72" s="22"/>
      <c r="F72" s="22"/>
      <c r="G72" s="11"/>
      <c r="H72" s="12"/>
      <c r="I72" s="179"/>
      <c r="J72" s="180"/>
      <c r="K72" s="186"/>
      <c r="L72" s="187"/>
      <c r="M72" s="188"/>
      <c r="N72" s="189"/>
      <c r="O72" s="189"/>
      <c r="P72" s="189"/>
      <c r="Q72" s="6"/>
      <c r="R72" s="6"/>
      <c r="S72" s="6"/>
      <c r="T72" s="6"/>
      <c r="U72" s="6"/>
    </row>
    <row r="73" spans="1:21" s="19" customFormat="1" ht="34.700000000000003" customHeight="1" x14ac:dyDescent="0.2">
      <c r="A73" s="20" t="s">
        <v>56</v>
      </c>
      <c r="B73" s="14" t="s">
        <v>145</v>
      </c>
      <c r="C73" s="1" t="s">
        <v>255</v>
      </c>
      <c r="D73" s="4" t="s">
        <v>256</v>
      </c>
      <c r="E73" s="15" t="s">
        <v>36</v>
      </c>
      <c r="F73" s="39">
        <v>13</v>
      </c>
      <c r="G73" s="17"/>
      <c r="H73" s="18">
        <f>ROUND(G73*F73,2)</f>
        <v>0</v>
      </c>
      <c r="I73" s="179"/>
      <c r="J73" s="190"/>
      <c r="K73" s="186"/>
      <c r="L73" s="187"/>
      <c r="M73" s="188"/>
      <c r="N73" s="189"/>
      <c r="O73" s="189"/>
      <c r="P73" s="189"/>
      <c r="R73" s="6"/>
    </row>
    <row r="74" spans="1:21" s="19" customFormat="1" ht="30.2" customHeight="1" x14ac:dyDescent="0.2">
      <c r="A74" s="20" t="s">
        <v>69</v>
      </c>
      <c r="B74" s="14" t="s">
        <v>146</v>
      </c>
      <c r="C74" s="1" t="s">
        <v>77</v>
      </c>
      <c r="D74" s="4" t="s">
        <v>132</v>
      </c>
      <c r="E74" s="15"/>
      <c r="F74" s="39"/>
      <c r="G74" s="18"/>
      <c r="H74" s="40"/>
      <c r="I74" s="179"/>
      <c r="J74" s="190"/>
      <c r="K74" s="186"/>
      <c r="L74" s="187"/>
      <c r="M74" s="188"/>
      <c r="N74" s="189"/>
      <c r="O74" s="189"/>
      <c r="P74" s="189"/>
      <c r="R74" s="6"/>
    </row>
    <row r="75" spans="1:21" s="19" customFormat="1" ht="30.2" customHeight="1" x14ac:dyDescent="0.2">
      <c r="A75" s="20" t="s">
        <v>78</v>
      </c>
      <c r="B75" s="27" t="s">
        <v>32</v>
      </c>
      <c r="C75" s="1" t="s">
        <v>153</v>
      </c>
      <c r="D75" s="4"/>
      <c r="E75" s="15" t="s">
        <v>70</v>
      </c>
      <c r="F75" s="49">
        <v>1</v>
      </c>
      <c r="G75" s="17"/>
      <c r="H75" s="18">
        <f>ROUND(G75*F75,2)</f>
        <v>0</v>
      </c>
      <c r="I75" s="179"/>
      <c r="J75" s="190"/>
      <c r="K75" s="186"/>
      <c r="L75" s="187"/>
      <c r="M75" s="188"/>
      <c r="N75" s="189"/>
      <c r="O75" s="189"/>
      <c r="P75" s="189"/>
      <c r="R75" s="6"/>
    </row>
    <row r="76" spans="1:21" s="6" customFormat="1" ht="30.2" customHeight="1" x14ac:dyDescent="0.2">
      <c r="A76" s="20" t="s">
        <v>380</v>
      </c>
      <c r="B76" s="28" t="s">
        <v>37</v>
      </c>
      <c r="C76" s="29" t="s">
        <v>381</v>
      </c>
      <c r="D76" s="30"/>
      <c r="E76" s="31" t="s">
        <v>70</v>
      </c>
      <c r="F76" s="65">
        <v>0.5</v>
      </c>
      <c r="G76" s="33"/>
      <c r="H76" s="34">
        <f>ROUND(G76*F76,2)</f>
        <v>0</v>
      </c>
      <c r="I76" s="179"/>
      <c r="J76" s="190"/>
      <c r="K76" s="186"/>
      <c r="L76" s="187"/>
      <c r="M76" s="188"/>
      <c r="N76" s="189"/>
      <c r="O76" s="189"/>
      <c r="P76" s="189"/>
      <c r="Q76" s="19"/>
      <c r="S76" s="19"/>
      <c r="T76" s="19"/>
      <c r="U76" s="19"/>
    </row>
    <row r="77" spans="1:21" s="19" customFormat="1" ht="30.2" customHeight="1" x14ac:dyDescent="0.2">
      <c r="A77" s="20" t="s">
        <v>57</v>
      </c>
      <c r="B77" s="14" t="s">
        <v>148</v>
      </c>
      <c r="C77" s="1" t="s">
        <v>257</v>
      </c>
      <c r="D77" s="4" t="s">
        <v>256</v>
      </c>
      <c r="E77" s="15"/>
      <c r="F77" s="39"/>
      <c r="G77" s="11"/>
      <c r="H77" s="40"/>
      <c r="I77" s="179"/>
      <c r="J77" s="180"/>
      <c r="K77" s="186"/>
      <c r="L77" s="187"/>
      <c r="M77" s="188"/>
      <c r="N77" s="189"/>
      <c r="O77" s="189"/>
      <c r="P77" s="189"/>
      <c r="Q77" s="6"/>
      <c r="R77" s="6"/>
      <c r="S77" s="6"/>
      <c r="T77" s="6"/>
      <c r="U77" s="6"/>
    </row>
    <row r="78" spans="1:21" s="19" customFormat="1" ht="30.2" customHeight="1" x14ac:dyDescent="0.2">
      <c r="A78" s="20" t="s">
        <v>202</v>
      </c>
      <c r="B78" s="27" t="s">
        <v>32</v>
      </c>
      <c r="C78" s="1" t="s">
        <v>203</v>
      </c>
      <c r="D78" s="4"/>
      <c r="E78" s="15" t="s">
        <v>36</v>
      </c>
      <c r="F78" s="39">
        <v>2</v>
      </c>
      <c r="G78" s="17"/>
      <c r="H78" s="18">
        <f t="shared" ref="H78:H85" si="0">ROUND(G78*F78,2)</f>
        <v>0</v>
      </c>
      <c r="I78" s="179"/>
      <c r="J78" s="190"/>
      <c r="K78" s="186"/>
      <c r="L78" s="187"/>
      <c r="M78" s="188"/>
      <c r="N78" s="189"/>
      <c r="O78" s="189"/>
      <c r="P78" s="189"/>
      <c r="R78" s="6"/>
    </row>
    <row r="79" spans="1:21" s="19" customFormat="1" ht="30.2" customHeight="1" x14ac:dyDescent="0.2">
      <c r="A79" s="20" t="s">
        <v>58</v>
      </c>
      <c r="B79" s="27" t="s">
        <v>37</v>
      </c>
      <c r="C79" s="1" t="s">
        <v>155</v>
      </c>
      <c r="D79" s="4"/>
      <c r="E79" s="15" t="s">
        <v>36</v>
      </c>
      <c r="F79" s="39">
        <v>6</v>
      </c>
      <c r="G79" s="17"/>
      <c r="H79" s="18">
        <f t="shared" si="0"/>
        <v>0</v>
      </c>
      <c r="I79" s="179"/>
      <c r="J79" s="190"/>
      <c r="K79" s="186"/>
      <c r="L79" s="187"/>
      <c r="M79" s="188"/>
      <c r="N79" s="189"/>
      <c r="O79" s="189"/>
      <c r="P79" s="189"/>
      <c r="R79" s="6"/>
    </row>
    <row r="80" spans="1:21" s="19" customFormat="1" ht="30.2" customHeight="1" x14ac:dyDescent="0.2">
      <c r="A80" s="20" t="s">
        <v>204</v>
      </c>
      <c r="B80" s="27" t="s">
        <v>47</v>
      </c>
      <c r="C80" s="1" t="s">
        <v>205</v>
      </c>
      <c r="D80" s="4"/>
      <c r="E80" s="15" t="s">
        <v>36</v>
      </c>
      <c r="F80" s="39">
        <v>2</v>
      </c>
      <c r="G80" s="17"/>
      <c r="H80" s="18">
        <f t="shared" si="0"/>
        <v>0</v>
      </c>
      <c r="I80" s="179"/>
      <c r="J80" s="190"/>
      <c r="K80" s="186"/>
      <c r="L80" s="187"/>
      <c r="M80" s="188"/>
      <c r="N80" s="189"/>
      <c r="O80" s="189"/>
      <c r="P80" s="189"/>
      <c r="R80" s="6"/>
    </row>
    <row r="81" spans="1:21" s="6" customFormat="1" ht="30.2" customHeight="1" x14ac:dyDescent="0.2">
      <c r="A81" s="20" t="s">
        <v>59</v>
      </c>
      <c r="B81" s="27" t="s">
        <v>60</v>
      </c>
      <c r="C81" s="1" t="s">
        <v>168</v>
      </c>
      <c r="D81" s="4"/>
      <c r="E81" s="15" t="s">
        <v>36</v>
      </c>
      <c r="F81" s="39">
        <v>1</v>
      </c>
      <c r="G81" s="17"/>
      <c r="H81" s="18">
        <f t="shared" si="0"/>
        <v>0</v>
      </c>
      <c r="I81" s="179"/>
      <c r="J81" s="190"/>
      <c r="K81" s="186"/>
      <c r="L81" s="187"/>
      <c r="M81" s="188"/>
      <c r="N81" s="189"/>
      <c r="O81" s="189"/>
      <c r="P81" s="189"/>
      <c r="Q81" s="19"/>
      <c r="S81" s="19"/>
      <c r="T81" s="19"/>
      <c r="U81" s="19"/>
    </row>
    <row r="82" spans="1:21" s="6" customFormat="1" ht="30.2" customHeight="1" x14ac:dyDescent="0.2">
      <c r="A82" s="20" t="s">
        <v>71</v>
      </c>
      <c r="B82" s="14" t="s">
        <v>151</v>
      </c>
      <c r="C82" s="1" t="s">
        <v>79</v>
      </c>
      <c r="D82" s="4" t="s">
        <v>256</v>
      </c>
      <c r="E82" s="15" t="s">
        <v>36</v>
      </c>
      <c r="F82" s="39">
        <v>3</v>
      </c>
      <c r="G82" s="17"/>
      <c r="H82" s="18">
        <f t="shared" si="0"/>
        <v>0</v>
      </c>
      <c r="I82" s="179"/>
      <c r="J82" s="180"/>
      <c r="K82" s="186"/>
      <c r="L82" s="187"/>
      <c r="M82" s="188"/>
      <c r="N82" s="189"/>
      <c r="O82" s="189"/>
      <c r="P82" s="189"/>
    </row>
    <row r="83" spans="1:21" s="19" customFormat="1" ht="30.2" customHeight="1" x14ac:dyDescent="0.2">
      <c r="A83" s="20" t="s">
        <v>72</v>
      </c>
      <c r="B83" s="14" t="s">
        <v>152</v>
      </c>
      <c r="C83" s="1" t="s">
        <v>80</v>
      </c>
      <c r="D83" s="4" t="s">
        <v>256</v>
      </c>
      <c r="E83" s="15" t="s">
        <v>36</v>
      </c>
      <c r="F83" s="39">
        <v>1</v>
      </c>
      <c r="G83" s="17"/>
      <c r="H83" s="18">
        <f t="shared" si="0"/>
        <v>0</v>
      </c>
      <c r="I83" s="179"/>
      <c r="J83" s="180"/>
      <c r="K83" s="186"/>
      <c r="L83" s="187"/>
      <c r="M83" s="188"/>
      <c r="N83" s="189"/>
      <c r="O83" s="189"/>
      <c r="P83" s="189"/>
      <c r="Q83" s="6"/>
      <c r="R83" s="6"/>
      <c r="S83" s="6"/>
      <c r="T83" s="6"/>
      <c r="U83" s="6"/>
    </row>
    <row r="84" spans="1:21" s="19" customFormat="1" ht="30.2" customHeight="1" x14ac:dyDescent="0.2">
      <c r="A84" s="20" t="s">
        <v>73</v>
      </c>
      <c r="B84" s="14" t="s">
        <v>154</v>
      </c>
      <c r="C84" s="1" t="s">
        <v>81</v>
      </c>
      <c r="D84" s="4" t="s">
        <v>256</v>
      </c>
      <c r="E84" s="15" t="s">
        <v>36</v>
      </c>
      <c r="F84" s="39">
        <v>3</v>
      </c>
      <c r="G84" s="17"/>
      <c r="H84" s="18">
        <f t="shared" si="0"/>
        <v>0</v>
      </c>
      <c r="I84" s="179"/>
      <c r="J84" s="190"/>
      <c r="K84" s="186"/>
      <c r="L84" s="187"/>
      <c r="M84" s="188"/>
      <c r="N84" s="189"/>
      <c r="O84" s="189"/>
      <c r="P84" s="189"/>
      <c r="R84" s="6"/>
    </row>
    <row r="85" spans="1:21" s="19" customFormat="1" ht="44.1" customHeight="1" thickBot="1" x14ac:dyDescent="0.25">
      <c r="A85" s="44" t="s">
        <v>280</v>
      </c>
      <c r="B85" s="14" t="s">
        <v>156</v>
      </c>
      <c r="C85" s="1" t="s">
        <v>281</v>
      </c>
      <c r="D85" s="4" t="s">
        <v>256</v>
      </c>
      <c r="E85" s="15" t="s">
        <v>36</v>
      </c>
      <c r="F85" s="39">
        <v>1</v>
      </c>
      <c r="G85" s="17"/>
      <c r="H85" s="18">
        <f t="shared" si="0"/>
        <v>0</v>
      </c>
      <c r="I85" s="179"/>
      <c r="J85" s="190"/>
      <c r="K85" s="186"/>
      <c r="L85" s="187"/>
      <c r="M85" s="188"/>
      <c r="N85" s="189"/>
      <c r="O85" s="189"/>
      <c r="P85" s="189"/>
      <c r="R85" s="6"/>
    </row>
    <row r="86" spans="1:21" s="6" customFormat="1" ht="30.2" customHeight="1" thickTop="1" x14ac:dyDescent="0.25">
      <c r="A86" s="7"/>
      <c r="B86" s="8"/>
      <c r="C86" s="9" t="s">
        <v>23</v>
      </c>
      <c r="D86" s="22"/>
      <c r="E86" s="22"/>
      <c r="F86" s="22"/>
      <c r="G86" s="11"/>
      <c r="H86" s="12"/>
      <c r="I86" s="179"/>
      <c r="J86" s="180"/>
      <c r="K86" s="186"/>
      <c r="L86" s="187"/>
      <c r="M86" s="188"/>
      <c r="N86" s="189"/>
      <c r="O86" s="189"/>
      <c r="P86" s="189"/>
    </row>
    <row r="87" spans="1:21" s="19" customFormat="1" ht="30.2" customHeight="1" x14ac:dyDescent="0.2">
      <c r="A87" s="23" t="s">
        <v>61</v>
      </c>
      <c r="B87" s="14" t="s">
        <v>157</v>
      </c>
      <c r="C87" s="1" t="s">
        <v>62</v>
      </c>
      <c r="D87" s="4" t="s">
        <v>159</v>
      </c>
      <c r="E87" s="15"/>
      <c r="F87" s="16"/>
      <c r="G87" s="11"/>
      <c r="H87" s="18"/>
      <c r="I87" s="179"/>
      <c r="J87" s="180"/>
      <c r="K87" s="186"/>
      <c r="L87" s="187"/>
      <c r="M87" s="188"/>
      <c r="N87" s="189"/>
      <c r="O87" s="189"/>
      <c r="P87" s="189"/>
      <c r="Q87" s="6"/>
      <c r="R87" s="6"/>
      <c r="S87" s="6"/>
      <c r="T87" s="6"/>
      <c r="U87" s="6"/>
    </row>
    <row r="88" spans="1:21" s="19" customFormat="1" ht="30.2" customHeight="1" x14ac:dyDescent="0.2">
      <c r="A88" s="23" t="s">
        <v>160</v>
      </c>
      <c r="B88" s="27" t="s">
        <v>32</v>
      </c>
      <c r="C88" s="1" t="s">
        <v>161</v>
      </c>
      <c r="D88" s="4"/>
      <c r="E88" s="15" t="s">
        <v>31</v>
      </c>
      <c r="F88" s="16">
        <v>300</v>
      </c>
      <c r="G88" s="17"/>
      <c r="H88" s="18">
        <f>ROUND(G88*F88,2)</f>
        <v>0</v>
      </c>
      <c r="I88" s="205"/>
      <c r="J88" s="190"/>
      <c r="K88" s="186"/>
      <c r="L88" s="187"/>
      <c r="M88" s="188"/>
      <c r="N88" s="189"/>
      <c r="O88" s="189"/>
      <c r="P88" s="189"/>
      <c r="R88" s="6"/>
    </row>
    <row r="89" spans="1:21" s="106" customFormat="1" ht="30.2" customHeight="1" x14ac:dyDescent="0.2">
      <c r="A89" s="23" t="s">
        <v>63</v>
      </c>
      <c r="B89" s="27" t="s">
        <v>37</v>
      </c>
      <c r="C89" s="1" t="s">
        <v>162</v>
      </c>
      <c r="D89" s="4"/>
      <c r="E89" s="15" t="s">
        <v>31</v>
      </c>
      <c r="F89" s="16">
        <v>150</v>
      </c>
      <c r="G89" s="17"/>
      <c r="H89" s="18">
        <f>ROUND(G89*F89,2)</f>
        <v>0</v>
      </c>
      <c r="I89" s="179"/>
      <c r="J89" s="190"/>
      <c r="K89" s="186"/>
      <c r="L89" s="187"/>
      <c r="M89" s="188"/>
      <c r="N89" s="189"/>
      <c r="O89" s="189"/>
      <c r="P89" s="189"/>
      <c r="Q89" s="19"/>
      <c r="R89" s="6"/>
      <c r="S89" s="19"/>
      <c r="T89" s="19"/>
      <c r="U89" s="19"/>
    </row>
    <row r="90" spans="1:21" ht="28.5" customHeight="1" x14ac:dyDescent="0.25">
      <c r="A90" s="50"/>
      <c r="B90" s="51"/>
      <c r="C90" s="9" t="s">
        <v>20</v>
      </c>
      <c r="D90" s="22"/>
      <c r="E90" s="52"/>
      <c r="F90" s="52"/>
      <c r="G90" s="11"/>
      <c r="H90" s="53"/>
      <c r="I90" s="179"/>
      <c r="J90" s="180"/>
      <c r="K90" s="186"/>
      <c r="L90" s="187"/>
      <c r="M90" s="188"/>
      <c r="N90" s="189"/>
      <c r="O90" s="189"/>
      <c r="P90" s="189"/>
      <c r="Q90" s="179"/>
      <c r="R90" s="206"/>
      <c r="S90" s="207"/>
    </row>
    <row r="91" spans="1:21" ht="28.5" customHeight="1" x14ac:dyDescent="0.2">
      <c r="A91" s="54" t="s">
        <v>54</v>
      </c>
      <c r="B91" s="55" t="s">
        <v>158</v>
      </c>
      <c r="C91" s="1" t="s">
        <v>55</v>
      </c>
      <c r="D91" s="4" t="s">
        <v>128</v>
      </c>
      <c r="E91" s="56" t="s">
        <v>46</v>
      </c>
      <c r="F91" s="57">
        <v>750</v>
      </c>
      <c r="G91" s="58"/>
      <c r="H91" s="59">
        <f>ROUND(G91*F91,2)</f>
        <v>0</v>
      </c>
      <c r="I91" s="179"/>
      <c r="J91" s="180"/>
      <c r="K91" s="186"/>
      <c r="L91" s="187"/>
      <c r="M91" s="188"/>
      <c r="N91" s="189"/>
      <c r="O91" s="189"/>
      <c r="P91" s="189"/>
      <c r="Q91" s="179"/>
      <c r="R91" s="206"/>
      <c r="S91" s="208"/>
    </row>
    <row r="92" spans="1:21" s="106" customFormat="1" ht="30.2" customHeight="1" thickBot="1" x14ac:dyDescent="0.25">
      <c r="A92" s="123"/>
      <c r="B92" s="124" t="s">
        <v>12</v>
      </c>
      <c r="C92" s="234" t="str">
        <f>C7</f>
        <v>Traverse Avenue Rehabilitation - Dollar Blvd to Marion St</v>
      </c>
      <c r="D92" s="235"/>
      <c r="E92" s="235"/>
      <c r="F92" s="236"/>
      <c r="G92" s="125" t="s">
        <v>17</v>
      </c>
      <c r="H92" s="125">
        <f>SUM(H9:H91)</f>
        <v>0</v>
      </c>
      <c r="K92" s="186"/>
      <c r="L92" s="187"/>
      <c r="M92" s="188"/>
      <c r="N92" s="189"/>
      <c r="O92" s="189"/>
      <c r="P92" s="189"/>
      <c r="R92" s="6"/>
    </row>
    <row r="93" spans="1:21" s="6" customFormat="1" ht="36" customHeight="1" thickTop="1" thickBot="1" x14ac:dyDescent="0.25">
      <c r="A93" s="103"/>
      <c r="B93" s="126" t="s">
        <v>13</v>
      </c>
      <c r="C93" s="237" t="s">
        <v>382</v>
      </c>
      <c r="D93" s="238"/>
      <c r="E93" s="238"/>
      <c r="F93" s="239"/>
      <c r="G93" s="127"/>
      <c r="H93" s="127" t="s">
        <v>2</v>
      </c>
      <c r="I93" s="106"/>
      <c r="J93" s="106"/>
      <c r="K93" s="186"/>
      <c r="L93" s="187"/>
      <c r="M93" s="188"/>
      <c r="N93" s="189"/>
      <c r="O93" s="189"/>
      <c r="P93" s="189"/>
      <c r="Q93" s="106"/>
      <c r="S93" s="106"/>
      <c r="T93" s="106"/>
      <c r="U93" s="106"/>
    </row>
    <row r="94" spans="1:21" s="6" customFormat="1" ht="46.9" customHeight="1" thickTop="1" x14ac:dyDescent="0.25">
      <c r="A94" s="7"/>
      <c r="B94" s="8"/>
      <c r="C94" s="9" t="s">
        <v>19</v>
      </c>
      <c r="D94" s="10"/>
      <c r="E94" s="10"/>
      <c r="F94" s="10"/>
      <c r="G94" s="11"/>
      <c r="H94" s="12"/>
      <c r="I94" s="179"/>
      <c r="J94" s="180"/>
      <c r="K94" s="186"/>
      <c r="L94" s="187"/>
      <c r="M94" s="188"/>
      <c r="N94" s="189"/>
      <c r="O94" s="189"/>
      <c r="P94" s="189"/>
    </row>
    <row r="95" spans="1:21" s="6" customFormat="1" ht="44.1" customHeight="1" thickBot="1" x14ac:dyDescent="0.25">
      <c r="A95" s="20" t="s">
        <v>34</v>
      </c>
      <c r="B95" s="14" t="s">
        <v>216</v>
      </c>
      <c r="C95" s="1" t="s">
        <v>35</v>
      </c>
      <c r="D95" s="2" t="s">
        <v>172</v>
      </c>
      <c r="E95" s="15" t="s">
        <v>31</v>
      </c>
      <c r="F95" s="16">
        <v>350</v>
      </c>
      <c r="G95" s="17"/>
      <c r="H95" s="18">
        <f>ROUND(G95*F95,2)</f>
        <v>0</v>
      </c>
      <c r="I95" s="179" t="s">
        <v>508</v>
      </c>
      <c r="J95" s="190"/>
      <c r="K95" s="186"/>
      <c r="L95" s="187"/>
      <c r="M95" s="188"/>
      <c r="N95" s="189"/>
      <c r="O95" s="189"/>
      <c r="P95" s="189"/>
      <c r="Q95" s="19"/>
      <c r="S95" s="19"/>
      <c r="T95" s="19"/>
      <c r="U95" s="19"/>
    </row>
    <row r="96" spans="1:21" s="19" customFormat="1" ht="30.2" customHeight="1" thickTop="1" x14ac:dyDescent="0.25">
      <c r="A96" s="7"/>
      <c r="B96" s="21"/>
      <c r="C96" s="9" t="s">
        <v>173</v>
      </c>
      <c r="D96" s="22"/>
      <c r="E96" s="22"/>
      <c r="F96" s="22"/>
      <c r="G96" s="11"/>
      <c r="H96" s="12"/>
      <c r="I96" s="179"/>
      <c r="J96" s="180"/>
      <c r="K96" s="186"/>
      <c r="L96" s="187"/>
      <c r="M96" s="188"/>
      <c r="N96" s="189"/>
      <c r="O96" s="189"/>
      <c r="P96" s="189"/>
      <c r="Q96" s="6"/>
      <c r="R96" s="6"/>
      <c r="S96" s="6"/>
      <c r="T96" s="6"/>
      <c r="U96" s="6"/>
    </row>
    <row r="97" spans="1:21" s="19" customFormat="1" ht="44.1" customHeight="1" x14ac:dyDescent="0.2">
      <c r="A97" s="23" t="s">
        <v>350</v>
      </c>
      <c r="B97" s="14" t="s">
        <v>215</v>
      </c>
      <c r="C97" s="1" t="s">
        <v>351</v>
      </c>
      <c r="D97" s="4" t="s">
        <v>176</v>
      </c>
      <c r="E97" s="15"/>
      <c r="F97" s="16"/>
      <c r="G97" s="11"/>
      <c r="H97" s="18"/>
      <c r="I97" s="179"/>
      <c r="J97" s="190"/>
      <c r="K97" s="186"/>
      <c r="L97" s="187"/>
      <c r="M97" s="188"/>
      <c r="N97" s="189"/>
      <c r="O97" s="189"/>
      <c r="P97" s="189"/>
      <c r="R97" s="6"/>
    </row>
    <row r="98" spans="1:21" s="19" customFormat="1" ht="44.1" customHeight="1" x14ac:dyDescent="0.2">
      <c r="A98" s="23" t="s">
        <v>383</v>
      </c>
      <c r="B98" s="27" t="s">
        <v>32</v>
      </c>
      <c r="C98" s="1" t="s">
        <v>384</v>
      </c>
      <c r="D98" s="4" t="s">
        <v>2</v>
      </c>
      <c r="E98" s="15" t="s">
        <v>31</v>
      </c>
      <c r="F98" s="16">
        <v>7</v>
      </c>
      <c r="G98" s="17"/>
      <c r="H98" s="18">
        <f>ROUND(G98*F98,2)</f>
        <v>0</v>
      </c>
      <c r="I98" s="179"/>
      <c r="J98" s="190"/>
      <c r="K98" s="186"/>
      <c r="L98" s="187"/>
      <c r="M98" s="188"/>
      <c r="N98" s="189"/>
      <c r="O98" s="189"/>
      <c r="P98" s="189"/>
      <c r="R98" s="6"/>
    </row>
    <row r="99" spans="1:21" s="19" customFormat="1" ht="44.1" customHeight="1" x14ac:dyDescent="0.2">
      <c r="A99" s="23" t="s">
        <v>385</v>
      </c>
      <c r="B99" s="27" t="s">
        <v>37</v>
      </c>
      <c r="C99" s="1" t="s">
        <v>386</v>
      </c>
      <c r="D99" s="4" t="s">
        <v>2</v>
      </c>
      <c r="E99" s="15" t="s">
        <v>31</v>
      </c>
      <c r="F99" s="16">
        <v>60</v>
      </c>
      <c r="G99" s="17"/>
      <c r="H99" s="18">
        <f>ROUND(G99*F99,2)</f>
        <v>0</v>
      </c>
      <c r="I99" s="179"/>
      <c r="J99" s="190"/>
      <c r="K99" s="186"/>
      <c r="L99" s="187"/>
      <c r="M99" s="188"/>
      <c r="N99" s="189"/>
      <c r="O99" s="189"/>
      <c r="P99" s="189"/>
      <c r="R99" s="6"/>
    </row>
    <row r="100" spans="1:21" s="19" customFormat="1" ht="44.1" customHeight="1" x14ac:dyDescent="0.2">
      <c r="A100" s="23" t="s">
        <v>387</v>
      </c>
      <c r="B100" s="27" t="s">
        <v>47</v>
      </c>
      <c r="C100" s="1" t="s">
        <v>388</v>
      </c>
      <c r="D100" s="4" t="s">
        <v>2</v>
      </c>
      <c r="E100" s="15" t="s">
        <v>31</v>
      </c>
      <c r="F100" s="16">
        <v>15</v>
      </c>
      <c r="G100" s="17"/>
      <c r="H100" s="18">
        <f>ROUND(G100*F100,2)</f>
        <v>0</v>
      </c>
      <c r="I100" s="179"/>
      <c r="J100" s="190"/>
      <c r="K100" s="186"/>
      <c r="L100" s="187"/>
      <c r="M100" s="188"/>
      <c r="N100" s="189"/>
      <c r="O100" s="189"/>
      <c r="P100" s="189"/>
      <c r="R100" s="6"/>
    </row>
    <row r="101" spans="1:21" s="19" customFormat="1" ht="30.2" customHeight="1" x14ac:dyDescent="0.2">
      <c r="A101" s="23" t="s">
        <v>389</v>
      </c>
      <c r="B101" s="28" t="s">
        <v>60</v>
      </c>
      <c r="C101" s="29" t="s">
        <v>390</v>
      </c>
      <c r="D101" s="30" t="s">
        <v>2</v>
      </c>
      <c r="E101" s="31" t="s">
        <v>31</v>
      </c>
      <c r="F101" s="32">
        <v>80</v>
      </c>
      <c r="G101" s="33"/>
      <c r="H101" s="34">
        <f>ROUND(G101*F101,2)</f>
        <v>0</v>
      </c>
      <c r="I101" s="179"/>
      <c r="J101" s="190"/>
      <c r="K101" s="186"/>
      <c r="L101" s="187"/>
      <c r="M101" s="188"/>
      <c r="N101" s="189"/>
      <c r="O101" s="189"/>
      <c r="P101" s="189"/>
      <c r="R101" s="6"/>
    </row>
    <row r="102" spans="1:21" s="19" customFormat="1" ht="30.2" customHeight="1" x14ac:dyDescent="0.2">
      <c r="A102" s="23" t="s">
        <v>38</v>
      </c>
      <c r="B102" s="14" t="s">
        <v>214</v>
      </c>
      <c r="C102" s="1" t="s">
        <v>39</v>
      </c>
      <c r="D102" s="4" t="s">
        <v>176</v>
      </c>
      <c r="E102" s="15"/>
      <c r="F102" s="16"/>
      <c r="G102" s="11"/>
      <c r="H102" s="18"/>
      <c r="I102" s="179"/>
      <c r="J102" s="190"/>
      <c r="K102" s="186"/>
      <c r="L102" s="187"/>
      <c r="M102" s="188"/>
      <c r="N102" s="189"/>
      <c r="O102" s="189"/>
      <c r="P102" s="189"/>
      <c r="R102" s="6"/>
    </row>
    <row r="103" spans="1:21" s="19" customFormat="1" ht="30.2" customHeight="1" x14ac:dyDescent="0.2">
      <c r="A103" s="23" t="s">
        <v>40</v>
      </c>
      <c r="B103" s="27" t="s">
        <v>32</v>
      </c>
      <c r="C103" s="1" t="s">
        <v>41</v>
      </c>
      <c r="D103" s="4" t="s">
        <v>2</v>
      </c>
      <c r="E103" s="15" t="s">
        <v>36</v>
      </c>
      <c r="F103" s="16">
        <v>200</v>
      </c>
      <c r="G103" s="17"/>
      <c r="H103" s="18">
        <f>ROUND(G103*F103,2)</f>
        <v>0</v>
      </c>
      <c r="I103" s="179"/>
      <c r="J103" s="190"/>
      <c r="K103" s="186"/>
      <c r="L103" s="187"/>
      <c r="M103" s="188"/>
      <c r="N103" s="189"/>
      <c r="O103" s="189"/>
      <c r="P103" s="189"/>
      <c r="R103" s="6"/>
    </row>
    <row r="104" spans="1:21" s="19" customFormat="1" ht="30.2" customHeight="1" x14ac:dyDescent="0.2">
      <c r="A104" s="23" t="s">
        <v>42</v>
      </c>
      <c r="B104" s="14" t="s">
        <v>258</v>
      </c>
      <c r="C104" s="1" t="s">
        <v>43</v>
      </c>
      <c r="D104" s="4" t="s">
        <v>176</v>
      </c>
      <c r="E104" s="15"/>
      <c r="F104" s="16"/>
      <c r="G104" s="11"/>
      <c r="H104" s="18"/>
      <c r="I104" s="179"/>
      <c r="J104" s="190"/>
      <c r="K104" s="186"/>
      <c r="L104" s="187"/>
      <c r="M104" s="188"/>
      <c r="N104" s="189"/>
      <c r="O104" s="189"/>
      <c r="P104" s="189"/>
      <c r="R104" s="6"/>
    </row>
    <row r="105" spans="1:21" s="6" customFormat="1" ht="44.1" customHeight="1" x14ac:dyDescent="0.2">
      <c r="A105" s="23" t="s">
        <v>44</v>
      </c>
      <c r="B105" s="27" t="s">
        <v>32</v>
      </c>
      <c r="C105" s="1" t="s">
        <v>45</v>
      </c>
      <c r="D105" s="4" t="s">
        <v>2</v>
      </c>
      <c r="E105" s="15" t="s">
        <v>36</v>
      </c>
      <c r="F105" s="16">
        <v>310</v>
      </c>
      <c r="G105" s="17"/>
      <c r="H105" s="18">
        <f>ROUND(G105*F105,2)</f>
        <v>0</v>
      </c>
      <c r="I105" s="179"/>
      <c r="J105" s="190"/>
      <c r="K105" s="186"/>
      <c r="L105" s="187"/>
      <c r="M105" s="188"/>
      <c r="N105" s="189"/>
      <c r="O105" s="189"/>
      <c r="P105" s="189"/>
      <c r="Q105" s="19"/>
      <c r="S105" s="19"/>
      <c r="T105" s="19"/>
      <c r="U105" s="19"/>
    </row>
    <row r="106" spans="1:21" s="19" customFormat="1" ht="30.2" customHeight="1" x14ac:dyDescent="0.2">
      <c r="A106" s="23" t="s">
        <v>230</v>
      </c>
      <c r="B106" s="14" t="s">
        <v>259</v>
      </c>
      <c r="C106" s="1" t="s">
        <v>231</v>
      </c>
      <c r="D106" s="4" t="s">
        <v>103</v>
      </c>
      <c r="E106" s="15"/>
      <c r="F106" s="16"/>
      <c r="G106" s="11"/>
      <c r="H106" s="18"/>
      <c r="I106" s="179"/>
      <c r="J106" s="180"/>
      <c r="K106" s="186"/>
      <c r="L106" s="187"/>
      <c r="M106" s="188"/>
      <c r="N106" s="189"/>
      <c r="O106" s="189"/>
      <c r="P106" s="189"/>
      <c r="Q106" s="6"/>
      <c r="R106" s="6"/>
      <c r="S106" s="6"/>
      <c r="T106" s="6"/>
      <c r="U106" s="6"/>
    </row>
    <row r="107" spans="1:21" s="19" customFormat="1" ht="30.2" customHeight="1" x14ac:dyDescent="0.2">
      <c r="A107" s="23" t="s">
        <v>232</v>
      </c>
      <c r="B107" s="27" t="s">
        <v>32</v>
      </c>
      <c r="C107" s="1" t="s">
        <v>104</v>
      </c>
      <c r="D107" s="4" t="s">
        <v>233</v>
      </c>
      <c r="E107" s="15"/>
      <c r="F107" s="16"/>
      <c r="G107" s="11"/>
      <c r="H107" s="18"/>
      <c r="I107" s="179"/>
      <c r="J107" s="190"/>
      <c r="K107" s="186"/>
      <c r="L107" s="187"/>
      <c r="M107" s="188"/>
      <c r="N107" s="189"/>
      <c r="O107" s="189"/>
      <c r="P107" s="189"/>
      <c r="R107" s="6"/>
    </row>
    <row r="108" spans="1:21" s="19" customFormat="1" ht="30.2" customHeight="1" x14ac:dyDescent="0.2">
      <c r="A108" s="23" t="s">
        <v>234</v>
      </c>
      <c r="B108" s="35" t="s">
        <v>105</v>
      </c>
      <c r="C108" s="1" t="s">
        <v>235</v>
      </c>
      <c r="D108" s="4"/>
      <c r="E108" s="15" t="s">
        <v>31</v>
      </c>
      <c r="F108" s="16">
        <v>45</v>
      </c>
      <c r="G108" s="17"/>
      <c r="H108" s="18">
        <f>ROUND(G108*F108,2)</f>
        <v>0</v>
      </c>
      <c r="I108" s="179"/>
      <c r="J108" s="190"/>
      <c r="K108" s="186"/>
      <c r="L108" s="187"/>
      <c r="M108" s="188"/>
      <c r="N108" s="189"/>
      <c r="O108" s="189"/>
      <c r="P108" s="189"/>
      <c r="R108" s="6"/>
    </row>
    <row r="109" spans="1:21" s="19" customFormat="1" ht="30.2" customHeight="1" x14ac:dyDescent="0.2">
      <c r="A109" s="23" t="s">
        <v>236</v>
      </c>
      <c r="B109" s="35" t="s">
        <v>106</v>
      </c>
      <c r="C109" s="1" t="s">
        <v>237</v>
      </c>
      <c r="D109" s="4"/>
      <c r="E109" s="15" t="s">
        <v>31</v>
      </c>
      <c r="F109" s="16">
        <v>115</v>
      </c>
      <c r="G109" s="17"/>
      <c r="H109" s="18">
        <f>ROUND(G109*F109,2)</f>
        <v>0</v>
      </c>
      <c r="I109" s="179"/>
      <c r="J109" s="190"/>
      <c r="K109" s="186"/>
      <c r="L109" s="187"/>
      <c r="M109" s="188"/>
      <c r="N109" s="189"/>
      <c r="O109" s="189"/>
      <c r="P109" s="189"/>
      <c r="R109" s="6"/>
    </row>
    <row r="110" spans="1:21" s="19" customFormat="1" ht="30.2" customHeight="1" x14ac:dyDescent="0.2">
      <c r="A110" s="23" t="s">
        <v>263</v>
      </c>
      <c r="B110" s="35" t="s">
        <v>107</v>
      </c>
      <c r="C110" s="1" t="s">
        <v>264</v>
      </c>
      <c r="D110" s="4" t="s">
        <v>2</v>
      </c>
      <c r="E110" s="15" t="s">
        <v>31</v>
      </c>
      <c r="F110" s="16">
        <v>60</v>
      </c>
      <c r="G110" s="17"/>
      <c r="H110" s="18">
        <f>ROUND(G110*F110,2)</f>
        <v>0</v>
      </c>
      <c r="I110" s="194"/>
      <c r="J110" s="190"/>
      <c r="K110" s="186"/>
      <c r="L110" s="187"/>
      <c r="M110" s="188"/>
      <c r="N110" s="189"/>
      <c r="O110" s="189"/>
      <c r="P110" s="189"/>
      <c r="R110" s="6"/>
    </row>
    <row r="111" spans="1:21" s="19" customFormat="1" ht="30.2" customHeight="1" x14ac:dyDescent="0.2">
      <c r="A111" s="23" t="s">
        <v>108</v>
      </c>
      <c r="B111" s="14" t="s">
        <v>260</v>
      </c>
      <c r="C111" s="1" t="s">
        <v>48</v>
      </c>
      <c r="D111" s="4" t="s">
        <v>238</v>
      </c>
      <c r="E111" s="15"/>
      <c r="F111" s="16"/>
      <c r="G111" s="11"/>
      <c r="H111" s="18"/>
      <c r="I111" s="179"/>
      <c r="J111" s="190"/>
      <c r="K111" s="186"/>
      <c r="L111" s="187"/>
      <c r="M111" s="188"/>
      <c r="N111" s="189"/>
      <c r="O111" s="189"/>
      <c r="P111" s="189"/>
      <c r="R111" s="6"/>
    </row>
    <row r="112" spans="1:21" s="19" customFormat="1" ht="30.2" customHeight="1" x14ac:dyDescent="0.2">
      <c r="A112" s="23" t="s">
        <v>308</v>
      </c>
      <c r="B112" s="27" t="s">
        <v>32</v>
      </c>
      <c r="C112" s="1" t="s">
        <v>365</v>
      </c>
      <c r="D112" s="4" t="s">
        <v>309</v>
      </c>
      <c r="E112" s="15"/>
      <c r="F112" s="16"/>
      <c r="G112" s="11"/>
      <c r="H112" s="18"/>
      <c r="I112" s="179" t="s">
        <v>509</v>
      </c>
      <c r="J112" s="190"/>
      <c r="K112" s="186"/>
      <c r="L112" s="187"/>
      <c r="M112" s="188"/>
      <c r="N112" s="189"/>
      <c r="O112" s="189"/>
      <c r="P112" s="189"/>
      <c r="R112" s="6"/>
    </row>
    <row r="113" spans="1:21" s="19" customFormat="1" ht="30.2" customHeight="1" x14ac:dyDescent="0.2">
      <c r="A113" s="23" t="s">
        <v>320</v>
      </c>
      <c r="B113" s="35" t="s">
        <v>105</v>
      </c>
      <c r="C113" s="1" t="s">
        <v>321</v>
      </c>
      <c r="D113" s="4"/>
      <c r="E113" s="15" t="s">
        <v>46</v>
      </c>
      <c r="F113" s="16">
        <v>6</v>
      </c>
      <c r="G113" s="17"/>
      <c r="H113" s="18">
        <f>ROUND(G113*F113,2)</f>
        <v>0</v>
      </c>
      <c r="I113" s="179"/>
      <c r="J113" s="190"/>
      <c r="K113" s="186"/>
      <c r="L113" s="187"/>
      <c r="M113" s="188"/>
      <c r="N113" s="189"/>
      <c r="O113" s="189"/>
      <c r="P113" s="189"/>
      <c r="R113" s="6"/>
    </row>
    <row r="114" spans="1:21" s="19" customFormat="1" ht="30.2" customHeight="1" x14ac:dyDescent="0.2">
      <c r="A114" s="23" t="s">
        <v>366</v>
      </c>
      <c r="B114" s="35" t="s">
        <v>106</v>
      </c>
      <c r="C114" s="1" t="s">
        <v>367</v>
      </c>
      <c r="D114" s="4"/>
      <c r="E114" s="15" t="s">
        <v>46</v>
      </c>
      <c r="F114" s="16">
        <v>90</v>
      </c>
      <c r="G114" s="17"/>
      <c r="H114" s="18">
        <f>ROUND(G114*F114,2)</f>
        <v>0</v>
      </c>
      <c r="I114" s="179"/>
      <c r="J114" s="190"/>
      <c r="K114" s="186"/>
      <c r="L114" s="187"/>
      <c r="M114" s="188"/>
      <c r="N114" s="189"/>
      <c r="O114" s="189"/>
      <c r="P114" s="189"/>
      <c r="R114" s="6"/>
    </row>
    <row r="115" spans="1:21" s="19" customFormat="1" ht="30.2" customHeight="1" x14ac:dyDescent="0.2">
      <c r="A115" s="23" t="s">
        <v>368</v>
      </c>
      <c r="B115" s="35" t="s">
        <v>369</v>
      </c>
      <c r="C115" s="1" t="s">
        <v>370</v>
      </c>
      <c r="D115" s="4" t="s">
        <v>2</v>
      </c>
      <c r="E115" s="15" t="s">
        <v>46</v>
      </c>
      <c r="F115" s="16">
        <v>32</v>
      </c>
      <c r="G115" s="17"/>
      <c r="H115" s="18">
        <f>ROUND(G115*F115,2)</f>
        <v>0</v>
      </c>
      <c r="I115" s="194"/>
      <c r="J115" s="190"/>
      <c r="K115" s="186"/>
      <c r="L115" s="187"/>
      <c r="M115" s="188"/>
      <c r="N115" s="189"/>
      <c r="O115" s="189"/>
      <c r="P115" s="189"/>
      <c r="R115" s="6"/>
    </row>
    <row r="116" spans="1:21" s="36" customFormat="1" ht="36.75" customHeight="1" x14ac:dyDescent="0.2">
      <c r="A116" s="23" t="s">
        <v>110</v>
      </c>
      <c r="B116" s="27" t="s">
        <v>37</v>
      </c>
      <c r="C116" s="1" t="s">
        <v>239</v>
      </c>
      <c r="D116" s="4" t="s">
        <v>111</v>
      </c>
      <c r="E116" s="15" t="s">
        <v>46</v>
      </c>
      <c r="F116" s="16">
        <v>70</v>
      </c>
      <c r="G116" s="17"/>
      <c r="H116" s="18">
        <f>ROUND(G116*F116,2)</f>
        <v>0</v>
      </c>
      <c r="I116" s="179" t="s">
        <v>510</v>
      </c>
      <c r="J116" s="190"/>
      <c r="K116" s="186"/>
      <c r="L116" s="187"/>
      <c r="M116" s="188"/>
      <c r="N116" s="189"/>
      <c r="O116" s="189"/>
      <c r="P116" s="189"/>
      <c r="Q116" s="19"/>
      <c r="R116" s="6"/>
      <c r="S116" s="19"/>
      <c r="T116" s="19"/>
      <c r="U116" s="19"/>
    </row>
    <row r="117" spans="1:21" s="19" customFormat="1" ht="44.1" customHeight="1" x14ac:dyDescent="0.2">
      <c r="A117" s="23" t="s">
        <v>179</v>
      </c>
      <c r="B117" s="27" t="s">
        <v>47</v>
      </c>
      <c r="C117" s="1" t="s">
        <v>112</v>
      </c>
      <c r="D117" s="4" t="s">
        <v>113</v>
      </c>
      <c r="E117" s="15" t="s">
        <v>46</v>
      </c>
      <c r="F117" s="16">
        <v>118</v>
      </c>
      <c r="G117" s="17"/>
      <c r="H117" s="18">
        <f>ROUND(G117*F117,2)</f>
        <v>0</v>
      </c>
      <c r="I117" s="179"/>
      <c r="J117" s="197" t="s">
        <v>511</v>
      </c>
      <c r="K117" s="186"/>
      <c r="L117" s="187"/>
      <c r="M117" s="188"/>
      <c r="N117" s="189"/>
      <c r="O117" s="189"/>
      <c r="P117" s="189"/>
      <c r="Q117" s="36"/>
      <c r="R117" s="6"/>
      <c r="S117" s="36"/>
      <c r="T117" s="36"/>
      <c r="U117" s="36"/>
    </row>
    <row r="118" spans="1:21" s="19" customFormat="1" ht="30.2" customHeight="1" x14ac:dyDescent="0.2">
      <c r="A118" s="23" t="s">
        <v>180</v>
      </c>
      <c r="B118" s="14" t="s">
        <v>261</v>
      </c>
      <c r="C118" s="1" t="s">
        <v>181</v>
      </c>
      <c r="D118" s="4" t="s">
        <v>500</v>
      </c>
      <c r="E118" s="37"/>
      <c r="F118" s="16"/>
      <c r="G118" s="11"/>
      <c r="H118" s="18"/>
      <c r="I118" s="179"/>
      <c r="J118" s="190"/>
      <c r="K118" s="186"/>
      <c r="L118" s="187"/>
      <c r="M118" s="188"/>
      <c r="N118" s="189"/>
      <c r="O118" s="189"/>
      <c r="P118" s="189"/>
      <c r="R118" s="6"/>
    </row>
    <row r="119" spans="1:21" s="19" customFormat="1" ht="30.2" customHeight="1" x14ac:dyDescent="0.2">
      <c r="A119" s="23" t="s">
        <v>246</v>
      </c>
      <c r="B119" s="27" t="s">
        <v>32</v>
      </c>
      <c r="C119" s="1" t="s">
        <v>247</v>
      </c>
      <c r="D119" s="4"/>
      <c r="E119" s="15"/>
      <c r="F119" s="16"/>
      <c r="G119" s="11"/>
      <c r="H119" s="18"/>
      <c r="I119" s="179"/>
      <c r="J119" s="190"/>
      <c r="K119" s="186"/>
      <c r="L119" s="187"/>
      <c r="M119" s="188"/>
      <c r="N119" s="189"/>
      <c r="O119" s="189"/>
      <c r="P119" s="189"/>
      <c r="R119" s="6"/>
    </row>
    <row r="120" spans="1:21" s="19" customFormat="1" ht="30.2" customHeight="1" x14ac:dyDescent="0.2">
      <c r="A120" s="23" t="s">
        <v>182</v>
      </c>
      <c r="B120" s="35" t="s">
        <v>105</v>
      </c>
      <c r="C120" s="1" t="s">
        <v>126</v>
      </c>
      <c r="D120" s="4"/>
      <c r="E120" s="15" t="s">
        <v>33</v>
      </c>
      <c r="F120" s="16">
        <v>980</v>
      </c>
      <c r="G120" s="17"/>
      <c r="H120" s="18">
        <f>ROUND(G120*F120,2)</f>
        <v>0</v>
      </c>
      <c r="I120" s="179"/>
      <c r="J120" s="190"/>
      <c r="K120" s="186"/>
      <c r="L120" s="187"/>
      <c r="M120" s="188"/>
      <c r="N120" s="189"/>
      <c r="O120" s="189"/>
      <c r="P120" s="189"/>
      <c r="R120" s="6"/>
    </row>
    <row r="121" spans="1:21" s="19" customFormat="1" ht="30.2" customHeight="1" x14ac:dyDescent="0.2">
      <c r="A121" s="23" t="s">
        <v>183</v>
      </c>
      <c r="B121" s="27" t="s">
        <v>37</v>
      </c>
      <c r="C121" s="1" t="s">
        <v>68</v>
      </c>
      <c r="D121" s="4"/>
      <c r="E121" s="15"/>
      <c r="F121" s="16"/>
      <c r="G121" s="11"/>
      <c r="H121" s="18"/>
      <c r="I121" s="179"/>
      <c r="J121" s="190"/>
      <c r="K121" s="186"/>
      <c r="L121" s="187"/>
      <c r="M121" s="188"/>
      <c r="N121" s="189"/>
      <c r="O121" s="189"/>
      <c r="P121" s="189"/>
      <c r="R121" s="6"/>
    </row>
    <row r="122" spans="1:21" s="6" customFormat="1" ht="30.2" customHeight="1" x14ac:dyDescent="0.2">
      <c r="A122" s="23" t="s">
        <v>184</v>
      </c>
      <c r="B122" s="35" t="s">
        <v>105</v>
      </c>
      <c r="C122" s="1" t="s">
        <v>126</v>
      </c>
      <c r="D122" s="4"/>
      <c r="E122" s="15" t="s">
        <v>33</v>
      </c>
      <c r="F122" s="16">
        <v>186</v>
      </c>
      <c r="G122" s="17"/>
      <c r="H122" s="18">
        <f>ROUND(G122*F122,2)</f>
        <v>0</v>
      </c>
      <c r="I122" s="179"/>
      <c r="J122" s="190"/>
      <c r="K122" s="186"/>
      <c r="L122" s="187"/>
      <c r="M122" s="188"/>
      <c r="N122" s="189"/>
      <c r="O122" s="189"/>
      <c r="P122" s="189"/>
      <c r="Q122" s="19"/>
      <c r="S122" s="19"/>
      <c r="T122" s="19"/>
      <c r="U122" s="19"/>
    </row>
    <row r="123" spans="1:21" s="19" customFormat="1" ht="30.2" customHeight="1" x14ac:dyDescent="0.2">
      <c r="A123" s="23" t="s">
        <v>114</v>
      </c>
      <c r="B123" s="14" t="s">
        <v>262</v>
      </c>
      <c r="C123" s="1" t="s">
        <v>116</v>
      </c>
      <c r="D123" s="4" t="s">
        <v>248</v>
      </c>
      <c r="E123" s="15"/>
      <c r="F123" s="16"/>
      <c r="G123" s="11"/>
      <c r="H123" s="18"/>
      <c r="I123" s="179"/>
      <c r="J123" s="180"/>
      <c r="K123" s="186"/>
      <c r="L123" s="187"/>
      <c r="M123" s="188"/>
      <c r="N123" s="189"/>
      <c r="O123" s="189"/>
      <c r="P123" s="189"/>
      <c r="Q123" s="6"/>
      <c r="R123" s="6"/>
      <c r="S123" s="6"/>
      <c r="T123" s="6"/>
      <c r="U123" s="6"/>
    </row>
    <row r="124" spans="1:21" s="19" customFormat="1" ht="30.2" customHeight="1" x14ac:dyDescent="0.2">
      <c r="A124" s="23" t="s">
        <v>117</v>
      </c>
      <c r="B124" s="27" t="s">
        <v>32</v>
      </c>
      <c r="C124" s="1" t="s">
        <v>249</v>
      </c>
      <c r="D124" s="4" t="s">
        <v>2</v>
      </c>
      <c r="E124" s="15" t="s">
        <v>31</v>
      </c>
      <c r="F124" s="16">
        <v>1800</v>
      </c>
      <c r="G124" s="17"/>
      <c r="H124" s="18">
        <f>ROUND(G124*F124,2)</f>
        <v>0</v>
      </c>
      <c r="I124" s="179"/>
      <c r="J124" s="190"/>
      <c r="K124" s="186"/>
      <c r="L124" s="187"/>
      <c r="M124" s="188"/>
      <c r="N124" s="189"/>
      <c r="O124" s="189"/>
      <c r="P124" s="189"/>
      <c r="R124" s="6"/>
      <c r="S124" s="209"/>
    </row>
    <row r="125" spans="1:21" s="19" customFormat="1" ht="30.2" customHeight="1" x14ac:dyDescent="0.2">
      <c r="A125" s="23" t="s">
        <v>250</v>
      </c>
      <c r="B125" s="27" t="s">
        <v>37</v>
      </c>
      <c r="C125" s="1" t="s">
        <v>251</v>
      </c>
      <c r="D125" s="4" t="s">
        <v>2</v>
      </c>
      <c r="E125" s="15" t="s">
        <v>31</v>
      </c>
      <c r="F125" s="16">
        <v>4050</v>
      </c>
      <c r="G125" s="17"/>
      <c r="H125" s="18">
        <f>ROUND(G125*F125,2)</f>
        <v>0</v>
      </c>
      <c r="I125" s="179"/>
      <c r="J125" s="190"/>
      <c r="K125" s="186"/>
      <c r="L125" s="187"/>
      <c r="M125" s="188"/>
      <c r="N125" s="189"/>
      <c r="O125" s="189"/>
      <c r="P125" s="189"/>
      <c r="R125" s="6"/>
    </row>
    <row r="126" spans="1:21" s="115" customFormat="1" ht="30.2" customHeight="1" x14ac:dyDescent="0.2">
      <c r="A126" s="107" t="s">
        <v>252</v>
      </c>
      <c r="B126" s="108" t="s">
        <v>47</v>
      </c>
      <c r="C126" s="109" t="s">
        <v>253</v>
      </c>
      <c r="D126" s="110" t="s">
        <v>2</v>
      </c>
      <c r="E126" s="111" t="s">
        <v>31</v>
      </c>
      <c r="F126" s="113">
        <v>100</v>
      </c>
      <c r="G126" s="116"/>
      <c r="H126" s="26">
        <f>ROUND(G126*F126,2)</f>
        <v>0</v>
      </c>
      <c r="I126" s="191"/>
      <c r="J126" s="192"/>
      <c r="K126" s="186"/>
      <c r="L126" s="187"/>
      <c r="M126" s="188"/>
      <c r="N126" s="189"/>
      <c r="O126" s="189"/>
      <c r="P126" s="189"/>
    </row>
    <row r="127" spans="1:21" s="19" customFormat="1" ht="30.2" customHeight="1" x14ac:dyDescent="0.2">
      <c r="A127" s="23" t="s">
        <v>118</v>
      </c>
      <c r="B127" s="14" t="s">
        <v>266</v>
      </c>
      <c r="C127" s="1" t="s">
        <v>120</v>
      </c>
      <c r="D127" s="4" t="s">
        <v>185</v>
      </c>
      <c r="E127" s="15" t="s">
        <v>36</v>
      </c>
      <c r="F127" s="39">
        <v>32</v>
      </c>
      <c r="G127" s="17"/>
      <c r="H127" s="18">
        <f>ROUND(G127*F127,2)</f>
        <v>0</v>
      </c>
      <c r="I127" s="179"/>
      <c r="J127" s="190"/>
      <c r="K127" s="186"/>
      <c r="L127" s="187"/>
      <c r="M127" s="188"/>
      <c r="N127" s="189"/>
      <c r="O127" s="189"/>
      <c r="P127" s="189"/>
      <c r="R127" s="6"/>
    </row>
    <row r="128" spans="1:21" s="6" customFormat="1" ht="36" customHeight="1" thickBot="1" x14ac:dyDescent="0.25">
      <c r="A128" s="23"/>
      <c r="B128" s="60" t="s">
        <v>268</v>
      </c>
      <c r="C128" s="29" t="s">
        <v>391</v>
      </c>
      <c r="D128" s="61" t="s">
        <v>229</v>
      </c>
      <c r="E128" s="31" t="s">
        <v>31</v>
      </c>
      <c r="F128" s="62">
        <v>1400</v>
      </c>
      <c r="G128" s="63"/>
      <c r="H128" s="34">
        <f>ROUND(G128*F128,2)</f>
        <v>0</v>
      </c>
      <c r="I128" s="179"/>
      <c r="J128" s="190"/>
      <c r="K128" s="186"/>
      <c r="L128" s="187"/>
      <c r="M128" s="188"/>
      <c r="N128" s="189"/>
      <c r="O128" s="189"/>
      <c r="P128" s="189"/>
      <c r="Q128" s="19"/>
      <c r="S128" s="19"/>
      <c r="T128" s="19"/>
      <c r="U128" s="19"/>
    </row>
    <row r="129" spans="1:21" s="6" customFormat="1" ht="41.45" customHeight="1" thickTop="1" x14ac:dyDescent="0.25">
      <c r="A129" s="7"/>
      <c r="B129" s="8"/>
      <c r="C129" s="9" t="s">
        <v>21</v>
      </c>
      <c r="D129" s="22"/>
      <c r="E129" s="22"/>
      <c r="F129" s="22"/>
      <c r="G129" s="11"/>
      <c r="H129" s="12"/>
      <c r="I129" s="179"/>
      <c r="J129" s="180"/>
      <c r="K129" s="186"/>
      <c r="L129" s="187"/>
      <c r="M129" s="188"/>
      <c r="N129" s="189"/>
      <c r="O129" s="189"/>
      <c r="P129" s="189"/>
    </row>
    <row r="130" spans="1:21" s="41" customFormat="1" ht="30.2" customHeight="1" x14ac:dyDescent="0.2">
      <c r="A130" s="20" t="s">
        <v>206</v>
      </c>
      <c r="B130" s="14" t="s">
        <v>269</v>
      </c>
      <c r="C130" s="1" t="s">
        <v>207</v>
      </c>
      <c r="D130" s="4" t="s">
        <v>132</v>
      </c>
      <c r="E130" s="15"/>
      <c r="F130" s="39"/>
      <c r="G130" s="11"/>
      <c r="H130" s="40"/>
      <c r="I130" s="179" t="s">
        <v>514</v>
      </c>
      <c r="J130" s="190"/>
      <c r="K130" s="186"/>
      <c r="L130" s="187"/>
      <c r="M130" s="188"/>
      <c r="N130" s="189"/>
      <c r="O130" s="189"/>
      <c r="P130" s="189"/>
      <c r="Q130" s="19"/>
      <c r="R130" s="6"/>
      <c r="S130" s="19"/>
      <c r="T130" s="19"/>
      <c r="U130" s="19"/>
    </row>
    <row r="131" spans="1:21" s="41" customFormat="1" ht="30.2" customHeight="1" x14ac:dyDescent="0.2">
      <c r="A131" s="42" t="s">
        <v>208</v>
      </c>
      <c r="B131" s="27" t="s">
        <v>32</v>
      </c>
      <c r="C131" s="1" t="s">
        <v>167</v>
      </c>
      <c r="D131" s="4"/>
      <c r="E131" s="15"/>
      <c r="F131" s="39"/>
      <c r="G131" s="11"/>
      <c r="H131" s="40"/>
      <c r="I131" s="198" t="s">
        <v>515</v>
      </c>
      <c r="J131" s="199"/>
      <c r="K131" s="186"/>
      <c r="L131" s="187"/>
      <c r="M131" s="188"/>
      <c r="N131" s="189"/>
      <c r="O131" s="189"/>
      <c r="P131" s="189"/>
      <c r="R131" s="6"/>
    </row>
    <row r="132" spans="1:21" s="19" customFormat="1" ht="44.1" customHeight="1" x14ac:dyDescent="0.2">
      <c r="A132" s="42" t="s">
        <v>209</v>
      </c>
      <c r="B132" s="35" t="s">
        <v>105</v>
      </c>
      <c r="C132" s="1" t="s">
        <v>210</v>
      </c>
      <c r="D132" s="4"/>
      <c r="E132" s="15" t="s">
        <v>36</v>
      </c>
      <c r="F132" s="39">
        <v>4</v>
      </c>
      <c r="G132" s="64"/>
      <c r="H132" s="18">
        <f>ROUND(G132*F132,2)</f>
        <v>0</v>
      </c>
      <c r="I132" s="200"/>
      <c r="J132" s="199"/>
      <c r="K132" s="186"/>
      <c r="L132" s="187"/>
      <c r="M132" s="188"/>
      <c r="N132" s="189"/>
      <c r="O132" s="189"/>
      <c r="P132" s="189"/>
      <c r="Q132" s="41"/>
      <c r="R132" s="6"/>
      <c r="S132" s="41"/>
      <c r="T132" s="41"/>
      <c r="U132" s="41"/>
    </row>
    <row r="133" spans="1:21" s="41" customFormat="1" ht="34.5" customHeight="1" x14ac:dyDescent="0.2">
      <c r="A133" s="20" t="s">
        <v>334</v>
      </c>
      <c r="B133" s="14" t="s">
        <v>270</v>
      </c>
      <c r="C133" s="1" t="s">
        <v>335</v>
      </c>
      <c r="D133" s="4" t="s">
        <v>132</v>
      </c>
      <c r="E133" s="15"/>
      <c r="F133" s="39"/>
      <c r="G133" s="11"/>
      <c r="H133" s="40"/>
      <c r="I133" s="179" t="s">
        <v>514</v>
      </c>
      <c r="J133" s="190"/>
      <c r="K133" s="186"/>
      <c r="L133" s="187"/>
      <c r="M133" s="188"/>
      <c r="N133" s="189"/>
      <c r="O133" s="189"/>
      <c r="P133" s="189"/>
      <c r="Q133" s="19"/>
      <c r="R133" s="6"/>
      <c r="S133" s="19"/>
      <c r="T133" s="19"/>
      <c r="U133" s="19"/>
    </row>
    <row r="134" spans="1:21" s="19" customFormat="1" ht="30.2" customHeight="1" x14ac:dyDescent="0.2">
      <c r="A134" s="42" t="s">
        <v>392</v>
      </c>
      <c r="B134" s="27" t="s">
        <v>32</v>
      </c>
      <c r="C134" s="1" t="s">
        <v>393</v>
      </c>
      <c r="D134" s="4"/>
      <c r="E134" s="15"/>
      <c r="F134" s="39"/>
      <c r="G134" s="11"/>
      <c r="H134" s="40"/>
      <c r="I134" s="198"/>
      <c r="J134" s="199"/>
      <c r="K134" s="186"/>
      <c r="L134" s="187"/>
      <c r="M134" s="188"/>
      <c r="N134" s="189"/>
      <c r="O134" s="189"/>
      <c r="P134" s="189"/>
      <c r="Q134" s="41"/>
      <c r="R134" s="6"/>
      <c r="S134" s="41"/>
      <c r="T134" s="41"/>
      <c r="U134" s="41"/>
    </row>
    <row r="135" spans="1:21" s="43" customFormat="1" ht="38.450000000000003" customHeight="1" x14ac:dyDescent="0.2">
      <c r="A135" s="42" t="s">
        <v>394</v>
      </c>
      <c r="B135" s="35" t="s">
        <v>105</v>
      </c>
      <c r="C135" s="1" t="s">
        <v>210</v>
      </c>
      <c r="D135" s="4"/>
      <c r="E135" s="15" t="s">
        <v>46</v>
      </c>
      <c r="F135" s="39">
        <v>3</v>
      </c>
      <c r="G135" s="64"/>
      <c r="H135" s="18">
        <f>ROUND(G135*F135,2)</f>
        <v>0</v>
      </c>
      <c r="I135" s="179" t="s">
        <v>522</v>
      </c>
      <c r="J135" s="190"/>
      <c r="K135" s="186"/>
      <c r="L135" s="187"/>
      <c r="M135" s="188"/>
      <c r="N135" s="189"/>
      <c r="O135" s="189"/>
      <c r="P135" s="189"/>
      <c r="Q135" s="19"/>
      <c r="R135" s="6"/>
      <c r="S135" s="19"/>
      <c r="T135" s="19"/>
      <c r="U135" s="19"/>
    </row>
    <row r="136" spans="1:21" s="41" customFormat="1" ht="30.2" customHeight="1" x14ac:dyDescent="0.2">
      <c r="A136" s="44" t="s">
        <v>211</v>
      </c>
      <c r="B136" s="14" t="s">
        <v>271</v>
      </c>
      <c r="C136" s="118" t="s">
        <v>212</v>
      </c>
      <c r="D136" s="119" t="s">
        <v>501</v>
      </c>
      <c r="E136" s="15"/>
      <c r="F136" s="45"/>
      <c r="G136" s="11"/>
      <c r="H136" s="40"/>
      <c r="I136" s="179"/>
      <c r="J136" s="201"/>
      <c r="K136" s="186"/>
      <c r="L136" s="187"/>
      <c r="M136" s="188"/>
      <c r="N136" s="189"/>
      <c r="O136" s="189"/>
      <c r="P136" s="189"/>
      <c r="Q136" s="43"/>
      <c r="R136" s="6"/>
      <c r="S136" s="43"/>
      <c r="T136" s="43"/>
      <c r="U136" s="43"/>
    </row>
    <row r="137" spans="1:21" s="46" customFormat="1" ht="44.1" customHeight="1" x14ac:dyDescent="0.2">
      <c r="A137" s="42" t="s">
        <v>213</v>
      </c>
      <c r="B137" s="27" t="s">
        <v>32</v>
      </c>
      <c r="C137" s="1" t="s">
        <v>138</v>
      </c>
      <c r="D137" s="4"/>
      <c r="E137" s="15" t="s">
        <v>46</v>
      </c>
      <c r="F137" s="45">
        <v>12</v>
      </c>
      <c r="G137" s="64"/>
      <c r="H137" s="18">
        <f>ROUND(G137*F137,2)</f>
        <v>0</v>
      </c>
      <c r="I137" s="198" t="s">
        <v>516</v>
      </c>
      <c r="J137" s="199"/>
      <c r="K137" s="186"/>
      <c r="L137" s="187"/>
      <c r="M137" s="188"/>
      <c r="N137" s="189"/>
      <c r="O137" s="189"/>
      <c r="P137" s="189"/>
      <c r="Q137" s="41"/>
      <c r="R137" s="6"/>
      <c r="S137" s="41"/>
      <c r="T137" s="41"/>
      <c r="U137" s="41"/>
    </row>
    <row r="138" spans="1:21" s="19" customFormat="1" ht="44.1" customHeight="1" x14ac:dyDescent="0.2">
      <c r="A138" s="20" t="s">
        <v>74</v>
      </c>
      <c r="B138" s="14" t="s">
        <v>272</v>
      </c>
      <c r="C138" s="121" t="s">
        <v>254</v>
      </c>
      <c r="D138" s="122" t="s">
        <v>256</v>
      </c>
      <c r="E138" s="15"/>
      <c r="F138" s="39"/>
      <c r="G138" s="11"/>
      <c r="H138" s="40"/>
      <c r="I138" s="179"/>
      <c r="J138" s="202"/>
      <c r="K138" s="186"/>
      <c r="L138" s="187"/>
      <c r="M138" s="188"/>
      <c r="N138" s="189"/>
      <c r="O138" s="189"/>
      <c r="P138" s="189"/>
      <c r="Q138" s="46"/>
      <c r="R138" s="6"/>
      <c r="S138" s="46"/>
      <c r="T138" s="46"/>
      <c r="U138" s="46"/>
    </row>
    <row r="139" spans="1:21" s="19" customFormat="1" ht="44.1" customHeight="1" x14ac:dyDescent="0.2">
      <c r="A139" s="20" t="s">
        <v>75</v>
      </c>
      <c r="B139" s="27" t="s">
        <v>32</v>
      </c>
      <c r="C139" s="1" t="s">
        <v>310</v>
      </c>
      <c r="D139" s="4"/>
      <c r="E139" s="15" t="s">
        <v>36</v>
      </c>
      <c r="F139" s="39">
        <v>4</v>
      </c>
      <c r="G139" s="64"/>
      <c r="H139" s="18">
        <f>ROUND(G139*F139,2)</f>
        <v>0</v>
      </c>
      <c r="I139" s="194"/>
      <c r="J139" s="190"/>
      <c r="K139" s="186"/>
      <c r="L139" s="187"/>
      <c r="M139" s="188"/>
      <c r="N139" s="189"/>
      <c r="O139" s="189"/>
      <c r="P139" s="189"/>
      <c r="R139" s="6"/>
    </row>
    <row r="140" spans="1:21" s="19" customFormat="1" ht="44.1" customHeight="1" x14ac:dyDescent="0.2">
      <c r="A140" s="20" t="s">
        <v>76</v>
      </c>
      <c r="B140" s="27" t="s">
        <v>37</v>
      </c>
      <c r="C140" s="1" t="s">
        <v>311</v>
      </c>
      <c r="D140" s="4"/>
      <c r="E140" s="15" t="s">
        <v>36</v>
      </c>
      <c r="F140" s="39">
        <v>4</v>
      </c>
      <c r="G140" s="64"/>
      <c r="H140" s="18">
        <f>ROUND(G140*F140,2)</f>
        <v>0</v>
      </c>
      <c r="I140" s="194"/>
      <c r="J140" s="190"/>
      <c r="K140" s="186"/>
      <c r="L140" s="187"/>
      <c r="M140" s="188"/>
      <c r="N140" s="189"/>
      <c r="O140" s="189"/>
      <c r="P140" s="189"/>
      <c r="R140" s="6"/>
    </row>
    <row r="141" spans="1:21" s="46" customFormat="1" ht="30.2" customHeight="1" x14ac:dyDescent="0.2">
      <c r="A141" s="20" t="s">
        <v>373</v>
      </c>
      <c r="B141" s="14" t="s">
        <v>273</v>
      </c>
      <c r="C141" s="3" t="s">
        <v>374</v>
      </c>
      <c r="D141" s="4" t="s">
        <v>132</v>
      </c>
      <c r="E141" s="15"/>
      <c r="F141" s="39"/>
      <c r="G141" s="11"/>
      <c r="H141" s="40"/>
      <c r="I141" s="179"/>
      <c r="J141" s="202"/>
      <c r="K141" s="186"/>
      <c r="L141" s="187"/>
      <c r="M141" s="188"/>
      <c r="N141" s="189"/>
      <c r="O141" s="189"/>
      <c r="P141" s="189"/>
      <c r="R141" s="6"/>
    </row>
    <row r="142" spans="1:21" s="6" customFormat="1" ht="36" customHeight="1" thickBot="1" x14ac:dyDescent="0.25">
      <c r="A142" s="20" t="s">
        <v>375</v>
      </c>
      <c r="B142" s="27" t="s">
        <v>32</v>
      </c>
      <c r="C142" s="3" t="s">
        <v>376</v>
      </c>
      <c r="D142" s="4"/>
      <c r="E142" s="15" t="s">
        <v>36</v>
      </c>
      <c r="F142" s="39">
        <v>4</v>
      </c>
      <c r="G142" s="64"/>
      <c r="H142" s="18">
        <f>ROUND(G142*F142,2)</f>
        <v>0</v>
      </c>
      <c r="I142" s="179" t="s">
        <v>518</v>
      </c>
      <c r="J142" s="202"/>
      <c r="K142" s="186"/>
      <c r="L142" s="187"/>
      <c r="M142" s="188"/>
      <c r="N142" s="189"/>
      <c r="O142" s="189"/>
      <c r="P142" s="189"/>
      <c r="Q142" s="46"/>
      <c r="S142" s="46"/>
      <c r="T142" s="46"/>
      <c r="U142" s="46"/>
    </row>
    <row r="143" spans="1:21" s="19" customFormat="1" ht="44.1" customHeight="1" thickTop="1" x14ac:dyDescent="0.25">
      <c r="A143" s="7"/>
      <c r="B143" s="8"/>
      <c r="C143" s="9" t="s">
        <v>22</v>
      </c>
      <c r="D143" s="22"/>
      <c r="E143" s="22"/>
      <c r="F143" s="22"/>
      <c r="G143" s="11"/>
      <c r="H143" s="12"/>
      <c r="I143" s="179"/>
      <c r="J143" s="180"/>
      <c r="K143" s="186"/>
      <c r="L143" s="187"/>
      <c r="M143" s="188"/>
      <c r="N143" s="189"/>
      <c r="O143" s="189"/>
      <c r="P143" s="189"/>
      <c r="Q143" s="6"/>
      <c r="R143" s="6"/>
      <c r="S143" s="6"/>
      <c r="T143" s="6"/>
      <c r="U143" s="6"/>
    </row>
    <row r="144" spans="1:21" s="19" customFormat="1" ht="30.2" customHeight="1" x14ac:dyDescent="0.2">
      <c r="A144" s="20" t="s">
        <v>56</v>
      </c>
      <c r="B144" s="14" t="s">
        <v>274</v>
      </c>
      <c r="C144" s="1" t="s">
        <v>255</v>
      </c>
      <c r="D144" s="4" t="s">
        <v>256</v>
      </c>
      <c r="E144" s="15" t="s">
        <v>36</v>
      </c>
      <c r="F144" s="39">
        <v>12</v>
      </c>
      <c r="G144" s="64"/>
      <c r="H144" s="18">
        <f>ROUND(G144*F144,2)</f>
        <v>0</v>
      </c>
      <c r="I144" s="179"/>
      <c r="J144" s="190"/>
      <c r="K144" s="186"/>
      <c r="L144" s="187"/>
      <c r="M144" s="188"/>
      <c r="N144" s="189"/>
      <c r="O144" s="189"/>
      <c r="P144" s="189"/>
      <c r="R144" s="6"/>
    </row>
    <row r="145" spans="1:21" s="19" customFormat="1" ht="30.2" customHeight="1" x14ac:dyDescent="0.2">
      <c r="A145" s="20" t="s">
        <v>69</v>
      </c>
      <c r="B145" s="14" t="s">
        <v>275</v>
      </c>
      <c r="C145" s="1" t="s">
        <v>77</v>
      </c>
      <c r="D145" s="4" t="s">
        <v>132</v>
      </c>
      <c r="E145" s="15"/>
      <c r="F145" s="39"/>
      <c r="G145" s="11"/>
      <c r="H145" s="40"/>
      <c r="I145" s="179"/>
      <c r="J145" s="190"/>
      <c r="K145" s="186"/>
      <c r="L145" s="187"/>
      <c r="M145" s="188"/>
      <c r="N145" s="189"/>
      <c r="O145" s="189"/>
      <c r="P145" s="189"/>
      <c r="R145" s="6"/>
    </row>
    <row r="146" spans="1:21" s="6" customFormat="1" ht="30.2" customHeight="1" x14ac:dyDescent="0.2">
      <c r="A146" s="20" t="s">
        <v>78</v>
      </c>
      <c r="B146" s="27" t="s">
        <v>32</v>
      </c>
      <c r="C146" s="1" t="s">
        <v>153</v>
      </c>
      <c r="D146" s="4"/>
      <c r="E146" s="15" t="s">
        <v>70</v>
      </c>
      <c r="F146" s="49">
        <v>1</v>
      </c>
      <c r="G146" s="64"/>
      <c r="H146" s="18">
        <f>ROUND(G146*F146,2)</f>
        <v>0</v>
      </c>
      <c r="I146" s="179"/>
      <c r="J146" s="190"/>
      <c r="K146" s="186"/>
      <c r="L146" s="187"/>
      <c r="M146" s="188"/>
      <c r="N146" s="189"/>
      <c r="O146" s="189"/>
      <c r="P146" s="189"/>
      <c r="Q146" s="19"/>
      <c r="S146" s="19"/>
      <c r="T146" s="19"/>
      <c r="U146" s="19"/>
    </row>
    <row r="147" spans="1:21" s="19" customFormat="1" ht="30.2" customHeight="1" x14ac:dyDescent="0.2">
      <c r="A147" s="20" t="s">
        <v>57</v>
      </c>
      <c r="B147" s="14" t="s">
        <v>276</v>
      </c>
      <c r="C147" s="1" t="s">
        <v>257</v>
      </c>
      <c r="D147" s="4" t="s">
        <v>256</v>
      </c>
      <c r="E147" s="15"/>
      <c r="F147" s="39"/>
      <c r="G147" s="11"/>
      <c r="H147" s="40"/>
      <c r="I147" s="179"/>
      <c r="J147" s="180"/>
      <c r="K147" s="186"/>
      <c r="L147" s="187"/>
      <c r="M147" s="188"/>
      <c r="N147" s="189"/>
      <c r="O147" s="189"/>
      <c r="P147" s="189"/>
      <c r="Q147" s="6"/>
      <c r="R147" s="6"/>
      <c r="S147" s="6"/>
      <c r="T147" s="6"/>
      <c r="U147" s="6"/>
    </row>
    <row r="148" spans="1:21" s="19" customFormat="1" ht="30.2" customHeight="1" x14ac:dyDescent="0.2">
      <c r="A148" s="20" t="s">
        <v>202</v>
      </c>
      <c r="B148" s="27" t="s">
        <v>32</v>
      </c>
      <c r="C148" s="1" t="s">
        <v>203</v>
      </c>
      <c r="D148" s="4"/>
      <c r="E148" s="15" t="s">
        <v>36</v>
      </c>
      <c r="F148" s="39">
        <v>1</v>
      </c>
      <c r="G148" s="64"/>
      <c r="H148" s="18">
        <f t="shared" ref="H148:H153" si="1">ROUND(G148*F148,2)</f>
        <v>0</v>
      </c>
      <c r="I148" s="179"/>
      <c r="J148" s="190"/>
      <c r="K148" s="186"/>
      <c r="L148" s="187"/>
      <c r="M148" s="188"/>
      <c r="N148" s="189"/>
      <c r="O148" s="189"/>
      <c r="P148" s="189"/>
      <c r="R148" s="6"/>
    </row>
    <row r="149" spans="1:21" s="19" customFormat="1" ht="30.2" customHeight="1" x14ac:dyDescent="0.2">
      <c r="A149" s="20" t="s">
        <v>58</v>
      </c>
      <c r="B149" s="27" t="s">
        <v>37</v>
      </c>
      <c r="C149" s="1" t="s">
        <v>155</v>
      </c>
      <c r="D149" s="4"/>
      <c r="E149" s="15" t="s">
        <v>36</v>
      </c>
      <c r="F149" s="39">
        <v>3</v>
      </c>
      <c r="G149" s="64"/>
      <c r="H149" s="18">
        <f t="shared" si="1"/>
        <v>0</v>
      </c>
      <c r="I149" s="179"/>
      <c r="J149" s="190"/>
      <c r="K149" s="186"/>
      <c r="L149" s="187"/>
      <c r="M149" s="188"/>
      <c r="N149" s="189"/>
      <c r="O149" s="189"/>
      <c r="P149" s="189"/>
      <c r="R149" s="6"/>
    </row>
    <row r="150" spans="1:21" s="19" customFormat="1" ht="30.2" customHeight="1" x14ac:dyDescent="0.2">
      <c r="A150" s="20" t="s">
        <v>204</v>
      </c>
      <c r="B150" s="27" t="s">
        <v>47</v>
      </c>
      <c r="C150" s="1" t="s">
        <v>205</v>
      </c>
      <c r="D150" s="4"/>
      <c r="E150" s="15" t="s">
        <v>36</v>
      </c>
      <c r="F150" s="39">
        <v>1</v>
      </c>
      <c r="G150" s="64"/>
      <c r="H150" s="18">
        <f t="shared" si="1"/>
        <v>0</v>
      </c>
      <c r="I150" s="179"/>
      <c r="J150" s="190"/>
      <c r="K150" s="186"/>
      <c r="L150" s="187"/>
      <c r="M150" s="188"/>
      <c r="N150" s="189"/>
      <c r="O150" s="189"/>
      <c r="P150" s="189"/>
      <c r="R150" s="6"/>
    </row>
    <row r="151" spans="1:21" s="6" customFormat="1" ht="30.2" customHeight="1" x14ac:dyDescent="0.2">
      <c r="A151" s="20" t="s">
        <v>59</v>
      </c>
      <c r="B151" s="27" t="s">
        <v>60</v>
      </c>
      <c r="C151" s="1" t="s">
        <v>168</v>
      </c>
      <c r="D151" s="4"/>
      <c r="E151" s="15" t="s">
        <v>36</v>
      </c>
      <c r="F151" s="39">
        <v>1</v>
      </c>
      <c r="G151" s="64"/>
      <c r="H151" s="18">
        <f t="shared" si="1"/>
        <v>0</v>
      </c>
      <c r="I151" s="179"/>
      <c r="J151" s="190"/>
      <c r="K151" s="186"/>
      <c r="L151" s="187"/>
      <c r="M151" s="188"/>
      <c r="N151" s="189"/>
      <c r="O151" s="189"/>
      <c r="P151" s="189"/>
      <c r="Q151" s="19"/>
      <c r="S151" s="19"/>
      <c r="T151" s="19"/>
      <c r="U151" s="19"/>
    </row>
    <row r="152" spans="1:21" s="6" customFormat="1" ht="30.2" customHeight="1" x14ac:dyDescent="0.2">
      <c r="A152" s="20" t="s">
        <v>71</v>
      </c>
      <c r="B152" s="14" t="s">
        <v>277</v>
      </c>
      <c r="C152" s="1" t="s">
        <v>79</v>
      </c>
      <c r="D152" s="4" t="s">
        <v>256</v>
      </c>
      <c r="E152" s="15" t="s">
        <v>36</v>
      </c>
      <c r="F152" s="39">
        <v>2</v>
      </c>
      <c r="G152" s="64"/>
      <c r="H152" s="18">
        <f t="shared" si="1"/>
        <v>0</v>
      </c>
      <c r="I152" s="179"/>
      <c r="J152" s="180"/>
      <c r="K152" s="186"/>
      <c r="L152" s="187"/>
      <c r="M152" s="188"/>
      <c r="N152" s="189"/>
      <c r="O152" s="189"/>
      <c r="P152" s="189"/>
    </row>
    <row r="153" spans="1:21" s="19" customFormat="1" ht="44.1" customHeight="1" thickBot="1" x14ac:dyDescent="0.25">
      <c r="A153" s="20" t="s">
        <v>72</v>
      </c>
      <c r="B153" s="60" t="s">
        <v>278</v>
      </c>
      <c r="C153" s="29" t="s">
        <v>80</v>
      </c>
      <c r="D153" s="30" t="s">
        <v>256</v>
      </c>
      <c r="E153" s="31" t="s">
        <v>36</v>
      </c>
      <c r="F153" s="47">
        <v>1</v>
      </c>
      <c r="G153" s="63"/>
      <c r="H153" s="34">
        <f t="shared" si="1"/>
        <v>0</v>
      </c>
      <c r="I153" s="179"/>
      <c r="J153" s="180"/>
      <c r="K153" s="186"/>
      <c r="L153" s="187"/>
      <c r="M153" s="188"/>
      <c r="N153" s="189"/>
      <c r="O153" s="189"/>
      <c r="P153" s="189"/>
      <c r="Q153" s="6"/>
      <c r="R153" s="6"/>
      <c r="S153" s="6"/>
      <c r="T153" s="6"/>
      <c r="U153" s="6"/>
    </row>
    <row r="154" spans="1:21" s="6" customFormat="1" ht="30.2" customHeight="1" thickTop="1" x14ac:dyDescent="0.25">
      <c r="A154" s="7"/>
      <c r="B154" s="8"/>
      <c r="C154" s="9" t="s">
        <v>23</v>
      </c>
      <c r="D154" s="22"/>
      <c r="E154" s="22"/>
      <c r="F154" s="22"/>
      <c r="G154" s="11"/>
      <c r="H154" s="12"/>
      <c r="I154" s="179"/>
      <c r="J154" s="180"/>
      <c r="K154" s="186"/>
      <c r="L154" s="187"/>
      <c r="M154" s="188"/>
      <c r="N154" s="189"/>
      <c r="O154" s="189"/>
      <c r="P154" s="189"/>
    </row>
    <row r="155" spans="1:21" s="19" customFormat="1" ht="30.2" customHeight="1" x14ac:dyDescent="0.2">
      <c r="A155" s="23" t="s">
        <v>61</v>
      </c>
      <c r="B155" s="14" t="s">
        <v>502</v>
      </c>
      <c r="C155" s="1" t="s">
        <v>62</v>
      </c>
      <c r="D155" s="4" t="s">
        <v>159</v>
      </c>
      <c r="E155" s="15"/>
      <c r="F155" s="16"/>
      <c r="G155" s="11"/>
      <c r="H155" s="18"/>
      <c r="I155" s="179"/>
      <c r="J155" s="180"/>
      <c r="K155" s="186"/>
      <c r="L155" s="187"/>
      <c r="M155" s="188"/>
      <c r="N155" s="189"/>
      <c r="O155" s="189"/>
      <c r="P155" s="189"/>
      <c r="Q155" s="6"/>
      <c r="R155" s="6"/>
      <c r="S155" s="6"/>
      <c r="T155" s="6"/>
      <c r="U155" s="6"/>
    </row>
    <row r="156" spans="1:21" s="19" customFormat="1" ht="30.2" customHeight="1" x14ac:dyDescent="0.2">
      <c r="A156" s="23" t="s">
        <v>160</v>
      </c>
      <c r="B156" s="27" t="s">
        <v>32</v>
      </c>
      <c r="C156" s="1" t="s">
        <v>161</v>
      </c>
      <c r="D156" s="4"/>
      <c r="E156" s="15" t="s">
        <v>31</v>
      </c>
      <c r="F156" s="16">
        <v>250</v>
      </c>
      <c r="G156" s="64"/>
      <c r="H156" s="18">
        <f>ROUND(G156*F156,2)</f>
        <v>0</v>
      </c>
      <c r="I156" s="205"/>
      <c r="J156" s="190"/>
      <c r="K156" s="186"/>
      <c r="L156" s="187"/>
      <c r="M156" s="188"/>
      <c r="N156" s="189"/>
      <c r="O156" s="189"/>
      <c r="P156" s="189"/>
      <c r="R156" s="6"/>
    </row>
    <row r="157" spans="1:21" s="19" customFormat="1" ht="30.2" customHeight="1" x14ac:dyDescent="0.2">
      <c r="A157" s="23" t="s">
        <v>63</v>
      </c>
      <c r="B157" s="27" t="s">
        <v>37</v>
      </c>
      <c r="C157" s="1" t="s">
        <v>162</v>
      </c>
      <c r="D157" s="4"/>
      <c r="E157" s="15" t="s">
        <v>31</v>
      </c>
      <c r="F157" s="16">
        <v>100</v>
      </c>
      <c r="G157" s="64"/>
      <c r="H157" s="18">
        <f>ROUND(G157*F157,2)</f>
        <v>0</v>
      </c>
      <c r="I157" s="179"/>
      <c r="J157" s="190"/>
      <c r="K157" s="186"/>
      <c r="L157" s="187"/>
      <c r="M157" s="188"/>
      <c r="N157" s="189"/>
      <c r="O157" s="189"/>
      <c r="P157" s="189"/>
      <c r="R157" s="6"/>
    </row>
    <row r="158" spans="1:21" ht="28.5" customHeight="1" x14ac:dyDescent="0.25">
      <c r="A158" s="50"/>
      <c r="B158" s="51"/>
      <c r="C158" s="9" t="s">
        <v>20</v>
      </c>
      <c r="D158" s="22"/>
      <c r="E158" s="52"/>
      <c r="F158" s="52"/>
      <c r="G158" s="11"/>
      <c r="H158" s="53"/>
      <c r="I158" s="179"/>
      <c r="J158" s="180"/>
      <c r="K158" s="186"/>
      <c r="L158" s="187"/>
      <c r="M158" s="188"/>
      <c r="N158" s="189"/>
      <c r="O158" s="189"/>
      <c r="P158" s="189"/>
      <c r="Q158" s="179"/>
      <c r="R158" s="206"/>
      <c r="S158" s="207"/>
    </row>
    <row r="159" spans="1:21" ht="28.5" customHeight="1" x14ac:dyDescent="0.2">
      <c r="A159" s="54" t="s">
        <v>54</v>
      </c>
      <c r="B159" s="55" t="s">
        <v>279</v>
      </c>
      <c r="C159" s="1" t="s">
        <v>55</v>
      </c>
      <c r="D159" s="4" t="s">
        <v>128</v>
      </c>
      <c r="E159" s="56" t="s">
        <v>46</v>
      </c>
      <c r="F159" s="57">
        <v>800</v>
      </c>
      <c r="G159" s="58"/>
      <c r="H159" s="59">
        <f>ROUND(G159*F159,2)</f>
        <v>0</v>
      </c>
      <c r="I159" s="179"/>
      <c r="J159" s="180"/>
      <c r="K159" s="186"/>
      <c r="L159" s="187"/>
      <c r="M159" s="188"/>
      <c r="N159" s="189"/>
      <c r="O159" s="189"/>
      <c r="P159" s="189"/>
      <c r="Q159" s="179"/>
      <c r="R159" s="206"/>
      <c r="S159" s="208"/>
    </row>
    <row r="160" spans="1:21" s="106" customFormat="1" ht="30.2" customHeight="1" thickBot="1" x14ac:dyDescent="0.25">
      <c r="A160" s="123"/>
      <c r="B160" s="124" t="s">
        <v>13</v>
      </c>
      <c r="C160" s="234" t="str">
        <f>C93</f>
        <v>Hamel Avenue Mill &amp; Fill - Des Meurons St to Aulneau St</v>
      </c>
      <c r="D160" s="235"/>
      <c r="E160" s="235"/>
      <c r="F160" s="236"/>
      <c r="G160" s="128" t="s">
        <v>17</v>
      </c>
      <c r="H160" s="129">
        <f>SUM(H95:H159)</f>
        <v>0</v>
      </c>
      <c r="I160" s="210"/>
      <c r="J160" s="211"/>
      <c r="K160" s="186"/>
      <c r="L160" s="187"/>
      <c r="M160" s="188"/>
      <c r="N160" s="189"/>
      <c r="O160" s="189"/>
      <c r="P160" s="189"/>
      <c r="R160" s="6"/>
    </row>
    <row r="161" spans="1:18" s="106" customFormat="1" ht="30.2" customHeight="1" thickTop="1" thickBot="1" x14ac:dyDescent="0.25">
      <c r="A161" s="103"/>
      <c r="B161" s="126" t="s">
        <v>14</v>
      </c>
      <c r="C161" s="237" t="s">
        <v>395</v>
      </c>
      <c r="D161" s="238"/>
      <c r="E161" s="238"/>
      <c r="F161" s="239"/>
      <c r="G161" s="127"/>
      <c r="H161" s="105" t="s">
        <v>2</v>
      </c>
      <c r="K161" s="186"/>
      <c r="L161" s="187"/>
      <c r="M161" s="188"/>
      <c r="N161" s="189"/>
      <c r="O161" s="189"/>
      <c r="P161" s="189"/>
      <c r="R161" s="6"/>
    </row>
    <row r="162" spans="1:18" s="6" customFormat="1" ht="36" customHeight="1" thickTop="1" x14ac:dyDescent="0.25">
      <c r="A162" s="7"/>
      <c r="B162" s="8"/>
      <c r="C162" s="9" t="s">
        <v>19</v>
      </c>
      <c r="D162" s="10"/>
      <c r="E162" s="10"/>
      <c r="F162" s="10"/>
      <c r="G162" s="11"/>
      <c r="H162" s="12"/>
      <c r="I162" s="179"/>
      <c r="J162" s="180"/>
      <c r="K162" s="186"/>
      <c r="L162" s="187"/>
      <c r="M162" s="188"/>
      <c r="N162" s="189"/>
      <c r="O162" s="189"/>
      <c r="P162" s="189"/>
    </row>
    <row r="163" spans="1:18" s="6" customFormat="1" ht="30.2" customHeight="1" x14ac:dyDescent="0.2">
      <c r="A163" s="20" t="s">
        <v>82</v>
      </c>
      <c r="B163" s="14" t="s">
        <v>218</v>
      </c>
      <c r="C163" s="1" t="s">
        <v>83</v>
      </c>
      <c r="D163" s="2" t="s">
        <v>172</v>
      </c>
      <c r="E163" s="15" t="s">
        <v>29</v>
      </c>
      <c r="F163" s="16">
        <v>650</v>
      </c>
      <c r="G163" s="17"/>
      <c r="H163" s="18">
        <f>ROUND(G163*F163,2)</f>
        <v>0</v>
      </c>
      <c r="I163" s="179"/>
      <c r="J163" s="180"/>
      <c r="K163" s="186"/>
      <c r="L163" s="187"/>
      <c r="M163" s="188"/>
      <c r="N163" s="189"/>
      <c r="O163" s="189"/>
      <c r="P163" s="189"/>
    </row>
    <row r="164" spans="1:18" s="19" customFormat="1" ht="30.2" customHeight="1" x14ac:dyDescent="0.2">
      <c r="A164" s="13" t="s">
        <v>84</v>
      </c>
      <c r="B164" s="14" t="s">
        <v>219</v>
      </c>
      <c r="C164" s="1" t="s">
        <v>85</v>
      </c>
      <c r="D164" s="2" t="s">
        <v>172</v>
      </c>
      <c r="E164" s="15" t="s">
        <v>31</v>
      </c>
      <c r="F164" s="16">
        <v>1450</v>
      </c>
      <c r="G164" s="17"/>
      <c r="H164" s="18">
        <f>ROUND(G164*F164,2)</f>
        <v>0</v>
      </c>
      <c r="I164" s="179"/>
      <c r="J164" s="190"/>
      <c r="K164" s="186"/>
      <c r="L164" s="187"/>
      <c r="M164" s="188"/>
      <c r="N164" s="189"/>
      <c r="O164" s="189"/>
      <c r="P164" s="189"/>
      <c r="R164" s="6"/>
    </row>
    <row r="165" spans="1:18" s="6" customFormat="1" ht="32.450000000000003" customHeight="1" x14ac:dyDescent="0.2">
      <c r="A165" s="13" t="s">
        <v>86</v>
      </c>
      <c r="B165" s="14" t="s">
        <v>220</v>
      </c>
      <c r="C165" s="1" t="s">
        <v>88</v>
      </c>
      <c r="D165" s="2" t="s">
        <v>172</v>
      </c>
      <c r="E165" s="15"/>
      <c r="F165" s="16"/>
      <c r="G165" s="11"/>
      <c r="H165" s="18"/>
      <c r="I165" s="179" t="s">
        <v>523</v>
      </c>
      <c r="J165" s="180"/>
      <c r="K165" s="186"/>
      <c r="L165" s="187"/>
      <c r="M165" s="188"/>
      <c r="N165" s="189"/>
      <c r="O165" s="189"/>
      <c r="P165" s="189"/>
    </row>
    <row r="166" spans="1:18" s="6" customFormat="1" ht="42" customHeight="1" x14ac:dyDescent="0.2">
      <c r="A166" s="20" t="s">
        <v>396</v>
      </c>
      <c r="B166" s="27" t="s">
        <v>32</v>
      </c>
      <c r="C166" s="1" t="s">
        <v>397</v>
      </c>
      <c r="D166" s="4" t="s">
        <v>2</v>
      </c>
      <c r="E166" s="15" t="s">
        <v>33</v>
      </c>
      <c r="F166" s="16">
        <v>620</v>
      </c>
      <c r="G166" s="17"/>
      <c r="H166" s="18">
        <f t="shared" ref="H166:H171" si="2">ROUND(G166*F166,2)</f>
        <v>0</v>
      </c>
      <c r="I166" s="179" t="s">
        <v>524</v>
      </c>
      <c r="J166" s="180"/>
      <c r="K166" s="186"/>
      <c r="L166" s="187"/>
      <c r="M166" s="188"/>
      <c r="N166" s="189"/>
      <c r="O166" s="189"/>
      <c r="P166" s="189"/>
    </row>
    <row r="167" spans="1:18" s="6" customFormat="1" ht="30.2" customHeight="1" x14ac:dyDescent="0.2">
      <c r="A167" s="20" t="s">
        <v>398</v>
      </c>
      <c r="B167" s="27" t="s">
        <v>37</v>
      </c>
      <c r="C167" s="1" t="s">
        <v>399</v>
      </c>
      <c r="D167" s="4" t="s">
        <v>2</v>
      </c>
      <c r="E167" s="15" t="s">
        <v>33</v>
      </c>
      <c r="F167" s="16">
        <v>1000</v>
      </c>
      <c r="G167" s="17"/>
      <c r="H167" s="18">
        <f t="shared" si="2"/>
        <v>0</v>
      </c>
      <c r="I167" s="179" t="s">
        <v>524</v>
      </c>
      <c r="J167" s="212" t="s">
        <v>525</v>
      </c>
      <c r="K167" s="186"/>
      <c r="L167" s="187"/>
      <c r="M167" s="188"/>
      <c r="N167" s="189"/>
      <c r="O167" s="189"/>
      <c r="P167" s="189"/>
    </row>
    <row r="168" spans="1:18" s="6" customFormat="1" ht="46.9" customHeight="1" x14ac:dyDescent="0.2">
      <c r="A168" s="13" t="s">
        <v>345</v>
      </c>
      <c r="B168" s="14" t="s">
        <v>282</v>
      </c>
      <c r="C168" s="1" t="s">
        <v>346</v>
      </c>
      <c r="D168" s="2" t="s">
        <v>172</v>
      </c>
      <c r="E168" s="15" t="s">
        <v>29</v>
      </c>
      <c r="F168" s="16">
        <v>135</v>
      </c>
      <c r="G168" s="17"/>
      <c r="H168" s="18">
        <f t="shared" si="2"/>
        <v>0</v>
      </c>
      <c r="I168" s="179" t="s">
        <v>507</v>
      </c>
      <c r="J168" s="180"/>
      <c r="K168" s="186"/>
      <c r="L168" s="187"/>
      <c r="M168" s="188"/>
      <c r="N168" s="189"/>
      <c r="O168" s="189"/>
      <c r="P168" s="189"/>
    </row>
    <row r="169" spans="1:18" s="19" customFormat="1" ht="30.2" customHeight="1" x14ac:dyDescent="0.2">
      <c r="A169" s="20" t="s">
        <v>34</v>
      </c>
      <c r="B169" s="14" t="s">
        <v>283</v>
      </c>
      <c r="C169" s="1" t="s">
        <v>35</v>
      </c>
      <c r="D169" s="2" t="s">
        <v>172</v>
      </c>
      <c r="E169" s="15" t="s">
        <v>31</v>
      </c>
      <c r="F169" s="16">
        <v>600</v>
      </c>
      <c r="G169" s="17"/>
      <c r="H169" s="18">
        <f t="shared" si="2"/>
        <v>0</v>
      </c>
      <c r="I169" s="179" t="s">
        <v>508</v>
      </c>
      <c r="J169" s="190"/>
      <c r="K169" s="186"/>
      <c r="L169" s="187"/>
      <c r="M169" s="188"/>
      <c r="N169" s="189"/>
      <c r="O169" s="189"/>
      <c r="P169" s="189"/>
      <c r="R169" s="6"/>
    </row>
    <row r="170" spans="1:18" s="19" customFormat="1" ht="44.1" customHeight="1" x14ac:dyDescent="0.2">
      <c r="A170" s="13" t="s">
        <v>91</v>
      </c>
      <c r="B170" s="14" t="s">
        <v>284</v>
      </c>
      <c r="C170" s="1" t="s">
        <v>93</v>
      </c>
      <c r="D170" s="4" t="s">
        <v>94</v>
      </c>
      <c r="E170" s="15" t="s">
        <v>31</v>
      </c>
      <c r="F170" s="16">
        <v>1450</v>
      </c>
      <c r="G170" s="17"/>
      <c r="H170" s="18">
        <f t="shared" si="2"/>
        <v>0</v>
      </c>
      <c r="I170" s="179"/>
      <c r="J170" s="190"/>
      <c r="K170" s="186"/>
      <c r="L170" s="187"/>
      <c r="M170" s="188"/>
      <c r="N170" s="189"/>
      <c r="O170" s="189"/>
      <c r="P170" s="189"/>
      <c r="R170" s="6"/>
    </row>
    <row r="171" spans="1:18" s="19" customFormat="1" ht="44.1" customHeight="1" thickBot="1" x14ac:dyDescent="0.25">
      <c r="A171" s="13" t="s">
        <v>95</v>
      </c>
      <c r="B171" s="14" t="s">
        <v>285</v>
      </c>
      <c r="C171" s="1" t="s">
        <v>97</v>
      </c>
      <c r="D171" s="4" t="s">
        <v>98</v>
      </c>
      <c r="E171" s="15" t="s">
        <v>31</v>
      </c>
      <c r="F171" s="16">
        <v>200</v>
      </c>
      <c r="G171" s="17"/>
      <c r="H171" s="18">
        <f t="shared" si="2"/>
        <v>0</v>
      </c>
      <c r="I171" s="179"/>
      <c r="J171" s="190"/>
      <c r="K171" s="186"/>
      <c r="L171" s="187"/>
      <c r="M171" s="188"/>
      <c r="N171" s="189"/>
      <c r="O171" s="189"/>
      <c r="P171" s="189"/>
      <c r="R171" s="6"/>
    </row>
    <row r="172" spans="1:18" s="6" customFormat="1" ht="44.1" customHeight="1" thickTop="1" x14ac:dyDescent="0.25">
      <c r="A172" s="7"/>
      <c r="B172" s="21"/>
      <c r="C172" s="9" t="s">
        <v>173</v>
      </c>
      <c r="D172" s="22"/>
      <c r="E172" s="22"/>
      <c r="F172" s="22"/>
      <c r="G172" s="11"/>
      <c r="H172" s="12"/>
      <c r="I172" s="179"/>
      <c r="J172" s="180"/>
      <c r="K172" s="186"/>
      <c r="L172" s="187"/>
      <c r="M172" s="188"/>
      <c r="N172" s="189"/>
      <c r="O172" s="189"/>
      <c r="P172" s="189"/>
    </row>
    <row r="173" spans="1:18" s="6" customFormat="1" ht="30.2" customHeight="1" x14ac:dyDescent="0.2">
      <c r="A173" s="23" t="s">
        <v>64</v>
      </c>
      <c r="B173" s="14" t="s">
        <v>286</v>
      </c>
      <c r="C173" s="1" t="s">
        <v>65</v>
      </c>
      <c r="D173" s="2" t="s">
        <v>172</v>
      </c>
      <c r="E173" s="15"/>
      <c r="F173" s="16"/>
      <c r="G173" s="11"/>
      <c r="H173" s="18"/>
      <c r="I173" s="179"/>
      <c r="J173" s="180"/>
      <c r="K173" s="186"/>
      <c r="L173" s="187"/>
      <c r="M173" s="188"/>
      <c r="N173" s="189"/>
      <c r="O173" s="189"/>
      <c r="P173" s="189"/>
    </row>
    <row r="174" spans="1:18" s="19" customFormat="1" ht="30.2" customHeight="1" x14ac:dyDescent="0.2">
      <c r="A174" s="23" t="s">
        <v>66</v>
      </c>
      <c r="B174" s="27" t="s">
        <v>32</v>
      </c>
      <c r="C174" s="1" t="s">
        <v>67</v>
      </c>
      <c r="D174" s="4" t="s">
        <v>2</v>
      </c>
      <c r="E174" s="15" t="s">
        <v>31</v>
      </c>
      <c r="F174" s="16">
        <v>1150</v>
      </c>
      <c r="G174" s="17"/>
      <c r="H174" s="18">
        <f>ROUND(G174*F174,2)</f>
        <v>0</v>
      </c>
      <c r="I174" s="179"/>
      <c r="J174" s="190"/>
      <c r="K174" s="186"/>
      <c r="L174" s="187"/>
      <c r="M174" s="188"/>
      <c r="N174" s="189"/>
      <c r="O174" s="189"/>
      <c r="P174" s="189"/>
      <c r="R174" s="6"/>
    </row>
    <row r="175" spans="1:18" s="19" customFormat="1" ht="30.2" customHeight="1" x14ac:dyDescent="0.2">
      <c r="A175" s="23" t="s">
        <v>174</v>
      </c>
      <c r="B175" s="27" t="s">
        <v>37</v>
      </c>
      <c r="C175" s="1" t="s">
        <v>175</v>
      </c>
      <c r="D175" s="4" t="s">
        <v>2</v>
      </c>
      <c r="E175" s="15" t="s">
        <v>31</v>
      </c>
      <c r="F175" s="16">
        <v>60</v>
      </c>
      <c r="G175" s="17"/>
      <c r="H175" s="18">
        <f>ROUND(G175*F175,2)</f>
        <v>0</v>
      </c>
      <c r="I175" s="194"/>
      <c r="J175" s="190"/>
      <c r="K175" s="186"/>
      <c r="L175" s="187"/>
      <c r="M175" s="188"/>
      <c r="N175" s="189"/>
      <c r="O175" s="189"/>
      <c r="P175" s="189"/>
      <c r="R175" s="6"/>
    </row>
    <row r="176" spans="1:18" s="19" customFormat="1" ht="30.2" customHeight="1" x14ac:dyDescent="0.2">
      <c r="A176" s="23" t="s">
        <v>38</v>
      </c>
      <c r="B176" s="14" t="s">
        <v>287</v>
      </c>
      <c r="C176" s="1" t="s">
        <v>39</v>
      </c>
      <c r="D176" s="4" t="s">
        <v>176</v>
      </c>
      <c r="E176" s="15"/>
      <c r="F176" s="16"/>
      <c r="G176" s="11"/>
      <c r="H176" s="18"/>
      <c r="I176" s="179"/>
      <c r="J176" s="190"/>
      <c r="K176" s="186"/>
      <c r="L176" s="187"/>
      <c r="M176" s="188"/>
      <c r="N176" s="189"/>
      <c r="O176" s="189"/>
      <c r="P176" s="189"/>
      <c r="R176" s="6"/>
    </row>
    <row r="177" spans="1:18" s="19" customFormat="1" ht="30.2" customHeight="1" x14ac:dyDescent="0.2">
      <c r="A177" s="23" t="s">
        <v>40</v>
      </c>
      <c r="B177" s="27" t="s">
        <v>32</v>
      </c>
      <c r="C177" s="1" t="s">
        <v>41</v>
      </c>
      <c r="D177" s="4" t="s">
        <v>2</v>
      </c>
      <c r="E177" s="15" t="s">
        <v>36</v>
      </c>
      <c r="F177" s="16">
        <v>30</v>
      </c>
      <c r="G177" s="17"/>
      <c r="H177" s="18">
        <f>ROUND(G177*F177,2)</f>
        <v>0</v>
      </c>
      <c r="I177" s="179"/>
      <c r="J177" s="190"/>
      <c r="K177" s="186"/>
      <c r="L177" s="187"/>
      <c r="M177" s="188"/>
      <c r="N177" s="189"/>
      <c r="O177" s="189"/>
      <c r="P177" s="189"/>
      <c r="R177" s="6"/>
    </row>
    <row r="178" spans="1:18" s="19" customFormat="1" ht="30.2" customHeight="1" x14ac:dyDescent="0.2">
      <c r="A178" s="23" t="s">
        <v>42</v>
      </c>
      <c r="B178" s="14" t="s">
        <v>288</v>
      </c>
      <c r="C178" s="1" t="s">
        <v>43</v>
      </c>
      <c r="D178" s="4" t="s">
        <v>176</v>
      </c>
      <c r="E178" s="15"/>
      <c r="F178" s="16"/>
      <c r="G178" s="11"/>
      <c r="H178" s="18"/>
      <c r="I178" s="179"/>
      <c r="J178" s="190"/>
      <c r="K178" s="186"/>
      <c r="L178" s="187"/>
      <c r="M178" s="188"/>
      <c r="N178" s="189"/>
      <c r="O178" s="189"/>
      <c r="P178" s="189"/>
      <c r="R178" s="6"/>
    </row>
    <row r="179" spans="1:18" s="19" customFormat="1" ht="30.2" customHeight="1" x14ac:dyDescent="0.2">
      <c r="A179" s="66" t="s">
        <v>177</v>
      </c>
      <c r="B179" s="130" t="s">
        <v>32</v>
      </c>
      <c r="C179" s="131" t="s">
        <v>178</v>
      </c>
      <c r="D179" s="130" t="s">
        <v>2</v>
      </c>
      <c r="E179" s="130" t="s">
        <v>36</v>
      </c>
      <c r="F179" s="32">
        <v>90</v>
      </c>
      <c r="G179" s="33"/>
      <c r="H179" s="34">
        <f>ROUND(G179*F179,2)</f>
        <v>0</v>
      </c>
      <c r="I179" s="179"/>
      <c r="J179" s="190"/>
      <c r="K179" s="186"/>
      <c r="L179" s="187"/>
      <c r="M179" s="188"/>
      <c r="N179" s="189"/>
      <c r="O179" s="189"/>
      <c r="P179" s="189"/>
      <c r="R179" s="6"/>
    </row>
    <row r="180" spans="1:18" s="6" customFormat="1" ht="44.1" customHeight="1" x14ac:dyDescent="0.2">
      <c r="A180" s="23" t="s">
        <v>230</v>
      </c>
      <c r="B180" s="14" t="s">
        <v>289</v>
      </c>
      <c r="C180" s="1" t="s">
        <v>231</v>
      </c>
      <c r="D180" s="4" t="s">
        <v>103</v>
      </c>
      <c r="E180" s="15"/>
      <c r="F180" s="16"/>
      <c r="G180" s="11"/>
      <c r="H180" s="18"/>
      <c r="I180" s="179"/>
      <c r="J180" s="180"/>
      <c r="K180" s="186"/>
      <c r="L180" s="187"/>
      <c r="M180" s="188"/>
      <c r="N180" s="189"/>
      <c r="O180" s="189"/>
      <c r="P180" s="189"/>
    </row>
    <row r="181" spans="1:18" s="19" customFormat="1" ht="30.2" customHeight="1" x14ac:dyDescent="0.2">
      <c r="A181" s="23" t="s">
        <v>232</v>
      </c>
      <c r="B181" s="27" t="s">
        <v>32</v>
      </c>
      <c r="C181" s="1" t="s">
        <v>104</v>
      </c>
      <c r="D181" s="4" t="s">
        <v>233</v>
      </c>
      <c r="E181" s="15"/>
      <c r="F181" s="16"/>
      <c r="G181" s="11"/>
      <c r="H181" s="18"/>
      <c r="I181" s="179"/>
      <c r="J181" s="190"/>
      <c r="K181" s="186"/>
      <c r="L181" s="187"/>
      <c r="M181" s="188"/>
      <c r="N181" s="189"/>
      <c r="O181" s="189"/>
      <c r="P181" s="189"/>
      <c r="R181" s="6"/>
    </row>
    <row r="182" spans="1:18" s="19" customFormat="1" ht="30.2" customHeight="1" x14ac:dyDescent="0.2">
      <c r="A182" s="23" t="s">
        <v>236</v>
      </c>
      <c r="B182" s="35" t="s">
        <v>105</v>
      </c>
      <c r="C182" s="1" t="s">
        <v>237</v>
      </c>
      <c r="D182" s="4"/>
      <c r="E182" s="15" t="s">
        <v>31</v>
      </c>
      <c r="F182" s="16">
        <v>15</v>
      </c>
      <c r="G182" s="17"/>
      <c r="H182" s="18">
        <f>ROUND(G182*F182,2)</f>
        <v>0</v>
      </c>
      <c r="I182" s="179"/>
      <c r="J182" s="190"/>
      <c r="K182" s="186"/>
      <c r="L182" s="187"/>
      <c r="M182" s="188"/>
      <c r="N182" s="189"/>
      <c r="O182" s="189"/>
      <c r="P182" s="189"/>
      <c r="R182" s="6"/>
    </row>
    <row r="183" spans="1:18" s="19" customFormat="1" ht="44.1" customHeight="1" thickBot="1" x14ac:dyDescent="0.25">
      <c r="A183" s="23" t="s">
        <v>243</v>
      </c>
      <c r="B183" s="14" t="s">
        <v>290</v>
      </c>
      <c r="C183" s="1" t="s">
        <v>244</v>
      </c>
      <c r="D183" s="4" t="s">
        <v>245</v>
      </c>
      <c r="E183" s="15" t="s">
        <v>31</v>
      </c>
      <c r="F183" s="16">
        <v>75</v>
      </c>
      <c r="G183" s="17"/>
      <c r="H183" s="18">
        <f>ROUND(G183*F183,2)</f>
        <v>0</v>
      </c>
      <c r="I183" s="179"/>
      <c r="J183" s="190"/>
      <c r="K183" s="186"/>
      <c r="L183" s="187"/>
      <c r="M183" s="188"/>
      <c r="N183" s="189"/>
      <c r="O183" s="189"/>
      <c r="P183" s="189"/>
      <c r="R183" s="6"/>
    </row>
    <row r="184" spans="1:18" s="6" customFormat="1" ht="34.5" customHeight="1" thickTop="1" x14ac:dyDescent="0.25">
      <c r="A184" s="7"/>
      <c r="B184" s="8"/>
      <c r="C184" s="9" t="s">
        <v>187</v>
      </c>
      <c r="D184" s="22"/>
      <c r="E184" s="22"/>
      <c r="F184" s="22"/>
      <c r="G184" s="11"/>
      <c r="H184" s="12"/>
      <c r="I184" s="179"/>
      <c r="J184" s="180"/>
      <c r="K184" s="186"/>
      <c r="L184" s="187"/>
      <c r="M184" s="188"/>
      <c r="N184" s="189"/>
      <c r="O184" s="189"/>
      <c r="P184" s="189"/>
    </row>
    <row r="185" spans="1:18" s="6" customFormat="1" ht="44.1" customHeight="1" x14ac:dyDescent="0.2">
      <c r="A185" s="20" t="s">
        <v>49</v>
      </c>
      <c r="B185" s="14" t="s">
        <v>291</v>
      </c>
      <c r="C185" s="1" t="s">
        <v>50</v>
      </c>
      <c r="D185" s="4" t="s">
        <v>192</v>
      </c>
      <c r="E185" s="15"/>
      <c r="F185" s="39"/>
      <c r="G185" s="11"/>
      <c r="H185" s="40"/>
      <c r="I185" s="179"/>
      <c r="J185" s="180"/>
      <c r="K185" s="186"/>
      <c r="L185" s="187"/>
      <c r="M185" s="188"/>
      <c r="N185" s="189"/>
      <c r="O185" s="189"/>
      <c r="P185" s="189"/>
    </row>
    <row r="186" spans="1:18" s="6" customFormat="1" ht="44.1" customHeight="1" x14ac:dyDescent="0.2">
      <c r="A186" s="20" t="s">
        <v>324</v>
      </c>
      <c r="B186" s="27" t="s">
        <v>32</v>
      </c>
      <c r="C186" s="1" t="s">
        <v>325</v>
      </c>
      <c r="D186" s="4" t="s">
        <v>2</v>
      </c>
      <c r="E186" s="15" t="s">
        <v>31</v>
      </c>
      <c r="F186" s="39">
        <v>265</v>
      </c>
      <c r="G186" s="17"/>
      <c r="H186" s="18">
        <f>ROUND(G186*F186,2)</f>
        <v>0</v>
      </c>
      <c r="I186" s="179" t="s">
        <v>526</v>
      </c>
      <c r="J186" s="180"/>
      <c r="K186" s="186"/>
      <c r="L186" s="187"/>
      <c r="M186" s="188"/>
      <c r="N186" s="189"/>
      <c r="O186" s="189"/>
      <c r="P186" s="189"/>
    </row>
    <row r="187" spans="1:18" s="6" customFormat="1" ht="44.1" customHeight="1" x14ac:dyDescent="0.2">
      <c r="A187" s="20" t="s">
        <v>51</v>
      </c>
      <c r="B187" s="14" t="s">
        <v>292</v>
      </c>
      <c r="C187" s="1" t="s">
        <v>52</v>
      </c>
      <c r="D187" s="4" t="s">
        <v>192</v>
      </c>
      <c r="E187" s="15"/>
      <c r="F187" s="39"/>
      <c r="G187" s="11"/>
      <c r="H187" s="40"/>
      <c r="I187" s="179"/>
      <c r="J187" s="180"/>
      <c r="K187" s="186"/>
      <c r="L187" s="187"/>
      <c r="M187" s="188"/>
      <c r="N187" s="189"/>
      <c r="O187" s="189"/>
      <c r="P187" s="189"/>
    </row>
    <row r="188" spans="1:18" s="19" customFormat="1" ht="44.1" customHeight="1" x14ac:dyDescent="0.2">
      <c r="A188" s="20" t="s">
        <v>163</v>
      </c>
      <c r="B188" s="27" t="s">
        <v>32</v>
      </c>
      <c r="C188" s="1" t="s">
        <v>164</v>
      </c>
      <c r="D188" s="4" t="s">
        <v>111</v>
      </c>
      <c r="E188" s="15" t="s">
        <v>46</v>
      </c>
      <c r="F188" s="16">
        <v>55</v>
      </c>
      <c r="G188" s="17"/>
      <c r="H188" s="18">
        <f>ROUND(G188*F188,2)</f>
        <v>0</v>
      </c>
      <c r="I188" s="194" t="s">
        <v>527</v>
      </c>
      <c r="J188" s="190"/>
      <c r="K188" s="186"/>
      <c r="L188" s="187"/>
      <c r="M188" s="188"/>
      <c r="N188" s="189"/>
      <c r="O188" s="189"/>
      <c r="P188" s="189"/>
      <c r="R188" s="6"/>
    </row>
    <row r="189" spans="1:18" s="19" customFormat="1" ht="57.2" customHeight="1" x14ac:dyDescent="0.2">
      <c r="A189" s="20"/>
      <c r="B189" s="27" t="s">
        <v>37</v>
      </c>
      <c r="C189" s="1" t="s">
        <v>400</v>
      </c>
      <c r="D189" s="4" t="s">
        <v>401</v>
      </c>
      <c r="E189" s="15" t="s">
        <v>46</v>
      </c>
      <c r="F189" s="16">
        <v>275</v>
      </c>
      <c r="G189" s="17"/>
      <c r="H189" s="18">
        <f>ROUND(G189*F189,2)</f>
        <v>0</v>
      </c>
      <c r="I189" s="194" t="s">
        <v>528</v>
      </c>
      <c r="J189" s="190"/>
      <c r="K189" s="186"/>
      <c r="L189" s="187"/>
      <c r="M189" s="188"/>
      <c r="N189" s="189"/>
      <c r="O189" s="189"/>
      <c r="P189" s="189"/>
      <c r="R189" s="6"/>
    </row>
    <row r="190" spans="1:18" s="6" customFormat="1" ht="75.2" customHeight="1" x14ac:dyDescent="0.2">
      <c r="A190" s="20" t="s">
        <v>326</v>
      </c>
      <c r="B190" s="27" t="s">
        <v>47</v>
      </c>
      <c r="C190" s="1" t="s">
        <v>402</v>
      </c>
      <c r="D190" s="4" t="s">
        <v>327</v>
      </c>
      <c r="E190" s="15" t="s">
        <v>46</v>
      </c>
      <c r="F190" s="39">
        <v>7</v>
      </c>
      <c r="G190" s="17"/>
      <c r="H190" s="18">
        <f>ROUND(G190*F190,2)</f>
        <v>0</v>
      </c>
      <c r="I190" s="179" t="s">
        <v>528</v>
      </c>
      <c r="J190" s="180"/>
      <c r="K190" s="186"/>
      <c r="L190" s="187"/>
      <c r="M190" s="188"/>
      <c r="N190" s="189"/>
      <c r="O190" s="189"/>
      <c r="P190" s="189"/>
    </row>
    <row r="191" spans="1:18" s="19" customFormat="1" ht="44.1" customHeight="1" x14ac:dyDescent="0.2">
      <c r="A191" s="20" t="s">
        <v>53</v>
      </c>
      <c r="B191" s="27" t="s">
        <v>60</v>
      </c>
      <c r="C191" s="1" t="s">
        <v>123</v>
      </c>
      <c r="D191" s="4" t="s">
        <v>124</v>
      </c>
      <c r="E191" s="15" t="s">
        <v>46</v>
      </c>
      <c r="F191" s="16">
        <v>7</v>
      </c>
      <c r="G191" s="17"/>
      <c r="H191" s="18">
        <f>ROUND(G191*F191,2)</f>
        <v>0</v>
      </c>
      <c r="I191" s="194" t="s">
        <v>529</v>
      </c>
      <c r="J191" s="190"/>
      <c r="K191" s="186"/>
      <c r="L191" s="187"/>
      <c r="M191" s="188"/>
      <c r="N191" s="189"/>
      <c r="O191" s="189"/>
      <c r="P191" s="189"/>
      <c r="R191" s="6"/>
    </row>
    <row r="192" spans="1:18" s="19" customFormat="1" ht="44.1" customHeight="1" x14ac:dyDescent="0.2">
      <c r="A192" s="132" t="s">
        <v>403</v>
      </c>
      <c r="B192" s="112" t="s">
        <v>293</v>
      </c>
      <c r="C192" s="109" t="s">
        <v>193</v>
      </c>
      <c r="D192" s="110" t="s">
        <v>245</v>
      </c>
      <c r="E192" s="111" t="s">
        <v>31</v>
      </c>
      <c r="F192" s="133">
        <v>10</v>
      </c>
      <c r="G192" s="116"/>
      <c r="H192" s="26">
        <f>ROUND(G192*F192,2)</f>
        <v>0</v>
      </c>
      <c r="I192" s="191"/>
      <c r="J192" s="192"/>
      <c r="K192" s="186"/>
      <c r="L192" s="187"/>
      <c r="M192" s="188"/>
      <c r="N192" s="189"/>
      <c r="O192" s="189"/>
      <c r="P192" s="189"/>
      <c r="R192" s="6"/>
    </row>
    <row r="193" spans="1:19" s="19" customFormat="1" ht="33.950000000000003" customHeight="1" x14ac:dyDescent="0.2">
      <c r="A193" s="20" t="s">
        <v>328</v>
      </c>
      <c r="B193" s="14" t="s">
        <v>294</v>
      </c>
      <c r="C193" s="1" t="s">
        <v>329</v>
      </c>
      <c r="D193" s="4" t="s">
        <v>500</v>
      </c>
      <c r="E193" s="37"/>
      <c r="F193" s="16"/>
      <c r="G193" s="11"/>
      <c r="H193" s="40"/>
      <c r="I193" s="179"/>
      <c r="J193" s="190"/>
      <c r="K193" s="186"/>
      <c r="L193" s="187"/>
      <c r="M193" s="188"/>
      <c r="N193" s="189"/>
      <c r="O193" s="189"/>
      <c r="P193" s="189"/>
      <c r="R193" s="6"/>
    </row>
    <row r="194" spans="1:19" s="19" customFormat="1" ht="30.2" customHeight="1" x14ac:dyDescent="0.2">
      <c r="A194" s="20" t="s">
        <v>330</v>
      </c>
      <c r="B194" s="27" t="s">
        <v>32</v>
      </c>
      <c r="C194" s="1" t="s">
        <v>247</v>
      </c>
      <c r="D194" s="4"/>
      <c r="E194" s="15"/>
      <c r="F194" s="16"/>
      <c r="G194" s="11"/>
      <c r="H194" s="40"/>
      <c r="I194" s="179"/>
      <c r="J194" s="190"/>
      <c r="K194" s="186"/>
      <c r="L194" s="187"/>
      <c r="M194" s="188"/>
      <c r="N194" s="189"/>
      <c r="O194" s="189"/>
      <c r="P194" s="189"/>
    </row>
    <row r="195" spans="1:19" s="19" customFormat="1" ht="30.2" customHeight="1" x14ac:dyDescent="0.2">
      <c r="A195" s="20" t="s">
        <v>331</v>
      </c>
      <c r="B195" s="35" t="s">
        <v>105</v>
      </c>
      <c r="C195" s="1" t="s">
        <v>126</v>
      </c>
      <c r="D195" s="4"/>
      <c r="E195" s="15" t="s">
        <v>33</v>
      </c>
      <c r="F195" s="16">
        <v>230</v>
      </c>
      <c r="G195" s="17"/>
      <c r="H195" s="18">
        <f>ROUND(G195*F195,2)</f>
        <v>0</v>
      </c>
      <c r="I195" s="179"/>
      <c r="J195" s="190"/>
      <c r="K195" s="186"/>
      <c r="L195" s="187"/>
      <c r="M195" s="188"/>
      <c r="N195" s="189"/>
      <c r="O195" s="189"/>
      <c r="P195" s="189"/>
      <c r="R195" s="6"/>
    </row>
    <row r="196" spans="1:19" s="19" customFormat="1" ht="30.2" customHeight="1" x14ac:dyDescent="0.2">
      <c r="A196" s="20" t="s">
        <v>332</v>
      </c>
      <c r="B196" s="27" t="s">
        <v>37</v>
      </c>
      <c r="C196" s="1" t="s">
        <v>68</v>
      </c>
      <c r="D196" s="4"/>
      <c r="E196" s="15"/>
      <c r="F196" s="16"/>
      <c r="G196" s="11"/>
      <c r="H196" s="40"/>
      <c r="I196" s="179"/>
      <c r="J196" s="190"/>
      <c r="K196" s="186"/>
      <c r="L196" s="187"/>
      <c r="M196" s="188"/>
      <c r="N196" s="189"/>
      <c r="O196" s="189"/>
      <c r="P196" s="189"/>
      <c r="R196" s="6"/>
    </row>
    <row r="197" spans="1:19" s="6" customFormat="1" ht="36" customHeight="1" thickBot="1" x14ac:dyDescent="0.25">
      <c r="A197" s="20" t="s">
        <v>333</v>
      </c>
      <c r="B197" s="35" t="s">
        <v>105</v>
      </c>
      <c r="C197" s="1" t="s">
        <v>126</v>
      </c>
      <c r="D197" s="4"/>
      <c r="E197" s="15" t="s">
        <v>33</v>
      </c>
      <c r="F197" s="16">
        <v>95</v>
      </c>
      <c r="G197" s="17"/>
      <c r="H197" s="18">
        <f>ROUND(G197*F197,2)</f>
        <v>0</v>
      </c>
      <c r="I197" s="179"/>
      <c r="J197" s="190"/>
      <c r="K197" s="186"/>
      <c r="L197" s="187"/>
      <c r="M197" s="188"/>
      <c r="N197" s="189"/>
      <c r="O197" s="189"/>
      <c r="P197" s="189"/>
      <c r="Q197" s="19"/>
      <c r="S197" s="19"/>
    </row>
    <row r="198" spans="1:19" s="6" customFormat="1" ht="33.950000000000003" customHeight="1" thickTop="1" x14ac:dyDescent="0.25">
      <c r="A198" s="7"/>
      <c r="B198" s="8"/>
      <c r="C198" s="9" t="s">
        <v>21</v>
      </c>
      <c r="D198" s="22"/>
      <c r="E198" s="22"/>
      <c r="F198" s="22"/>
      <c r="G198" s="11"/>
      <c r="H198" s="12"/>
      <c r="I198" s="179"/>
      <c r="J198" s="180"/>
      <c r="K198" s="186"/>
      <c r="L198" s="187"/>
      <c r="M198" s="188"/>
      <c r="N198" s="189"/>
      <c r="O198" s="189"/>
      <c r="P198" s="189"/>
    </row>
    <row r="199" spans="1:19" s="6" customFormat="1" ht="30.2" customHeight="1" x14ac:dyDescent="0.2">
      <c r="A199" s="20" t="s">
        <v>129</v>
      </c>
      <c r="B199" s="14" t="s">
        <v>295</v>
      </c>
      <c r="C199" s="1" t="s">
        <v>131</v>
      </c>
      <c r="D199" s="4" t="s">
        <v>132</v>
      </c>
      <c r="E199" s="15"/>
      <c r="F199" s="39"/>
      <c r="G199" s="11"/>
      <c r="H199" s="40"/>
      <c r="I199" s="179"/>
      <c r="J199" s="180"/>
      <c r="K199" s="186"/>
      <c r="L199" s="187"/>
      <c r="M199" s="188"/>
      <c r="N199" s="189"/>
      <c r="O199" s="189"/>
      <c r="P199" s="189"/>
    </row>
    <row r="200" spans="1:19" s="19" customFormat="1" ht="30.2" customHeight="1" x14ac:dyDescent="0.2">
      <c r="A200" s="42" t="s">
        <v>322</v>
      </c>
      <c r="B200" s="28" t="s">
        <v>32</v>
      </c>
      <c r="C200" s="29" t="s">
        <v>133</v>
      </c>
      <c r="D200" s="30"/>
      <c r="E200" s="31" t="s">
        <v>36</v>
      </c>
      <c r="F200" s="47">
        <v>4</v>
      </c>
      <c r="G200" s="33"/>
      <c r="H200" s="34">
        <f>ROUND(G200*F200,2)</f>
        <v>0</v>
      </c>
      <c r="I200" s="179"/>
      <c r="J200" s="180"/>
      <c r="K200" s="186"/>
      <c r="L200" s="187"/>
      <c r="M200" s="188"/>
      <c r="N200" s="189"/>
      <c r="O200" s="189"/>
      <c r="P200" s="189"/>
      <c r="Q200" s="6"/>
      <c r="R200" s="6"/>
      <c r="S200" s="6"/>
    </row>
    <row r="201" spans="1:19" s="19" customFormat="1" ht="30.2" customHeight="1" x14ac:dyDescent="0.2">
      <c r="A201" s="20" t="s">
        <v>134</v>
      </c>
      <c r="B201" s="14" t="s">
        <v>296</v>
      </c>
      <c r="C201" s="1" t="s">
        <v>136</v>
      </c>
      <c r="D201" s="4" t="s">
        <v>132</v>
      </c>
      <c r="E201" s="15"/>
      <c r="F201" s="39"/>
      <c r="G201" s="11"/>
      <c r="H201" s="40"/>
      <c r="I201" s="179"/>
      <c r="J201" s="190"/>
      <c r="K201" s="186"/>
      <c r="L201" s="187"/>
      <c r="M201" s="188"/>
      <c r="N201" s="189"/>
      <c r="O201" s="189"/>
      <c r="P201" s="189"/>
      <c r="R201" s="6"/>
    </row>
    <row r="202" spans="1:19" s="19" customFormat="1" ht="44.1" customHeight="1" x14ac:dyDescent="0.2">
      <c r="A202" s="20" t="s">
        <v>137</v>
      </c>
      <c r="B202" s="27" t="s">
        <v>32</v>
      </c>
      <c r="C202" s="1" t="s">
        <v>138</v>
      </c>
      <c r="D202" s="4"/>
      <c r="E202" s="15"/>
      <c r="F202" s="39"/>
      <c r="G202" s="11"/>
      <c r="H202" s="40"/>
      <c r="I202" s="179" t="s">
        <v>512</v>
      </c>
      <c r="J202" s="190"/>
      <c r="K202" s="186"/>
      <c r="L202" s="187"/>
      <c r="M202" s="188"/>
      <c r="N202" s="189"/>
      <c r="O202" s="189"/>
      <c r="P202" s="189"/>
      <c r="R202" s="6"/>
    </row>
    <row r="203" spans="1:19" s="19" customFormat="1" ht="35.450000000000003" customHeight="1" x14ac:dyDescent="0.2">
      <c r="A203" s="20" t="s">
        <v>139</v>
      </c>
      <c r="B203" s="35" t="s">
        <v>105</v>
      </c>
      <c r="C203" s="1" t="s">
        <v>371</v>
      </c>
      <c r="D203" s="4"/>
      <c r="E203" s="15" t="s">
        <v>46</v>
      </c>
      <c r="F203" s="39">
        <v>26</v>
      </c>
      <c r="G203" s="17"/>
      <c r="H203" s="18">
        <f>ROUND(G203*F203,2)</f>
        <v>0</v>
      </c>
      <c r="I203" s="179" t="s">
        <v>513</v>
      </c>
      <c r="J203" s="190"/>
      <c r="K203" s="186"/>
      <c r="L203" s="187"/>
      <c r="M203" s="188"/>
      <c r="N203" s="189"/>
      <c r="O203" s="189"/>
      <c r="P203" s="189"/>
      <c r="R203" s="6"/>
    </row>
    <row r="204" spans="1:19" s="19" customFormat="1" ht="30.2" customHeight="1" x14ac:dyDescent="0.2">
      <c r="A204" s="20" t="s">
        <v>194</v>
      </c>
      <c r="B204" s="14" t="s">
        <v>297</v>
      </c>
      <c r="C204" s="1" t="s">
        <v>195</v>
      </c>
      <c r="D204" s="4" t="s">
        <v>132</v>
      </c>
      <c r="E204" s="15"/>
      <c r="F204" s="39"/>
      <c r="G204" s="11"/>
      <c r="H204" s="40"/>
      <c r="I204" s="179"/>
      <c r="J204" s="190"/>
      <c r="K204" s="186"/>
      <c r="L204" s="187"/>
      <c r="M204" s="188"/>
      <c r="N204" s="189"/>
      <c r="O204" s="189"/>
      <c r="P204" s="189"/>
      <c r="R204" s="6"/>
    </row>
    <row r="205" spans="1:19" s="19" customFormat="1" ht="30.2" customHeight="1" x14ac:dyDescent="0.2">
      <c r="A205" s="20" t="s">
        <v>196</v>
      </c>
      <c r="B205" s="27" t="s">
        <v>32</v>
      </c>
      <c r="C205" s="1" t="s">
        <v>167</v>
      </c>
      <c r="D205" s="4"/>
      <c r="E205" s="15"/>
      <c r="F205" s="39"/>
      <c r="G205" s="11"/>
      <c r="H205" s="40"/>
      <c r="I205" s="179" t="s">
        <v>530</v>
      </c>
      <c r="J205" s="190"/>
      <c r="K205" s="186"/>
      <c r="L205" s="187"/>
      <c r="M205" s="188"/>
      <c r="N205" s="189"/>
      <c r="O205" s="189"/>
      <c r="P205" s="189"/>
      <c r="R205" s="6"/>
    </row>
    <row r="206" spans="1:19" s="19" customFormat="1" ht="30.2" customHeight="1" x14ac:dyDescent="0.2">
      <c r="A206" s="20" t="s">
        <v>404</v>
      </c>
      <c r="B206" s="35" t="s">
        <v>105</v>
      </c>
      <c r="C206" s="1" t="s">
        <v>405</v>
      </c>
      <c r="D206" s="4"/>
      <c r="E206" s="15" t="s">
        <v>70</v>
      </c>
      <c r="F206" s="49">
        <v>6</v>
      </c>
      <c r="G206" s="17"/>
      <c r="H206" s="18">
        <f>ROUND(G206*F206,2)</f>
        <v>0</v>
      </c>
      <c r="I206" s="179"/>
      <c r="J206" s="190"/>
      <c r="K206" s="186"/>
      <c r="L206" s="187"/>
      <c r="M206" s="188"/>
      <c r="N206" s="189"/>
      <c r="O206" s="189"/>
      <c r="P206" s="189"/>
      <c r="R206" s="6"/>
    </row>
    <row r="207" spans="1:19" s="19" customFormat="1" ht="44.1" customHeight="1" x14ac:dyDescent="0.2">
      <c r="A207" s="20" t="s">
        <v>74</v>
      </c>
      <c r="B207" s="14" t="s">
        <v>298</v>
      </c>
      <c r="C207" s="3" t="s">
        <v>254</v>
      </c>
      <c r="D207" s="4" t="s">
        <v>256</v>
      </c>
      <c r="E207" s="15"/>
      <c r="F207" s="39"/>
      <c r="G207" s="11"/>
      <c r="H207" s="40"/>
      <c r="I207" s="179"/>
      <c r="J207" s="202"/>
      <c r="K207" s="186"/>
      <c r="L207" s="187"/>
      <c r="M207" s="188"/>
      <c r="N207" s="189"/>
      <c r="O207" s="189"/>
      <c r="P207" s="189"/>
      <c r="Q207" s="43"/>
      <c r="R207" s="6"/>
      <c r="S207" s="43"/>
    </row>
    <row r="208" spans="1:19" s="19" customFormat="1" ht="44.1" customHeight="1" x14ac:dyDescent="0.2">
      <c r="A208" s="20" t="s">
        <v>75</v>
      </c>
      <c r="B208" s="27" t="s">
        <v>32</v>
      </c>
      <c r="C208" s="1" t="s">
        <v>310</v>
      </c>
      <c r="D208" s="4"/>
      <c r="E208" s="15" t="s">
        <v>36</v>
      </c>
      <c r="F208" s="39">
        <v>3</v>
      </c>
      <c r="G208" s="17"/>
      <c r="H208" s="18">
        <f>ROUND(G208*F208,2)</f>
        <v>0</v>
      </c>
      <c r="I208" s="194"/>
      <c r="J208" s="190"/>
      <c r="K208" s="186"/>
      <c r="L208" s="187"/>
      <c r="M208" s="188"/>
      <c r="N208" s="189"/>
      <c r="O208" s="189"/>
      <c r="P208" s="189"/>
      <c r="R208" s="6"/>
    </row>
    <row r="209" spans="1:20" s="46" customFormat="1" ht="41.25" customHeight="1" x14ac:dyDescent="0.2">
      <c r="A209" s="20" t="s">
        <v>76</v>
      </c>
      <c r="B209" s="27" t="s">
        <v>37</v>
      </c>
      <c r="C209" s="1" t="s">
        <v>311</v>
      </c>
      <c r="D209" s="4"/>
      <c r="E209" s="15" t="s">
        <v>36</v>
      </c>
      <c r="F209" s="39">
        <v>3</v>
      </c>
      <c r="G209" s="17"/>
      <c r="H209" s="18">
        <f>ROUND(G209*F209,2)</f>
        <v>0</v>
      </c>
      <c r="I209" s="194"/>
      <c r="J209" s="190"/>
      <c r="K209" s="186"/>
      <c r="L209" s="187"/>
      <c r="M209" s="188"/>
      <c r="N209" s="189"/>
      <c r="O209" s="189"/>
      <c r="P209" s="189"/>
      <c r="Q209" s="19"/>
      <c r="R209" s="6"/>
      <c r="S209" s="19"/>
    </row>
    <row r="210" spans="1:20" s="46" customFormat="1" ht="30.2" customHeight="1" x14ac:dyDescent="0.2">
      <c r="A210" s="20" t="s">
        <v>198</v>
      </c>
      <c r="B210" s="14" t="s">
        <v>299</v>
      </c>
      <c r="C210" s="3" t="s">
        <v>199</v>
      </c>
      <c r="D210" s="4" t="s">
        <v>132</v>
      </c>
      <c r="E210" s="15"/>
      <c r="F210" s="39"/>
      <c r="G210" s="11"/>
      <c r="H210" s="40"/>
      <c r="I210" s="179"/>
      <c r="J210" s="202"/>
      <c r="K210" s="186"/>
      <c r="L210" s="187"/>
      <c r="M210" s="188"/>
      <c r="N210" s="189"/>
      <c r="O210" s="189"/>
      <c r="P210" s="189"/>
      <c r="R210" s="6"/>
    </row>
    <row r="211" spans="1:20" s="46" customFormat="1" ht="30.2" customHeight="1" x14ac:dyDescent="0.2">
      <c r="A211" s="20" t="s">
        <v>200</v>
      </c>
      <c r="B211" s="27" t="s">
        <v>32</v>
      </c>
      <c r="C211" s="3" t="s">
        <v>201</v>
      </c>
      <c r="D211" s="4"/>
      <c r="E211" s="15" t="s">
        <v>36</v>
      </c>
      <c r="F211" s="39">
        <v>2</v>
      </c>
      <c r="G211" s="17"/>
      <c r="H211" s="18">
        <f>ROUND(G211*F211,2)</f>
        <v>0</v>
      </c>
      <c r="I211" s="179" t="s">
        <v>517</v>
      </c>
      <c r="J211" s="202"/>
      <c r="K211" s="186"/>
      <c r="L211" s="187"/>
      <c r="M211" s="188"/>
      <c r="N211" s="189"/>
      <c r="O211" s="189"/>
      <c r="P211" s="189"/>
      <c r="R211" s="6"/>
    </row>
    <row r="212" spans="1:20" s="46" customFormat="1" ht="39.950000000000003" customHeight="1" x14ac:dyDescent="0.2">
      <c r="A212" s="20" t="s">
        <v>141</v>
      </c>
      <c r="B212" s="14" t="s">
        <v>300</v>
      </c>
      <c r="C212" s="3" t="s">
        <v>143</v>
      </c>
      <c r="D212" s="4" t="s">
        <v>132</v>
      </c>
      <c r="E212" s="15"/>
      <c r="F212" s="39"/>
      <c r="G212" s="11"/>
      <c r="H212" s="40"/>
      <c r="I212" s="198" t="s">
        <v>519</v>
      </c>
      <c r="J212" s="202"/>
      <c r="K212" s="186"/>
      <c r="L212" s="187"/>
      <c r="M212" s="188"/>
      <c r="N212" s="189"/>
      <c r="O212" s="189"/>
      <c r="P212" s="189"/>
      <c r="R212" s="6"/>
    </row>
    <row r="213" spans="1:20" s="41" customFormat="1" ht="44.1" customHeight="1" x14ac:dyDescent="0.2">
      <c r="A213" s="20" t="s">
        <v>144</v>
      </c>
      <c r="B213" s="27" t="s">
        <v>32</v>
      </c>
      <c r="C213" s="3" t="s">
        <v>377</v>
      </c>
      <c r="D213" s="4"/>
      <c r="E213" s="15"/>
      <c r="F213" s="39"/>
      <c r="G213" s="11"/>
      <c r="H213" s="40"/>
      <c r="I213" s="203" t="s">
        <v>520</v>
      </c>
      <c r="J213" s="202"/>
      <c r="K213" s="186"/>
      <c r="L213" s="187"/>
      <c r="M213" s="188"/>
      <c r="N213" s="189"/>
      <c r="O213" s="189"/>
      <c r="P213" s="189"/>
      <c r="Q213" s="46"/>
      <c r="R213" s="6"/>
      <c r="S213" s="46"/>
    </row>
    <row r="214" spans="1:20" s="6" customFormat="1" ht="39.950000000000003" customHeight="1" x14ac:dyDescent="0.2">
      <c r="A214" s="48" t="s">
        <v>378</v>
      </c>
      <c r="B214" s="35" t="s">
        <v>105</v>
      </c>
      <c r="C214" s="1" t="s">
        <v>407</v>
      </c>
      <c r="D214" s="4"/>
      <c r="E214" s="15" t="s">
        <v>36</v>
      </c>
      <c r="F214" s="39">
        <v>2</v>
      </c>
      <c r="G214" s="17"/>
      <c r="H214" s="18">
        <f>ROUND(G214*F214,2)</f>
        <v>0</v>
      </c>
      <c r="I214" s="204" t="s">
        <v>521</v>
      </c>
      <c r="J214" s="199"/>
      <c r="K214" s="186"/>
      <c r="L214" s="187"/>
      <c r="M214" s="188"/>
      <c r="N214" s="189"/>
      <c r="O214" s="189"/>
      <c r="P214" s="189"/>
      <c r="Q214" s="213"/>
      <c r="R214" s="214"/>
      <c r="S214" s="213"/>
      <c r="T214" s="214"/>
    </row>
    <row r="215" spans="1:20" s="19" customFormat="1" ht="30.2" customHeight="1" x14ac:dyDescent="0.2">
      <c r="A215" s="20" t="s">
        <v>408</v>
      </c>
      <c r="B215" s="14" t="s">
        <v>301</v>
      </c>
      <c r="C215" s="1" t="s">
        <v>409</v>
      </c>
      <c r="D215" s="4" t="s">
        <v>132</v>
      </c>
      <c r="E215" s="15" t="s">
        <v>36</v>
      </c>
      <c r="F215" s="39">
        <v>3</v>
      </c>
      <c r="G215" s="17"/>
      <c r="H215" s="18">
        <f>ROUND(G215*F215,2)</f>
        <v>0</v>
      </c>
      <c r="I215" s="179"/>
      <c r="J215" s="180"/>
      <c r="K215" s="186"/>
      <c r="L215" s="187"/>
      <c r="M215" s="188"/>
      <c r="N215" s="189"/>
      <c r="O215" s="189"/>
      <c r="P215" s="189"/>
      <c r="Q215" s="6"/>
      <c r="R215" s="6"/>
      <c r="S215" s="6"/>
    </row>
    <row r="216" spans="1:20" s="6" customFormat="1" ht="36" customHeight="1" thickBot="1" x14ac:dyDescent="0.25">
      <c r="A216" s="20" t="s">
        <v>147</v>
      </c>
      <c r="B216" s="14" t="s">
        <v>302</v>
      </c>
      <c r="C216" s="1" t="s">
        <v>149</v>
      </c>
      <c r="D216" s="4" t="s">
        <v>150</v>
      </c>
      <c r="E216" s="15" t="s">
        <v>46</v>
      </c>
      <c r="F216" s="39">
        <v>48</v>
      </c>
      <c r="G216" s="17"/>
      <c r="H216" s="18">
        <f>ROUND(G216*F216,2)</f>
        <v>0</v>
      </c>
      <c r="I216" s="179"/>
      <c r="J216" s="190"/>
      <c r="K216" s="186"/>
      <c r="L216" s="187"/>
      <c r="M216" s="188"/>
      <c r="N216" s="189"/>
      <c r="O216" s="189"/>
      <c r="P216" s="189"/>
      <c r="Q216" s="19"/>
      <c r="S216" s="19"/>
    </row>
    <row r="217" spans="1:20" s="19" customFormat="1" ht="44.1" customHeight="1" thickTop="1" x14ac:dyDescent="0.25">
      <c r="A217" s="7"/>
      <c r="B217" s="8"/>
      <c r="C217" s="9" t="s">
        <v>22</v>
      </c>
      <c r="D217" s="22"/>
      <c r="E217" s="22"/>
      <c r="F217" s="22"/>
      <c r="G217" s="11"/>
      <c r="H217" s="12"/>
      <c r="I217" s="179"/>
      <c r="J217" s="180"/>
      <c r="K217" s="186"/>
      <c r="L217" s="187"/>
      <c r="M217" s="188"/>
      <c r="N217" s="189"/>
      <c r="O217" s="189"/>
      <c r="P217" s="189"/>
      <c r="Q217" s="6"/>
      <c r="R217" s="6"/>
      <c r="S217" s="6"/>
    </row>
    <row r="218" spans="1:20" s="19" customFormat="1" ht="34.700000000000003" customHeight="1" x14ac:dyDescent="0.2">
      <c r="A218" s="20" t="s">
        <v>56</v>
      </c>
      <c r="B218" s="14" t="s">
        <v>303</v>
      </c>
      <c r="C218" s="1" t="s">
        <v>255</v>
      </c>
      <c r="D218" s="4" t="s">
        <v>256</v>
      </c>
      <c r="E218" s="15" t="s">
        <v>36</v>
      </c>
      <c r="F218" s="39">
        <v>3</v>
      </c>
      <c r="G218" s="17"/>
      <c r="H218" s="18">
        <f>ROUND(G218*F218,2)</f>
        <v>0</v>
      </c>
      <c r="I218" s="179"/>
      <c r="J218" s="190"/>
      <c r="K218" s="186"/>
      <c r="L218" s="187"/>
      <c r="M218" s="188"/>
      <c r="N218" s="189"/>
      <c r="O218" s="189"/>
      <c r="P218" s="189"/>
      <c r="R218" s="6"/>
    </row>
    <row r="219" spans="1:20" s="19" customFormat="1" ht="30.2" customHeight="1" x14ac:dyDescent="0.2">
      <c r="A219" s="20" t="s">
        <v>69</v>
      </c>
      <c r="B219" s="14" t="s">
        <v>337</v>
      </c>
      <c r="C219" s="1" t="s">
        <v>77</v>
      </c>
      <c r="D219" s="4" t="s">
        <v>132</v>
      </c>
      <c r="E219" s="15"/>
      <c r="F219" s="39"/>
      <c r="G219" s="18"/>
      <c r="H219" s="40"/>
      <c r="I219" s="179"/>
      <c r="J219" s="190"/>
      <c r="K219" s="186"/>
      <c r="L219" s="187"/>
      <c r="M219" s="188"/>
      <c r="N219" s="189"/>
      <c r="O219" s="189"/>
      <c r="P219" s="189"/>
      <c r="R219" s="6"/>
    </row>
    <row r="220" spans="1:20" s="19" customFormat="1" ht="30.2" customHeight="1" x14ac:dyDescent="0.2">
      <c r="A220" s="20" t="s">
        <v>78</v>
      </c>
      <c r="B220" s="27" t="s">
        <v>32</v>
      </c>
      <c r="C220" s="1" t="s">
        <v>153</v>
      </c>
      <c r="D220" s="4"/>
      <c r="E220" s="15" t="s">
        <v>70</v>
      </c>
      <c r="F220" s="49">
        <v>0.5</v>
      </c>
      <c r="G220" s="17"/>
      <c r="H220" s="18">
        <f>ROUND(G220*F220,2)</f>
        <v>0</v>
      </c>
      <c r="I220" s="179"/>
      <c r="J220" s="190"/>
      <c r="K220" s="186"/>
      <c r="L220" s="187"/>
      <c r="M220" s="188"/>
      <c r="N220" s="189"/>
      <c r="O220" s="189"/>
      <c r="P220" s="189"/>
      <c r="R220" s="6"/>
    </row>
    <row r="221" spans="1:20" s="6" customFormat="1" ht="30.2" customHeight="1" x14ac:dyDescent="0.2">
      <c r="A221" s="20" t="s">
        <v>380</v>
      </c>
      <c r="B221" s="28" t="s">
        <v>37</v>
      </c>
      <c r="C221" s="29" t="s">
        <v>381</v>
      </c>
      <c r="D221" s="30"/>
      <c r="E221" s="31" t="s">
        <v>70</v>
      </c>
      <c r="F221" s="65">
        <v>0.2</v>
      </c>
      <c r="G221" s="33"/>
      <c r="H221" s="34">
        <f>ROUND(G221*F221,2)</f>
        <v>0</v>
      </c>
      <c r="I221" s="179"/>
      <c r="J221" s="190"/>
      <c r="K221" s="186"/>
      <c r="L221" s="187"/>
      <c r="M221" s="188"/>
      <c r="N221" s="189"/>
      <c r="O221" s="189"/>
      <c r="P221" s="189"/>
      <c r="Q221" s="19"/>
      <c r="S221" s="19"/>
    </row>
    <row r="222" spans="1:20" s="19" customFormat="1" ht="30.2" customHeight="1" x14ac:dyDescent="0.2">
      <c r="A222" s="20" t="s">
        <v>57</v>
      </c>
      <c r="B222" s="215" t="s">
        <v>338</v>
      </c>
      <c r="C222" s="216" t="s">
        <v>257</v>
      </c>
      <c r="D222" s="217" t="s">
        <v>256</v>
      </c>
      <c r="E222" s="218"/>
      <c r="F222" s="219"/>
      <c r="G222" s="220"/>
      <c r="H222" s="221"/>
      <c r="I222" s="179"/>
      <c r="J222" s="180"/>
      <c r="K222" s="186"/>
      <c r="L222" s="187"/>
      <c r="M222" s="188"/>
      <c r="N222" s="189"/>
      <c r="O222" s="189"/>
      <c r="P222" s="189"/>
      <c r="Q222" s="6"/>
      <c r="R222" s="6"/>
      <c r="S222" s="6"/>
    </row>
    <row r="223" spans="1:20" s="19" customFormat="1" ht="30.2" customHeight="1" x14ac:dyDescent="0.2">
      <c r="A223" s="20" t="s">
        <v>202</v>
      </c>
      <c r="B223" s="27" t="s">
        <v>32</v>
      </c>
      <c r="C223" s="1" t="s">
        <v>203</v>
      </c>
      <c r="D223" s="4"/>
      <c r="E223" s="15" t="s">
        <v>36</v>
      </c>
      <c r="F223" s="39">
        <v>1</v>
      </c>
      <c r="G223" s="17"/>
      <c r="H223" s="18">
        <f t="shared" ref="H223:H230" si="3">ROUND(G223*F223,2)</f>
        <v>0</v>
      </c>
      <c r="I223" s="179"/>
      <c r="J223" s="190"/>
      <c r="K223" s="186"/>
      <c r="L223" s="187"/>
      <c r="M223" s="188"/>
      <c r="N223" s="189"/>
      <c r="O223" s="189"/>
      <c r="P223" s="189"/>
      <c r="R223" s="6"/>
    </row>
    <row r="224" spans="1:20" s="19" customFormat="1" ht="30.2" customHeight="1" x14ac:dyDescent="0.2">
      <c r="A224" s="20" t="s">
        <v>58</v>
      </c>
      <c r="B224" s="27" t="s">
        <v>37</v>
      </c>
      <c r="C224" s="1" t="s">
        <v>155</v>
      </c>
      <c r="D224" s="4"/>
      <c r="E224" s="15" t="s">
        <v>36</v>
      </c>
      <c r="F224" s="39">
        <v>3</v>
      </c>
      <c r="G224" s="17"/>
      <c r="H224" s="18">
        <f t="shared" si="3"/>
        <v>0</v>
      </c>
      <c r="I224" s="179"/>
      <c r="J224" s="190"/>
      <c r="K224" s="186"/>
      <c r="L224" s="187"/>
      <c r="M224" s="188"/>
      <c r="N224" s="189"/>
      <c r="O224" s="189"/>
      <c r="P224" s="189"/>
      <c r="R224" s="6"/>
    </row>
    <row r="225" spans="1:21" s="19" customFormat="1" ht="30.2" customHeight="1" x14ac:dyDescent="0.2">
      <c r="A225" s="20" t="s">
        <v>204</v>
      </c>
      <c r="B225" s="27" t="s">
        <v>47</v>
      </c>
      <c r="C225" s="1" t="s">
        <v>205</v>
      </c>
      <c r="D225" s="4"/>
      <c r="E225" s="15" t="s">
        <v>36</v>
      </c>
      <c r="F225" s="39">
        <v>1</v>
      </c>
      <c r="G225" s="17"/>
      <c r="H225" s="18">
        <f t="shared" si="3"/>
        <v>0</v>
      </c>
      <c r="I225" s="179"/>
      <c r="J225" s="190"/>
      <c r="K225" s="186"/>
      <c r="L225" s="187"/>
      <c r="M225" s="188"/>
      <c r="N225" s="189"/>
      <c r="O225" s="189"/>
      <c r="P225" s="189"/>
      <c r="R225" s="6"/>
    </row>
    <row r="226" spans="1:21" s="6" customFormat="1" ht="30.2" customHeight="1" x14ac:dyDescent="0.2">
      <c r="A226" s="20" t="s">
        <v>59</v>
      </c>
      <c r="B226" s="27" t="s">
        <v>60</v>
      </c>
      <c r="C226" s="1" t="s">
        <v>168</v>
      </c>
      <c r="D226" s="4"/>
      <c r="E226" s="15" t="s">
        <v>36</v>
      </c>
      <c r="F226" s="39">
        <v>1</v>
      </c>
      <c r="G226" s="17"/>
      <c r="H226" s="18">
        <f t="shared" si="3"/>
        <v>0</v>
      </c>
      <c r="I226" s="179"/>
      <c r="J226" s="190"/>
      <c r="K226" s="186"/>
      <c r="L226" s="187"/>
      <c r="M226" s="188"/>
      <c r="N226" s="189"/>
      <c r="O226" s="189"/>
      <c r="P226" s="189"/>
      <c r="Q226" s="19"/>
      <c r="S226" s="19"/>
    </row>
    <row r="227" spans="1:21" s="6" customFormat="1" ht="30.2" customHeight="1" x14ac:dyDescent="0.2">
      <c r="A227" s="20" t="s">
        <v>71</v>
      </c>
      <c r="B227" s="14" t="s">
        <v>339</v>
      </c>
      <c r="C227" s="1" t="s">
        <v>79</v>
      </c>
      <c r="D227" s="4" t="s">
        <v>256</v>
      </c>
      <c r="E227" s="15" t="s">
        <v>36</v>
      </c>
      <c r="F227" s="39">
        <v>2</v>
      </c>
      <c r="G227" s="17"/>
      <c r="H227" s="18">
        <f t="shared" si="3"/>
        <v>0</v>
      </c>
      <c r="I227" s="179"/>
      <c r="J227" s="180"/>
      <c r="K227" s="186"/>
      <c r="L227" s="187"/>
      <c r="M227" s="188"/>
      <c r="N227" s="189"/>
      <c r="O227" s="189"/>
      <c r="P227" s="189"/>
    </row>
    <row r="228" spans="1:21" s="19" customFormat="1" ht="30.2" customHeight="1" x14ac:dyDescent="0.2">
      <c r="A228" s="20" t="s">
        <v>72</v>
      </c>
      <c r="B228" s="14" t="s">
        <v>340</v>
      </c>
      <c r="C228" s="1" t="s">
        <v>80</v>
      </c>
      <c r="D228" s="4" t="s">
        <v>256</v>
      </c>
      <c r="E228" s="15" t="s">
        <v>36</v>
      </c>
      <c r="F228" s="39">
        <v>1</v>
      </c>
      <c r="G228" s="17"/>
      <c r="H228" s="18">
        <f t="shared" si="3"/>
        <v>0</v>
      </c>
      <c r="I228" s="179"/>
      <c r="J228" s="180"/>
      <c r="K228" s="186"/>
      <c r="L228" s="187"/>
      <c r="M228" s="188"/>
      <c r="N228" s="189"/>
      <c r="O228" s="189"/>
      <c r="P228" s="189"/>
      <c r="Q228" s="6"/>
      <c r="R228" s="6"/>
      <c r="S228" s="6"/>
    </row>
    <row r="229" spans="1:21" s="19" customFormat="1" ht="30.2" customHeight="1" x14ac:dyDescent="0.2">
      <c r="A229" s="20" t="s">
        <v>73</v>
      </c>
      <c r="B229" s="14" t="s">
        <v>341</v>
      </c>
      <c r="C229" s="1" t="s">
        <v>81</v>
      </c>
      <c r="D229" s="4" t="s">
        <v>256</v>
      </c>
      <c r="E229" s="15" t="s">
        <v>36</v>
      </c>
      <c r="F229" s="39">
        <v>2</v>
      </c>
      <c r="G229" s="17"/>
      <c r="H229" s="18">
        <f t="shared" si="3"/>
        <v>0</v>
      </c>
      <c r="I229" s="179"/>
      <c r="J229" s="190"/>
      <c r="K229" s="186"/>
      <c r="L229" s="187"/>
      <c r="M229" s="188"/>
      <c r="N229" s="189"/>
      <c r="O229" s="189"/>
      <c r="P229" s="189"/>
      <c r="R229" s="6"/>
    </row>
    <row r="230" spans="1:21" s="19" customFormat="1" ht="44.1" customHeight="1" thickBot="1" x14ac:dyDescent="0.25">
      <c r="A230" s="44" t="s">
        <v>280</v>
      </c>
      <c r="B230" s="14" t="s">
        <v>342</v>
      </c>
      <c r="C230" s="1" t="s">
        <v>281</v>
      </c>
      <c r="D230" s="4" t="s">
        <v>256</v>
      </c>
      <c r="E230" s="15" t="s">
        <v>36</v>
      </c>
      <c r="F230" s="39">
        <v>1</v>
      </c>
      <c r="G230" s="17"/>
      <c r="H230" s="18">
        <f t="shared" si="3"/>
        <v>0</v>
      </c>
      <c r="I230" s="179"/>
      <c r="J230" s="190"/>
      <c r="K230" s="186"/>
      <c r="L230" s="187"/>
      <c r="M230" s="188"/>
      <c r="N230" s="189"/>
      <c r="O230" s="189"/>
      <c r="P230" s="189"/>
      <c r="R230" s="6"/>
    </row>
    <row r="231" spans="1:21" s="6" customFormat="1" ht="30.2" customHeight="1" thickTop="1" x14ac:dyDescent="0.25">
      <c r="A231" s="7"/>
      <c r="B231" s="8"/>
      <c r="C231" s="9" t="s">
        <v>23</v>
      </c>
      <c r="D231" s="22"/>
      <c r="E231" s="22"/>
      <c r="F231" s="22"/>
      <c r="G231" s="11"/>
      <c r="H231" s="12"/>
      <c r="I231" s="179"/>
      <c r="J231" s="180"/>
      <c r="K231" s="186"/>
      <c r="L231" s="187"/>
      <c r="M231" s="188"/>
      <c r="N231" s="189"/>
      <c r="O231" s="189"/>
      <c r="P231" s="189"/>
    </row>
    <row r="232" spans="1:21" s="19" customFormat="1" ht="30.2" customHeight="1" x14ac:dyDescent="0.2">
      <c r="A232" s="23" t="s">
        <v>61</v>
      </c>
      <c r="B232" s="14" t="s">
        <v>343</v>
      </c>
      <c r="C232" s="1" t="s">
        <v>62</v>
      </c>
      <c r="D232" s="4" t="s">
        <v>159</v>
      </c>
      <c r="E232" s="15"/>
      <c r="F232" s="16"/>
      <c r="G232" s="11"/>
      <c r="H232" s="18"/>
      <c r="I232" s="179"/>
      <c r="J232" s="180"/>
      <c r="K232" s="186"/>
      <c r="L232" s="187"/>
      <c r="M232" s="188"/>
      <c r="N232" s="189"/>
      <c r="O232" s="189"/>
      <c r="P232" s="189"/>
      <c r="Q232" s="6"/>
      <c r="R232" s="6"/>
      <c r="S232" s="6"/>
    </row>
    <row r="233" spans="1:21" s="19" customFormat="1" ht="30.2" customHeight="1" x14ac:dyDescent="0.2">
      <c r="A233" s="23" t="s">
        <v>160</v>
      </c>
      <c r="B233" s="27" t="s">
        <v>32</v>
      </c>
      <c r="C233" s="1" t="s">
        <v>161</v>
      </c>
      <c r="D233" s="4"/>
      <c r="E233" s="15" t="s">
        <v>31</v>
      </c>
      <c r="F233" s="16">
        <v>220</v>
      </c>
      <c r="G233" s="17"/>
      <c r="H233" s="18">
        <f>ROUND(G233*F233,2)</f>
        <v>0</v>
      </c>
      <c r="I233" s="205"/>
      <c r="J233" s="190"/>
      <c r="K233" s="186"/>
      <c r="L233" s="187"/>
      <c r="M233" s="188"/>
      <c r="N233" s="189"/>
      <c r="O233" s="189"/>
      <c r="P233" s="189"/>
      <c r="R233" s="6"/>
    </row>
    <row r="234" spans="1:21" s="106" customFormat="1" ht="30.2" customHeight="1" x14ac:dyDescent="0.2">
      <c r="A234" s="23" t="s">
        <v>63</v>
      </c>
      <c r="B234" s="27" t="s">
        <v>37</v>
      </c>
      <c r="C234" s="1" t="s">
        <v>162</v>
      </c>
      <c r="D234" s="4"/>
      <c r="E234" s="15" t="s">
        <v>31</v>
      </c>
      <c r="F234" s="16">
        <v>380</v>
      </c>
      <c r="G234" s="17"/>
      <c r="H234" s="18">
        <f>ROUND(G234*F234,2)</f>
        <v>0</v>
      </c>
      <c r="I234" s="179"/>
      <c r="J234" s="190"/>
      <c r="K234" s="186"/>
      <c r="L234" s="187"/>
      <c r="M234" s="188"/>
      <c r="N234" s="189"/>
      <c r="O234" s="189"/>
      <c r="P234" s="189"/>
      <c r="R234" s="6"/>
    </row>
    <row r="235" spans="1:21" s="106" customFormat="1" ht="30.2" customHeight="1" thickBot="1" x14ac:dyDescent="0.25">
      <c r="A235" s="123"/>
      <c r="B235" s="124" t="s">
        <v>14</v>
      </c>
      <c r="C235" s="234" t="str">
        <f>C161</f>
        <v>Flynn Street Reconstruction - Barrington Ave to Moore Ave</v>
      </c>
      <c r="D235" s="235"/>
      <c r="E235" s="235"/>
      <c r="F235" s="236"/>
      <c r="G235" s="125" t="s">
        <v>17</v>
      </c>
      <c r="H235" s="125">
        <f>SUM(H163:H234)</f>
        <v>0</v>
      </c>
      <c r="K235" s="186"/>
      <c r="L235" s="187"/>
      <c r="M235" s="188"/>
      <c r="N235" s="189"/>
      <c r="O235" s="189"/>
      <c r="P235" s="189"/>
      <c r="R235" s="6"/>
    </row>
    <row r="236" spans="1:21" s="6" customFormat="1" ht="36" customHeight="1" thickTop="1" thickBot="1" x14ac:dyDescent="0.25">
      <c r="A236" s="103"/>
      <c r="B236" s="126" t="s">
        <v>15</v>
      </c>
      <c r="C236" s="237" t="s">
        <v>410</v>
      </c>
      <c r="D236" s="238"/>
      <c r="E236" s="238"/>
      <c r="F236" s="239"/>
      <c r="G236" s="127"/>
      <c r="H236" s="127" t="s">
        <v>2</v>
      </c>
      <c r="I236" s="106"/>
      <c r="J236" s="106"/>
      <c r="K236" s="186"/>
      <c r="L236" s="187"/>
      <c r="M236" s="188"/>
      <c r="N236" s="189"/>
      <c r="O236" s="189"/>
      <c r="P236" s="189"/>
      <c r="Q236" s="106"/>
      <c r="S236" s="106"/>
      <c r="T236" s="106"/>
      <c r="U236" s="106"/>
    </row>
    <row r="237" spans="1:21" s="6" customFormat="1" ht="30.2" customHeight="1" thickTop="1" x14ac:dyDescent="0.25">
      <c r="A237" s="7"/>
      <c r="B237" s="8"/>
      <c r="C237" s="9" t="s">
        <v>19</v>
      </c>
      <c r="D237" s="10"/>
      <c r="E237" s="10"/>
      <c r="F237" s="10"/>
      <c r="G237" s="11"/>
      <c r="H237" s="12"/>
      <c r="I237" s="179"/>
      <c r="J237" s="180"/>
      <c r="K237" s="186"/>
      <c r="L237" s="187"/>
      <c r="M237" s="188"/>
      <c r="N237" s="189"/>
      <c r="O237" s="189"/>
      <c r="P237" s="189"/>
    </row>
    <row r="238" spans="1:21" s="19" customFormat="1" ht="30.2" customHeight="1" x14ac:dyDescent="0.2">
      <c r="A238" s="20" t="s">
        <v>82</v>
      </c>
      <c r="B238" s="14" t="s">
        <v>304</v>
      </c>
      <c r="C238" s="1" t="s">
        <v>83</v>
      </c>
      <c r="D238" s="2" t="s">
        <v>172</v>
      </c>
      <c r="E238" s="15" t="s">
        <v>29</v>
      </c>
      <c r="F238" s="16">
        <v>224</v>
      </c>
      <c r="G238" s="17"/>
      <c r="H238" s="18">
        <f>ROUND(G238*F238,2)</f>
        <v>0</v>
      </c>
      <c r="I238" s="179"/>
      <c r="J238" s="180"/>
      <c r="K238" s="186"/>
      <c r="L238" s="187"/>
      <c r="M238" s="188"/>
      <c r="N238" s="189"/>
      <c r="O238" s="189"/>
      <c r="P238" s="189"/>
      <c r="Q238" s="6"/>
      <c r="R238" s="6"/>
      <c r="S238" s="6"/>
      <c r="T238" s="6"/>
      <c r="U238" s="6"/>
    </row>
    <row r="239" spans="1:21" s="6" customFormat="1" ht="32.450000000000003" customHeight="1" x14ac:dyDescent="0.2">
      <c r="A239" s="13" t="s">
        <v>84</v>
      </c>
      <c r="B239" s="14" t="s">
        <v>221</v>
      </c>
      <c r="C239" s="1" t="s">
        <v>85</v>
      </c>
      <c r="D239" s="2" t="s">
        <v>172</v>
      </c>
      <c r="E239" s="15" t="s">
        <v>31</v>
      </c>
      <c r="F239" s="16">
        <v>400</v>
      </c>
      <c r="G239" s="17"/>
      <c r="H239" s="18">
        <f>ROUND(G239*F239,2)</f>
        <v>0</v>
      </c>
      <c r="I239" s="179"/>
      <c r="J239" s="190"/>
      <c r="K239" s="186"/>
      <c r="L239" s="187"/>
      <c r="M239" s="188"/>
      <c r="N239" s="189"/>
      <c r="O239" s="189"/>
      <c r="P239" s="189"/>
      <c r="Q239" s="19"/>
      <c r="S239" s="19"/>
      <c r="T239" s="19"/>
      <c r="U239" s="19"/>
    </row>
    <row r="240" spans="1:21" s="6" customFormat="1" ht="42" customHeight="1" x14ac:dyDescent="0.2">
      <c r="A240" s="13" t="s">
        <v>86</v>
      </c>
      <c r="B240" s="14" t="s">
        <v>222</v>
      </c>
      <c r="C240" s="1" t="s">
        <v>88</v>
      </c>
      <c r="D240" s="2" t="s">
        <v>172</v>
      </c>
      <c r="E240" s="15"/>
      <c r="F240" s="16"/>
      <c r="G240" s="11"/>
      <c r="H240" s="18"/>
      <c r="I240" s="179" t="s">
        <v>523</v>
      </c>
      <c r="J240" s="180"/>
      <c r="K240" s="186"/>
      <c r="L240" s="187"/>
      <c r="M240" s="188"/>
      <c r="N240" s="189"/>
      <c r="O240" s="189"/>
      <c r="P240" s="189"/>
    </row>
    <row r="241" spans="1:21" s="6" customFormat="1" ht="46.9" customHeight="1" x14ac:dyDescent="0.2">
      <c r="A241" s="20" t="s">
        <v>396</v>
      </c>
      <c r="B241" s="27" t="s">
        <v>32</v>
      </c>
      <c r="C241" s="1" t="s">
        <v>397</v>
      </c>
      <c r="D241" s="4" t="s">
        <v>2</v>
      </c>
      <c r="E241" s="15" t="s">
        <v>33</v>
      </c>
      <c r="F241" s="16">
        <v>330</v>
      </c>
      <c r="G241" s="17"/>
      <c r="H241" s="18">
        <f>ROUND(G241*F241,2)</f>
        <v>0</v>
      </c>
      <c r="I241" s="179" t="s">
        <v>524</v>
      </c>
      <c r="J241" s="180"/>
      <c r="K241" s="186"/>
      <c r="L241" s="187"/>
      <c r="M241" s="188"/>
      <c r="N241" s="189"/>
      <c r="O241" s="189"/>
      <c r="P241" s="189"/>
    </row>
    <row r="242" spans="1:21" s="19" customFormat="1" ht="34.700000000000003" customHeight="1" x14ac:dyDescent="0.2">
      <c r="A242" s="13" t="s">
        <v>345</v>
      </c>
      <c r="B242" s="14" t="s">
        <v>223</v>
      </c>
      <c r="C242" s="1" t="s">
        <v>346</v>
      </c>
      <c r="D242" s="2" t="s">
        <v>172</v>
      </c>
      <c r="E242" s="15" t="s">
        <v>29</v>
      </c>
      <c r="F242" s="16">
        <v>40</v>
      </c>
      <c r="G242" s="17"/>
      <c r="H242" s="18">
        <f>ROUND(G242*F242,2)</f>
        <v>0</v>
      </c>
      <c r="I242" s="179" t="s">
        <v>507</v>
      </c>
      <c r="J242" s="180"/>
      <c r="K242" s="186"/>
      <c r="L242" s="187"/>
      <c r="M242" s="188"/>
      <c r="N242" s="189"/>
      <c r="O242" s="189"/>
      <c r="P242" s="189"/>
      <c r="Q242" s="6"/>
      <c r="R242" s="6"/>
      <c r="S242" s="6"/>
      <c r="T242" s="6"/>
      <c r="U242" s="6"/>
    </row>
    <row r="243" spans="1:21" s="19" customFormat="1" ht="44.1" customHeight="1" x14ac:dyDescent="0.2">
      <c r="A243" s="20" t="s">
        <v>34</v>
      </c>
      <c r="B243" s="14" t="s">
        <v>305</v>
      </c>
      <c r="C243" s="1" t="s">
        <v>35</v>
      </c>
      <c r="D243" s="2" t="s">
        <v>172</v>
      </c>
      <c r="E243" s="15" t="s">
        <v>31</v>
      </c>
      <c r="F243" s="16">
        <v>380</v>
      </c>
      <c r="G243" s="17"/>
      <c r="H243" s="18">
        <f>ROUND(G243*F243,2)</f>
        <v>0</v>
      </c>
      <c r="I243" s="179" t="s">
        <v>508</v>
      </c>
      <c r="J243" s="190"/>
      <c r="K243" s="186"/>
      <c r="L243" s="187"/>
      <c r="M243" s="188"/>
      <c r="N243" s="189"/>
      <c r="O243" s="189"/>
      <c r="P243" s="189"/>
      <c r="R243" s="6"/>
    </row>
    <row r="244" spans="1:21" s="6" customFormat="1" ht="44.1" customHeight="1" thickBot="1" x14ac:dyDescent="0.25">
      <c r="A244" s="13" t="s">
        <v>91</v>
      </c>
      <c r="B244" s="14" t="s">
        <v>306</v>
      </c>
      <c r="C244" s="1" t="s">
        <v>93</v>
      </c>
      <c r="D244" s="4" t="s">
        <v>94</v>
      </c>
      <c r="E244" s="15" t="s">
        <v>31</v>
      </c>
      <c r="F244" s="16">
        <v>400</v>
      </c>
      <c r="G244" s="17"/>
      <c r="H244" s="18">
        <f>ROUND(G244*F244,2)</f>
        <v>0</v>
      </c>
      <c r="I244" s="179"/>
      <c r="J244" s="190"/>
      <c r="K244" s="186"/>
      <c r="L244" s="187"/>
      <c r="M244" s="188"/>
      <c r="N244" s="189"/>
      <c r="O244" s="189"/>
      <c r="P244" s="189"/>
      <c r="Q244" s="19"/>
      <c r="S244" s="19"/>
      <c r="T244" s="19"/>
      <c r="U244" s="19"/>
    </row>
    <row r="245" spans="1:21" s="6" customFormat="1" ht="30.2" customHeight="1" thickTop="1" x14ac:dyDescent="0.25">
      <c r="A245" s="7"/>
      <c r="B245" s="21"/>
      <c r="C245" s="9" t="s">
        <v>173</v>
      </c>
      <c r="D245" s="22"/>
      <c r="E245" s="22"/>
      <c r="F245" s="22"/>
      <c r="G245" s="11"/>
      <c r="H245" s="12"/>
      <c r="I245" s="179"/>
      <c r="J245" s="180"/>
      <c r="K245" s="186"/>
      <c r="L245" s="187"/>
      <c r="M245" s="188"/>
      <c r="N245" s="189"/>
      <c r="O245" s="189"/>
      <c r="P245" s="189"/>
    </row>
    <row r="246" spans="1:21" s="19" customFormat="1" ht="30.2" customHeight="1" x14ac:dyDescent="0.2">
      <c r="A246" s="23" t="s">
        <v>64</v>
      </c>
      <c r="B246" s="14" t="s">
        <v>307</v>
      </c>
      <c r="C246" s="1" t="s">
        <v>65</v>
      </c>
      <c r="D246" s="2" t="s">
        <v>172</v>
      </c>
      <c r="E246" s="15"/>
      <c r="F246" s="16"/>
      <c r="G246" s="11"/>
      <c r="H246" s="18"/>
      <c r="I246" s="179"/>
      <c r="J246" s="180"/>
      <c r="K246" s="186"/>
      <c r="L246" s="187"/>
      <c r="M246" s="188"/>
      <c r="N246" s="189"/>
      <c r="O246" s="189"/>
      <c r="P246" s="189"/>
      <c r="Q246" s="6"/>
      <c r="R246" s="6"/>
      <c r="S246" s="6"/>
      <c r="T246" s="6"/>
      <c r="U246" s="6"/>
    </row>
    <row r="247" spans="1:21" s="19" customFormat="1" ht="30.2" customHeight="1" x14ac:dyDescent="0.2">
      <c r="A247" s="23" t="s">
        <v>66</v>
      </c>
      <c r="B247" s="28" t="s">
        <v>32</v>
      </c>
      <c r="C247" s="29" t="s">
        <v>67</v>
      </c>
      <c r="D247" s="30" t="s">
        <v>2</v>
      </c>
      <c r="E247" s="31" t="s">
        <v>31</v>
      </c>
      <c r="F247" s="32">
        <v>355</v>
      </c>
      <c r="G247" s="33"/>
      <c r="H247" s="34">
        <f>ROUND(G247*F247,2)</f>
        <v>0</v>
      </c>
      <c r="I247" s="179"/>
      <c r="J247" s="190"/>
      <c r="K247" s="186"/>
      <c r="L247" s="187"/>
      <c r="M247" s="188"/>
      <c r="N247" s="189"/>
      <c r="O247" s="189"/>
      <c r="P247" s="189"/>
      <c r="R247" s="6"/>
    </row>
    <row r="248" spans="1:21" s="19" customFormat="1" ht="44.1" customHeight="1" x14ac:dyDescent="0.2">
      <c r="A248" s="23" t="s">
        <v>350</v>
      </c>
      <c r="B248" s="14" t="s">
        <v>411</v>
      </c>
      <c r="C248" s="1" t="s">
        <v>351</v>
      </c>
      <c r="D248" s="4" t="s">
        <v>176</v>
      </c>
      <c r="E248" s="15"/>
      <c r="F248" s="16"/>
      <c r="G248" s="11"/>
      <c r="H248" s="18"/>
      <c r="I248" s="179"/>
      <c r="J248" s="190"/>
      <c r="K248" s="186"/>
      <c r="L248" s="187"/>
      <c r="M248" s="188"/>
      <c r="N248" s="189"/>
      <c r="O248" s="189"/>
      <c r="P248" s="189"/>
      <c r="R248" s="6"/>
    </row>
    <row r="249" spans="1:21" s="19" customFormat="1" ht="44.1" customHeight="1" x14ac:dyDescent="0.2">
      <c r="A249" s="107" t="s">
        <v>352</v>
      </c>
      <c r="B249" s="108" t="s">
        <v>32</v>
      </c>
      <c r="C249" s="109" t="s">
        <v>226</v>
      </c>
      <c r="D249" s="4" t="s">
        <v>2</v>
      </c>
      <c r="E249" s="15" t="s">
        <v>31</v>
      </c>
      <c r="F249" s="16">
        <v>5</v>
      </c>
      <c r="G249" s="17"/>
      <c r="H249" s="18">
        <f>ROUND(G249*F249,2)</f>
        <v>0</v>
      </c>
      <c r="I249" s="179"/>
      <c r="J249" s="190"/>
      <c r="K249" s="186"/>
      <c r="L249" s="187"/>
      <c r="M249" s="188"/>
      <c r="N249" s="189"/>
      <c r="O249" s="189"/>
      <c r="P249" s="189"/>
      <c r="R249" s="6"/>
    </row>
    <row r="250" spans="1:21" s="19" customFormat="1" ht="44.1" customHeight="1" x14ac:dyDescent="0.2">
      <c r="A250" s="107" t="s">
        <v>353</v>
      </c>
      <c r="B250" s="108" t="s">
        <v>37</v>
      </c>
      <c r="C250" s="109" t="s">
        <v>227</v>
      </c>
      <c r="D250" s="4" t="s">
        <v>2</v>
      </c>
      <c r="E250" s="15" t="s">
        <v>31</v>
      </c>
      <c r="F250" s="16">
        <v>147</v>
      </c>
      <c r="G250" s="17"/>
      <c r="H250" s="18">
        <f>ROUND(G250*F250,2)</f>
        <v>0</v>
      </c>
      <c r="I250" s="179"/>
      <c r="J250" s="190"/>
      <c r="K250" s="186"/>
      <c r="L250" s="187"/>
      <c r="M250" s="188"/>
      <c r="N250" s="189"/>
      <c r="O250" s="189"/>
      <c r="P250" s="189"/>
      <c r="R250" s="6"/>
    </row>
    <row r="251" spans="1:21" s="19" customFormat="1" ht="44.1" customHeight="1" x14ac:dyDescent="0.2">
      <c r="A251" s="107" t="s">
        <v>354</v>
      </c>
      <c r="B251" s="108" t="s">
        <v>47</v>
      </c>
      <c r="C251" s="109" t="s">
        <v>355</v>
      </c>
      <c r="D251" s="4" t="s">
        <v>2</v>
      </c>
      <c r="E251" s="15" t="s">
        <v>31</v>
      </c>
      <c r="F251" s="16">
        <v>15</v>
      </c>
      <c r="G251" s="17"/>
      <c r="H251" s="18">
        <f>ROUND(G251*F251,2)</f>
        <v>0</v>
      </c>
      <c r="I251" s="179"/>
      <c r="J251" s="190"/>
      <c r="K251" s="186"/>
      <c r="L251" s="187"/>
      <c r="M251" s="188"/>
      <c r="N251" s="189"/>
      <c r="O251" s="189"/>
      <c r="P251" s="189"/>
      <c r="R251" s="6"/>
    </row>
    <row r="252" spans="1:21" s="19" customFormat="1" ht="30.2" customHeight="1" x14ac:dyDescent="0.2">
      <c r="A252" s="107" t="s">
        <v>356</v>
      </c>
      <c r="B252" s="108" t="s">
        <v>60</v>
      </c>
      <c r="C252" s="109" t="s">
        <v>228</v>
      </c>
      <c r="D252" s="4" t="s">
        <v>2</v>
      </c>
      <c r="E252" s="15" t="s">
        <v>31</v>
      </c>
      <c r="F252" s="16">
        <v>20</v>
      </c>
      <c r="G252" s="17"/>
      <c r="H252" s="18">
        <f>ROUND(G252*F252,2)</f>
        <v>0</v>
      </c>
      <c r="I252" s="179"/>
      <c r="J252" s="190"/>
      <c r="K252" s="186"/>
      <c r="L252" s="187"/>
      <c r="M252" s="188"/>
      <c r="N252" s="189"/>
      <c r="O252" s="189"/>
      <c r="P252" s="189"/>
      <c r="R252" s="6"/>
    </row>
    <row r="253" spans="1:21" s="19" customFormat="1" ht="30.2" customHeight="1" x14ac:dyDescent="0.2">
      <c r="A253" s="23" t="s">
        <v>38</v>
      </c>
      <c r="B253" s="14" t="s">
        <v>412</v>
      </c>
      <c r="C253" s="1" t="s">
        <v>39</v>
      </c>
      <c r="D253" s="4" t="s">
        <v>176</v>
      </c>
      <c r="E253" s="15"/>
      <c r="F253" s="16"/>
      <c r="G253" s="11"/>
      <c r="H253" s="18"/>
      <c r="I253" s="179"/>
      <c r="J253" s="190"/>
      <c r="K253" s="186"/>
      <c r="L253" s="187"/>
      <c r="M253" s="188"/>
      <c r="N253" s="189"/>
      <c r="O253" s="189"/>
      <c r="P253" s="189"/>
      <c r="R253" s="6"/>
    </row>
    <row r="254" spans="1:21" s="19" customFormat="1" ht="30.2" customHeight="1" x14ac:dyDescent="0.2">
      <c r="A254" s="23" t="s">
        <v>40</v>
      </c>
      <c r="B254" s="27" t="s">
        <v>32</v>
      </c>
      <c r="C254" s="1" t="s">
        <v>41</v>
      </c>
      <c r="D254" s="4" t="s">
        <v>2</v>
      </c>
      <c r="E254" s="15" t="s">
        <v>36</v>
      </c>
      <c r="F254" s="16">
        <v>380</v>
      </c>
      <c r="G254" s="17"/>
      <c r="H254" s="18">
        <f>ROUND(G254*F254,2)</f>
        <v>0</v>
      </c>
      <c r="I254" s="179"/>
      <c r="J254" s="190"/>
      <c r="K254" s="186"/>
      <c r="L254" s="187"/>
      <c r="M254" s="188"/>
      <c r="N254" s="189"/>
      <c r="O254" s="189"/>
      <c r="P254" s="189"/>
      <c r="R254" s="6"/>
    </row>
    <row r="255" spans="1:21" s="19" customFormat="1" ht="30.2" customHeight="1" x14ac:dyDescent="0.2">
      <c r="A255" s="23" t="s">
        <v>42</v>
      </c>
      <c r="B255" s="14" t="s">
        <v>413</v>
      </c>
      <c r="C255" s="1" t="s">
        <v>43</v>
      </c>
      <c r="D255" s="4" t="s">
        <v>176</v>
      </c>
      <c r="E255" s="15"/>
      <c r="F255" s="16"/>
      <c r="G255" s="11"/>
      <c r="H255" s="18"/>
      <c r="I255" s="179"/>
      <c r="J255" s="190"/>
      <c r="K255" s="186"/>
      <c r="L255" s="187"/>
      <c r="M255" s="188"/>
      <c r="N255" s="189"/>
      <c r="O255" s="189"/>
      <c r="P255" s="189"/>
      <c r="R255" s="6"/>
    </row>
    <row r="256" spans="1:21" s="6" customFormat="1" ht="44.1" customHeight="1" x14ac:dyDescent="0.2">
      <c r="A256" s="23" t="s">
        <v>44</v>
      </c>
      <c r="B256" s="27" t="s">
        <v>32</v>
      </c>
      <c r="C256" s="1" t="s">
        <v>45</v>
      </c>
      <c r="D256" s="4" t="s">
        <v>2</v>
      </c>
      <c r="E256" s="15" t="s">
        <v>36</v>
      </c>
      <c r="F256" s="16">
        <v>520</v>
      </c>
      <c r="G256" s="17"/>
      <c r="H256" s="18">
        <f>ROUND(G256*F256,2)</f>
        <v>0</v>
      </c>
      <c r="I256" s="179"/>
      <c r="J256" s="190"/>
      <c r="K256" s="186"/>
      <c r="L256" s="187"/>
      <c r="M256" s="188"/>
      <c r="N256" s="189"/>
      <c r="O256" s="189"/>
      <c r="P256" s="189"/>
      <c r="Q256" s="19"/>
      <c r="S256" s="19"/>
      <c r="T256" s="19"/>
      <c r="U256" s="19"/>
    </row>
    <row r="257" spans="1:21" s="19" customFormat="1" ht="30.2" customHeight="1" x14ac:dyDescent="0.2">
      <c r="A257" s="23" t="s">
        <v>230</v>
      </c>
      <c r="B257" s="14" t="s">
        <v>414</v>
      </c>
      <c r="C257" s="1" t="s">
        <v>231</v>
      </c>
      <c r="D257" s="4" t="s">
        <v>103</v>
      </c>
      <c r="E257" s="15"/>
      <c r="F257" s="16"/>
      <c r="G257" s="11"/>
      <c r="H257" s="18"/>
      <c r="I257" s="179"/>
      <c r="J257" s="180"/>
      <c r="K257" s="186"/>
      <c r="L257" s="187"/>
      <c r="M257" s="188"/>
      <c r="N257" s="189"/>
      <c r="O257" s="189"/>
      <c r="P257" s="189"/>
      <c r="Q257" s="6"/>
      <c r="R257" s="6"/>
      <c r="S257" s="6"/>
      <c r="T257" s="6"/>
      <c r="U257" s="6"/>
    </row>
    <row r="258" spans="1:21" s="19" customFormat="1" ht="30.2" customHeight="1" x14ac:dyDescent="0.2">
      <c r="A258" s="23" t="s">
        <v>232</v>
      </c>
      <c r="B258" s="27" t="s">
        <v>32</v>
      </c>
      <c r="C258" s="1" t="s">
        <v>104</v>
      </c>
      <c r="D258" s="4" t="s">
        <v>233</v>
      </c>
      <c r="E258" s="15"/>
      <c r="F258" s="16"/>
      <c r="G258" s="11"/>
      <c r="H258" s="18"/>
      <c r="I258" s="179"/>
      <c r="J258" s="190"/>
      <c r="K258" s="186"/>
      <c r="L258" s="187"/>
      <c r="M258" s="188"/>
      <c r="N258" s="189"/>
      <c r="O258" s="189"/>
      <c r="P258" s="189"/>
      <c r="R258" s="6"/>
    </row>
    <row r="259" spans="1:21" s="19" customFormat="1" ht="30.2" customHeight="1" x14ac:dyDescent="0.2">
      <c r="A259" s="23" t="s">
        <v>234</v>
      </c>
      <c r="B259" s="35" t="s">
        <v>105</v>
      </c>
      <c r="C259" s="1" t="s">
        <v>235</v>
      </c>
      <c r="D259" s="4"/>
      <c r="E259" s="15" t="s">
        <v>31</v>
      </c>
      <c r="F259" s="16">
        <v>14</v>
      </c>
      <c r="G259" s="17"/>
      <c r="H259" s="18">
        <f>ROUND(G259*F259,2)</f>
        <v>0</v>
      </c>
      <c r="I259" s="179"/>
      <c r="J259" s="190"/>
      <c r="K259" s="186"/>
      <c r="L259" s="187"/>
      <c r="M259" s="188"/>
      <c r="N259" s="189"/>
      <c r="O259" s="189"/>
      <c r="P259" s="189"/>
      <c r="R259" s="6"/>
    </row>
    <row r="260" spans="1:21" s="19" customFormat="1" ht="30.2" customHeight="1" x14ac:dyDescent="0.2">
      <c r="A260" s="23" t="s">
        <v>236</v>
      </c>
      <c r="B260" s="35" t="s">
        <v>106</v>
      </c>
      <c r="C260" s="1" t="s">
        <v>237</v>
      </c>
      <c r="D260" s="4"/>
      <c r="E260" s="15" t="s">
        <v>31</v>
      </c>
      <c r="F260" s="16">
        <v>76</v>
      </c>
      <c r="G260" s="17"/>
      <c r="H260" s="18">
        <f>ROUND(G260*F260,2)</f>
        <v>0</v>
      </c>
      <c r="I260" s="179"/>
      <c r="J260" s="190"/>
      <c r="K260" s="186"/>
      <c r="L260" s="187"/>
      <c r="M260" s="188"/>
      <c r="N260" s="189"/>
      <c r="O260" s="189"/>
      <c r="P260" s="189"/>
      <c r="R260" s="6"/>
    </row>
    <row r="261" spans="1:21" s="19" customFormat="1" ht="30.2" customHeight="1" x14ac:dyDescent="0.2">
      <c r="A261" s="23" t="s">
        <v>265</v>
      </c>
      <c r="B261" s="14" t="s">
        <v>415</v>
      </c>
      <c r="C261" s="1" t="s">
        <v>267</v>
      </c>
      <c r="D261" s="4" t="s">
        <v>103</v>
      </c>
      <c r="E261" s="15" t="s">
        <v>31</v>
      </c>
      <c r="F261" s="39">
        <v>15</v>
      </c>
      <c r="G261" s="17"/>
      <c r="H261" s="18">
        <f>ROUND(G261*F261,2)</f>
        <v>0</v>
      </c>
      <c r="I261" s="179"/>
      <c r="J261" s="180"/>
      <c r="K261" s="186"/>
      <c r="L261" s="187"/>
      <c r="M261" s="188"/>
      <c r="N261" s="189"/>
      <c r="O261" s="189"/>
      <c r="P261" s="189"/>
      <c r="R261" s="6"/>
    </row>
    <row r="262" spans="1:21" s="19" customFormat="1" ht="30.2" customHeight="1" x14ac:dyDescent="0.2">
      <c r="A262" s="23" t="s">
        <v>108</v>
      </c>
      <c r="B262" s="14" t="s">
        <v>416</v>
      </c>
      <c r="C262" s="1" t="s">
        <v>48</v>
      </c>
      <c r="D262" s="4" t="s">
        <v>238</v>
      </c>
      <c r="E262" s="15"/>
      <c r="F262" s="16"/>
      <c r="G262" s="11"/>
      <c r="H262" s="18"/>
      <c r="I262" s="179"/>
      <c r="J262" s="190"/>
      <c r="K262" s="186"/>
      <c r="L262" s="187"/>
      <c r="M262" s="188"/>
      <c r="N262" s="189"/>
      <c r="O262" s="189"/>
      <c r="P262" s="189"/>
      <c r="R262" s="6"/>
    </row>
    <row r="263" spans="1:21" s="19" customFormat="1" ht="30.2" customHeight="1" x14ac:dyDescent="0.2">
      <c r="A263" s="23" t="s">
        <v>308</v>
      </c>
      <c r="B263" s="27" t="s">
        <v>32</v>
      </c>
      <c r="C263" s="1" t="s">
        <v>365</v>
      </c>
      <c r="D263" s="4" t="s">
        <v>309</v>
      </c>
      <c r="E263" s="15"/>
      <c r="F263" s="16"/>
      <c r="G263" s="18"/>
      <c r="H263" s="18"/>
      <c r="I263" s="179" t="s">
        <v>509</v>
      </c>
      <c r="J263" s="190"/>
      <c r="K263" s="186"/>
      <c r="L263" s="187"/>
      <c r="M263" s="188"/>
      <c r="N263" s="189"/>
      <c r="O263" s="189"/>
      <c r="P263" s="189"/>
      <c r="R263" s="6"/>
    </row>
    <row r="264" spans="1:21" s="19" customFormat="1" ht="30.2" customHeight="1" x14ac:dyDescent="0.2">
      <c r="A264" s="23" t="s">
        <v>320</v>
      </c>
      <c r="B264" s="35" t="s">
        <v>105</v>
      </c>
      <c r="C264" s="1" t="s">
        <v>321</v>
      </c>
      <c r="D264" s="4"/>
      <c r="E264" s="15" t="s">
        <v>46</v>
      </c>
      <c r="F264" s="16">
        <v>29</v>
      </c>
      <c r="G264" s="17"/>
      <c r="H264" s="18">
        <f>ROUND(G264*F264,2)</f>
        <v>0</v>
      </c>
      <c r="I264" s="179"/>
      <c r="J264" s="190"/>
      <c r="K264" s="186"/>
      <c r="L264" s="187"/>
      <c r="M264" s="188"/>
      <c r="N264" s="189"/>
      <c r="O264" s="189"/>
      <c r="P264" s="189"/>
      <c r="R264" s="6"/>
    </row>
    <row r="265" spans="1:21" s="19" customFormat="1" ht="30.2" customHeight="1" x14ac:dyDescent="0.2">
      <c r="A265" s="23" t="s">
        <v>366</v>
      </c>
      <c r="B265" s="35" t="s">
        <v>106</v>
      </c>
      <c r="C265" s="1" t="s">
        <v>367</v>
      </c>
      <c r="D265" s="4"/>
      <c r="E265" s="15" t="s">
        <v>46</v>
      </c>
      <c r="F265" s="16">
        <v>100</v>
      </c>
      <c r="G265" s="17"/>
      <c r="H265" s="18">
        <f>ROUND(G265*F265,2)</f>
        <v>0</v>
      </c>
      <c r="I265" s="179"/>
      <c r="J265" s="190"/>
      <c r="K265" s="186"/>
      <c r="L265" s="187"/>
      <c r="M265" s="188"/>
      <c r="N265" s="189"/>
      <c r="O265" s="189"/>
      <c r="P265" s="189"/>
      <c r="R265" s="6"/>
    </row>
    <row r="266" spans="1:21" s="36" customFormat="1" ht="34.5" customHeight="1" x14ac:dyDescent="0.2">
      <c r="A266" s="23" t="s">
        <v>110</v>
      </c>
      <c r="B266" s="27" t="s">
        <v>37</v>
      </c>
      <c r="C266" s="1" t="s">
        <v>239</v>
      </c>
      <c r="D266" s="4" t="s">
        <v>111</v>
      </c>
      <c r="E266" s="15" t="s">
        <v>46</v>
      </c>
      <c r="F266" s="16">
        <v>14</v>
      </c>
      <c r="G266" s="17"/>
      <c r="H266" s="18">
        <f>ROUND(G266*F266,2)</f>
        <v>0</v>
      </c>
      <c r="I266" s="179" t="s">
        <v>510</v>
      </c>
      <c r="J266" s="190"/>
      <c r="K266" s="186"/>
      <c r="L266" s="187"/>
      <c r="M266" s="188"/>
      <c r="N266" s="189"/>
      <c r="O266" s="189"/>
      <c r="P266" s="189"/>
      <c r="Q266" s="19"/>
      <c r="R266" s="6"/>
      <c r="S266" s="19"/>
      <c r="T266" s="19"/>
      <c r="U266" s="19"/>
    </row>
    <row r="267" spans="1:21" s="19" customFormat="1" ht="44.1" customHeight="1" x14ac:dyDescent="0.2">
      <c r="A267" s="23" t="s">
        <v>179</v>
      </c>
      <c r="B267" s="27" t="s">
        <v>47</v>
      </c>
      <c r="C267" s="1" t="s">
        <v>112</v>
      </c>
      <c r="D267" s="4" t="s">
        <v>113</v>
      </c>
      <c r="E267" s="15" t="s">
        <v>46</v>
      </c>
      <c r="F267" s="16">
        <v>14</v>
      </c>
      <c r="G267" s="17"/>
      <c r="H267" s="18">
        <f>ROUND(G267*F267,2)</f>
        <v>0</v>
      </c>
      <c r="I267" s="179"/>
      <c r="J267" s="197" t="s">
        <v>511</v>
      </c>
      <c r="K267" s="186"/>
      <c r="L267" s="187"/>
      <c r="M267" s="188"/>
      <c r="N267" s="189"/>
      <c r="O267" s="189"/>
      <c r="P267" s="189"/>
      <c r="Q267" s="36"/>
      <c r="R267" s="6"/>
      <c r="S267" s="36"/>
      <c r="T267" s="36"/>
      <c r="U267" s="36"/>
    </row>
    <row r="268" spans="1:21" s="19" customFormat="1" ht="44.1" customHeight="1" x14ac:dyDescent="0.2">
      <c r="A268" s="23" t="s">
        <v>417</v>
      </c>
      <c r="B268" s="14" t="s">
        <v>418</v>
      </c>
      <c r="C268" s="1" t="s">
        <v>191</v>
      </c>
      <c r="D268" s="4" t="s">
        <v>192</v>
      </c>
      <c r="E268" s="15" t="s">
        <v>46</v>
      </c>
      <c r="F268" s="16">
        <v>60</v>
      </c>
      <c r="G268" s="17"/>
      <c r="H268" s="18">
        <f>ROUND(G268*F268,2)</f>
        <v>0</v>
      </c>
      <c r="I268" s="179"/>
      <c r="J268" s="190"/>
      <c r="K268" s="186"/>
      <c r="L268" s="187"/>
      <c r="M268" s="188"/>
      <c r="N268" s="189"/>
      <c r="O268" s="189"/>
      <c r="P268" s="189"/>
      <c r="R268" s="6"/>
    </row>
    <row r="269" spans="1:21" s="19" customFormat="1" ht="30.2" customHeight="1" x14ac:dyDescent="0.2">
      <c r="A269" s="23" t="s">
        <v>180</v>
      </c>
      <c r="B269" s="14" t="s">
        <v>419</v>
      </c>
      <c r="C269" s="1" t="s">
        <v>181</v>
      </c>
      <c r="D269" s="4" t="s">
        <v>500</v>
      </c>
      <c r="E269" s="37"/>
      <c r="F269" s="16"/>
      <c r="G269" s="11"/>
      <c r="H269" s="18"/>
      <c r="I269" s="179"/>
      <c r="J269" s="190"/>
      <c r="K269" s="186"/>
      <c r="L269" s="187"/>
      <c r="M269" s="188"/>
      <c r="N269" s="189"/>
      <c r="O269" s="189"/>
      <c r="P269" s="189"/>
      <c r="R269" s="6"/>
    </row>
    <row r="270" spans="1:21" s="19" customFormat="1" ht="30.2" customHeight="1" x14ac:dyDescent="0.2">
      <c r="A270" s="23" t="s">
        <v>246</v>
      </c>
      <c r="B270" s="27" t="s">
        <v>32</v>
      </c>
      <c r="C270" s="1" t="s">
        <v>247</v>
      </c>
      <c r="D270" s="4"/>
      <c r="E270" s="15"/>
      <c r="F270" s="16"/>
      <c r="G270" s="11"/>
      <c r="H270" s="18"/>
      <c r="I270" s="179"/>
      <c r="J270" s="190"/>
      <c r="K270" s="186"/>
      <c r="L270" s="187"/>
      <c r="M270" s="188"/>
      <c r="N270" s="189"/>
      <c r="O270" s="189"/>
      <c r="P270" s="189"/>
      <c r="R270" s="6"/>
    </row>
    <row r="271" spans="1:21" s="19" customFormat="1" ht="30.2" customHeight="1" x14ac:dyDescent="0.2">
      <c r="A271" s="23" t="s">
        <v>182</v>
      </c>
      <c r="B271" s="35" t="s">
        <v>105</v>
      </c>
      <c r="C271" s="1" t="s">
        <v>126</v>
      </c>
      <c r="D271" s="4"/>
      <c r="E271" s="15" t="s">
        <v>33</v>
      </c>
      <c r="F271" s="16">
        <v>411</v>
      </c>
      <c r="G271" s="17"/>
      <c r="H271" s="18">
        <f>ROUND(G271*F271,2)</f>
        <v>0</v>
      </c>
      <c r="I271" s="179"/>
      <c r="J271" s="190"/>
      <c r="K271" s="186"/>
      <c r="L271" s="187"/>
      <c r="M271" s="188"/>
      <c r="N271" s="189"/>
      <c r="O271" s="189"/>
      <c r="P271" s="189"/>
      <c r="R271" s="6"/>
    </row>
    <row r="272" spans="1:21" s="19" customFormat="1" ht="30.2" customHeight="1" x14ac:dyDescent="0.2">
      <c r="A272" s="23" t="s">
        <v>183</v>
      </c>
      <c r="B272" s="27" t="s">
        <v>37</v>
      </c>
      <c r="C272" s="1" t="s">
        <v>68</v>
      </c>
      <c r="D272" s="4"/>
      <c r="E272" s="15"/>
      <c r="F272" s="16"/>
      <c r="G272" s="11"/>
      <c r="H272" s="18"/>
      <c r="I272" s="179"/>
      <c r="J272" s="190"/>
      <c r="K272" s="186"/>
      <c r="L272" s="187"/>
      <c r="M272" s="188"/>
      <c r="N272" s="189"/>
      <c r="O272" s="189"/>
      <c r="P272" s="189"/>
      <c r="R272" s="6"/>
    </row>
    <row r="273" spans="1:21" s="6" customFormat="1" ht="44.1" customHeight="1" x14ac:dyDescent="0.2">
      <c r="A273" s="23" t="s">
        <v>184</v>
      </c>
      <c r="B273" s="38" t="s">
        <v>105</v>
      </c>
      <c r="C273" s="29" t="s">
        <v>126</v>
      </c>
      <c r="D273" s="30"/>
      <c r="E273" s="31" t="s">
        <v>33</v>
      </c>
      <c r="F273" s="32">
        <v>32</v>
      </c>
      <c r="G273" s="63"/>
      <c r="H273" s="34">
        <f>ROUND(G273*F273,2)</f>
        <v>0</v>
      </c>
      <c r="I273" s="179"/>
      <c r="J273" s="190"/>
      <c r="K273" s="186"/>
      <c r="L273" s="187"/>
      <c r="M273" s="188"/>
      <c r="N273" s="189"/>
      <c r="O273" s="189"/>
      <c r="P273" s="189"/>
      <c r="Q273" s="19"/>
      <c r="S273" s="19"/>
      <c r="T273" s="19"/>
      <c r="U273" s="19"/>
    </row>
    <row r="274" spans="1:21" s="6" customFormat="1" ht="36" customHeight="1" x14ac:dyDescent="0.2">
      <c r="A274" s="23"/>
      <c r="B274" s="14" t="s">
        <v>420</v>
      </c>
      <c r="C274" s="1" t="s">
        <v>391</v>
      </c>
      <c r="D274" s="67" t="s">
        <v>186</v>
      </c>
      <c r="E274" s="15" t="s">
        <v>31</v>
      </c>
      <c r="F274" s="68">
        <v>170</v>
      </c>
      <c r="G274" s="64"/>
      <c r="H274" s="18">
        <f>ROUND(G274*F274,2)</f>
        <v>0</v>
      </c>
      <c r="I274" s="179"/>
      <c r="J274" s="190"/>
      <c r="K274" s="186"/>
      <c r="L274" s="187"/>
      <c r="M274" s="188"/>
      <c r="N274" s="189"/>
      <c r="O274" s="189"/>
      <c r="P274" s="189"/>
    </row>
    <row r="275" spans="1:21" s="6" customFormat="1" ht="44.1" customHeight="1" x14ac:dyDescent="0.2">
      <c r="A275" s="20" t="s">
        <v>49</v>
      </c>
      <c r="B275" s="14" t="s">
        <v>421</v>
      </c>
      <c r="C275" s="1" t="s">
        <v>50</v>
      </c>
      <c r="D275" s="4" t="s">
        <v>192</v>
      </c>
      <c r="E275" s="15"/>
      <c r="F275" s="39"/>
      <c r="G275" s="11"/>
      <c r="H275" s="40"/>
      <c r="I275" s="179"/>
      <c r="J275" s="180"/>
      <c r="K275" s="186"/>
      <c r="L275" s="187"/>
      <c r="M275" s="188"/>
      <c r="N275" s="189"/>
      <c r="O275" s="189"/>
      <c r="P275" s="189"/>
    </row>
    <row r="276" spans="1:21" s="6" customFormat="1" ht="44.1" customHeight="1" x14ac:dyDescent="0.2">
      <c r="A276" s="20" t="s">
        <v>422</v>
      </c>
      <c r="B276" s="27" t="s">
        <v>32</v>
      </c>
      <c r="C276" s="1" t="s">
        <v>423</v>
      </c>
      <c r="D276" s="4" t="s">
        <v>2</v>
      </c>
      <c r="E276" s="15" t="s">
        <v>31</v>
      </c>
      <c r="F276" s="39">
        <v>355</v>
      </c>
      <c r="G276" s="17"/>
      <c r="H276" s="18">
        <f>ROUND(G276*F276,2)</f>
        <v>0</v>
      </c>
      <c r="I276" s="179" t="s">
        <v>526</v>
      </c>
      <c r="J276" s="180"/>
      <c r="K276" s="186"/>
      <c r="L276" s="187"/>
      <c r="M276" s="188"/>
      <c r="N276" s="189"/>
      <c r="O276" s="189"/>
      <c r="P276" s="189"/>
    </row>
    <row r="277" spans="1:21" s="19" customFormat="1" ht="44.1" customHeight="1" x14ac:dyDescent="0.2">
      <c r="A277" s="20" t="s">
        <v>51</v>
      </c>
      <c r="B277" s="14" t="s">
        <v>424</v>
      </c>
      <c r="C277" s="1" t="s">
        <v>52</v>
      </c>
      <c r="D277" s="4" t="s">
        <v>192</v>
      </c>
      <c r="E277" s="15"/>
      <c r="F277" s="39"/>
      <c r="G277" s="11"/>
      <c r="H277" s="40"/>
      <c r="I277" s="179"/>
      <c r="J277" s="180"/>
      <c r="K277" s="186"/>
      <c r="L277" s="187"/>
      <c r="M277" s="188"/>
      <c r="N277" s="189"/>
      <c r="O277" s="189"/>
      <c r="P277" s="189"/>
      <c r="Q277" s="6"/>
      <c r="R277" s="6"/>
      <c r="S277" s="6"/>
      <c r="T277" s="6"/>
      <c r="U277" s="6"/>
    </row>
    <row r="278" spans="1:21" s="19" customFormat="1" ht="44.1" customHeight="1" x14ac:dyDescent="0.2">
      <c r="A278" s="20" t="s">
        <v>188</v>
      </c>
      <c r="B278" s="27" t="s">
        <v>32</v>
      </c>
      <c r="C278" s="1" t="s">
        <v>189</v>
      </c>
      <c r="D278" s="4" t="s">
        <v>190</v>
      </c>
      <c r="E278" s="15" t="s">
        <v>46</v>
      </c>
      <c r="F278" s="16">
        <v>80</v>
      </c>
      <c r="G278" s="17"/>
      <c r="H278" s="18">
        <f>ROUND(G278*F278,2)</f>
        <v>0</v>
      </c>
      <c r="I278" s="179" t="s">
        <v>528</v>
      </c>
      <c r="J278" s="190"/>
      <c r="K278" s="186"/>
      <c r="L278" s="187"/>
      <c r="M278" s="188"/>
      <c r="N278" s="189"/>
      <c r="O278" s="189"/>
      <c r="P278" s="189"/>
      <c r="R278" s="6"/>
    </row>
    <row r="279" spans="1:21" s="6" customFormat="1" ht="36" customHeight="1" thickBot="1" x14ac:dyDescent="0.25">
      <c r="A279" s="20" t="s">
        <v>163</v>
      </c>
      <c r="B279" s="27" t="s">
        <v>37</v>
      </c>
      <c r="C279" s="1" t="s">
        <v>164</v>
      </c>
      <c r="D279" s="4" t="s">
        <v>111</v>
      </c>
      <c r="E279" s="15" t="s">
        <v>46</v>
      </c>
      <c r="F279" s="16">
        <v>20</v>
      </c>
      <c r="G279" s="17"/>
      <c r="H279" s="18">
        <f>ROUND(G279*F279,2)</f>
        <v>0</v>
      </c>
      <c r="I279" s="194" t="s">
        <v>527</v>
      </c>
      <c r="J279" s="190"/>
      <c r="K279" s="186"/>
      <c r="L279" s="187"/>
      <c r="M279" s="188"/>
      <c r="N279" s="189"/>
      <c r="O279" s="189"/>
      <c r="P279" s="189"/>
      <c r="Q279" s="19"/>
      <c r="S279" s="19"/>
      <c r="T279" s="19"/>
      <c r="U279" s="19"/>
    </row>
    <row r="280" spans="1:21" s="6" customFormat="1" ht="41.45" customHeight="1" thickTop="1" x14ac:dyDescent="0.25">
      <c r="A280" s="7"/>
      <c r="B280" s="8"/>
      <c r="C280" s="9" t="s">
        <v>21</v>
      </c>
      <c r="D280" s="22"/>
      <c r="E280" s="22"/>
      <c r="F280" s="22"/>
      <c r="G280" s="11"/>
      <c r="H280" s="12"/>
      <c r="I280" s="179"/>
      <c r="J280" s="180"/>
      <c r="K280" s="186"/>
      <c r="L280" s="187"/>
      <c r="M280" s="188"/>
      <c r="N280" s="189"/>
      <c r="O280" s="189"/>
      <c r="P280" s="189"/>
    </row>
    <row r="281" spans="1:21" s="6" customFormat="1" ht="30.2" customHeight="1" x14ac:dyDescent="0.2">
      <c r="A281" s="20" t="s">
        <v>129</v>
      </c>
      <c r="B281" s="14" t="s">
        <v>425</v>
      </c>
      <c r="C281" s="1" t="s">
        <v>131</v>
      </c>
      <c r="D281" s="4" t="s">
        <v>132</v>
      </c>
      <c r="E281" s="15"/>
      <c r="F281" s="39"/>
      <c r="G281" s="11"/>
      <c r="H281" s="40"/>
      <c r="I281" s="179"/>
      <c r="J281" s="180"/>
      <c r="K281" s="186"/>
      <c r="L281" s="187"/>
      <c r="M281" s="188"/>
      <c r="N281" s="189"/>
      <c r="O281" s="189"/>
      <c r="P281" s="189"/>
    </row>
    <row r="282" spans="1:21" s="19" customFormat="1" ht="30.2" customHeight="1" x14ac:dyDescent="0.2">
      <c r="A282" s="42" t="s">
        <v>322</v>
      </c>
      <c r="B282" s="27" t="s">
        <v>32</v>
      </c>
      <c r="C282" s="1" t="s">
        <v>133</v>
      </c>
      <c r="D282" s="4"/>
      <c r="E282" s="15" t="s">
        <v>36</v>
      </c>
      <c r="F282" s="39">
        <v>2</v>
      </c>
      <c r="G282" s="17"/>
      <c r="H282" s="18">
        <f>ROUND(G282*F282,2)</f>
        <v>0</v>
      </c>
      <c r="I282" s="179"/>
      <c r="J282" s="180"/>
      <c r="K282" s="186"/>
      <c r="L282" s="187"/>
      <c r="M282" s="188"/>
      <c r="N282" s="189"/>
      <c r="O282" s="189"/>
      <c r="P282" s="189"/>
      <c r="Q282" s="6"/>
      <c r="R282" s="6"/>
      <c r="S282" s="6"/>
      <c r="T282" s="6"/>
      <c r="U282" s="6"/>
    </row>
    <row r="283" spans="1:21" s="19" customFormat="1" ht="30.2" customHeight="1" x14ac:dyDescent="0.2">
      <c r="A283" s="20" t="s">
        <v>134</v>
      </c>
      <c r="B283" s="14" t="s">
        <v>426</v>
      </c>
      <c r="C283" s="1" t="s">
        <v>136</v>
      </c>
      <c r="D283" s="4" t="s">
        <v>132</v>
      </c>
      <c r="E283" s="15"/>
      <c r="F283" s="39"/>
      <c r="G283" s="11"/>
      <c r="H283" s="40"/>
      <c r="I283" s="179"/>
      <c r="J283" s="190"/>
      <c r="K283" s="186"/>
      <c r="L283" s="187"/>
      <c r="M283" s="188"/>
      <c r="N283" s="189"/>
      <c r="O283" s="189"/>
      <c r="P283" s="189"/>
      <c r="R283" s="6"/>
    </row>
    <row r="284" spans="1:21" s="19" customFormat="1" ht="44.1" customHeight="1" x14ac:dyDescent="0.2">
      <c r="A284" s="20" t="s">
        <v>137</v>
      </c>
      <c r="B284" s="27" t="s">
        <v>32</v>
      </c>
      <c r="C284" s="1" t="s">
        <v>138</v>
      </c>
      <c r="D284" s="4"/>
      <c r="E284" s="15"/>
      <c r="F284" s="39"/>
      <c r="G284" s="11"/>
      <c r="H284" s="40"/>
      <c r="I284" s="179" t="s">
        <v>512</v>
      </c>
      <c r="J284" s="190"/>
      <c r="K284" s="186"/>
      <c r="L284" s="187"/>
      <c r="M284" s="188"/>
      <c r="N284" s="189"/>
      <c r="O284" s="189"/>
      <c r="P284" s="189"/>
      <c r="R284" s="6"/>
    </row>
    <row r="285" spans="1:21" s="46" customFormat="1" ht="44.1" customHeight="1" x14ac:dyDescent="0.2">
      <c r="A285" s="20" t="s">
        <v>139</v>
      </c>
      <c r="B285" s="35" t="s">
        <v>105</v>
      </c>
      <c r="C285" s="1" t="s">
        <v>371</v>
      </c>
      <c r="D285" s="4"/>
      <c r="E285" s="15" t="s">
        <v>46</v>
      </c>
      <c r="F285" s="39">
        <v>16</v>
      </c>
      <c r="G285" s="17"/>
      <c r="H285" s="18">
        <f>ROUND(G285*F285,2)</f>
        <v>0</v>
      </c>
      <c r="I285" s="179" t="s">
        <v>513</v>
      </c>
      <c r="J285" s="190"/>
      <c r="K285" s="186"/>
      <c r="L285" s="187"/>
      <c r="M285" s="188"/>
      <c r="N285" s="189"/>
      <c r="O285" s="189"/>
      <c r="P285" s="189"/>
      <c r="Q285" s="19"/>
      <c r="R285" s="6"/>
      <c r="S285" s="19"/>
      <c r="T285" s="19"/>
      <c r="U285" s="19"/>
    </row>
    <row r="286" spans="1:21" s="19" customFormat="1" ht="44.1" customHeight="1" x14ac:dyDescent="0.2">
      <c r="A286" s="20" t="s">
        <v>74</v>
      </c>
      <c r="B286" s="14" t="s">
        <v>427</v>
      </c>
      <c r="C286" s="3" t="s">
        <v>254</v>
      </c>
      <c r="D286" s="4" t="s">
        <v>256</v>
      </c>
      <c r="E286" s="15"/>
      <c r="F286" s="39"/>
      <c r="G286" s="11"/>
      <c r="H286" s="40"/>
      <c r="I286" s="179"/>
      <c r="J286" s="202"/>
      <c r="K286" s="186"/>
      <c r="L286" s="187"/>
      <c r="M286" s="188"/>
      <c r="N286" s="189"/>
      <c r="O286" s="189"/>
      <c r="P286" s="189"/>
      <c r="Q286" s="46"/>
      <c r="R286" s="6"/>
      <c r="S286" s="46"/>
      <c r="T286" s="46"/>
      <c r="U286" s="46"/>
    </row>
    <row r="287" spans="1:21" s="19" customFormat="1" ht="44.1" customHeight="1" x14ac:dyDescent="0.2">
      <c r="A287" s="20" t="s">
        <v>75</v>
      </c>
      <c r="B287" s="27" t="s">
        <v>32</v>
      </c>
      <c r="C287" s="1" t="s">
        <v>310</v>
      </c>
      <c r="D287" s="4"/>
      <c r="E287" s="15" t="s">
        <v>36</v>
      </c>
      <c r="F287" s="39">
        <v>1</v>
      </c>
      <c r="G287" s="17"/>
      <c r="H287" s="18">
        <f>ROUND(G287*F287,2)</f>
        <v>0</v>
      </c>
      <c r="I287" s="194"/>
      <c r="J287" s="190"/>
      <c r="K287" s="186"/>
      <c r="L287" s="187"/>
      <c r="M287" s="188"/>
      <c r="N287" s="189"/>
      <c r="O287" s="189"/>
      <c r="P287" s="189"/>
      <c r="R287" s="6"/>
    </row>
    <row r="288" spans="1:21" s="46" customFormat="1" ht="32.65" customHeight="1" x14ac:dyDescent="0.2">
      <c r="A288" s="20" t="s">
        <v>76</v>
      </c>
      <c r="B288" s="27" t="s">
        <v>37</v>
      </c>
      <c r="C288" s="1" t="s">
        <v>311</v>
      </c>
      <c r="D288" s="4"/>
      <c r="E288" s="15" t="s">
        <v>36</v>
      </c>
      <c r="F288" s="39">
        <v>1</v>
      </c>
      <c r="G288" s="17"/>
      <c r="H288" s="18">
        <f>ROUND(G288*F288,2)</f>
        <v>0</v>
      </c>
      <c r="I288" s="194"/>
      <c r="J288" s="190"/>
      <c r="K288" s="186"/>
      <c r="L288" s="187"/>
      <c r="M288" s="188"/>
      <c r="N288" s="189"/>
      <c r="O288" s="189"/>
      <c r="P288" s="189"/>
      <c r="Q288" s="19"/>
      <c r="R288" s="6"/>
      <c r="S288" s="19"/>
      <c r="T288" s="19"/>
      <c r="U288" s="19"/>
    </row>
    <row r="289" spans="1:21" s="46" customFormat="1" ht="30.2" customHeight="1" x14ac:dyDescent="0.2">
      <c r="A289" s="20" t="s">
        <v>198</v>
      </c>
      <c r="B289" s="14" t="s">
        <v>428</v>
      </c>
      <c r="C289" s="3" t="s">
        <v>199</v>
      </c>
      <c r="D289" s="4" t="s">
        <v>132</v>
      </c>
      <c r="E289" s="15"/>
      <c r="F289" s="39"/>
      <c r="G289" s="11"/>
      <c r="H289" s="40"/>
      <c r="I289" s="179"/>
      <c r="J289" s="202"/>
      <c r="K289" s="186"/>
      <c r="L289" s="187"/>
      <c r="M289" s="188"/>
      <c r="N289" s="189"/>
      <c r="O289" s="189"/>
      <c r="P289" s="189"/>
      <c r="R289" s="6"/>
    </row>
    <row r="290" spans="1:21" s="19" customFormat="1" ht="30.2" customHeight="1" x14ac:dyDescent="0.2">
      <c r="A290" s="20" t="s">
        <v>200</v>
      </c>
      <c r="B290" s="27" t="s">
        <v>32</v>
      </c>
      <c r="C290" s="3" t="s">
        <v>201</v>
      </c>
      <c r="D290" s="4"/>
      <c r="E290" s="15" t="s">
        <v>36</v>
      </c>
      <c r="F290" s="39">
        <v>2</v>
      </c>
      <c r="G290" s="17"/>
      <c r="H290" s="18">
        <f>ROUND(G290*F290,2)</f>
        <v>0</v>
      </c>
      <c r="I290" s="179" t="s">
        <v>517</v>
      </c>
      <c r="J290" s="202"/>
      <c r="K290" s="186"/>
      <c r="L290" s="187"/>
      <c r="M290" s="188"/>
      <c r="N290" s="189"/>
      <c r="O290" s="189"/>
      <c r="P290" s="189"/>
      <c r="Q290" s="46"/>
      <c r="R290" s="6"/>
      <c r="S290" s="46"/>
      <c r="T290" s="46"/>
      <c r="U290" s="46"/>
    </row>
    <row r="291" spans="1:21" s="69" customFormat="1" ht="30.2" customHeight="1" thickBot="1" x14ac:dyDescent="0.25">
      <c r="A291" s="20" t="s">
        <v>147</v>
      </c>
      <c r="B291" s="14" t="s">
        <v>429</v>
      </c>
      <c r="C291" s="1" t="s">
        <v>149</v>
      </c>
      <c r="D291" s="4" t="s">
        <v>150</v>
      </c>
      <c r="E291" s="15" t="s">
        <v>46</v>
      </c>
      <c r="F291" s="39">
        <v>24</v>
      </c>
      <c r="G291" s="17"/>
      <c r="H291" s="18">
        <f>ROUND(G291*F291,2)</f>
        <v>0</v>
      </c>
      <c r="I291" s="179"/>
      <c r="J291" s="190"/>
      <c r="K291" s="186"/>
      <c r="L291" s="187"/>
      <c r="M291" s="188"/>
      <c r="N291" s="189"/>
      <c r="O291" s="189"/>
      <c r="P291" s="189"/>
      <c r="Q291" s="19"/>
      <c r="R291" s="6"/>
      <c r="S291" s="19"/>
      <c r="T291" s="19"/>
      <c r="U291" s="19"/>
    </row>
    <row r="292" spans="1:21" s="19" customFormat="1" ht="44.1" customHeight="1" thickTop="1" x14ac:dyDescent="0.25">
      <c r="A292" s="7"/>
      <c r="B292" s="8"/>
      <c r="C292" s="9" t="s">
        <v>22</v>
      </c>
      <c r="D292" s="22"/>
      <c r="E292" s="22"/>
      <c r="F292" s="22"/>
      <c r="G292" s="11"/>
      <c r="H292" s="12"/>
      <c r="I292" s="179"/>
      <c r="J292" s="180"/>
      <c r="K292" s="186"/>
      <c r="L292" s="187"/>
      <c r="M292" s="188"/>
      <c r="N292" s="189"/>
      <c r="O292" s="189"/>
      <c r="P292" s="189"/>
      <c r="Q292" s="6"/>
      <c r="R292" s="6"/>
      <c r="S292" s="6"/>
      <c r="T292" s="6"/>
      <c r="U292" s="6"/>
    </row>
    <row r="293" spans="1:21" s="19" customFormat="1" ht="34.5" customHeight="1" x14ac:dyDescent="0.2">
      <c r="A293" s="20" t="s">
        <v>56</v>
      </c>
      <c r="B293" s="14" t="s">
        <v>430</v>
      </c>
      <c r="C293" s="1" t="s">
        <v>255</v>
      </c>
      <c r="D293" s="4" t="s">
        <v>256</v>
      </c>
      <c r="E293" s="15" t="s">
        <v>36</v>
      </c>
      <c r="F293" s="39">
        <v>6</v>
      </c>
      <c r="G293" s="17"/>
      <c r="H293" s="18">
        <f>ROUND(G293*F293,2)</f>
        <v>0</v>
      </c>
      <c r="I293" s="179"/>
      <c r="J293" s="190"/>
      <c r="K293" s="186"/>
      <c r="L293" s="187"/>
      <c r="M293" s="188"/>
      <c r="N293" s="189"/>
      <c r="O293" s="189"/>
      <c r="P293" s="189"/>
      <c r="R293" s="6"/>
    </row>
    <row r="294" spans="1:21" s="19" customFormat="1" ht="30.2" customHeight="1" x14ac:dyDescent="0.2">
      <c r="A294" s="20" t="s">
        <v>69</v>
      </c>
      <c r="B294" s="14" t="s">
        <v>431</v>
      </c>
      <c r="C294" s="1" t="s">
        <v>77</v>
      </c>
      <c r="D294" s="4" t="s">
        <v>132</v>
      </c>
      <c r="E294" s="15"/>
      <c r="F294" s="39"/>
      <c r="G294" s="18"/>
      <c r="H294" s="40"/>
      <c r="I294" s="179"/>
      <c r="J294" s="190"/>
      <c r="K294" s="186"/>
      <c r="L294" s="187"/>
      <c r="M294" s="188"/>
      <c r="N294" s="189"/>
      <c r="O294" s="189"/>
      <c r="P294" s="189"/>
      <c r="R294" s="6"/>
    </row>
    <row r="295" spans="1:21" s="6" customFormat="1" ht="30.2" customHeight="1" x14ac:dyDescent="0.2">
      <c r="A295" s="20" t="s">
        <v>78</v>
      </c>
      <c r="B295" s="28" t="s">
        <v>32</v>
      </c>
      <c r="C295" s="29" t="s">
        <v>153</v>
      </c>
      <c r="D295" s="30"/>
      <c r="E295" s="31" t="s">
        <v>70</v>
      </c>
      <c r="F295" s="65">
        <v>0.5</v>
      </c>
      <c r="G295" s="33"/>
      <c r="H295" s="34">
        <f>ROUND(G295*F295,2)</f>
        <v>0</v>
      </c>
      <c r="I295" s="179"/>
      <c r="J295" s="190"/>
      <c r="K295" s="186"/>
      <c r="L295" s="187"/>
      <c r="M295" s="188"/>
      <c r="N295" s="189"/>
      <c r="O295" s="189"/>
      <c r="P295" s="189"/>
      <c r="Q295" s="19"/>
      <c r="S295" s="19"/>
      <c r="T295" s="19"/>
      <c r="U295" s="19"/>
    </row>
    <row r="296" spans="1:21" s="19" customFormat="1" ht="30.2" customHeight="1" x14ac:dyDescent="0.2">
      <c r="A296" s="20" t="s">
        <v>57</v>
      </c>
      <c r="B296" s="14" t="s">
        <v>432</v>
      </c>
      <c r="C296" s="1" t="s">
        <v>257</v>
      </c>
      <c r="D296" s="4" t="s">
        <v>256</v>
      </c>
      <c r="E296" s="15"/>
      <c r="F296" s="39"/>
      <c r="G296" s="11"/>
      <c r="H296" s="40"/>
      <c r="I296" s="179"/>
      <c r="J296" s="180"/>
      <c r="K296" s="186"/>
      <c r="L296" s="187"/>
      <c r="M296" s="188"/>
      <c r="N296" s="189"/>
      <c r="O296" s="189"/>
      <c r="P296" s="189"/>
      <c r="Q296" s="6"/>
      <c r="R296" s="6"/>
      <c r="S296" s="6"/>
      <c r="T296" s="6"/>
      <c r="U296" s="6"/>
    </row>
    <row r="297" spans="1:21" s="19" customFormat="1" ht="30.2" customHeight="1" x14ac:dyDescent="0.2">
      <c r="A297" s="20" t="s">
        <v>202</v>
      </c>
      <c r="B297" s="27" t="s">
        <v>32</v>
      </c>
      <c r="C297" s="1" t="s">
        <v>203</v>
      </c>
      <c r="D297" s="4"/>
      <c r="E297" s="15" t="s">
        <v>36</v>
      </c>
      <c r="F297" s="39">
        <v>1</v>
      </c>
      <c r="G297" s="17"/>
      <c r="H297" s="18">
        <f t="shared" ref="H297:H302" si="4">ROUND(G297*F297,2)</f>
        <v>0</v>
      </c>
      <c r="I297" s="179"/>
      <c r="J297" s="190"/>
      <c r="K297" s="186"/>
      <c r="L297" s="187"/>
      <c r="M297" s="188"/>
      <c r="N297" s="189"/>
      <c r="O297" s="189"/>
      <c r="P297" s="189"/>
      <c r="R297" s="6"/>
    </row>
    <row r="298" spans="1:21" s="19" customFormat="1" ht="30.2" customHeight="1" x14ac:dyDescent="0.2">
      <c r="A298" s="20" t="s">
        <v>58</v>
      </c>
      <c r="B298" s="27" t="s">
        <v>37</v>
      </c>
      <c r="C298" s="1" t="s">
        <v>155</v>
      </c>
      <c r="D298" s="4"/>
      <c r="E298" s="15" t="s">
        <v>36</v>
      </c>
      <c r="F298" s="39">
        <v>2</v>
      </c>
      <c r="G298" s="17"/>
      <c r="H298" s="18">
        <f t="shared" si="4"/>
        <v>0</v>
      </c>
      <c r="I298" s="179"/>
      <c r="J298" s="190"/>
      <c r="K298" s="186"/>
      <c r="L298" s="187"/>
      <c r="M298" s="188"/>
      <c r="N298" s="189"/>
      <c r="O298" s="189"/>
      <c r="P298" s="189"/>
      <c r="R298" s="6"/>
    </row>
    <row r="299" spans="1:21" s="19" customFormat="1" ht="30.2" customHeight="1" x14ac:dyDescent="0.2">
      <c r="A299" s="20" t="s">
        <v>204</v>
      </c>
      <c r="B299" s="27" t="s">
        <v>47</v>
      </c>
      <c r="C299" s="1" t="s">
        <v>205</v>
      </c>
      <c r="D299" s="4"/>
      <c r="E299" s="15" t="s">
        <v>36</v>
      </c>
      <c r="F299" s="39">
        <v>1</v>
      </c>
      <c r="G299" s="17"/>
      <c r="H299" s="18">
        <f t="shared" si="4"/>
        <v>0</v>
      </c>
      <c r="I299" s="179"/>
      <c r="J299" s="190"/>
      <c r="K299" s="186"/>
      <c r="L299" s="187"/>
      <c r="M299" s="188"/>
      <c r="N299" s="189"/>
      <c r="O299" s="189"/>
      <c r="P299" s="189"/>
      <c r="R299" s="6"/>
    </row>
    <row r="300" spans="1:21" s="6" customFormat="1" ht="30.2" customHeight="1" x14ac:dyDescent="0.2">
      <c r="A300" s="20" t="s">
        <v>59</v>
      </c>
      <c r="B300" s="27" t="s">
        <v>60</v>
      </c>
      <c r="C300" s="1" t="s">
        <v>168</v>
      </c>
      <c r="D300" s="4"/>
      <c r="E300" s="15" t="s">
        <v>36</v>
      </c>
      <c r="F300" s="39">
        <v>1</v>
      </c>
      <c r="G300" s="17"/>
      <c r="H300" s="18">
        <f t="shared" si="4"/>
        <v>0</v>
      </c>
      <c r="I300" s="179"/>
      <c r="J300" s="190"/>
      <c r="K300" s="186"/>
      <c r="L300" s="187"/>
      <c r="M300" s="188"/>
      <c r="N300" s="189"/>
      <c r="O300" s="189"/>
      <c r="P300" s="189"/>
      <c r="Q300" s="19"/>
      <c r="S300" s="19"/>
      <c r="T300" s="19"/>
      <c r="U300" s="19"/>
    </row>
    <row r="301" spans="1:21" s="6" customFormat="1" ht="30.2" customHeight="1" x14ac:dyDescent="0.2">
      <c r="A301" s="20" t="s">
        <v>71</v>
      </c>
      <c r="B301" s="14" t="s">
        <v>433</v>
      </c>
      <c r="C301" s="1" t="s">
        <v>79</v>
      </c>
      <c r="D301" s="4" t="s">
        <v>256</v>
      </c>
      <c r="E301" s="15" t="s">
        <v>36</v>
      </c>
      <c r="F301" s="39">
        <v>1</v>
      </c>
      <c r="G301" s="17"/>
      <c r="H301" s="18">
        <f t="shared" si="4"/>
        <v>0</v>
      </c>
      <c r="I301" s="179"/>
      <c r="J301" s="180"/>
      <c r="K301" s="186"/>
      <c r="L301" s="187"/>
      <c r="M301" s="188"/>
      <c r="N301" s="189"/>
      <c r="O301" s="189"/>
      <c r="P301" s="189"/>
    </row>
    <row r="302" spans="1:21" s="19" customFormat="1" ht="44.1" customHeight="1" thickBot="1" x14ac:dyDescent="0.25">
      <c r="A302" s="20" t="s">
        <v>72</v>
      </c>
      <c r="B302" s="14" t="s">
        <v>434</v>
      </c>
      <c r="C302" s="1" t="s">
        <v>80</v>
      </c>
      <c r="D302" s="4" t="s">
        <v>256</v>
      </c>
      <c r="E302" s="15" t="s">
        <v>36</v>
      </c>
      <c r="F302" s="39">
        <v>1</v>
      </c>
      <c r="G302" s="17"/>
      <c r="H302" s="18">
        <f t="shared" si="4"/>
        <v>0</v>
      </c>
      <c r="I302" s="179"/>
      <c r="J302" s="180"/>
      <c r="K302" s="186"/>
      <c r="L302" s="187"/>
      <c r="M302" s="188"/>
      <c r="N302" s="189"/>
      <c r="O302" s="189"/>
      <c r="P302" s="189"/>
      <c r="Q302" s="6"/>
      <c r="R302" s="6"/>
      <c r="S302" s="6"/>
      <c r="T302" s="6"/>
      <c r="U302" s="6"/>
    </row>
    <row r="303" spans="1:21" s="6" customFormat="1" ht="30.2" customHeight="1" thickTop="1" x14ac:dyDescent="0.25">
      <c r="A303" s="7"/>
      <c r="B303" s="8"/>
      <c r="C303" s="9" t="s">
        <v>23</v>
      </c>
      <c r="D303" s="22"/>
      <c r="E303" s="22"/>
      <c r="F303" s="22"/>
      <c r="G303" s="11"/>
      <c r="H303" s="12"/>
      <c r="I303" s="179"/>
      <c r="J303" s="180"/>
      <c r="K303" s="186"/>
      <c r="L303" s="187"/>
      <c r="M303" s="188"/>
      <c r="N303" s="189"/>
      <c r="O303" s="189"/>
      <c r="P303" s="189"/>
    </row>
    <row r="304" spans="1:21" s="19" customFormat="1" ht="30.2" customHeight="1" x14ac:dyDescent="0.2">
      <c r="A304" s="23" t="s">
        <v>61</v>
      </c>
      <c r="B304" s="14" t="s">
        <v>435</v>
      </c>
      <c r="C304" s="1" t="s">
        <v>62</v>
      </c>
      <c r="D304" s="4" t="s">
        <v>159</v>
      </c>
      <c r="E304" s="15"/>
      <c r="F304" s="16"/>
      <c r="G304" s="11"/>
      <c r="H304" s="18"/>
      <c r="I304" s="179"/>
      <c r="J304" s="180"/>
      <c r="K304" s="186"/>
      <c r="L304" s="187"/>
      <c r="M304" s="188"/>
      <c r="N304" s="189"/>
      <c r="O304" s="189"/>
      <c r="P304" s="189"/>
      <c r="Q304" s="6"/>
      <c r="R304" s="6"/>
      <c r="S304" s="6"/>
      <c r="T304" s="6"/>
      <c r="U304" s="6"/>
    </row>
    <row r="305" spans="1:21" s="19" customFormat="1" ht="30.2" customHeight="1" x14ac:dyDescent="0.2">
      <c r="A305" s="23" t="s">
        <v>160</v>
      </c>
      <c r="B305" s="27" t="s">
        <v>32</v>
      </c>
      <c r="C305" s="1" t="s">
        <v>161</v>
      </c>
      <c r="D305" s="4"/>
      <c r="E305" s="15" t="s">
        <v>31</v>
      </c>
      <c r="F305" s="16">
        <v>160</v>
      </c>
      <c r="G305" s="17"/>
      <c r="H305" s="18">
        <f>ROUND(G305*F305,2)</f>
        <v>0</v>
      </c>
      <c r="I305" s="205"/>
      <c r="J305" s="190"/>
      <c r="K305" s="186"/>
      <c r="L305" s="187"/>
      <c r="M305" s="188"/>
      <c r="N305" s="189"/>
      <c r="O305" s="189"/>
      <c r="P305" s="189"/>
      <c r="R305" s="6"/>
    </row>
    <row r="306" spans="1:21" s="19" customFormat="1" ht="30.2" customHeight="1" x14ac:dyDescent="0.2">
      <c r="A306" s="23" t="s">
        <v>63</v>
      </c>
      <c r="B306" s="27" t="s">
        <v>37</v>
      </c>
      <c r="C306" s="1" t="s">
        <v>162</v>
      </c>
      <c r="D306" s="4"/>
      <c r="E306" s="15" t="s">
        <v>31</v>
      </c>
      <c r="F306" s="16">
        <v>220</v>
      </c>
      <c r="G306" s="17"/>
      <c r="H306" s="18">
        <f>ROUND(G306*F306,2)</f>
        <v>0</v>
      </c>
      <c r="I306" s="179"/>
      <c r="J306" s="190"/>
      <c r="K306" s="186"/>
      <c r="L306" s="187"/>
      <c r="M306" s="188"/>
      <c r="N306" s="189"/>
      <c r="O306" s="189"/>
      <c r="P306" s="189"/>
      <c r="R306" s="6"/>
    </row>
    <row r="307" spans="1:21" ht="28.5" customHeight="1" x14ac:dyDescent="0.25">
      <c r="A307" s="50"/>
      <c r="B307" s="51"/>
      <c r="C307" s="9" t="s">
        <v>20</v>
      </c>
      <c r="D307" s="22"/>
      <c r="E307" s="52"/>
      <c r="F307" s="52"/>
      <c r="G307" s="11"/>
      <c r="H307" s="53"/>
      <c r="I307" s="179"/>
      <c r="J307" s="180"/>
      <c r="K307" s="186"/>
      <c r="L307" s="187"/>
      <c r="M307" s="188"/>
      <c r="N307" s="189"/>
      <c r="O307" s="189"/>
      <c r="P307" s="189"/>
      <c r="Q307" s="179"/>
      <c r="R307" s="206"/>
      <c r="S307" s="207"/>
    </row>
    <row r="308" spans="1:21" ht="28.5" customHeight="1" x14ac:dyDescent="0.2">
      <c r="A308" s="54" t="s">
        <v>54</v>
      </c>
      <c r="B308" s="55" t="s">
        <v>436</v>
      </c>
      <c r="C308" s="1" t="s">
        <v>55</v>
      </c>
      <c r="D308" s="4" t="s">
        <v>128</v>
      </c>
      <c r="E308" s="56" t="s">
        <v>46</v>
      </c>
      <c r="F308" s="57">
        <v>375</v>
      </c>
      <c r="G308" s="58"/>
      <c r="H308" s="59">
        <f>ROUND(G308*F308,2)</f>
        <v>0</v>
      </c>
      <c r="I308" s="179"/>
      <c r="J308" s="180"/>
      <c r="K308" s="186"/>
      <c r="L308" s="187"/>
      <c r="M308" s="188"/>
      <c r="N308" s="189"/>
      <c r="O308" s="189"/>
      <c r="P308" s="189"/>
      <c r="Q308" s="179"/>
      <c r="R308" s="206"/>
      <c r="S308" s="208"/>
    </row>
    <row r="309" spans="1:21" s="106" customFormat="1" ht="30.2" customHeight="1" thickBot="1" x14ac:dyDescent="0.25">
      <c r="A309" s="123"/>
      <c r="B309" s="124" t="s">
        <v>15</v>
      </c>
      <c r="C309" s="234" t="str">
        <f>C236</f>
        <v>Hazelwood Avenue Rehabilitation - Dakota St to Dells Cr</v>
      </c>
      <c r="D309" s="235"/>
      <c r="E309" s="235"/>
      <c r="F309" s="236"/>
      <c r="G309" s="125" t="s">
        <v>17</v>
      </c>
      <c r="H309" s="125">
        <f>SUM(H237:H308)</f>
        <v>0</v>
      </c>
      <c r="K309" s="186"/>
      <c r="L309" s="187"/>
      <c r="M309" s="188"/>
      <c r="N309" s="189"/>
      <c r="O309" s="189"/>
      <c r="P309" s="189"/>
      <c r="R309" s="6"/>
    </row>
    <row r="310" spans="1:21" s="6" customFormat="1" ht="36" customHeight="1" thickTop="1" thickBot="1" x14ac:dyDescent="0.25">
      <c r="A310" s="103"/>
      <c r="B310" s="104" t="s">
        <v>16</v>
      </c>
      <c r="C310" s="240" t="s">
        <v>437</v>
      </c>
      <c r="D310" s="241"/>
      <c r="E310" s="241"/>
      <c r="F310" s="242"/>
      <c r="G310" s="105"/>
      <c r="H310" s="105" t="s">
        <v>2</v>
      </c>
      <c r="I310" s="106"/>
      <c r="J310" s="106"/>
      <c r="K310" s="186"/>
      <c r="L310" s="187"/>
      <c r="M310" s="188"/>
      <c r="N310" s="189"/>
      <c r="O310" s="189"/>
      <c r="P310" s="189"/>
      <c r="Q310" s="106"/>
      <c r="S310" s="106"/>
      <c r="T310" s="106"/>
      <c r="U310" s="106"/>
    </row>
    <row r="311" spans="1:21" s="6" customFormat="1" ht="46.9" customHeight="1" thickTop="1" x14ac:dyDescent="0.25">
      <c r="A311" s="7"/>
      <c r="B311" s="8"/>
      <c r="C311" s="9" t="s">
        <v>19</v>
      </c>
      <c r="D311" s="10"/>
      <c r="E311" s="10"/>
      <c r="F311" s="10"/>
      <c r="G311" s="11"/>
      <c r="H311" s="12"/>
      <c r="I311" s="179"/>
      <c r="J311" s="180"/>
      <c r="K311" s="186"/>
      <c r="L311" s="187"/>
      <c r="M311" s="188"/>
      <c r="N311" s="189"/>
      <c r="O311" s="189"/>
      <c r="P311" s="189"/>
    </row>
    <row r="312" spans="1:21" s="19" customFormat="1" ht="34.5" customHeight="1" x14ac:dyDescent="0.2">
      <c r="A312" s="13" t="s">
        <v>345</v>
      </c>
      <c r="B312" s="14" t="s">
        <v>312</v>
      </c>
      <c r="C312" s="1" t="s">
        <v>346</v>
      </c>
      <c r="D312" s="2" t="s">
        <v>172</v>
      </c>
      <c r="E312" s="15" t="s">
        <v>29</v>
      </c>
      <c r="F312" s="16">
        <v>10</v>
      </c>
      <c r="G312" s="17"/>
      <c r="H312" s="18">
        <f>ROUND(G312*F312,2)</f>
        <v>0</v>
      </c>
      <c r="I312" s="179" t="s">
        <v>507</v>
      </c>
      <c r="J312" s="180"/>
      <c r="K312" s="186"/>
      <c r="L312" s="187"/>
      <c r="M312" s="188"/>
      <c r="N312" s="189"/>
      <c r="O312" s="189"/>
      <c r="P312" s="189"/>
      <c r="Q312" s="6"/>
      <c r="R312" s="6"/>
      <c r="S312" s="6"/>
      <c r="T312" s="6"/>
      <c r="U312" s="6"/>
    </row>
    <row r="313" spans="1:21" s="6" customFormat="1" ht="44.1" customHeight="1" thickBot="1" x14ac:dyDescent="0.25">
      <c r="A313" s="20" t="s">
        <v>34</v>
      </c>
      <c r="B313" s="14" t="s">
        <v>313</v>
      </c>
      <c r="C313" s="1" t="s">
        <v>35</v>
      </c>
      <c r="D313" s="2" t="s">
        <v>172</v>
      </c>
      <c r="E313" s="15" t="s">
        <v>31</v>
      </c>
      <c r="F313" s="16">
        <v>200</v>
      </c>
      <c r="G313" s="17"/>
      <c r="H313" s="18">
        <f>ROUND(G313*F313,2)</f>
        <v>0</v>
      </c>
      <c r="I313" s="179" t="s">
        <v>508</v>
      </c>
      <c r="J313" s="190"/>
      <c r="K313" s="186"/>
      <c r="L313" s="187"/>
      <c r="M313" s="188"/>
      <c r="N313" s="189"/>
      <c r="O313" s="189"/>
      <c r="P313" s="189"/>
      <c r="Q313" s="19"/>
      <c r="S313" s="19"/>
      <c r="T313" s="19"/>
      <c r="U313" s="19"/>
    </row>
    <row r="314" spans="1:21" s="19" customFormat="1" ht="30.2" customHeight="1" thickTop="1" x14ac:dyDescent="0.25">
      <c r="A314" s="7"/>
      <c r="B314" s="21"/>
      <c r="C314" s="9" t="s">
        <v>173</v>
      </c>
      <c r="D314" s="22"/>
      <c r="E314" s="22"/>
      <c r="F314" s="22"/>
      <c r="G314" s="11"/>
      <c r="H314" s="12"/>
      <c r="I314" s="179"/>
      <c r="J314" s="180"/>
      <c r="K314" s="186"/>
      <c r="L314" s="187"/>
      <c r="M314" s="188"/>
      <c r="N314" s="189"/>
      <c r="O314" s="189"/>
      <c r="P314" s="189"/>
      <c r="Q314" s="6"/>
      <c r="R314" s="6"/>
      <c r="S314" s="6"/>
      <c r="T314" s="6"/>
      <c r="U314" s="6"/>
    </row>
    <row r="315" spans="1:21" s="19" customFormat="1" ht="30.2" customHeight="1" x14ac:dyDescent="0.2">
      <c r="A315" s="23" t="s">
        <v>64</v>
      </c>
      <c r="B315" s="14" t="s">
        <v>314</v>
      </c>
      <c r="C315" s="1" t="s">
        <v>65</v>
      </c>
      <c r="D315" s="2" t="s">
        <v>172</v>
      </c>
      <c r="E315" s="15"/>
      <c r="F315" s="16"/>
      <c r="G315" s="11"/>
      <c r="H315" s="18"/>
      <c r="I315" s="179"/>
      <c r="J315" s="180"/>
      <c r="K315" s="186"/>
      <c r="L315" s="187"/>
      <c r="M315" s="188"/>
      <c r="N315" s="189"/>
      <c r="O315" s="189"/>
      <c r="P315" s="189"/>
      <c r="Q315" s="6"/>
      <c r="R315" s="6"/>
      <c r="S315" s="6"/>
      <c r="T315" s="6"/>
      <c r="U315" s="6"/>
    </row>
    <row r="316" spans="1:21" s="19" customFormat="1" ht="30.2" customHeight="1" x14ac:dyDescent="0.2">
      <c r="A316" s="23" t="s">
        <v>66</v>
      </c>
      <c r="B316" s="27" t="s">
        <v>32</v>
      </c>
      <c r="C316" s="1" t="s">
        <v>67</v>
      </c>
      <c r="D316" s="4" t="s">
        <v>2</v>
      </c>
      <c r="E316" s="15" t="s">
        <v>31</v>
      </c>
      <c r="F316" s="16">
        <v>10</v>
      </c>
      <c r="G316" s="17"/>
      <c r="H316" s="18">
        <f>ROUND(G316*F316,2)</f>
        <v>0</v>
      </c>
      <c r="I316" s="179"/>
      <c r="J316" s="190"/>
      <c r="K316" s="186"/>
      <c r="L316" s="187"/>
      <c r="M316" s="188"/>
      <c r="N316" s="189"/>
      <c r="O316" s="189"/>
      <c r="P316" s="189"/>
      <c r="R316" s="6"/>
    </row>
    <row r="317" spans="1:21" s="19" customFormat="1" ht="44.1" customHeight="1" x14ac:dyDescent="0.2">
      <c r="A317" s="23" t="s">
        <v>347</v>
      </c>
      <c r="B317" s="14" t="s">
        <v>315</v>
      </c>
      <c r="C317" s="1" t="s">
        <v>348</v>
      </c>
      <c r="D317" s="4" t="s">
        <v>176</v>
      </c>
      <c r="E317" s="15"/>
      <c r="F317" s="16"/>
      <c r="G317" s="11"/>
      <c r="H317" s="18"/>
      <c r="I317" s="179"/>
      <c r="J317" s="190"/>
      <c r="K317" s="186"/>
      <c r="L317" s="187"/>
      <c r="M317" s="188"/>
      <c r="N317" s="189"/>
      <c r="O317" s="189"/>
      <c r="P317" s="189"/>
      <c r="R317" s="6"/>
    </row>
    <row r="318" spans="1:21" s="19" customFormat="1" ht="30.2" customHeight="1" x14ac:dyDescent="0.2">
      <c r="A318" s="107" t="s">
        <v>349</v>
      </c>
      <c r="B318" s="134" t="s">
        <v>32</v>
      </c>
      <c r="C318" s="135" t="s">
        <v>225</v>
      </c>
      <c r="D318" s="136" t="s">
        <v>2</v>
      </c>
      <c r="E318" s="137" t="s">
        <v>31</v>
      </c>
      <c r="F318" s="32">
        <v>50</v>
      </c>
      <c r="G318" s="33"/>
      <c r="H318" s="34">
        <f>ROUND(G318*F318,2)</f>
        <v>0</v>
      </c>
      <c r="I318" s="179"/>
      <c r="J318" s="190"/>
      <c r="K318" s="186"/>
      <c r="L318" s="187"/>
      <c r="M318" s="188"/>
      <c r="N318" s="189"/>
      <c r="O318" s="189"/>
      <c r="P318" s="189"/>
      <c r="R318" s="6"/>
    </row>
    <row r="319" spans="1:21" s="19" customFormat="1" ht="44.1" customHeight="1" x14ac:dyDescent="0.2">
      <c r="A319" s="23" t="s">
        <v>350</v>
      </c>
      <c r="B319" s="14" t="s">
        <v>316</v>
      </c>
      <c r="C319" s="1" t="s">
        <v>351</v>
      </c>
      <c r="D319" s="4" t="s">
        <v>176</v>
      </c>
      <c r="E319" s="15"/>
      <c r="F319" s="16"/>
      <c r="G319" s="11"/>
      <c r="H319" s="18"/>
      <c r="I319" s="179"/>
      <c r="J319" s="190"/>
      <c r="K319" s="186"/>
      <c r="L319" s="187"/>
      <c r="M319" s="188"/>
      <c r="N319" s="189"/>
      <c r="O319" s="189"/>
      <c r="P319" s="189"/>
      <c r="R319" s="6"/>
    </row>
    <row r="320" spans="1:21" s="19" customFormat="1" ht="44.1" customHeight="1" x14ac:dyDescent="0.2">
      <c r="A320" s="107" t="s">
        <v>352</v>
      </c>
      <c r="B320" s="108" t="s">
        <v>32</v>
      </c>
      <c r="C320" s="109" t="s">
        <v>226</v>
      </c>
      <c r="D320" s="110" t="s">
        <v>2</v>
      </c>
      <c r="E320" s="111" t="s">
        <v>31</v>
      </c>
      <c r="F320" s="16">
        <v>10</v>
      </c>
      <c r="G320" s="17"/>
      <c r="H320" s="18">
        <f>ROUND(G320*F320,2)</f>
        <v>0</v>
      </c>
      <c r="I320" s="179"/>
      <c r="J320" s="190"/>
      <c r="K320" s="186"/>
      <c r="L320" s="187"/>
      <c r="M320" s="188"/>
      <c r="N320" s="189"/>
      <c r="O320" s="189"/>
      <c r="P320" s="189"/>
      <c r="R320" s="6"/>
    </row>
    <row r="321" spans="1:21" s="19" customFormat="1" ht="44.1" customHeight="1" x14ac:dyDescent="0.2">
      <c r="A321" s="107" t="s">
        <v>353</v>
      </c>
      <c r="B321" s="108" t="s">
        <v>37</v>
      </c>
      <c r="C321" s="109" t="s">
        <v>227</v>
      </c>
      <c r="D321" s="110" t="s">
        <v>2</v>
      </c>
      <c r="E321" s="111" t="s">
        <v>31</v>
      </c>
      <c r="F321" s="16">
        <v>140</v>
      </c>
      <c r="G321" s="17"/>
      <c r="H321" s="18">
        <f>ROUND(G321*F321,2)</f>
        <v>0</v>
      </c>
      <c r="I321" s="179"/>
      <c r="J321" s="190"/>
      <c r="K321" s="186"/>
      <c r="L321" s="187"/>
      <c r="M321" s="188"/>
      <c r="N321" s="189"/>
      <c r="O321" s="189"/>
      <c r="P321" s="189"/>
      <c r="R321" s="6"/>
    </row>
    <row r="322" spans="1:21" s="19" customFormat="1" ht="44.1" customHeight="1" x14ac:dyDescent="0.2">
      <c r="A322" s="107" t="s">
        <v>354</v>
      </c>
      <c r="B322" s="108" t="s">
        <v>47</v>
      </c>
      <c r="C322" s="109" t="s">
        <v>355</v>
      </c>
      <c r="D322" s="110" t="s">
        <v>2</v>
      </c>
      <c r="E322" s="111" t="s">
        <v>31</v>
      </c>
      <c r="F322" s="16">
        <v>45</v>
      </c>
      <c r="G322" s="17"/>
      <c r="H322" s="18">
        <f>ROUND(G322*F322,2)</f>
        <v>0</v>
      </c>
      <c r="I322" s="179"/>
      <c r="J322" s="190"/>
      <c r="K322" s="186"/>
      <c r="L322" s="187"/>
      <c r="M322" s="188"/>
      <c r="N322" s="189"/>
      <c r="O322" s="189"/>
      <c r="P322" s="189"/>
      <c r="R322" s="6"/>
    </row>
    <row r="323" spans="1:21" s="19" customFormat="1" ht="30.2" customHeight="1" x14ac:dyDescent="0.2">
      <c r="A323" s="107" t="s">
        <v>356</v>
      </c>
      <c r="B323" s="108" t="s">
        <v>60</v>
      </c>
      <c r="C323" s="109" t="s">
        <v>228</v>
      </c>
      <c r="D323" s="110" t="s">
        <v>2</v>
      </c>
      <c r="E323" s="111" t="s">
        <v>31</v>
      </c>
      <c r="F323" s="16">
        <v>65</v>
      </c>
      <c r="G323" s="17"/>
      <c r="H323" s="18">
        <f>ROUND(G323*F323,2)</f>
        <v>0</v>
      </c>
      <c r="I323" s="179"/>
      <c r="J323" s="190"/>
      <c r="K323" s="186"/>
      <c r="L323" s="187"/>
      <c r="M323" s="188"/>
      <c r="N323" s="189"/>
      <c r="O323" s="189"/>
      <c r="P323" s="189"/>
      <c r="R323" s="6"/>
    </row>
    <row r="324" spans="1:21" s="115" customFormat="1" ht="44.1" customHeight="1" x14ac:dyDescent="0.2">
      <c r="A324" s="107" t="s">
        <v>357</v>
      </c>
      <c r="B324" s="112" t="s">
        <v>317</v>
      </c>
      <c r="C324" s="109" t="s">
        <v>358</v>
      </c>
      <c r="D324" s="110" t="s">
        <v>176</v>
      </c>
      <c r="E324" s="111"/>
      <c r="F324" s="113"/>
      <c r="G324" s="114"/>
      <c r="H324" s="26"/>
      <c r="I324" s="191"/>
      <c r="J324" s="192"/>
      <c r="K324" s="186"/>
      <c r="L324" s="187"/>
      <c r="M324" s="188"/>
      <c r="N324" s="189"/>
      <c r="O324" s="189"/>
      <c r="P324" s="189"/>
    </row>
    <row r="325" spans="1:21" s="115" customFormat="1" ht="44.1" customHeight="1" x14ac:dyDescent="0.2">
      <c r="A325" s="107" t="s">
        <v>359</v>
      </c>
      <c r="B325" s="108" t="s">
        <v>32</v>
      </c>
      <c r="C325" s="109" t="s">
        <v>227</v>
      </c>
      <c r="D325" s="110" t="s">
        <v>2</v>
      </c>
      <c r="E325" s="111" t="s">
        <v>31</v>
      </c>
      <c r="F325" s="113">
        <v>40</v>
      </c>
      <c r="G325" s="116"/>
      <c r="H325" s="26">
        <f>ROUND(G325*F325,2)</f>
        <v>0</v>
      </c>
      <c r="I325" s="193"/>
      <c r="J325" s="192"/>
      <c r="K325" s="186"/>
      <c r="L325" s="187"/>
      <c r="M325" s="188"/>
      <c r="N325" s="189"/>
      <c r="O325" s="189"/>
      <c r="P325" s="189"/>
    </row>
    <row r="326" spans="1:21" ht="42.75" customHeight="1" x14ac:dyDescent="0.2">
      <c r="A326" s="23"/>
      <c r="B326" s="14" t="s">
        <v>318</v>
      </c>
      <c r="C326" s="24" t="s">
        <v>360</v>
      </c>
      <c r="D326" s="4" t="s">
        <v>323</v>
      </c>
      <c r="E326" s="15" t="s">
        <v>31</v>
      </c>
      <c r="F326" s="16">
        <v>50</v>
      </c>
      <c r="G326" s="25"/>
      <c r="H326" s="26">
        <f>ROUND(G326*F326,2)</f>
        <v>0</v>
      </c>
      <c r="I326" s="194"/>
      <c r="J326" s="194"/>
      <c r="K326" s="186"/>
      <c r="L326" s="187"/>
      <c r="M326" s="188"/>
      <c r="N326" s="189"/>
      <c r="O326" s="189"/>
      <c r="P326" s="189"/>
      <c r="Q326" s="195"/>
      <c r="R326" s="196"/>
    </row>
    <row r="327" spans="1:21" s="19" customFormat="1" ht="30.2" customHeight="1" x14ac:dyDescent="0.2">
      <c r="A327" s="23" t="s">
        <v>38</v>
      </c>
      <c r="B327" s="14" t="s">
        <v>319</v>
      </c>
      <c r="C327" s="1" t="s">
        <v>39</v>
      </c>
      <c r="D327" s="4" t="s">
        <v>176</v>
      </c>
      <c r="E327" s="15"/>
      <c r="F327" s="16"/>
      <c r="G327" s="11"/>
      <c r="H327" s="18"/>
      <c r="I327" s="179"/>
      <c r="J327" s="190"/>
      <c r="K327" s="186"/>
      <c r="L327" s="187"/>
      <c r="M327" s="188"/>
      <c r="N327" s="189"/>
      <c r="O327" s="189"/>
      <c r="P327" s="189"/>
      <c r="R327" s="6"/>
    </row>
    <row r="328" spans="1:21" s="19" customFormat="1" ht="30.2" customHeight="1" x14ac:dyDescent="0.2">
      <c r="A328" s="23" t="s">
        <v>40</v>
      </c>
      <c r="B328" s="27" t="s">
        <v>32</v>
      </c>
      <c r="C328" s="1" t="s">
        <v>41</v>
      </c>
      <c r="D328" s="4" t="s">
        <v>2</v>
      </c>
      <c r="E328" s="15" t="s">
        <v>36</v>
      </c>
      <c r="F328" s="16">
        <v>390</v>
      </c>
      <c r="G328" s="17"/>
      <c r="H328" s="18">
        <f>ROUND(G328*F328,2)</f>
        <v>0</v>
      </c>
      <c r="I328" s="179"/>
      <c r="J328" s="190"/>
      <c r="K328" s="186"/>
      <c r="L328" s="187"/>
      <c r="M328" s="188"/>
      <c r="N328" s="189"/>
      <c r="O328" s="189"/>
      <c r="P328" s="189"/>
      <c r="R328" s="6"/>
    </row>
    <row r="329" spans="1:21" s="19" customFormat="1" ht="30.2" customHeight="1" x14ac:dyDescent="0.2">
      <c r="A329" s="23" t="s">
        <v>42</v>
      </c>
      <c r="B329" s="14" t="s">
        <v>406</v>
      </c>
      <c r="C329" s="1" t="s">
        <v>43</v>
      </c>
      <c r="D329" s="4" t="s">
        <v>176</v>
      </c>
      <c r="E329" s="15"/>
      <c r="F329" s="16"/>
      <c r="G329" s="11"/>
      <c r="H329" s="18"/>
      <c r="I329" s="179"/>
      <c r="J329" s="190"/>
      <c r="K329" s="186"/>
      <c r="L329" s="187"/>
      <c r="M329" s="188"/>
      <c r="N329" s="189"/>
      <c r="O329" s="189"/>
      <c r="P329" s="189"/>
      <c r="R329" s="6"/>
    </row>
    <row r="330" spans="1:21" s="6" customFormat="1" ht="44.1" customHeight="1" x14ac:dyDescent="0.2">
      <c r="A330" s="23" t="s">
        <v>44</v>
      </c>
      <c r="B330" s="27" t="s">
        <v>32</v>
      </c>
      <c r="C330" s="1" t="s">
        <v>45</v>
      </c>
      <c r="D330" s="4" t="s">
        <v>2</v>
      </c>
      <c r="E330" s="15" t="s">
        <v>36</v>
      </c>
      <c r="F330" s="16">
        <v>650</v>
      </c>
      <c r="G330" s="17"/>
      <c r="H330" s="18">
        <f>ROUND(G330*F330,2)</f>
        <v>0</v>
      </c>
      <c r="I330" s="179"/>
      <c r="J330" s="190"/>
      <c r="K330" s="186"/>
      <c r="L330" s="187"/>
      <c r="M330" s="188"/>
      <c r="N330" s="189"/>
      <c r="O330" s="189"/>
      <c r="P330" s="189"/>
      <c r="Q330" s="19"/>
      <c r="S330" s="19"/>
      <c r="T330" s="19"/>
      <c r="U330" s="19"/>
    </row>
    <row r="331" spans="1:21" s="19" customFormat="1" ht="30.2" customHeight="1" x14ac:dyDescent="0.2">
      <c r="A331" s="23" t="s">
        <v>230</v>
      </c>
      <c r="B331" s="14" t="s">
        <v>441</v>
      </c>
      <c r="C331" s="1" t="s">
        <v>231</v>
      </c>
      <c r="D331" s="4" t="s">
        <v>103</v>
      </c>
      <c r="E331" s="15"/>
      <c r="F331" s="16"/>
      <c r="G331" s="11"/>
      <c r="H331" s="18"/>
      <c r="I331" s="179"/>
      <c r="J331" s="180"/>
      <c r="K331" s="186"/>
      <c r="L331" s="187"/>
      <c r="M331" s="188"/>
      <c r="N331" s="189"/>
      <c r="O331" s="189"/>
      <c r="P331" s="189"/>
      <c r="Q331" s="6"/>
      <c r="R331" s="6"/>
      <c r="S331" s="6"/>
      <c r="T331" s="6"/>
      <c r="U331" s="6"/>
    </row>
    <row r="332" spans="1:21" s="19" customFormat="1" ht="30.2" customHeight="1" x14ac:dyDescent="0.2">
      <c r="A332" s="23" t="s">
        <v>232</v>
      </c>
      <c r="B332" s="27" t="s">
        <v>32</v>
      </c>
      <c r="C332" s="1" t="s">
        <v>104</v>
      </c>
      <c r="D332" s="4" t="s">
        <v>233</v>
      </c>
      <c r="E332" s="15"/>
      <c r="F332" s="16"/>
      <c r="G332" s="11"/>
      <c r="H332" s="18"/>
      <c r="I332" s="179"/>
      <c r="J332" s="190"/>
      <c r="K332" s="186"/>
      <c r="L332" s="187"/>
      <c r="M332" s="188"/>
      <c r="N332" s="189"/>
      <c r="O332" s="189"/>
      <c r="P332" s="189"/>
      <c r="R332" s="6"/>
    </row>
    <row r="333" spans="1:21" s="19" customFormat="1" ht="30.2" customHeight="1" x14ac:dyDescent="0.2">
      <c r="A333" s="23" t="s">
        <v>234</v>
      </c>
      <c r="B333" s="35" t="s">
        <v>105</v>
      </c>
      <c r="C333" s="1" t="s">
        <v>235</v>
      </c>
      <c r="D333" s="4"/>
      <c r="E333" s="15" t="s">
        <v>31</v>
      </c>
      <c r="F333" s="16">
        <v>14</v>
      </c>
      <c r="G333" s="17"/>
      <c r="H333" s="18">
        <f>ROUND(G333*F333,2)</f>
        <v>0</v>
      </c>
      <c r="I333" s="179"/>
      <c r="J333" s="190"/>
      <c r="K333" s="186"/>
      <c r="L333" s="187"/>
      <c r="M333" s="188"/>
      <c r="N333" s="189"/>
      <c r="O333" s="189"/>
      <c r="P333" s="189"/>
      <c r="R333" s="6"/>
    </row>
    <row r="334" spans="1:21" s="19" customFormat="1" ht="30.2" customHeight="1" x14ac:dyDescent="0.2">
      <c r="A334" s="23" t="s">
        <v>236</v>
      </c>
      <c r="B334" s="35" t="s">
        <v>106</v>
      </c>
      <c r="C334" s="1" t="s">
        <v>237</v>
      </c>
      <c r="D334" s="4"/>
      <c r="E334" s="15" t="s">
        <v>31</v>
      </c>
      <c r="F334" s="16">
        <v>70</v>
      </c>
      <c r="G334" s="17"/>
      <c r="H334" s="18">
        <f>ROUND(G334*F334,2)</f>
        <v>0</v>
      </c>
      <c r="I334" s="179"/>
      <c r="J334" s="190"/>
      <c r="K334" s="186"/>
      <c r="L334" s="187"/>
      <c r="M334" s="188"/>
      <c r="N334" s="189"/>
      <c r="O334" s="189"/>
      <c r="P334" s="189"/>
      <c r="R334" s="6"/>
    </row>
    <row r="335" spans="1:21" s="6" customFormat="1" ht="44.1" customHeight="1" x14ac:dyDescent="0.2">
      <c r="A335" s="23" t="s">
        <v>263</v>
      </c>
      <c r="B335" s="35" t="s">
        <v>107</v>
      </c>
      <c r="C335" s="1" t="s">
        <v>264</v>
      </c>
      <c r="D335" s="4" t="s">
        <v>2</v>
      </c>
      <c r="E335" s="15" t="s">
        <v>31</v>
      </c>
      <c r="F335" s="16">
        <v>100</v>
      </c>
      <c r="G335" s="17"/>
      <c r="H335" s="18">
        <f>ROUND(G335*F335,2)</f>
        <v>0</v>
      </c>
      <c r="I335" s="194"/>
      <c r="J335" s="190"/>
      <c r="K335" s="186"/>
      <c r="L335" s="187"/>
      <c r="M335" s="188"/>
      <c r="N335" s="189"/>
      <c r="O335" s="189"/>
      <c r="P335" s="189"/>
      <c r="Q335" s="19"/>
      <c r="S335" s="19"/>
      <c r="T335" s="19"/>
      <c r="U335" s="19"/>
    </row>
    <row r="336" spans="1:21" s="6" customFormat="1" ht="44.1" customHeight="1" x14ac:dyDescent="0.2">
      <c r="A336" s="107" t="s">
        <v>438</v>
      </c>
      <c r="B336" s="108" t="s">
        <v>37</v>
      </c>
      <c r="C336" s="109" t="s">
        <v>439</v>
      </c>
      <c r="D336" s="110" t="s">
        <v>2</v>
      </c>
      <c r="E336" s="111"/>
      <c r="F336" s="138"/>
      <c r="G336" s="139"/>
      <c r="H336" s="139"/>
      <c r="I336" s="191"/>
      <c r="J336" s="192"/>
      <c r="K336" s="186"/>
      <c r="L336" s="187"/>
      <c r="M336" s="188"/>
      <c r="N336" s="189"/>
      <c r="O336" s="189"/>
      <c r="P336" s="189"/>
      <c r="Q336" s="19"/>
      <c r="S336" s="19"/>
      <c r="T336" s="19"/>
      <c r="U336" s="19"/>
    </row>
    <row r="337" spans="1:21" s="6" customFormat="1" ht="44.1" customHeight="1" x14ac:dyDescent="0.2">
      <c r="A337" s="107" t="s">
        <v>440</v>
      </c>
      <c r="B337" s="140" t="s">
        <v>105</v>
      </c>
      <c r="C337" s="109" t="s">
        <v>237</v>
      </c>
      <c r="D337" s="110"/>
      <c r="E337" s="111" t="s">
        <v>31</v>
      </c>
      <c r="F337" s="138">
        <v>12</v>
      </c>
      <c r="G337" s="141"/>
      <c r="H337" s="142">
        <f>ROUND(G337*F337,2)</f>
        <v>0</v>
      </c>
      <c r="I337" s="191"/>
      <c r="J337" s="192"/>
      <c r="K337" s="186"/>
      <c r="L337" s="187"/>
      <c r="M337" s="188"/>
      <c r="N337" s="189"/>
      <c r="O337" s="189"/>
      <c r="P337" s="189"/>
      <c r="Q337" s="19"/>
      <c r="S337" s="19"/>
      <c r="T337" s="19"/>
      <c r="U337" s="19"/>
    </row>
    <row r="338" spans="1:21" s="19" customFormat="1" ht="30.2" customHeight="1" x14ac:dyDescent="0.2">
      <c r="A338" s="23" t="s">
        <v>108</v>
      </c>
      <c r="B338" s="14" t="s">
        <v>443</v>
      </c>
      <c r="C338" s="1" t="s">
        <v>48</v>
      </c>
      <c r="D338" s="4" t="s">
        <v>238</v>
      </c>
      <c r="E338" s="15"/>
      <c r="F338" s="16"/>
      <c r="G338" s="11"/>
      <c r="H338" s="18"/>
      <c r="I338" s="179"/>
      <c r="J338" s="190"/>
      <c r="K338" s="186"/>
      <c r="L338" s="187"/>
      <c r="M338" s="188"/>
      <c r="N338" s="189"/>
      <c r="O338" s="189"/>
      <c r="P338" s="189"/>
      <c r="R338" s="6"/>
    </row>
    <row r="339" spans="1:21" s="19" customFormat="1" ht="38.1" customHeight="1" x14ac:dyDescent="0.2">
      <c r="A339" s="23" t="s">
        <v>308</v>
      </c>
      <c r="B339" s="27" t="s">
        <v>32</v>
      </c>
      <c r="C339" s="1" t="s">
        <v>365</v>
      </c>
      <c r="D339" s="4" t="s">
        <v>309</v>
      </c>
      <c r="E339" s="15"/>
      <c r="F339" s="16"/>
      <c r="G339" s="18"/>
      <c r="H339" s="18"/>
      <c r="I339" s="179" t="s">
        <v>509</v>
      </c>
      <c r="J339" s="190"/>
      <c r="K339" s="186"/>
      <c r="L339" s="187"/>
      <c r="M339" s="188"/>
      <c r="N339" s="189"/>
      <c r="O339" s="189"/>
      <c r="P339" s="189"/>
      <c r="R339" s="6"/>
    </row>
    <row r="340" spans="1:21" s="19" customFormat="1" ht="30.2" customHeight="1" x14ac:dyDescent="0.2">
      <c r="A340" s="23" t="s">
        <v>320</v>
      </c>
      <c r="B340" s="35" t="s">
        <v>105</v>
      </c>
      <c r="C340" s="1" t="s">
        <v>321</v>
      </c>
      <c r="D340" s="4"/>
      <c r="E340" s="15" t="s">
        <v>46</v>
      </c>
      <c r="F340" s="16">
        <v>22</v>
      </c>
      <c r="G340" s="17"/>
      <c r="H340" s="18">
        <f>ROUND(G340*F340,2)</f>
        <v>0</v>
      </c>
      <c r="I340" s="179"/>
      <c r="J340" s="190"/>
      <c r="K340" s="186"/>
      <c r="L340" s="187"/>
      <c r="M340" s="188"/>
      <c r="N340" s="189"/>
      <c r="O340" s="189"/>
      <c r="P340" s="189"/>
      <c r="R340" s="6"/>
    </row>
    <row r="341" spans="1:21" s="19" customFormat="1" ht="30.2" customHeight="1" x14ac:dyDescent="0.2">
      <c r="A341" s="23" t="s">
        <v>366</v>
      </c>
      <c r="B341" s="35" t="s">
        <v>106</v>
      </c>
      <c r="C341" s="1" t="s">
        <v>367</v>
      </c>
      <c r="D341" s="4"/>
      <c r="E341" s="15" t="s">
        <v>46</v>
      </c>
      <c r="F341" s="16">
        <v>80</v>
      </c>
      <c r="G341" s="17"/>
      <c r="H341" s="18">
        <f>ROUND(G341*F341,2)</f>
        <v>0</v>
      </c>
      <c r="I341" s="179"/>
      <c r="J341" s="190"/>
      <c r="K341" s="186"/>
      <c r="L341" s="187"/>
      <c r="M341" s="188"/>
      <c r="N341" s="189"/>
      <c r="O341" s="189"/>
      <c r="P341" s="189"/>
      <c r="R341" s="6"/>
    </row>
    <row r="342" spans="1:21" s="19" customFormat="1" ht="30.2" customHeight="1" x14ac:dyDescent="0.2">
      <c r="A342" s="23" t="s">
        <v>368</v>
      </c>
      <c r="B342" s="38" t="s">
        <v>369</v>
      </c>
      <c r="C342" s="29" t="s">
        <v>370</v>
      </c>
      <c r="D342" s="30" t="s">
        <v>2</v>
      </c>
      <c r="E342" s="31" t="s">
        <v>46</v>
      </c>
      <c r="F342" s="32">
        <v>35</v>
      </c>
      <c r="G342" s="33"/>
      <c r="H342" s="34">
        <f>ROUND(G342*F342,2)</f>
        <v>0</v>
      </c>
      <c r="I342" s="194"/>
      <c r="J342" s="190"/>
      <c r="K342" s="186"/>
      <c r="L342" s="187"/>
      <c r="M342" s="188"/>
      <c r="N342" s="189"/>
      <c r="O342" s="189"/>
      <c r="P342" s="189"/>
      <c r="R342" s="6"/>
    </row>
    <row r="343" spans="1:21" s="36" customFormat="1" ht="37.35" customHeight="1" x14ac:dyDescent="0.2">
      <c r="A343" s="23" t="s">
        <v>110</v>
      </c>
      <c r="B343" s="27" t="s">
        <v>37</v>
      </c>
      <c r="C343" s="1" t="s">
        <v>239</v>
      </c>
      <c r="D343" s="4" t="s">
        <v>111</v>
      </c>
      <c r="E343" s="15" t="s">
        <v>46</v>
      </c>
      <c r="F343" s="16">
        <v>25</v>
      </c>
      <c r="G343" s="17"/>
      <c r="H343" s="18">
        <f>ROUND(G343*F343,2)</f>
        <v>0</v>
      </c>
      <c r="I343" s="179" t="s">
        <v>510</v>
      </c>
      <c r="J343" s="190"/>
      <c r="K343" s="186"/>
      <c r="L343" s="187"/>
      <c r="M343" s="188"/>
      <c r="N343" s="189"/>
      <c r="O343" s="189"/>
      <c r="P343" s="189"/>
      <c r="Q343" s="19"/>
      <c r="R343" s="6"/>
      <c r="S343" s="19"/>
      <c r="T343" s="19"/>
      <c r="U343" s="19"/>
    </row>
    <row r="344" spans="1:21" s="115" customFormat="1" ht="37.35" customHeight="1" x14ac:dyDescent="0.2">
      <c r="A344" s="107"/>
      <c r="B344" s="108" t="s">
        <v>47</v>
      </c>
      <c r="C344" s="109" t="s">
        <v>442</v>
      </c>
      <c r="D344" s="110" t="s">
        <v>242</v>
      </c>
      <c r="E344" s="111" t="s">
        <v>46</v>
      </c>
      <c r="F344" s="138">
        <v>10</v>
      </c>
      <c r="G344" s="141"/>
      <c r="H344" s="142">
        <f t="shared" ref="H344" si="5">ROUND(G344*F344,2)</f>
        <v>0</v>
      </c>
      <c r="I344" s="191"/>
      <c r="J344" s="192"/>
      <c r="K344" s="186"/>
      <c r="L344" s="187"/>
      <c r="M344" s="188"/>
      <c r="N344" s="189"/>
      <c r="O344" s="189"/>
      <c r="P344" s="189"/>
    </row>
    <row r="345" spans="1:21" s="19" customFormat="1" ht="44.1" customHeight="1" x14ac:dyDescent="0.2">
      <c r="A345" s="23" t="s">
        <v>179</v>
      </c>
      <c r="B345" s="27" t="s">
        <v>60</v>
      </c>
      <c r="C345" s="1" t="s">
        <v>112</v>
      </c>
      <c r="D345" s="4" t="s">
        <v>113</v>
      </c>
      <c r="E345" s="15" t="s">
        <v>46</v>
      </c>
      <c r="F345" s="16">
        <v>70</v>
      </c>
      <c r="G345" s="17"/>
      <c r="H345" s="18">
        <f>ROUND(G345*F345,2)</f>
        <v>0</v>
      </c>
      <c r="I345" s="179"/>
      <c r="J345" s="197" t="s">
        <v>511</v>
      </c>
      <c r="K345" s="186"/>
      <c r="L345" s="187"/>
      <c r="M345" s="188"/>
      <c r="N345" s="189"/>
      <c r="O345" s="189"/>
      <c r="P345" s="189"/>
      <c r="Q345" s="36"/>
      <c r="R345" s="6"/>
      <c r="S345" s="36"/>
      <c r="T345" s="36"/>
      <c r="U345" s="36"/>
    </row>
    <row r="346" spans="1:21" s="19" customFormat="1" ht="30.2" customHeight="1" x14ac:dyDescent="0.2">
      <c r="A346" s="23" t="s">
        <v>180</v>
      </c>
      <c r="B346" s="14" t="s">
        <v>444</v>
      </c>
      <c r="C346" s="1" t="s">
        <v>181</v>
      </c>
      <c r="D346" s="4" t="s">
        <v>500</v>
      </c>
      <c r="E346" s="37"/>
      <c r="F346" s="16"/>
      <c r="G346" s="11"/>
      <c r="H346" s="18"/>
      <c r="I346" s="179"/>
      <c r="J346" s="190"/>
      <c r="K346" s="186"/>
      <c r="L346" s="187"/>
      <c r="M346" s="188"/>
      <c r="N346" s="189"/>
      <c r="O346" s="189"/>
      <c r="P346" s="189"/>
      <c r="R346" s="6"/>
    </row>
    <row r="347" spans="1:21" s="19" customFormat="1" ht="30.2" customHeight="1" x14ac:dyDescent="0.2">
      <c r="A347" s="23" t="s">
        <v>246</v>
      </c>
      <c r="B347" s="27" t="s">
        <v>32</v>
      </c>
      <c r="C347" s="1" t="s">
        <v>247</v>
      </c>
      <c r="D347" s="4"/>
      <c r="E347" s="15"/>
      <c r="F347" s="16"/>
      <c r="G347" s="11"/>
      <c r="H347" s="18"/>
      <c r="I347" s="179"/>
      <c r="J347" s="190"/>
      <c r="K347" s="186"/>
      <c r="L347" s="187"/>
      <c r="M347" s="188"/>
      <c r="N347" s="189"/>
      <c r="O347" s="189"/>
      <c r="P347" s="189"/>
      <c r="R347" s="6"/>
    </row>
    <row r="348" spans="1:21" s="19" customFormat="1" ht="30.2" customHeight="1" x14ac:dyDescent="0.2">
      <c r="A348" s="23" t="s">
        <v>182</v>
      </c>
      <c r="B348" s="35" t="s">
        <v>105</v>
      </c>
      <c r="C348" s="1" t="s">
        <v>126</v>
      </c>
      <c r="D348" s="4"/>
      <c r="E348" s="15" t="s">
        <v>33</v>
      </c>
      <c r="F348" s="16">
        <v>550</v>
      </c>
      <c r="G348" s="17"/>
      <c r="H348" s="18">
        <f>ROUND(G348*F348,2)</f>
        <v>0</v>
      </c>
      <c r="I348" s="179"/>
      <c r="J348" s="190"/>
      <c r="K348" s="186"/>
      <c r="L348" s="187"/>
      <c r="M348" s="188"/>
      <c r="N348" s="189"/>
      <c r="O348" s="189"/>
      <c r="P348" s="189"/>
      <c r="R348" s="6"/>
    </row>
    <row r="349" spans="1:21" s="19" customFormat="1" ht="30.2" customHeight="1" x14ac:dyDescent="0.2">
      <c r="A349" s="23" t="s">
        <v>183</v>
      </c>
      <c r="B349" s="27" t="s">
        <v>37</v>
      </c>
      <c r="C349" s="1" t="s">
        <v>68</v>
      </c>
      <c r="D349" s="4"/>
      <c r="E349" s="15"/>
      <c r="F349" s="16"/>
      <c r="G349" s="11"/>
      <c r="H349" s="18"/>
      <c r="I349" s="179"/>
      <c r="J349" s="190"/>
      <c r="K349" s="186"/>
      <c r="L349" s="187"/>
      <c r="M349" s="188"/>
      <c r="N349" s="189"/>
      <c r="O349" s="189"/>
      <c r="P349" s="189"/>
      <c r="R349" s="6"/>
    </row>
    <row r="350" spans="1:21" s="6" customFormat="1" ht="30.2" customHeight="1" x14ac:dyDescent="0.2">
      <c r="A350" s="23" t="s">
        <v>184</v>
      </c>
      <c r="B350" s="35" t="s">
        <v>105</v>
      </c>
      <c r="C350" s="1" t="s">
        <v>126</v>
      </c>
      <c r="D350" s="4"/>
      <c r="E350" s="15" t="s">
        <v>33</v>
      </c>
      <c r="F350" s="16">
        <v>90</v>
      </c>
      <c r="G350" s="17"/>
      <c r="H350" s="18">
        <f>ROUND(G350*F350,2)</f>
        <v>0</v>
      </c>
      <c r="I350" s="179"/>
      <c r="J350" s="190"/>
      <c r="K350" s="186"/>
      <c r="L350" s="187"/>
      <c r="M350" s="188"/>
      <c r="N350" s="189"/>
      <c r="O350" s="189"/>
      <c r="P350" s="189"/>
      <c r="Q350" s="19"/>
      <c r="S350" s="19"/>
      <c r="T350" s="19"/>
      <c r="U350" s="19"/>
    </row>
    <row r="351" spans="1:21" s="19" customFormat="1" ht="30.2" customHeight="1" x14ac:dyDescent="0.2">
      <c r="A351" s="23" t="s">
        <v>114</v>
      </c>
      <c r="B351" s="14" t="s">
        <v>445</v>
      </c>
      <c r="C351" s="1" t="s">
        <v>116</v>
      </c>
      <c r="D351" s="4" t="s">
        <v>248</v>
      </c>
      <c r="E351" s="15"/>
      <c r="F351" s="16"/>
      <c r="G351" s="11"/>
      <c r="H351" s="18"/>
      <c r="I351" s="179"/>
      <c r="J351" s="180"/>
      <c r="K351" s="186"/>
      <c r="L351" s="187"/>
      <c r="M351" s="188"/>
      <c r="N351" s="189"/>
      <c r="O351" s="189"/>
      <c r="P351" s="189"/>
      <c r="Q351" s="6"/>
      <c r="R351" s="6"/>
      <c r="S351" s="6"/>
      <c r="T351" s="6"/>
      <c r="U351" s="6"/>
    </row>
    <row r="352" spans="1:21" s="19" customFormat="1" ht="30.2" customHeight="1" x14ac:dyDescent="0.2">
      <c r="A352" s="23" t="s">
        <v>117</v>
      </c>
      <c r="B352" s="27" t="s">
        <v>32</v>
      </c>
      <c r="C352" s="1" t="s">
        <v>249</v>
      </c>
      <c r="D352" s="4" t="s">
        <v>2</v>
      </c>
      <c r="E352" s="15" t="s">
        <v>31</v>
      </c>
      <c r="F352" s="16">
        <v>620</v>
      </c>
      <c r="G352" s="17"/>
      <c r="H352" s="18">
        <f>ROUND(G352*F352,2)</f>
        <v>0</v>
      </c>
      <c r="I352" s="179"/>
      <c r="J352" s="190"/>
      <c r="K352" s="186"/>
      <c r="L352" s="187"/>
      <c r="M352" s="188"/>
      <c r="N352" s="189"/>
      <c r="O352" s="189"/>
      <c r="P352" s="189"/>
      <c r="R352" s="6"/>
    </row>
    <row r="353" spans="1:21" s="19" customFormat="1" ht="30.2" customHeight="1" x14ac:dyDescent="0.2">
      <c r="A353" s="23" t="s">
        <v>250</v>
      </c>
      <c r="B353" s="27" t="s">
        <v>37</v>
      </c>
      <c r="C353" s="1" t="s">
        <v>251</v>
      </c>
      <c r="D353" s="4" t="s">
        <v>2</v>
      </c>
      <c r="E353" s="15" t="s">
        <v>31</v>
      </c>
      <c r="F353" s="16">
        <v>1250</v>
      </c>
      <c r="G353" s="17"/>
      <c r="H353" s="18">
        <f>ROUND(G353*F353,2)</f>
        <v>0</v>
      </c>
      <c r="I353" s="179"/>
      <c r="J353" s="190"/>
      <c r="K353" s="186"/>
      <c r="L353" s="187"/>
      <c r="M353" s="188"/>
      <c r="N353" s="189"/>
      <c r="O353" s="189"/>
      <c r="P353" s="189"/>
      <c r="R353" s="6"/>
    </row>
    <row r="354" spans="1:21" s="115" customFormat="1" ht="30.2" customHeight="1" x14ac:dyDescent="0.2">
      <c r="A354" s="107" t="s">
        <v>252</v>
      </c>
      <c r="B354" s="108" t="s">
        <v>47</v>
      </c>
      <c r="C354" s="109" t="s">
        <v>253</v>
      </c>
      <c r="D354" s="110" t="s">
        <v>2</v>
      </c>
      <c r="E354" s="111" t="s">
        <v>31</v>
      </c>
      <c r="F354" s="113">
        <v>30</v>
      </c>
      <c r="G354" s="116"/>
      <c r="H354" s="26">
        <f>ROUND(G354*F354,2)</f>
        <v>0</v>
      </c>
      <c r="I354" s="191"/>
      <c r="J354" s="192"/>
      <c r="K354" s="186"/>
      <c r="L354" s="187"/>
      <c r="M354" s="188"/>
      <c r="N354" s="189"/>
      <c r="O354" s="189"/>
      <c r="P354" s="189"/>
    </row>
    <row r="355" spans="1:21" s="6" customFormat="1" ht="36" customHeight="1" x14ac:dyDescent="0.2">
      <c r="A355" s="23" t="s">
        <v>118</v>
      </c>
      <c r="B355" s="14" t="s">
        <v>446</v>
      </c>
      <c r="C355" s="1" t="s">
        <v>120</v>
      </c>
      <c r="D355" s="4" t="s">
        <v>185</v>
      </c>
      <c r="E355" s="15" t="s">
        <v>36</v>
      </c>
      <c r="F355" s="39">
        <v>14</v>
      </c>
      <c r="G355" s="17"/>
      <c r="H355" s="18">
        <f>ROUND(G355*F355,2)</f>
        <v>0</v>
      </c>
      <c r="I355" s="179"/>
      <c r="J355" s="190"/>
      <c r="K355" s="186"/>
      <c r="L355" s="187"/>
      <c r="M355" s="188"/>
      <c r="N355" s="189"/>
      <c r="O355" s="189"/>
      <c r="P355" s="189"/>
      <c r="Q355" s="19"/>
      <c r="S355" s="19"/>
      <c r="T355" s="19"/>
      <c r="U355" s="19"/>
    </row>
    <row r="356" spans="1:21" s="6" customFormat="1" ht="36" customHeight="1" thickBot="1" x14ac:dyDescent="0.25">
      <c r="A356" s="23"/>
      <c r="B356" s="14" t="s">
        <v>447</v>
      </c>
      <c r="C356" s="1" t="s">
        <v>391</v>
      </c>
      <c r="D356" s="67" t="s">
        <v>229</v>
      </c>
      <c r="E356" s="15" t="s">
        <v>31</v>
      </c>
      <c r="F356" s="68">
        <v>800</v>
      </c>
      <c r="G356" s="64"/>
      <c r="H356" s="18">
        <f>ROUND(G356*F356,2)</f>
        <v>0</v>
      </c>
      <c r="I356" s="179"/>
      <c r="J356" s="190"/>
      <c r="K356" s="186"/>
      <c r="L356" s="187"/>
      <c r="M356" s="188"/>
      <c r="N356" s="189"/>
      <c r="O356" s="189"/>
      <c r="P356" s="189"/>
    </row>
    <row r="357" spans="1:21" s="6" customFormat="1" ht="37.35" customHeight="1" thickTop="1" x14ac:dyDescent="0.25">
      <c r="A357" s="7"/>
      <c r="B357" s="8"/>
      <c r="C357" s="9" t="s">
        <v>21</v>
      </c>
      <c r="D357" s="22"/>
      <c r="E357" s="22"/>
      <c r="F357" s="22"/>
      <c r="G357" s="11"/>
      <c r="H357" s="12"/>
      <c r="I357" s="179"/>
      <c r="J357" s="180"/>
      <c r="K357" s="186"/>
      <c r="L357" s="187"/>
      <c r="M357" s="188"/>
      <c r="N357" s="189"/>
      <c r="O357" s="189"/>
      <c r="P357" s="189"/>
    </row>
    <row r="358" spans="1:21" s="19" customFormat="1" ht="44.1" customHeight="1" x14ac:dyDescent="0.2">
      <c r="A358" s="20" t="s">
        <v>74</v>
      </c>
      <c r="B358" s="14" t="s">
        <v>449</v>
      </c>
      <c r="C358" s="3" t="s">
        <v>254</v>
      </c>
      <c r="D358" s="4" t="s">
        <v>256</v>
      </c>
      <c r="E358" s="15"/>
      <c r="F358" s="39"/>
      <c r="G358" s="11"/>
      <c r="H358" s="40"/>
      <c r="I358" s="179"/>
      <c r="J358" s="202"/>
      <c r="K358" s="186"/>
      <c r="L358" s="187"/>
      <c r="M358" s="188"/>
      <c r="N358" s="189"/>
      <c r="O358" s="189"/>
      <c r="P358" s="189"/>
      <c r="Q358" s="46"/>
      <c r="R358" s="6"/>
      <c r="S358" s="46"/>
      <c r="T358" s="46"/>
      <c r="U358" s="46"/>
    </row>
    <row r="359" spans="1:21" s="19" customFormat="1" ht="44.1" customHeight="1" x14ac:dyDescent="0.2">
      <c r="A359" s="20" t="s">
        <v>75</v>
      </c>
      <c r="B359" s="27" t="s">
        <v>32</v>
      </c>
      <c r="C359" s="1" t="s">
        <v>310</v>
      </c>
      <c r="D359" s="4"/>
      <c r="E359" s="15" t="s">
        <v>36</v>
      </c>
      <c r="F359" s="39">
        <v>2</v>
      </c>
      <c r="G359" s="17"/>
      <c r="H359" s="18">
        <f>ROUND(G359*F359,2)</f>
        <v>0</v>
      </c>
      <c r="I359" s="194"/>
      <c r="J359" s="190"/>
      <c r="K359" s="186"/>
      <c r="L359" s="187"/>
      <c r="M359" s="188"/>
      <c r="N359" s="189"/>
      <c r="O359" s="189"/>
      <c r="P359" s="189"/>
      <c r="R359" s="6"/>
    </row>
    <row r="360" spans="1:21" s="19" customFormat="1" ht="44.1" customHeight="1" x14ac:dyDescent="0.2">
      <c r="A360" s="20" t="s">
        <v>76</v>
      </c>
      <c r="B360" s="27" t="s">
        <v>37</v>
      </c>
      <c r="C360" s="1" t="s">
        <v>311</v>
      </c>
      <c r="D360" s="4"/>
      <c r="E360" s="15" t="s">
        <v>36</v>
      </c>
      <c r="F360" s="39">
        <v>2</v>
      </c>
      <c r="G360" s="17"/>
      <c r="H360" s="18">
        <f>ROUND(G360*F360,2)</f>
        <v>0</v>
      </c>
      <c r="I360" s="194"/>
      <c r="J360" s="190"/>
      <c r="K360" s="186"/>
      <c r="L360" s="187"/>
      <c r="M360" s="188"/>
      <c r="N360" s="189"/>
      <c r="O360" s="189"/>
      <c r="P360" s="189"/>
      <c r="R360" s="6"/>
    </row>
    <row r="361" spans="1:21" s="115" customFormat="1" ht="44.1" customHeight="1" thickBot="1" x14ac:dyDescent="0.25">
      <c r="A361" s="132" t="s">
        <v>197</v>
      </c>
      <c r="B361" s="108" t="s">
        <v>47</v>
      </c>
      <c r="C361" s="1" t="s">
        <v>448</v>
      </c>
      <c r="D361" s="110"/>
      <c r="E361" s="111" t="s">
        <v>36</v>
      </c>
      <c r="F361" s="143">
        <v>2</v>
      </c>
      <c r="G361" s="141"/>
      <c r="H361" s="142">
        <f>ROUND(G361*F361,2)</f>
        <v>0</v>
      </c>
      <c r="I361" s="193"/>
      <c r="J361" s="192"/>
      <c r="K361" s="186"/>
      <c r="L361" s="187"/>
      <c r="M361" s="188"/>
      <c r="N361" s="189"/>
      <c r="O361" s="189"/>
      <c r="P361" s="189"/>
    </row>
    <row r="362" spans="1:21" s="19" customFormat="1" ht="44.1" customHeight="1" thickTop="1" x14ac:dyDescent="0.25">
      <c r="A362" s="7"/>
      <c r="B362" s="8"/>
      <c r="C362" s="9" t="s">
        <v>22</v>
      </c>
      <c r="D362" s="22"/>
      <c r="E362" s="22"/>
      <c r="F362" s="22"/>
      <c r="G362" s="11"/>
      <c r="H362" s="12"/>
      <c r="I362" s="179"/>
      <c r="J362" s="180"/>
      <c r="K362" s="186"/>
      <c r="L362" s="187"/>
      <c r="M362" s="188"/>
      <c r="N362" s="189"/>
      <c r="O362" s="189"/>
      <c r="P362" s="189"/>
      <c r="Q362" s="6"/>
      <c r="R362" s="6"/>
      <c r="S362" s="6"/>
      <c r="T362" s="6"/>
      <c r="U362" s="6"/>
    </row>
    <row r="363" spans="1:21" s="19" customFormat="1" ht="34.700000000000003" customHeight="1" x14ac:dyDescent="0.2">
      <c r="A363" s="20" t="s">
        <v>56</v>
      </c>
      <c r="B363" s="14" t="s">
        <v>450</v>
      </c>
      <c r="C363" s="1" t="s">
        <v>255</v>
      </c>
      <c r="D363" s="4" t="s">
        <v>256</v>
      </c>
      <c r="E363" s="15" t="s">
        <v>36</v>
      </c>
      <c r="F363" s="39">
        <v>7</v>
      </c>
      <c r="G363" s="17"/>
      <c r="H363" s="18">
        <f>ROUND(G363*F363,2)</f>
        <v>0</v>
      </c>
      <c r="I363" s="179"/>
      <c r="J363" s="190"/>
      <c r="K363" s="186"/>
      <c r="L363" s="187"/>
      <c r="M363" s="188"/>
      <c r="N363" s="189"/>
      <c r="O363" s="189"/>
      <c r="P363" s="189"/>
      <c r="R363" s="6"/>
    </row>
    <row r="364" spans="1:21" s="19" customFormat="1" ht="30.2" customHeight="1" x14ac:dyDescent="0.2">
      <c r="A364" s="20" t="s">
        <v>69</v>
      </c>
      <c r="B364" s="14" t="s">
        <v>451</v>
      </c>
      <c r="C364" s="1" t="s">
        <v>77</v>
      </c>
      <c r="D364" s="4" t="s">
        <v>132</v>
      </c>
      <c r="E364" s="15"/>
      <c r="F364" s="39"/>
      <c r="G364" s="18"/>
      <c r="H364" s="40"/>
      <c r="I364" s="179"/>
      <c r="J364" s="190"/>
      <c r="K364" s="186"/>
      <c r="L364" s="187"/>
      <c r="M364" s="188"/>
      <c r="N364" s="189"/>
      <c r="O364" s="189"/>
      <c r="P364" s="189"/>
      <c r="R364" s="6"/>
    </row>
    <row r="365" spans="1:21" s="19" customFormat="1" ht="30.2" customHeight="1" x14ac:dyDescent="0.2">
      <c r="A365" s="20" t="s">
        <v>78</v>
      </c>
      <c r="B365" s="28" t="s">
        <v>32</v>
      </c>
      <c r="C365" s="29" t="s">
        <v>153</v>
      </c>
      <c r="D365" s="30"/>
      <c r="E365" s="31" t="s">
        <v>70</v>
      </c>
      <c r="F365" s="65">
        <v>0.5</v>
      </c>
      <c r="G365" s="33"/>
      <c r="H365" s="34">
        <f>ROUND(G365*F365,2)</f>
        <v>0</v>
      </c>
      <c r="I365" s="179"/>
      <c r="J365" s="190"/>
      <c r="K365" s="186"/>
      <c r="L365" s="187"/>
      <c r="M365" s="188"/>
      <c r="N365" s="189"/>
      <c r="O365" s="189"/>
      <c r="P365" s="189"/>
      <c r="R365" s="6"/>
    </row>
    <row r="366" spans="1:21" s="19" customFormat="1" ht="30.2" customHeight="1" x14ac:dyDescent="0.2">
      <c r="A366" s="20" t="s">
        <v>57</v>
      </c>
      <c r="B366" s="14" t="s">
        <v>452</v>
      </c>
      <c r="C366" s="1" t="s">
        <v>257</v>
      </c>
      <c r="D366" s="4" t="s">
        <v>256</v>
      </c>
      <c r="E366" s="15"/>
      <c r="F366" s="39"/>
      <c r="G366" s="11"/>
      <c r="H366" s="40"/>
      <c r="I366" s="179"/>
      <c r="J366" s="180"/>
      <c r="K366" s="186"/>
      <c r="L366" s="187"/>
      <c r="M366" s="188"/>
      <c r="N366" s="189"/>
      <c r="O366" s="189"/>
      <c r="P366" s="189"/>
      <c r="Q366" s="6"/>
      <c r="R366" s="6"/>
      <c r="S366" s="6"/>
      <c r="T366" s="6"/>
      <c r="U366" s="6"/>
    </row>
    <row r="367" spans="1:21" s="19" customFormat="1" ht="30.2" customHeight="1" x14ac:dyDescent="0.2">
      <c r="A367" s="20" t="s">
        <v>202</v>
      </c>
      <c r="B367" s="27" t="s">
        <v>32</v>
      </c>
      <c r="C367" s="1" t="s">
        <v>203</v>
      </c>
      <c r="D367" s="4"/>
      <c r="E367" s="15" t="s">
        <v>36</v>
      </c>
      <c r="F367" s="39">
        <v>1</v>
      </c>
      <c r="G367" s="17"/>
      <c r="H367" s="18">
        <f t="shared" ref="H367:H374" si="6">ROUND(G367*F367,2)</f>
        <v>0</v>
      </c>
      <c r="I367" s="179"/>
      <c r="J367" s="190"/>
      <c r="K367" s="186"/>
      <c r="L367" s="187"/>
      <c r="M367" s="188"/>
      <c r="N367" s="189"/>
      <c r="O367" s="189"/>
      <c r="P367" s="189"/>
      <c r="R367" s="6"/>
    </row>
    <row r="368" spans="1:21" s="19" customFormat="1" ht="30.2" customHeight="1" x14ac:dyDescent="0.2">
      <c r="A368" s="20" t="s">
        <v>58</v>
      </c>
      <c r="B368" s="27" t="s">
        <v>37</v>
      </c>
      <c r="C368" s="1" t="s">
        <v>155</v>
      </c>
      <c r="D368" s="4"/>
      <c r="E368" s="15" t="s">
        <v>36</v>
      </c>
      <c r="F368" s="39">
        <v>3</v>
      </c>
      <c r="G368" s="17"/>
      <c r="H368" s="18">
        <f t="shared" si="6"/>
        <v>0</v>
      </c>
      <c r="I368" s="179"/>
      <c r="J368" s="190"/>
      <c r="K368" s="186"/>
      <c r="L368" s="187"/>
      <c r="M368" s="188"/>
      <c r="N368" s="189"/>
      <c r="O368" s="189"/>
      <c r="P368" s="189"/>
      <c r="R368" s="6"/>
    </row>
    <row r="369" spans="1:21" s="19" customFormat="1" ht="30.2" customHeight="1" x14ac:dyDescent="0.2">
      <c r="A369" s="20" t="s">
        <v>204</v>
      </c>
      <c r="B369" s="27" t="s">
        <v>47</v>
      </c>
      <c r="C369" s="1" t="s">
        <v>205</v>
      </c>
      <c r="D369" s="4"/>
      <c r="E369" s="15" t="s">
        <v>36</v>
      </c>
      <c r="F369" s="39">
        <v>1</v>
      </c>
      <c r="G369" s="17"/>
      <c r="H369" s="18">
        <f t="shared" si="6"/>
        <v>0</v>
      </c>
      <c r="I369" s="179"/>
      <c r="J369" s="190"/>
      <c r="K369" s="186"/>
      <c r="L369" s="187"/>
      <c r="M369" s="188"/>
      <c r="N369" s="189"/>
      <c r="O369" s="189"/>
      <c r="P369" s="189"/>
      <c r="R369" s="6"/>
    </row>
    <row r="370" spans="1:21" s="6" customFormat="1" ht="30.2" customHeight="1" x14ac:dyDescent="0.2">
      <c r="A370" s="20" t="s">
        <v>59</v>
      </c>
      <c r="B370" s="27" t="s">
        <v>60</v>
      </c>
      <c r="C370" s="1" t="s">
        <v>168</v>
      </c>
      <c r="D370" s="4"/>
      <c r="E370" s="15" t="s">
        <v>36</v>
      </c>
      <c r="F370" s="39">
        <v>1</v>
      </c>
      <c r="G370" s="17"/>
      <c r="H370" s="18">
        <f t="shared" si="6"/>
        <v>0</v>
      </c>
      <c r="I370" s="179"/>
      <c r="J370" s="190"/>
      <c r="K370" s="186"/>
      <c r="L370" s="187"/>
      <c r="M370" s="188"/>
      <c r="N370" s="189"/>
      <c r="O370" s="189"/>
      <c r="P370" s="189"/>
      <c r="Q370" s="19"/>
      <c r="S370" s="19"/>
      <c r="T370" s="19"/>
      <c r="U370" s="19"/>
    </row>
    <row r="371" spans="1:21" s="6" customFormat="1" ht="30.2" customHeight="1" x14ac:dyDescent="0.2">
      <c r="A371" s="20" t="s">
        <v>71</v>
      </c>
      <c r="B371" s="14" t="s">
        <v>453</v>
      </c>
      <c r="C371" s="1" t="s">
        <v>79</v>
      </c>
      <c r="D371" s="4" t="s">
        <v>256</v>
      </c>
      <c r="E371" s="15" t="s">
        <v>36</v>
      </c>
      <c r="F371" s="39">
        <v>3</v>
      </c>
      <c r="G371" s="17"/>
      <c r="H371" s="18">
        <f t="shared" si="6"/>
        <v>0</v>
      </c>
      <c r="I371" s="179"/>
      <c r="J371" s="180"/>
      <c r="K371" s="186"/>
      <c r="L371" s="187"/>
      <c r="M371" s="188"/>
      <c r="N371" s="189"/>
      <c r="O371" s="189"/>
      <c r="P371" s="189"/>
    </row>
    <row r="372" spans="1:21" s="19" customFormat="1" ht="30.2" customHeight="1" x14ac:dyDescent="0.2">
      <c r="A372" s="20" t="s">
        <v>72</v>
      </c>
      <c r="B372" s="14" t="s">
        <v>454</v>
      </c>
      <c r="C372" s="1" t="s">
        <v>80</v>
      </c>
      <c r="D372" s="4" t="s">
        <v>256</v>
      </c>
      <c r="E372" s="15" t="s">
        <v>36</v>
      </c>
      <c r="F372" s="39">
        <v>1</v>
      </c>
      <c r="G372" s="17"/>
      <c r="H372" s="18">
        <f t="shared" si="6"/>
        <v>0</v>
      </c>
      <c r="I372" s="179"/>
      <c r="J372" s="180"/>
      <c r="K372" s="186"/>
      <c r="L372" s="187"/>
      <c r="M372" s="188"/>
      <c r="N372" s="189"/>
      <c r="O372" s="189"/>
      <c r="P372" s="189"/>
      <c r="Q372" s="6"/>
      <c r="R372" s="6"/>
      <c r="S372" s="6"/>
      <c r="T372" s="6"/>
      <c r="U372" s="6"/>
    </row>
    <row r="373" spans="1:21" s="19" customFormat="1" ht="30.2" customHeight="1" x14ac:dyDescent="0.2">
      <c r="A373" s="20" t="s">
        <v>73</v>
      </c>
      <c r="B373" s="14" t="s">
        <v>455</v>
      </c>
      <c r="C373" s="1" t="s">
        <v>81</v>
      </c>
      <c r="D373" s="4" t="s">
        <v>256</v>
      </c>
      <c r="E373" s="15" t="s">
        <v>36</v>
      </c>
      <c r="F373" s="39">
        <v>3</v>
      </c>
      <c r="G373" s="17"/>
      <c r="H373" s="18">
        <f t="shared" si="6"/>
        <v>0</v>
      </c>
      <c r="I373" s="179"/>
      <c r="J373" s="190"/>
      <c r="K373" s="186"/>
      <c r="L373" s="187"/>
      <c r="M373" s="188"/>
      <c r="N373" s="189"/>
      <c r="O373" s="189"/>
      <c r="P373" s="189"/>
      <c r="R373" s="6"/>
    </row>
    <row r="374" spans="1:21" s="19" customFormat="1" ht="44.1" customHeight="1" thickBot="1" x14ac:dyDescent="0.25">
      <c r="A374" s="44" t="s">
        <v>280</v>
      </c>
      <c r="B374" s="14" t="s">
        <v>456</v>
      </c>
      <c r="C374" s="1" t="s">
        <v>281</v>
      </c>
      <c r="D374" s="4" t="s">
        <v>256</v>
      </c>
      <c r="E374" s="15" t="s">
        <v>36</v>
      </c>
      <c r="F374" s="39">
        <v>1</v>
      </c>
      <c r="G374" s="17"/>
      <c r="H374" s="18">
        <f t="shared" si="6"/>
        <v>0</v>
      </c>
      <c r="I374" s="179"/>
      <c r="J374" s="190"/>
      <c r="K374" s="186"/>
      <c r="L374" s="187"/>
      <c r="M374" s="188"/>
      <c r="N374" s="189"/>
      <c r="O374" s="189"/>
      <c r="P374" s="189"/>
      <c r="R374" s="6"/>
    </row>
    <row r="375" spans="1:21" s="6" customFormat="1" ht="30.2" customHeight="1" thickTop="1" x14ac:dyDescent="0.25">
      <c r="A375" s="7"/>
      <c r="B375" s="8"/>
      <c r="C375" s="9" t="s">
        <v>23</v>
      </c>
      <c r="D375" s="22"/>
      <c r="E375" s="22"/>
      <c r="F375" s="22"/>
      <c r="G375" s="11"/>
      <c r="H375" s="12"/>
      <c r="I375" s="179"/>
      <c r="J375" s="180"/>
      <c r="K375" s="186"/>
      <c r="L375" s="187"/>
      <c r="M375" s="188"/>
      <c r="N375" s="189"/>
      <c r="O375" s="189"/>
      <c r="P375" s="189"/>
    </row>
    <row r="376" spans="1:21" s="19" customFormat="1" ht="30.2" customHeight="1" x14ac:dyDescent="0.2">
      <c r="A376" s="23" t="s">
        <v>61</v>
      </c>
      <c r="B376" s="14" t="s">
        <v>457</v>
      </c>
      <c r="C376" s="1" t="s">
        <v>62</v>
      </c>
      <c r="D376" s="4" t="s">
        <v>159</v>
      </c>
      <c r="E376" s="15"/>
      <c r="F376" s="16"/>
      <c r="G376" s="11"/>
      <c r="H376" s="18"/>
      <c r="I376" s="179"/>
      <c r="J376" s="180"/>
      <c r="K376" s="186"/>
      <c r="L376" s="187"/>
      <c r="M376" s="188"/>
      <c r="N376" s="189"/>
      <c r="O376" s="189"/>
      <c r="P376" s="189"/>
      <c r="Q376" s="6"/>
      <c r="R376" s="6"/>
      <c r="S376" s="6"/>
      <c r="T376" s="6"/>
      <c r="U376" s="6"/>
    </row>
    <row r="377" spans="1:21" s="19" customFormat="1" ht="30.2" customHeight="1" x14ac:dyDescent="0.2">
      <c r="A377" s="23" t="s">
        <v>160</v>
      </c>
      <c r="B377" s="27" t="s">
        <v>32</v>
      </c>
      <c r="C377" s="1" t="s">
        <v>161</v>
      </c>
      <c r="D377" s="4"/>
      <c r="E377" s="15" t="s">
        <v>31</v>
      </c>
      <c r="F377" s="16">
        <v>160</v>
      </c>
      <c r="G377" s="17"/>
      <c r="H377" s="18">
        <f>ROUND(G377*F377,2)</f>
        <v>0</v>
      </c>
      <c r="I377" s="205"/>
      <c r="J377" s="190"/>
      <c r="K377" s="186"/>
      <c r="L377" s="187"/>
      <c r="M377" s="188"/>
      <c r="N377" s="189"/>
      <c r="O377" s="189"/>
      <c r="P377" s="189"/>
      <c r="R377" s="6"/>
    </row>
    <row r="378" spans="1:21" s="106" customFormat="1" ht="30.2" customHeight="1" x14ac:dyDescent="0.2">
      <c r="A378" s="23" t="s">
        <v>63</v>
      </c>
      <c r="B378" s="27" t="s">
        <v>37</v>
      </c>
      <c r="C378" s="1" t="s">
        <v>162</v>
      </c>
      <c r="D378" s="4"/>
      <c r="E378" s="15" t="s">
        <v>31</v>
      </c>
      <c r="F378" s="16">
        <v>40</v>
      </c>
      <c r="G378" s="17"/>
      <c r="H378" s="18">
        <f>ROUND(G378*F378,2)</f>
        <v>0</v>
      </c>
      <c r="I378" s="179"/>
      <c r="J378" s="190"/>
      <c r="K378" s="186"/>
      <c r="L378" s="187"/>
      <c r="M378" s="188"/>
      <c r="N378" s="189"/>
      <c r="O378" s="189"/>
      <c r="P378" s="189"/>
      <c r="Q378" s="19"/>
      <c r="R378" s="6"/>
      <c r="S378" s="19"/>
      <c r="T378" s="19"/>
      <c r="U378" s="19"/>
    </row>
    <row r="379" spans="1:21" ht="28.5" customHeight="1" x14ac:dyDescent="0.25">
      <c r="A379" s="50"/>
      <c r="B379" s="51"/>
      <c r="C379" s="9" t="s">
        <v>20</v>
      </c>
      <c r="D379" s="22"/>
      <c r="E379" s="52"/>
      <c r="F379" s="52"/>
      <c r="G379" s="52"/>
      <c r="H379" s="53"/>
      <c r="I379" s="179"/>
      <c r="J379" s="180"/>
      <c r="K379" s="186"/>
      <c r="L379" s="187"/>
      <c r="M379" s="188"/>
      <c r="N379" s="189"/>
      <c r="O379" s="189"/>
      <c r="P379" s="189"/>
      <c r="Q379" s="179"/>
      <c r="R379" s="206"/>
      <c r="S379" s="207"/>
    </row>
    <row r="380" spans="1:21" ht="28.5" customHeight="1" x14ac:dyDescent="0.2">
      <c r="A380" s="54" t="s">
        <v>54</v>
      </c>
      <c r="B380" s="55" t="s">
        <v>470</v>
      </c>
      <c r="C380" s="1" t="s">
        <v>55</v>
      </c>
      <c r="D380" s="4" t="s">
        <v>128</v>
      </c>
      <c r="E380" s="56" t="s">
        <v>46</v>
      </c>
      <c r="F380" s="57">
        <v>450</v>
      </c>
      <c r="G380" s="58"/>
      <c r="H380" s="59">
        <f>ROUND(G380*F380,2)</f>
        <v>0</v>
      </c>
      <c r="I380" s="179"/>
      <c r="J380" s="180"/>
      <c r="K380" s="186"/>
      <c r="L380" s="187"/>
      <c r="M380" s="188"/>
      <c r="N380" s="189"/>
      <c r="O380" s="189"/>
      <c r="P380" s="189"/>
      <c r="Q380" s="179"/>
      <c r="R380" s="206"/>
      <c r="S380" s="208"/>
    </row>
    <row r="381" spans="1:21" s="106" customFormat="1" ht="30.2" customHeight="1" thickBot="1" x14ac:dyDescent="0.25">
      <c r="A381" s="123"/>
      <c r="B381" s="124" t="s">
        <v>16</v>
      </c>
      <c r="C381" s="234" t="str">
        <f>C310</f>
        <v>Pulberry Street Rehabilitation - St. Michael Road to Parkville Drive</v>
      </c>
      <c r="D381" s="235"/>
      <c r="E381" s="235"/>
      <c r="F381" s="236"/>
      <c r="G381" s="125" t="s">
        <v>17</v>
      </c>
      <c r="H381" s="125">
        <f>SUM(H312:H380)</f>
        <v>0</v>
      </c>
      <c r="K381" s="186"/>
      <c r="L381" s="187"/>
      <c r="M381" s="188"/>
      <c r="N381" s="189"/>
      <c r="O381" s="189"/>
      <c r="P381" s="189"/>
      <c r="R381" s="6"/>
    </row>
    <row r="382" spans="1:21" s="6" customFormat="1" ht="36" customHeight="1" thickTop="1" thickBot="1" x14ac:dyDescent="0.25">
      <c r="A382" s="103"/>
      <c r="B382" s="126" t="s">
        <v>224</v>
      </c>
      <c r="C382" s="237" t="s">
        <v>458</v>
      </c>
      <c r="D382" s="238"/>
      <c r="E382" s="238"/>
      <c r="F382" s="239"/>
      <c r="G382" s="127"/>
      <c r="H382" s="127" t="s">
        <v>2</v>
      </c>
      <c r="I382" s="106"/>
      <c r="J382" s="106"/>
      <c r="K382" s="186"/>
      <c r="L382" s="187"/>
      <c r="M382" s="188"/>
      <c r="N382" s="189"/>
      <c r="O382" s="189"/>
      <c r="P382" s="189"/>
      <c r="Q382" s="106"/>
      <c r="S382" s="106"/>
      <c r="T382" s="106"/>
      <c r="U382" s="106"/>
    </row>
    <row r="383" spans="1:21" s="6" customFormat="1" ht="38.1" customHeight="1" thickTop="1" x14ac:dyDescent="0.25">
      <c r="A383" s="7"/>
      <c r="B383" s="8"/>
      <c r="C383" s="9" t="s">
        <v>19</v>
      </c>
      <c r="D383" s="10"/>
      <c r="E383" s="10"/>
      <c r="F383" s="10"/>
      <c r="G383" s="11"/>
      <c r="H383" s="12"/>
      <c r="I383" s="179"/>
      <c r="J383" s="180"/>
      <c r="K383" s="186"/>
      <c r="L383" s="187"/>
      <c r="M383" s="188"/>
      <c r="N383" s="189"/>
      <c r="O383" s="189"/>
      <c r="P383" s="189"/>
    </row>
    <row r="384" spans="1:21" s="19" customFormat="1" ht="33.950000000000003" customHeight="1" x14ac:dyDescent="0.2">
      <c r="A384" s="13" t="s">
        <v>345</v>
      </c>
      <c r="B384" s="14" t="s">
        <v>459</v>
      </c>
      <c r="C384" s="1" t="s">
        <v>346</v>
      </c>
      <c r="D384" s="2" t="s">
        <v>172</v>
      </c>
      <c r="E384" s="15" t="s">
        <v>29</v>
      </c>
      <c r="F384" s="16">
        <v>10</v>
      </c>
      <c r="G384" s="17"/>
      <c r="H384" s="18">
        <f>ROUND(G384*F384,2)</f>
        <v>0</v>
      </c>
      <c r="I384" s="179" t="s">
        <v>507</v>
      </c>
      <c r="J384" s="180"/>
      <c r="K384" s="186"/>
      <c r="L384" s="187"/>
      <c r="M384" s="188"/>
      <c r="N384" s="189"/>
      <c r="O384" s="189"/>
      <c r="P384" s="189"/>
      <c r="Q384" s="6"/>
      <c r="R384" s="6"/>
      <c r="S384" s="6"/>
      <c r="T384" s="6"/>
      <c r="U384" s="6"/>
    </row>
    <row r="385" spans="1:18" s="6" customFormat="1" ht="44.1" customHeight="1" thickBot="1" x14ac:dyDescent="0.25">
      <c r="A385" s="20" t="s">
        <v>34</v>
      </c>
      <c r="B385" s="14" t="s">
        <v>460</v>
      </c>
      <c r="C385" s="1" t="s">
        <v>35</v>
      </c>
      <c r="D385" s="2" t="s">
        <v>172</v>
      </c>
      <c r="E385" s="15" t="s">
        <v>31</v>
      </c>
      <c r="F385" s="16">
        <v>400</v>
      </c>
      <c r="G385" s="17"/>
      <c r="H385" s="18">
        <f>ROUND(G385*F385,2)</f>
        <v>0</v>
      </c>
      <c r="I385" s="179" t="s">
        <v>508</v>
      </c>
      <c r="J385" s="190"/>
      <c r="K385" s="186"/>
      <c r="L385" s="187"/>
      <c r="M385" s="188"/>
      <c r="N385" s="189"/>
      <c r="O385" s="189"/>
      <c r="P385" s="189"/>
    </row>
    <row r="386" spans="1:18" s="19" customFormat="1" ht="30.2" customHeight="1" thickTop="1" x14ac:dyDescent="0.25">
      <c r="A386" s="7"/>
      <c r="B386" s="21"/>
      <c r="C386" s="9" t="s">
        <v>173</v>
      </c>
      <c r="D386" s="22"/>
      <c r="E386" s="22"/>
      <c r="F386" s="22"/>
      <c r="G386" s="11"/>
      <c r="H386" s="12"/>
      <c r="I386" s="179"/>
      <c r="J386" s="180"/>
      <c r="K386" s="186"/>
      <c r="L386" s="187"/>
      <c r="M386" s="188"/>
      <c r="N386" s="189"/>
      <c r="O386" s="189"/>
      <c r="P386" s="189"/>
      <c r="R386" s="6"/>
    </row>
    <row r="387" spans="1:18" s="19" customFormat="1" ht="44.1" customHeight="1" x14ac:dyDescent="0.2">
      <c r="A387" s="23" t="s">
        <v>347</v>
      </c>
      <c r="B387" s="14" t="s">
        <v>461</v>
      </c>
      <c r="C387" s="1" t="s">
        <v>348</v>
      </c>
      <c r="D387" s="4" t="s">
        <v>176</v>
      </c>
      <c r="E387" s="15"/>
      <c r="F387" s="16"/>
      <c r="G387" s="11"/>
      <c r="H387" s="18"/>
      <c r="I387" s="179"/>
      <c r="J387" s="190"/>
      <c r="K387" s="186"/>
      <c r="L387" s="187"/>
      <c r="M387" s="188"/>
      <c r="N387" s="189"/>
      <c r="O387" s="189"/>
      <c r="P387" s="189"/>
      <c r="R387" s="6"/>
    </row>
    <row r="388" spans="1:18" s="19" customFormat="1" ht="30.2" customHeight="1" x14ac:dyDescent="0.2">
      <c r="A388" s="23" t="s">
        <v>349</v>
      </c>
      <c r="B388" s="28" t="s">
        <v>32</v>
      </c>
      <c r="C388" s="29" t="s">
        <v>225</v>
      </c>
      <c r="D388" s="30" t="s">
        <v>2</v>
      </c>
      <c r="E388" s="31" t="s">
        <v>31</v>
      </c>
      <c r="F388" s="32">
        <v>80</v>
      </c>
      <c r="G388" s="33"/>
      <c r="H388" s="34">
        <f>ROUND(G388*F388,2)</f>
        <v>0</v>
      </c>
      <c r="I388" s="179"/>
      <c r="J388" s="190"/>
      <c r="K388" s="186"/>
      <c r="L388" s="187"/>
      <c r="M388" s="188"/>
      <c r="N388" s="189"/>
      <c r="O388" s="189"/>
      <c r="P388" s="189"/>
      <c r="R388" s="6"/>
    </row>
    <row r="389" spans="1:18" s="19" customFormat="1" ht="44.1" customHeight="1" x14ac:dyDescent="0.2">
      <c r="A389" s="23" t="s">
        <v>350</v>
      </c>
      <c r="B389" s="14" t="s">
        <v>462</v>
      </c>
      <c r="C389" s="1" t="s">
        <v>351</v>
      </c>
      <c r="D389" s="4" t="s">
        <v>176</v>
      </c>
      <c r="E389" s="15"/>
      <c r="F389" s="16"/>
      <c r="G389" s="11"/>
      <c r="H389" s="18"/>
      <c r="I389" s="179"/>
      <c r="J389" s="190"/>
      <c r="K389" s="186"/>
      <c r="L389" s="187"/>
      <c r="M389" s="188"/>
      <c r="N389" s="189"/>
      <c r="O389" s="189"/>
      <c r="P389" s="189"/>
      <c r="R389" s="6"/>
    </row>
    <row r="390" spans="1:18" s="19" customFormat="1" ht="44.1" customHeight="1" x14ac:dyDescent="0.2">
      <c r="A390" s="23" t="s">
        <v>352</v>
      </c>
      <c r="B390" s="27" t="s">
        <v>32</v>
      </c>
      <c r="C390" s="1" t="s">
        <v>226</v>
      </c>
      <c r="D390" s="4" t="s">
        <v>2</v>
      </c>
      <c r="E390" s="15" t="s">
        <v>31</v>
      </c>
      <c r="F390" s="16">
        <v>5</v>
      </c>
      <c r="G390" s="17"/>
      <c r="H390" s="18">
        <f>ROUND(G390*F390,2)</f>
        <v>0</v>
      </c>
      <c r="I390" s="179"/>
      <c r="J390" s="190"/>
      <c r="K390" s="186"/>
      <c r="L390" s="187"/>
      <c r="M390" s="188"/>
      <c r="N390" s="189"/>
      <c r="O390" s="189"/>
      <c r="P390" s="189"/>
      <c r="R390" s="6"/>
    </row>
    <row r="391" spans="1:18" s="19" customFormat="1" ht="44.1" customHeight="1" x14ac:dyDescent="0.2">
      <c r="A391" s="23" t="s">
        <v>353</v>
      </c>
      <c r="B391" s="27" t="s">
        <v>37</v>
      </c>
      <c r="C391" s="1" t="s">
        <v>227</v>
      </c>
      <c r="D391" s="4" t="s">
        <v>2</v>
      </c>
      <c r="E391" s="15" t="s">
        <v>31</v>
      </c>
      <c r="F391" s="16">
        <v>30</v>
      </c>
      <c r="G391" s="17"/>
      <c r="H391" s="18">
        <f>ROUND(G391*F391,2)</f>
        <v>0</v>
      </c>
      <c r="I391" s="179"/>
      <c r="J391" s="190"/>
      <c r="K391" s="186"/>
      <c r="L391" s="187"/>
      <c r="M391" s="188"/>
      <c r="N391" s="189"/>
      <c r="O391" s="189"/>
      <c r="P391" s="189"/>
      <c r="R391" s="6"/>
    </row>
    <row r="392" spans="1:18" s="19" customFormat="1" ht="44.1" customHeight="1" x14ac:dyDescent="0.2">
      <c r="A392" s="23" t="s">
        <v>354</v>
      </c>
      <c r="B392" s="27" t="s">
        <v>47</v>
      </c>
      <c r="C392" s="1" t="s">
        <v>355</v>
      </c>
      <c r="D392" s="4" t="s">
        <v>2</v>
      </c>
      <c r="E392" s="15" t="s">
        <v>31</v>
      </c>
      <c r="F392" s="16">
        <v>7</v>
      </c>
      <c r="G392" s="17"/>
      <c r="H392" s="18">
        <f>ROUND(G392*F392,2)</f>
        <v>0</v>
      </c>
      <c r="I392" s="179"/>
      <c r="J392" s="190"/>
      <c r="K392" s="186"/>
      <c r="L392" s="187"/>
      <c r="M392" s="188"/>
      <c r="N392" s="189"/>
      <c r="O392" s="189"/>
      <c r="P392" s="189"/>
      <c r="R392" s="6"/>
    </row>
    <row r="393" spans="1:18" s="19" customFormat="1" ht="30.2" customHeight="1" x14ac:dyDescent="0.2">
      <c r="A393" s="23" t="s">
        <v>356</v>
      </c>
      <c r="B393" s="27" t="s">
        <v>60</v>
      </c>
      <c r="C393" s="1" t="s">
        <v>228</v>
      </c>
      <c r="D393" s="4" t="s">
        <v>2</v>
      </c>
      <c r="E393" s="15" t="s">
        <v>31</v>
      </c>
      <c r="F393" s="16">
        <v>150</v>
      </c>
      <c r="G393" s="17"/>
      <c r="H393" s="18">
        <f>ROUND(G393*F393,2)</f>
        <v>0</v>
      </c>
      <c r="I393" s="179"/>
      <c r="J393" s="190"/>
      <c r="K393" s="186"/>
      <c r="L393" s="187"/>
      <c r="M393" s="188"/>
      <c r="N393" s="189"/>
      <c r="O393" s="189"/>
      <c r="P393" s="189"/>
      <c r="R393" s="6"/>
    </row>
    <row r="394" spans="1:18" s="19" customFormat="1" ht="30.2" customHeight="1" x14ac:dyDescent="0.2">
      <c r="A394" s="23" t="s">
        <v>38</v>
      </c>
      <c r="B394" s="14" t="s">
        <v>463</v>
      </c>
      <c r="C394" s="1" t="s">
        <v>39</v>
      </c>
      <c r="D394" s="4" t="s">
        <v>176</v>
      </c>
      <c r="E394" s="15"/>
      <c r="F394" s="16"/>
      <c r="G394" s="11"/>
      <c r="H394" s="18"/>
      <c r="I394" s="179"/>
      <c r="J394" s="190"/>
      <c r="K394" s="186"/>
      <c r="L394" s="187"/>
      <c r="M394" s="188"/>
      <c r="N394" s="189"/>
      <c r="O394" s="189"/>
      <c r="P394" s="189"/>
      <c r="R394" s="6"/>
    </row>
    <row r="395" spans="1:18" s="19" customFormat="1" ht="30.2" customHeight="1" x14ac:dyDescent="0.2">
      <c r="A395" s="23" t="s">
        <v>40</v>
      </c>
      <c r="B395" s="27" t="s">
        <v>32</v>
      </c>
      <c r="C395" s="1" t="s">
        <v>41</v>
      </c>
      <c r="D395" s="4" t="s">
        <v>2</v>
      </c>
      <c r="E395" s="15" t="s">
        <v>36</v>
      </c>
      <c r="F395" s="16">
        <v>240</v>
      </c>
      <c r="G395" s="17"/>
      <c r="H395" s="18">
        <f>ROUND(G395*F395,2)</f>
        <v>0</v>
      </c>
      <c r="I395" s="179"/>
      <c r="J395" s="190"/>
      <c r="K395" s="186"/>
      <c r="L395" s="187"/>
      <c r="M395" s="188"/>
      <c r="N395" s="189"/>
      <c r="O395" s="189"/>
      <c r="P395" s="189"/>
      <c r="R395" s="6"/>
    </row>
    <row r="396" spans="1:18" s="19" customFormat="1" ht="30.2" customHeight="1" x14ac:dyDescent="0.2">
      <c r="A396" s="23" t="s">
        <v>42</v>
      </c>
      <c r="B396" s="14" t="s">
        <v>464</v>
      </c>
      <c r="C396" s="1" t="s">
        <v>43</v>
      </c>
      <c r="D396" s="4" t="s">
        <v>176</v>
      </c>
      <c r="E396" s="15"/>
      <c r="F396" s="16"/>
      <c r="G396" s="11"/>
      <c r="H396" s="18"/>
      <c r="I396" s="179"/>
      <c r="J396" s="190"/>
      <c r="K396" s="186"/>
      <c r="L396" s="187"/>
      <c r="M396" s="188"/>
      <c r="N396" s="189"/>
      <c r="O396" s="189"/>
      <c r="P396" s="189"/>
      <c r="R396" s="6"/>
    </row>
    <row r="397" spans="1:18" s="6" customFormat="1" ht="44.1" customHeight="1" x14ac:dyDescent="0.2">
      <c r="A397" s="23" t="s">
        <v>44</v>
      </c>
      <c r="B397" s="27" t="s">
        <v>32</v>
      </c>
      <c r="C397" s="1" t="s">
        <v>45</v>
      </c>
      <c r="D397" s="4" t="s">
        <v>2</v>
      </c>
      <c r="E397" s="15" t="s">
        <v>36</v>
      </c>
      <c r="F397" s="16">
        <v>350</v>
      </c>
      <c r="G397" s="17"/>
      <c r="H397" s="18">
        <f>ROUND(G397*F397,2)</f>
        <v>0</v>
      </c>
      <c r="I397" s="179"/>
      <c r="J397" s="190"/>
      <c r="K397" s="186"/>
      <c r="L397" s="187"/>
      <c r="M397" s="188"/>
      <c r="N397" s="189"/>
      <c r="O397" s="189"/>
      <c r="P397" s="189"/>
    </row>
    <row r="398" spans="1:18" s="19" customFormat="1" ht="30.2" customHeight="1" x14ac:dyDescent="0.2">
      <c r="A398" s="23" t="s">
        <v>230</v>
      </c>
      <c r="B398" s="14" t="s">
        <v>465</v>
      </c>
      <c r="C398" s="1" t="s">
        <v>231</v>
      </c>
      <c r="D398" s="4" t="s">
        <v>103</v>
      </c>
      <c r="E398" s="15"/>
      <c r="F398" s="16"/>
      <c r="G398" s="11"/>
      <c r="H398" s="18"/>
      <c r="I398" s="179"/>
      <c r="J398" s="180"/>
      <c r="K398" s="186"/>
      <c r="L398" s="187"/>
      <c r="M398" s="188"/>
      <c r="N398" s="189"/>
      <c r="O398" s="189"/>
      <c r="P398" s="189"/>
      <c r="R398" s="6"/>
    </row>
    <row r="399" spans="1:18" s="19" customFormat="1" ht="30.2" customHeight="1" x14ac:dyDescent="0.2">
      <c r="A399" s="23" t="s">
        <v>232</v>
      </c>
      <c r="B399" s="27" t="s">
        <v>32</v>
      </c>
      <c r="C399" s="1" t="s">
        <v>104</v>
      </c>
      <c r="D399" s="4" t="s">
        <v>233</v>
      </c>
      <c r="E399" s="15"/>
      <c r="F399" s="16"/>
      <c r="G399" s="11"/>
      <c r="H399" s="18"/>
      <c r="I399" s="179"/>
      <c r="J399" s="190"/>
      <c r="K399" s="186"/>
      <c r="L399" s="187"/>
      <c r="M399" s="188"/>
      <c r="N399" s="189"/>
      <c r="O399" s="189"/>
      <c r="P399" s="189"/>
      <c r="R399" s="6"/>
    </row>
    <row r="400" spans="1:18" s="6" customFormat="1" ht="44.1" customHeight="1" x14ac:dyDescent="0.2">
      <c r="A400" s="23" t="s">
        <v>234</v>
      </c>
      <c r="B400" s="35" t="s">
        <v>105</v>
      </c>
      <c r="C400" s="1" t="s">
        <v>235</v>
      </c>
      <c r="D400" s="4"/>
      <c r="E400" s="15" t="s">
        <v>31</v>
      </c>
      <c r="F400" s="16">
        <v>10</v>
      </c>
      <c r="G400" s="17"/>
      <c r="H400" s="18">
        <f>ROUND(G400*F400,2)</f>
        <v>0</v>
      </c>
      <c r="I400" s="179"/>
      <c r="J400" s="190"/>
      <c r="K400" s="186"/>
      <c r="L400" s="187"/>
      <c r="M400" s="188"/>
      <c r="N400" s="189"/>
      <c r="O400" s="189"/>
      <c r="P400" s="189"/>
    </row>
    <row r="401" spans="1:18" s="19" customFormat="1" ht="30.2" customHeight="1" x14ac:dyDescent="0.2">
      <c r="A401" s="23" t="s">
        <v>265</v>
      </c>
      <c r="B401" s="14" t="s">
        <v>466</v>
      </c>
      <c r="C401" s="1" t="s">
        <v>267</v>
      </c>
      <c r="D401" s="4" t="s">
        <v>103</v>
      </c>
      <c r="E401" s="15" t="s">
        <v>31</v>
      </c>
      <c r="F401" s="39">
        <v>10</v>
      </c>
      <c r="G401" s="17"/>
      <c r="H401" s="18">
        <f>ROUND(G401*F401,2)</f>
        <v>0</v>
      </c>
      <c r="I401" s="179"/>
      <c r="J401" s="180"/>
      <c r="K401" s="186"/>
      <c r="L401" s="187"/>
      <c r="M401" s="188"/>
      <c r="N401" s="189"/>
      <c r="O401" s="189"/>
      <c r="P401" s="189"/>
      <c r="R401" s="6"/>
    </row>
    <row r="402" spans="1:18" s="19" customFormat="1" ht="30.2" customHeight="1" x14ac:dyDescent="0.2">
      <c r="A402" s="23" t="s">
        <v>108</v>
      </c>
      <c r="B402" s="14" t="s">
        <v>467</v>
      </c>
      <c r="C402" s="1" t="s">
        <v>48</v>
      </c>
      <c r="D402" s="4" t="s">
        <v>238</v>
      </c>
      <c r="E402" s="15"/>
      <c r="F402" s="16"/>
      <c r="G402" s="11"/>
      <c r="H402" s="18"/>
      <c r="I402" s="179"/>
      <c r="J402" s="190"/>
      <c r="K402" s="186"/>
      <c r="L402" s="187"/>
      <c r="M402" s="188"/>
      <c r="N402" s="189"/>
      <c r="O402" s="189"/>
      <c r="P402" s="189"/>
      <c r="R402" s="6"/>
    </row>
    <row r="403" spans="1:18" s="19" customFormat="1" ht="30.2" customHeight="1" x14ac:dyDescent="0.2">
      <c r="A403" s="23" t="s">
        <v>308</v>
      </c>
      <c r="B403" s="27" t="s">
        <v>32</v>
      </c>
      <c r="C403" s="1" t="s">
        <v>365</v>
      </c>
      <c r="D403" s="4" t="s">
        <v>309</v>
      </c>
      <c r="E403" s="15"/>
      <c r="F403" s="16"/>
      <c r="G403" s="18"/>
      <c r="H403" s="18"/>
      <c r="I403" s="179" t="s">
        <v>509</v>
      </c>
      <c r="J403" s="190"/>
      <c r="K403" s="186"/>
      <c r="L403" s="187"/>
      <c r="M403" s="188"/>
      <c r="N403" s="189"/>
      <c r="O403" s="189"/>
      <c r="P403" s="189"/>
      <c r="R403" s="6"/>
    </row>
    <row r="404" spans="1:18" s="19" customFormat="1" ht="30.2" customHeight="1" x14ac:dyDescent="0.2">
      <c r="A404" s="23" t="s">
        <v>320</v>
      </c>
      <c r="B404" s="35" t="s">
        <v>105</v>
      </c>
      <c r="C404" s="1" t="s">
        <v>321</v>
      </c>
      <c r="D404" s="4"/>
      <c r="E404" s="15" t="s">
        <v>46</v>
      </c>
      <c r="F404" s="16">
        <v>10</v>
      </c>
      <c r="G404" s="17"/>
      <c r="H404" s="18">
        <f t="shared" ref="H404:H409" si="7">ROUND(G404*F404,2)</f>
        <v>0</v>
      </c>
      <c r="I404" s="179"/>
      <c r="J404" s="190"/>
      <c r="K404" s="186"/>
      <c r="L404" s="187"/>
      <c r="M404" s="188"/>
      <c r="N404" s="189"/>
      <c r="O404" s="189"/>
      <c r="P404" s="189"/>
      <c r="R404" s="6"/>
    </row>
    <row r="405" spans="1:18" s="19" customFormat="1" ht="30.2" customHeight="1" x14ac:dyDescent="0.2">
      <c r="A405" s="23" t="s">
        <v>366</v>
      </c>
      <c r="B405" s="35" t="s">
        <v>106</v>
      </c>
      <c r="C405" s="1" t="s">
        <v>367</v>
      </c>
      <c r="D405" s="4"/>
      <c r="E405" s="15" t="s">
        <v>46</v>
      </c>
      <c r="F405" s="16">
        <v>180</v>
      </c>
      <c r="G405" s="17"/>
      <c r="H405" s="18">
        <f t="shared" si="7"/>
        <v>0</v>
      </c>
      <c r="I405" s="179"/>
      <c r="J405" s="190"/>
      <c r="K405" s="186"/>
      <c r="L405" s="187"/>
      <c r="M405" s="188"/>
      <c r="N405" s="189"/>
      <c r="O405" s="189"/>
      <c r="P405" s="189"/>
      <c r="R405" s="6"/>
    </row>
    <row r="406" spans="1:18" s="19" customFormat="1" ht="33" customHeight="1" x14ac:dyDescent="0.2">
      <c r="A406" s="23" t="s">
        <v>110</v>
      </c>
      <c r="B406" s="27" t="s">
        <v>37</v>
      </c>
      <c r="C406" s="1" t="s">
        <v>239</v>
      </c>
      <c r="D406" s="4" t="s">
        <v>111</v>
      </c>
      <c r="E406" s="15" t="s">
        <v>46</v>
      </c>
      <c r="F406" s="16">
        <v>15</v>
      </c>
      <c r="G406" s="17"/>
      <c r="H406" s="18">
        <f t="shared" si="7"/>
        <v>0</v>
      </c>
      <c r="I406" s="179" t="s">
        <v>510</v>
      </c>
      <c r="J406" s="190"/>
      <c r="K406" s="186"/>
      <c r="L406" s="187"/>
      <c r="M406" s="188"/>
      <c r="N406" s="189"/>
      <c r="O406" s="189"/>
      <c r="P406" s="189"/>
      <c r="R406" s="6"/>
    </row>
    <row r="407" spans="1:18" s="36" customFormat="1" ht="30.2" customHeight="1" x14ac:dyDescent="0.2">
      <c r="A407" s="23" t="s">
        <v>240</v>
      </c>
      <c r="B407" s="27" t="s">
        <v>47</v>
      </c>
      <c r="C407" s="1" t="s">
        <v>241</v>
      </c>
      <c r="D407" s="4" t="s">
        <v>242</v>
      </c>
      <c r="E407" s="15" t="s">
        <v>46</v>
      </c>
      <c r="F407" s="16">
        <v>28</v>
      </c>
      <c r="G407" s="17"/>
      <c r="H407" s="18">
        <f t="shared" si="7"/>
        <v>0</v>
      </c>
      <c r="I407" s="179"/>
      <c r="J407" s="190"/>
      <c r="K407" s="186"/>
      <c r="L407" s="187"/>
      <c r="M407" s="188"/>
      <c r="N407" s="189"/>
      <c r="O407" s="189"/>
      <c r="P407" s="189"/>
      <c r="R407" s="6"/>
    </row>
    <row r="408" spans="1:18" s="19" customFormat="1" ht="44.1" customHeight="1" x14ac:dyDescent="0.2">
      <c r="A408" s="23" t="s">
        <v>179</v>
      </c>
      <c r="B408" s="27" t="s">
        <v>60</v>
      </c>
      <c r="C408" s="1" t="s">
        <v>112</v>
      </c>
      <c r="D408" s="4" t="s">
        <v>113</v>
      </c>
      <c r="E408" s="15" t="s">
        <v>46</v>
      </c>
      <c r="F408" s="16">
        <v>14</v>
      </c>
      <c r="G408" s="17"/>
      <c r="H408" s="18">
        <f t="shared" si="7"/>
        <v>0</v>
      </c>
      <c r="I408" s="179"/>
      <c r="J408" s="197" t="s">
        <v>511</v>
      </c>
      <c r="K408" s="186"/>
      <c r="L408" s="187"/>
      <c r="M408" s="188"/>
      <c r="N408" s="189"/>
      <c r="O408" s="189"/>
      <c r="P408" s="189"/>
      <c r="R408" s="6"/>
    </row>
    <row r="409" spans="1:18" s="19" customFormat="1" ht="44.1" customHeight="1" x14ac:dyDescent="0.2">
      <c r="A409" s="23" t="s">
        <v>243</v>
      </c>
      <c r="B409" s="14" t="s">
        <v>468</v>
      </c>
      <c r="C409" s="1" t="s">
        <v>244</v>
      </c>
      <c r="D409" s="4" t="s">
        <v>245</v>
      </c>
      <c r="E409" s="15" t="s">
        <v>31</v>
      </c>
      <c r="F409" s="16">
        <v>50</v>
      </c>
      <c r="G409" s="17"/>
      <c r="H409" s="18">
        <f t="shared" si="7"/>
        <v>0</v>
      </c>
      <c r="I409" s="179"/>
      <c r="J409" s="190"/>
      <c r="K409" s="186"/>
      <c r="L409" s="187"/>
      <c r="M409" s="188"/>
      <c r="N409" s="189"/>
      <c r="O409" s="189"/>
      <c r="P409" s="189"/>
      <c r="R409" s="6"/>
    </row>
    <row r="410" spans="1:18" s="19" customFormat="1" ht="30.2" customHeight="1" x14ac:dyDescent="0.2">
      <c r="A410" s="23" t="s">
        <v>180</v>
      </c>
      <c r="B410" s="14" t="s">
        <v>469</v>
      </c>
      <c r="C410" s="1" t="s">
        <v>181</v>
      </c>
      <c r="D410" s="4" t="s">
        <v>500</v>
      </c>
      <c r="E410" s="37"/>
      <c r="F410" s="16"/>
      <c r="G410" s="11"/>
      <c r="H410" s="18"/>
      <c r="I410" s="179"/>
      <c r="J410" s="190"/>
      <c r="K410" s="186"/>
      <c r="L410" s="187"/>
      <c r="M410" s="188"/>
      <c r="N410" s="189"/>
      <c r="O410" s="189"/>
      <c r="P410" s="189"/>
      <c r="R410" s="6"/>
    </row>
    <row r="411" spans="1:18" s="19" customFormat="1" ht="30.2" customHeight="1" x14ac:dyDescent="0.2">
      <c r="A411" s="23" t="s">
        <v>246</v>
      </c>
      <c r="B411" s="27" t="s">
        <v>32</v>
      </c>
      <c r="C411" s="1" t="s">
        <v>247</v>
      </c>
      <c r="D411" s="4"/>
      <c r="E411" s="15"/>
      <c r="F411" s="16"/>
      <c r="G411" s="11"/>
      <c r="H411" s="18"/>
      <c r="I411" s="179"/>
      <c r="J411" s="190"/>
      <c r="K411" s="186"/>
      <c r="L411" s="187"/>
      <c r="M411" s="188"/>
      <c r="N411" s="189"/>
      <c r="O411" s="189"/>
      <c r="P411" s="189"/>
      <c r="R411" s="6"/>
    </row>
    <row r="412" spans="1:18" s="19" customFormat="1" ht="30.2" customHeight="1" x14ac:dyDescent="0.2">
      <c r="A412" s="23" t="s">
        <v>182</v>
      </c>
      <c r="B412" s="35" t="s">
        <v>105</v>
      </c>
      <c r="C412" s="1" t="s">
        <v>126</v>
      </c>
      <c r="D412" s="4"/>
      <c r="E412" s="15" t="s">
        <v>33</v>
      </c>
      <c r="F412" s="16">
        <v>360</v>
      </c>
      <c r="G412" s="17"/>
      <c r="H412" s="18">
        <f>ROUND(G412*F412,2)</f>
        <v>0</v>
      </c>
      <c r="I412" s="179"/>
      <c r="J412" s="190"/>
      <c r="K412" s="186"/>
      <c r="L412" s="187"/>
      <c r="M412" s="188"/>
      <c r="N412" s="189"/>
      <c r="O412" s="189"/>
      <c r="P412" s="189"/>
      <c r="R412" s="6"/>
    </row>
    <row r="413" spans="1:18" s="19" customFormat="1" ht="30.2" customHeight="1" x14ac:dyDescent="0.2">
      <c r="A413" s="23" t="s">
        <v>183</v>
      </c>
      <c r="B413" s="27" t="s">
        <v>37</v>
      </c>
      <c r="C413" s="1" t="s">
        <v>68</v>
      </c>
      <c r="D413" s="4"/>
      <c r="E413" s="15"/>
      <c r="F413" s="16"/>
      <c r="G413" s="11"/>
      <c r="H413" s="18"/>
      <c r="I413" s="179"/>
      <c r="J413" s="190"/>
      <c r="K413" s="186"/>
      <c r="L413" s="187"/>
      <c r="M413" s="188"/>
      <c r="N413" s="189"/>
      <c r="O413" s="189"/>
      <c r="P413" s="189"/>
      <c r="R413" s="6"/>
    </row>
    <row r="414" spans="1:18" s="19" customFormat="1" ht="30.2" customHeight="1" x14ac:dyDescent="0.2">
      <c r="A414" s="23" t="s">
        <v>184</v>
      </c>
      <c r="B414" s="38" t="s">
        <v>105</v>
      </c>
      <c r="C414" s="29" t="s">
        <v>126</v>
      </c>
      <c r="D414" s="30"/>
      <c r="E414" s="31" t="s">
        <v>33</v>
      </c>
      <c r="F414" s="32">
        <v>70</v>
      </c>
      <c r="G414" s="33"/>
      <c r="H414" s="34">
        <f>ROUND(G414*F414,2)</f>
        <v>0</v>
      </c>
      <c r="I414" s="179"/>
      <c r="J414" s="190"/>
      <c r="K414" s="186"/>
      <c r="L414" s="187"/>
      <c r="M414" s="188"/>
      <c r="N414" s="189"/>
      <c r="O414" s="189"/>
      <c r="P414" s="189"/>
      <c r="R414" s="6"/>
    </row>
    <row r="415" spans="1:18" s="6" customFormat="1" ht="36" customHeight="1" x14ac:dyDescent="0.2">
      <c r="A415" s="23" t="s">
        <v>118</v>
      </c>
      <c r="B415" s="14" t="s">
        <v>471</v>
      </c>
      <c r="C415" s="1" t="s">
        <v>120</v>
      </c>
      <c r="D415" s="4" t="s">
        <v>185</v>
      </c>
      <c r="E415" s="15" t="s">
        <v>36</v>
      </c>
      <c r="F415" s="39">
        <v>4</v>
      </c>
      <c r="G415" s="17"/>
      <c r="H415" s="18">
        <f>ROUND(G415*F415,2)</f>
        <v>0</v>
      </c>
      <c r="I415" s="179"/>
      <c r="J415" s="190"/>
      <c r="K415" s="186"/>
      <c r="L415" s="187"/>
      <c r="M415" s="188"/>
      <c r="N415" s="189"/>
      <c r="O415" s="189"/>
      <c r="P415" s="189"/>
    </row>
    <row r="416" spans="1:18" s="6" customFormat="1" ht="36" customHeight="1" thickBot="1" x14ac:dyDescent="0.25">
      <c r="A416" s="23"/>
      <c r="B416" s="14" t="s">
        <v>472</v>
      </c>
      <c r="C416" s="1" t="s">
        <v>391</v>
      </c>
      <c r="D416" s="67" t="s">
        <v>229</v>
      </c>
      <c r="E416" s="15" t="s">
        <v>31</v>
      </c>
      <c r="F416" s="68">
        <v>1810</v>
      </c>
      <c r="G416" s="17"/>
      <c r="H416" s="18">
        <f>ROUND(G416*F416,2)</f>
        <v>0</v>
      </c>
      <c r="I416" s="179"/>
      <c r="J416" s="190"/>
      <c r="K416" s="186"/>
      <c r="L416" s="187"/>
      <c r="M416" s="188"/>
      <c r="N416" s="189"/>
      <c r="O416" s="189"/>
      <c r="P416" s="189"/>
    </row>
    <row r="417" spans="1:19" s="19" customFormat="1" ht="44.1" customHeight="1" thickTop="1" x14ac:dyDescent="0.25">
      <c r="A417" s="7"/>
      <c r="B417" s="8"/>
      <c r="C417" s="9" t="s">
        <v>22</v>
      </c>
      <c r="D417" s="22"/>
      <c r="E417" s="22"/>
      <c r="F417" s="22"/>
      <c r="G417" s="11"/>
      <c r="H417" s="12"/>
      <c r="I417" s="179"/>
      <c r="J417" s="180"/>
      <c r="K417" s="186"/>
      <c r="L417" s="187"/>
      <c r="M417" s="188"/>
      <c r="N417" s="189"/>
      <c r="O417" s="189"/>
      <c r="P417" s="189"/>
      <c r="R417" s="6"/>
    </row>
    <row r="418" spans="1:19" s="6" customFormat="1" ht="36" customHeight="1" x14ac:dyDescent="0.2">
      <c r="A418" s="20" t="s">
        <v>56</v>
      </c>
      <c r="B418" s="14" t="s">
        <v>473</v>
      </c>
      <c r="C418" s="1" t="s">
        <v>255</v>
      </c>
      <c r="D418" s="4" t="s">
        <v>256</v>
      </c>
      <c r="E418" s="15" t="s">
        <v>36</v>
      </c>
      <c r="F418" s="39">
        <v>5</v>
      </c>
      <c r="G418" s="17"/>
      <c r="H418" s="18">
        <f>ROUND(G418*F418,2)</f>
        <v>0</v>
      </c>
      <c r="I418" s="179"/>
      <c r="J418" s="190"/>
      <c r="K418" s="186"/>
      <c r="L418" s="187"/>
      <c r="M418" s="188"/>
      <c r="N418" s="189"/>
      <c r="O418" s="189"/>
      <c r="P418" s="189"/>
    </row>
    <row r="419" spans="1:19" s="19" customFormat="1" ht="30.2" customHeight="1" x14ac:dyDescent="0.2">
      <c r="A419" s="20" t="s">
        <v>57</v>
      </c>
      <c r="B419" s="14" t="s">
        <v>474</v>
      </c>
      <c r="C419" s="1" t="s">
        <v>257</v>
      </c>
      <c r="D419" s="4" t="s">
        <v>256</v>
      </c>
      <c r="E419" s="15"/>
      <c r="F419" s="39"/>
      <c r="G419" s="11"/>
      <c r="H419" s="40"/>
      <c r="I419" s="179"/>
      <c r="J419" s="180"/>
      <c r="K419" s="186"/>
      <c r="L419" s="187"/>
      <c r="M419" s="188"/>
      <c r="N419" s="189"/>
      <c r="O419" s="189"/>
      <c r="P419" s="189"/>
      <c r="R419" s="6"/>
    </row>
    <row r="420" spans="1:19" s="19" customFormat="1" ht="30.2" customHeight="1" x14ac:dyDescent="0.2">
      <c r="A420" s="20" t="s">
        <v>202</v>
      </c>
      <c r="B420" s="27" t="s">
        <v>32</v>
      </c>
      <c r="C420" s="1" t="s">
        <v>203</v>
      </c>
      <c r="D420" s="4"/>
      <c r="E420" s="15" t="s">
        <v>36</v>
      </c>
      <c r="F420" s="39">
        <v>1</v>
      </c>
      <c r="G420" s="17"/>
      <c r="H420" s="18">
        <f>ROUND(G420*F420,2)</f>
        <v>0</v>
      </c>
      <c r="I420" s="179"/>
      <c r="J420" s="190"/>
      <c r="K420" s="186"/>
      <c r="L420" s="187"/>
      <c r="M420" s="188"/>
      <c r="N420" s="189"/>
      <c r="O420" s="189"/>
      <c r="P420" s="189"/>
      <c r="R420" s="6"/>
    </row>
    <row r="421" spans="1:19" s="6" customFormat="1" ht="30.2" customHeight="1" x14ac:dyDescent="0.2">
      <c r="A421" s="20" t="s">
        <v>58</v>
      </c>
      <c r="B421" s="27" t="s">
        <v>37</v>
      </c>
      <c r="C421" s="1" t="s">
        <v>155</v>
      </c>
      <c r="D421" s="4"/>
      <c r="E421" s="15" t="s">
        <v>36</v>
      </c>
      <c r="F421" s="39">
        <v>2</v>
      </c>
      <c r="G421" s="17"/>
      <c r="H421" s="18">
        <f>ROUND(G421*F421,2)</f>
        <v>0</v>
      </c>
      <c r="I421" s="179"/>
      <c r="J421" s="190"/>
      <c r="K421" s="186"/>
      <c r="L421" s="187"/>
      <c r="M421" s="188"/>
      <c r="N421" s="189"/>
      <c r="O421" s="189"/>
      <c r="P421" s="189"/>
    </row>
    <row r="422" spans="1:19" s="6" customFormat="1" ht="30.2" customHeight="1" x14ac:dyDescent="0.2">
      <c r="A422" s="20" t="s">
        <v>71</v>
      </c>
      <c r="B422" s="14" t="s">
        <v>475</v>
      </c>
      <c r="C422" s="1" t="s">
        <v>79</v>
      </c>
      <c r="D422" s="4" t="s">
        <v>256</v>
      </c>
      <c r="E422" s="15" t="s">
        <v>36</v>
      </c>
      <c r="F422" s="39">
        <v>1</v>
      </c>
      <c r="G422" s="17"/>
      <c r="H422" s="18">
        <f>ROUND(G422*F422,2)</f>
        <v>0</v>
      </c>
      <c r="I422" s="179"/>
      <c r="J422" s="180"/>
      <c r="K422" s="186"/>
      <c r="L422" s="187"/>
      <c r="M422" s="188"/>
      <c r="N422" s="189"/>
      <c r="O422" s="189"/>
      <c r="P422" s="189"/>
    </row>
    <row r="423" spans="1:19" s="19" customFormat="1" ht="30.2" customHeight="1" thickBot="1" x14ac:dyDescent="0.25">
      <c r="A423" s="20" t="s">
        <v>72</v>
      </c>
      <c r="B423" s="14" t="s">
        <v>476</v>
      </c>
      <c r="C423" s="1" t="s">
        <v>80</v>
      </c>
      <c r="D423" s="4" t="s">
        <v>256</v>
      </c>
      <c r="E423" s="15" t="s">
        <v>36</v>
      </c>
      <c r="F423" s="39">
        <v>1</v>
      </c>
      <c r="G423" s="17"/>
      <c r="H423" s="18">
        <f>ROUND(G423*F423,2)</f>
        <v>0</v>
      </c>
      <c r="I423" s="179"/>
      <c r="J423" s="180"/>
      <c r="K423" s="186"/>
      <c r="L423" s="187"/>
      <c r="M423" s="188"/>
      <c r="N423" s="189"/>
      <c r="O423" s="189"/>
      <c r="P423" s="189"/>
      <c r="R423" s="6"/>
    </row>
    <row r="424" spans="1:19" s="6" customFormat="1" ht="30.2" customHeight="1" thickTop="1" x14ac:dyDescent="0.25">
      <c r="A424" s="7"/>
      <c r="B424" s="8"/>
      <c r="C424" s="9" t="s">
        <v>23</v>
      </c>
      <c r="D424" s="22"/>
      <c r="E424" s="22"/>
      <c r="F424" s="22"/>
      <c r="G424" s="11"/>
      <c r="H424" s="12"/>
      <c r="I424" s="179"/>
      <c r="J424" s="180"/>
      <c r="K424" s="186"/>
      <c r="L424" s="187"/>
      <c r="M424" s="188"/>
      <c r="N424" s="189"/>
      <c r="O424" s="189"/>
      <c r="P424" s="189"/>
    </row>
    <row r="425" spans="1:19" s="19" customFormat="1" ht="30.2" customHeight="1" x14ac:dyDescent="0.2">
      <c r="A425" s="23" t="s">
        <v>61</v>
      </c>
      <c r="B425" s="14" t="s">
        <v>477</v>
      </c>
      <c r="C425" s="1" t="s">
        <v>62</v>
      </c>
      <c r="D425" s="4" t="s">
        <v>159</v>
      </c>
      <c r="E425" s="15"/>
      <c r="F425" s="16"/>
      <c r="G425" s="11"/>
      <c r="H425" s="18"/>
      <c r="I425" s="179"/>
      <c r="J425" s="180"/>
      <c r="K425" s="186"/>
      <c r="L425" s="187"/>
      <c r="M425" s="188"/>
      <c r="N425" s="189"/>
      <c r="O425" s="189"/>
      <c r="P425" s="189"/>
      <c r="R425" s="6"/>
    </row>
    <row r="426" spans="1:19" s="19" customFormat="1" ht="30.2" customHeight="1" x14ac:dyDescent="0.2">
      <c r="A426" s="23" t="s">
        <v>160</v>
      </c>
      <c r="B426" s="27" t="s">
        <v>32</v>
      </c>
      <c r="C426" s="1" t="s">
        <v>161</v>
      </c>
      <c r="D426" s="4"/>
      <c r="E426" s="15" t="s">
        <v>31</v>
      </c>
      <c r="F426" s="16">
        <v>290</v>
      </c>
      <c r="G426" s="17"/>
      <c r="H426" s="18">
        <f>ROUND(G426*F426,2)</f>
        <v>0</v>
      </c>
      <c r="I426" s="205"/>
      <c r="J426" s="190"/>
      <c r="K426" s="186"/>
      <c r="L426" s="187"/>
      <c r="M426" s="188"/>
      <c r="N426" s="189"/>
      <c r="O426" s="189"/>
      <c r="P426" s="189"/>
      <c r="R426" s="6"/>
    </row>
    <row r="427" spans="1:19" s="19" customFormat="1" ht="30.2" customHeight="1" x14ac:dyDescent="0.2">
      <c r="A427" s="23" t="s">
        <v>63</v>
      </c>
      <c r="B427" s="27" t="s">
        <v>37</v>
      </c>
      <c r="C427" s="1" t="s">
        <v>162</v>
      </c>
      <c r="D427" s="4"/>
      <c r="E427" s="15" t="s">
        <v>31</v>
      </c>
      <c r="F427" s="16">
        <v>110</v>
      </c>
      <c r="G427" s="17"/>
      <c r="H427" s="18">
        <f>ROUND(G427*F427,2)</f>
        <v>0</v>
      </c>
      <c r="I427" s="179"/>
      <c r="J427" s="190"/>
      <c r="K427" s="186"/>
      <c r="L427" s="187"/>
      <c r="M427" s="188"/>
      <c r="N427" s="189"/>
      <c r="O427" s="189"/>
      <c r="P427" s="189"/>
      <c r="R427" s="6"/>
    </row>
    <row r="428" spans="1:19" ht="28.5" customHeight="1" x14ac:dyDescent="0.25">
      <c r="A428" s="50"/>
      <c r="B428" s="51"/>
      <c r="C428" s="9" t="s">
        <v>20</v>
      </c>
      <c r="D428" s="22"/>
      <c r="E428" s="52"/>
      <c r="F428" s="52"/>
      <c r="G428" s="11"/>
      <c r="H428" s="53"/>
      <c r="I428" s="179"/>
      <c r="J428" s="180"/>
      <c r="K428" s="186"/>
      <c r="L428" s="187"/>
      <c r="M428" s="188"/>
      <c r="N428" s="189"/>
      <c r="O428" s="189"/>
      <c r="P428" s="189"/>
      <c r="Q428" s="179"/>
      <c r="R428" s="206"/>
      <c r="S428" s="207"/>
    </row>
    <row r="429" spans="1:19" ht="28.5" customHeight="1" x14ac:dyDescent="0.2">
      <c r="A429" s="54" t="s">
        <v>54</v>
      </c>
      <c r="B429" s="55" t="s">
        <v>531</v>
      </c>
      <c r="C429" s="1" t="s">
        <v>55</v>
      </c>
      <c r="D429" s="4" t="s">
        <v>128</v>
      </c>
      <c r="E429" s="56" t="s">
        <v>46</v>
      </c>
      <c r="F429" s="57">
        <v>300</v>
      </c>
      <c r="G429" s="58"/>
      <c r="H429" s="59">
        <f>ROUND(G429*F429,2)</f>
        <v>0</v>
      </c>
      <c r="I429" s="179"/>
      <c r="J429" s="180"/>
      <c r="K429" s="186"/>
      <c r="L429" s="187"/>
      <c r="M429" s="188"/>
      <c r="N429" s="189"/>
      <c r="O429" s="189"/>
      <c r="P429" s="189"/>
      <c r="Q429" s="179"/>
      <c r="R429" s="206"/>
      <c r="S429" s="208"/>
    </row>
    <row r="430" spans="1:19" ht="54.75" customHeight="1" thickBot="1" x14ac:dyDescent="0.25">
      <c r="A430" s="123"/>
      <c r="B430" s="144" t="s">
        <v>224</v>
      </c>
      <c r="C430" s="243" t="str">
        <f>C382</f>
        <v>Traynor Bay Rehabilitation- St. Michael Rd to St. Michael Rd</v>
      </c>
      <c r="D430" s="244"/>
      <c r="E430" s="244"/>
      <c r="F430" s="245"/>
      <c r="G430" s="145" t="s">
        <v>17</v>
      </c>
      <c r="H430" s="145">
        <f>SUM(H384:H429)</f>
        <v>0</v>
      </c>
      <c r="I430" s="106"/>
      <c r="J430" s="106"/>
      <c r="K430" s="186"/>
      <c r="L430" s="187"/>
      <c r="M430" s="188"/>
      <c r="N430" s="189"/>
      <c r="O430" s="189"/>
      <c r="P430" s="189"/>
      <c r="R430" s="6"/>
    </row>
    <row r="431" spans="1:19" ht="46.9" customHeight="1" thickTop="1" x14ac:dyDescent="0.2">
      <c r="A431" s="100"/>
      <c r="B431" s="246" t="s">
        <v>503</v>
      </c>
      <c r="C431" s="247"/>
      <c r="D431" s="247"/>
      <c r="E431" s="247"/>
      <c r="F431" s="247"/>
      <c r="G431" s="248"/>
      <c r="H431" s="146"/>
      <c r="K431" s="186"/>
      <c r="L431" s="187"/>
      <c r="M431" s="188"/>
      <c r="N431" s="189"/>
      <c r="O431" s="189"/>
      <c r="P431" s="189"/>
      <c r="R431" s="6"/>
    </row>
    <row r="432" spans="1:19" ht="46.9" customHeight="1" x14ac:dyDescent="0.2">
      <c r="A432" s="100"/>
      <c r="B432" s="70" t="s">
        <v>478</v>
      </c>
      <c r="C432" s="243" t="s">
        <v>479</v>
      </c>
      <c r="D432" s="244"/>
      <c r="E432" s="244"/>
      <c r="F432" s="244"/>
      <c r="G432" s="249"/>
      <c r="H432" s="245"/>
      <c r="K432" s="186"/>
      <c r="L432" s="187"/>
      <c r="M432" s="188"/>
      <c r="N432" s="189"/>
      <c r="O432" s="189"/>
      <c r="P432" s="189"/>
      <c r="R432" s="6"/>
    </row>
    <row r="433" spans="1:18" ht="29.25" customHeight="1" x14ac:dyDescent="0.2">
      <c r="A433" s="100"/>
      <c r="B433" s="14"/>
      <c r="C433" s="71" t="s">
        <v>480</v>
      </c>
      <c r="D433" s="72"/>
      <c r="E433" s="73"/>
      <c r="F433" s="73"/>
      <c r="G433" s="74"/>
      <c r="H433" s="74"/>
      <c r="K433" s="186"/>
      <c r="L433" s="187"/>
      <c r="M433" s="188"/>
      <c r="N433" s="189"/>
      <c r="O433" s="189"/>
      <c r="P433" s="189"/>
      <c r="R433" s="6"/>
    </row>
    <row r="434" spans="1:18" ht="46.9" customHeight="1" x14ac:dyDescent="0.2">
      <c r="A434" s="100"/>
      <c r="B434" s="14" t="s">
        <v>481</v>
      </c>
      <c r="C434" s="1" t="s">
        <v>482</v>
      </c>
      <c r="D434" s="4" t="s">
        <v>171</v>
      </c>
      <c r="E434" s="15" t="s">
        <v>36</v>
      </c>
      <c r="F434" s="39">
        <v>5</v>
      </c>
      <c r="G434" s="17"/>
      <c r="H434" s="40">
        <f>ROUND(G434*F434,2)</f>
        <v>0</v>
      </c>
      <c r="K434" s="186"/>
      <c r="L434" s="187"/>
      <c r="M434" s="188"/>
      <c r="N434" s="189"/>
      <c r="O434" s="189"/>
      <c r="P434" s="189"/>
      <c r="R434" s="6"/>
    </row>
    <row r="435" spans="1:18" ht="46.9" customHeight="1" x14ac:dyDescent="0.2">
      <c r="A435" s="100"/>
      <c r="B435" s="14" t="s">
        <v>504</v>
      </c>
      <c r="C435" s="1" t="s">
        <v>484</v>
      </c>
      <c r="D435" s="4" t="s">
        <v>171</v>
      </c>
      <c r="E435" s="15" t="s">
        <v>485</v>
      </c>
      <c r="F435" s="39">
        <v>212</v>
      </c>
      <c r="G435" s="17"/>
      <c r="H435" s="18">
        <f t="shared" ref="H435:H443" si="8">ROUND(G435*F435,2)</f>
        <v>0</v>
      </c>
      <c r="K435" s="186"/>
      <c r="L435" s="187"/>
      <c r="M435" s="188"/>
      <c r="N435" s="189"/>
      <c r="O435" s="189"/>
      <c r="P435" s="189"/>
      <c r="R435" s="6"/>
    </row>
    <row r="436" spans="1:18" ht="46.9" customHeight="1" x14ac:dyDescent="0.2">
      <c r="A436" s="100"/>
      <c r="B436" s="14" t="s">
        <v>505</v>
      </c>
      <c r="C436" s="1" t="s">
        <v>487</v>
      </c>
      <c r="D436" s="4" t="s">
        <v>171</v>
      </c>
      <c r="E436" s="15" t="s">
        <v>36</v>
      </c>
      <c r="F436" s="39">
        <v>5</v>
      </c>
      <c r="G436" s="17"/>
      <c r="H436" s="40">
        <f t="shared" si="8"/>
        <v>0</v>
      </c>
      <c r="K436" s="186"/>
      <c r="L436" s="187"/>
      <c r="M436" s="188"/>
      <c r="N436" s="189"/>
      <c r="O436" s="189"/>
      <c r="P436" s="189"/>
      <c r="R436" s="6"/>
    </row>
    <row r="437" spans="1:18" ht="46.9" customHeight="1" x14ac:dyDescent="0.2">
      <c r="A437" s="100"/>
      <c r="B437" s="14" t="s">
        <v>483</v>
      </c>
      <c r="C437" s="1" t="s">
        <v>489</v>
      </c>
      <c r="D437" s="4" t="s">
        <v>171</v>
      </c>
      <c r="E437" s="15" t="s">
        <v>36</v>
      </c>
      <c r="F437" s="39">
        <v>3</v>
      </c>
      <c r="G437" s="17"/>
      <c r="H437" s="18">
        <f t="shared" si="8"/>
        <v>0</v>
      </c>
      <c r="K437" s="186"/>
      <c r="L437" s="187"/>
      <c r="M437" s="188"/>
      <c r="N437" s="189"/>
      <c r="O437" s="189"/>
      <c r="P437" s="189"/>
      <c r="R437" s="6"/>
    </row>
    <row r="438" spans="1:18" ht="46.9" customHeight="1" x14ac:dyDescent="0.2">
      <c r="A438" s="100"/>
      <c r="B438" s="60" t="s">
        <v>506</v>
      </c>
      <c r="C438" s="29" t="s">
        <v>491</v>
      </c>
      <c r="D438" s="30" t="s">
        <v>171</v>
      </c>
      <c r="E438" s="31" t="s">
        <v>36</v>
      </c>
      <c r="F438" s="47">
        <v>2</v>
      </c>
      <c r="G438" s="33"/>
      <c r="H438" s="34">
        <f t="shared" si="8"/>
        <v>0</v>
      </c>
      <c r="K438" s="186"/>
      <c r="L438" s="187"/>
      <c r="M438" s="188"/>
      <c r="N438" s="189"/>
      <c r="O438" s="189"/>
      <c r="P438" s="189"/>
      <c r="R438" s="6"/>
    </row>
    <row r="439" spans="1:18" ht="46.9" customHeight="1" x14ac:dyDescent="0.2">
      <c r="A439" s="100"/>
      <c r="B439" s="14" t="s">
        <v>486</v>
      </c>
      <c r="C439" s="1" t="s">
        <v>493</v>
      </c>
      <c r="D439" s="4" t="s">
        <v>171</v>
      </c>
      <c r="E439" s="15" t="s">
        <v>36</v>
      </c>
      <c r="F439" s="39">
        <v>2</v>
      </c>
      <c r="G439" s="17"/>
      <c r="H439" s="18">
        <f t="shared" si="8"/>
        <v>0</v>
      </c>
      <c r="K439" s="186"/>
      <c r="L439" s="187"/>
      <c r="M439" s="188"/>
      <c r="N439" s="189"/>
      <c r="O439" s="189"/>
      <c r="P439" s="189"/>
      <c r="R439" s="6"/>
    </row>
    <row r="440" spans="1:18" ht="46.9" customHeight="1" x14ac:dyDescent="0.2">
      <c r="A440" s="100"/>
      <c r="B440" s="14" t="s">
        <v>488</v>
      </c>
      <c r="C440" s="1" t="s">
        <v>495</v>
      </c>
      <c r="D440" s="4" t="s">
        <v>171</v>
      </c>
      <c r="E440" s="15" t="s">
        <v>496</v>
      </c>
      <c r="F440" s="39">
        <v>5</v>
      </c>
      <c r="G440" s="17"/>
      <c r="H440" s="40">
        <f t="shared" si="8"/>
        <v>0</v>
      </c>
      <c r="K440" s="186"/>
      <c r="L440" s="187"/>
      <c r="M440" s="188"/>
      <c r="N440" s="189"/>
      <c r="O440" s="189"/>
      <c r="P440" s="189"/>
      <c r="R440" s="6"/>
    </row>
    <row r="441" spans="1:18" ht="46.9" customHeight="1" x14ac:dyDescent="0.2">
      <c r="A441" s="100"/>
      <c r="B441" s="14" t="s">
        <v>490</v>
      </c>
      <c r="C441" s="1" t="s">
        <v>497</v>
      </c>
      <c r="D441" s="4" t="s">
        <v>171</v>
      </c>
      <c r="E441" s="15" t="s">
        <v>496</v>
      </c>
      <c r="F441" s="39">
        <v>5</v>
      </c>
      <c r="G441" s="17"/>
      <c r="H441" s="18">
        <f t="shared" si="8"/>
        <v>0</v>
      </c>
      <c r="K441" s="186"/>
      <c r="L441" s="187"/>
      <c r="M441" s="188"/>
      <c r="N441" s="189"/>
      <c r="O441" s="189"/>
      <c r="P441" s="189"/>
      <c r="R441" s="6"/>
    </row>
    <row r="442" spans="1:18" ht="46.9" customHeight="1" x14ac:dyDescent="0.2">
      <c r="A442" s="100"/>
      <c r="B442" s="14" t="s">
        <v>492</v>
      </c>
      <c r="C442" s="1" t="s">
        <v>498</v>
      </c>
      <c r="D442" s="4" t="s">
        <v>171</v>
      </c>
      <c r="E442" s="15" t="s">
        <v>217</v>
      </c>
      <c r="F442" s="39">
        <v>212</v>
      </c>
      <c r="G442" s="17"/>
      <c r="H442" s="18">
        <f t="shared" si="8"/>
        <v>0</v>
      </c>
      <c r="K442" s="186"/>
      <c r="L442" s="187"/>
      <c r="M442" s="188"/>
      <c r="N442" s="189"/>
      <c r="O442" s="189"/>
      <c r="P442" s="189"/>
      <c r="R442" s="6"/>
    </row>
    <row r="443" spans="1:18" ht="46.9" customHeight="1" x14ac:dyDescent="0.2">
      <c r="A443" s="100"/>
      <c r="B443" s="14" t="s">
        <v>494</v>
      </c>
      <c r="C443" s="1" t="s">
        <v>499</v>
      </c>
      <c r="D443" s="4" t="s">
        <v>171</v>
      </c>
      <c r="E443" s="15" t="s">
        <v>217</v>
      </c>
      <c r="F443" s="39">
        <v>212</v>
      </c>
      <c r="G443" s="17"/>
      <c r="H443" s="40">
        <f t="shared" si="8"/>
        <v>0</v>
      </c>
      <c r="K443" s="186"/>
      <c r="L443" s="187"/>
      <c r="M443" s="188"/>
      <c r="N443" s="189"/>
      <c r="O443" s="189"/>
      <c r="P443" s="189"/>
      <c r="R443" s="6"/>
    </row>
    <row r="444" spans="1:18" ht="54.75" customHeight="1" thickBot="1" x14ac:dyDescent="0.25">
      <c r="A444" s="123"/>
      <c r="B444" s="144" t="s">
        <v>478</v>
      </c>
      <c r="C444" s="243" t="str">
        <f>C432</f>
        <v>Street Light Installation - Flynn Street</v>
      </c>
      <c r="D444" s="244"/>
      <c r="E444" s="244"/>
      <c r="F444" s="245"/>
      <c r="G444" s="145" t="s">
        <v>17</v>
      </c>
      <c r="H444" s="145">
        <f>SUM(H434:H443)</f>
        <v>0</v>
      </c>
      <c r="I444" s="106"/>
      <c r="J444" s="106"/>
      <c r="K444" s="186"/>
      <c r="L444" s="187"/>
      <c r="M444" s="188"/>
      <c r="N444" s="189"/>
      <c r="O444" s="189"/>
      <c r="P444" s="189"/>
      <c r="R444" s="6"/>
    </row>
    <row r="445" spans="1:18" s="106" customFormat="1" ht="32.1" customHeight="1" thickTop="1" x14ac:dyDescent="0.3">
      <c r="A445" s="147"/>
      <c r="B445" s="148"/>
      <c r="C445" s="149" t="s">
        <v>18</v>
      </c>
      <c r="D445" s="150"/>
      <c r="E445" s="150"/>
      <c r="F445" s="150"/>
      <c r="G445" s="150"/>
      <c r="H445" s="151"/>
      <c r="I445" s="5"/>
      <c r="J445" s="5"/>
      <c r="K445" s="186"/>
      <c r="L445" s="187"/>
      <c r="M445" s="188"/>
      <c r="N445" s="189"/>
      <c r="O445" s="189"/>
      <c r="P445" s="189"/>
      <c r="R445" s="6"/>
    </row>
    <row r="446" spans="1:18" ht="30.2" customHeight="1" thickBot="1" x14ac:dyDescent="0.25">
      <c r="A446" s="152"/>
      <c r="B446" s="232" t="str">
        <f>B6</f>
        <v>PART 1      CITY FUNDED WORK</v>
      </c>
      <c r="C446" s="233"/>
      <c r="D446" s="233"/>
      <c r="E446" s="233"/>
      <c r="F446" s="233"/>
      <c r="G446" s="153"/>
      <c r="H446" s="154"/>
      <c r="I446" s="106"/>
      <c r="J446" s="106"/>
      <c r="K446" s="186"/>
      <c r="L446" s="187"/>
      <c r="M446" s="188"/>
      <c r="N446" s="189"/>
      <c r="O446" s="189"/>
      <c r="P446" s="189"/>
      <c r="R446" s="6"/>
    </row>
    <row r="447" spans="1:18" ht="30.2" customHeight="1" thickTop="1" thickBot="1" x14ac:dyDescent="0.25">
      <c r="A447" s="155"/>
      <c r="B447" s="156" t="s">
        <v>12</v>
      </c>
      <c r="C447" s="225" t="str">
        <f>C92</f>
        <v>Traverse Avenue Rehabilitation - Dollar Blvd to Marion St</v>
      </c>
      <c r="D447" s="226"/>
      <c r="E447" s="226"/>
      <c r="F447" s="227"/>
      <c r="G447" s="155" t="s">
        <v>17</v>
      </c>
      <c r="H447" s="157">
        <f>H92</f>
        <v>0</v>
      </c>
      <c r="K447" s="186"/>
      <c r="L447" s="187"/>
      <c r="M447" s="188"/>
      <c r="N447" s="189"/>
      <c r="O447" s="189"/>
      <c r="P447" s="189"/>
      <c r="R447" s="6"/>
    </row>
    <row r="448" spans="1:18" ht="30.2" customHeight="1" thickTop="1" thickBot="1" x14ac:dyDescent="0.25">
      <c r="A448" s="155"/>
      <c r="B448" s="156" t="s">
        <v>13</v>
      </c>
      <c r="C448" s="225" t="str">
        <f>C160</f>
        <v>Hamel Avenue Mill &amp; Fill - Des Meurons St to Aulneau St</v>
      </c>
      <c r="D448" s="226"/>
      <c r="E448" s="226"/>
      <c r="F448" s="227"/>
      <c r="G448" s="155" t="s">
        <v>17</v>
      </c>
      <c r="H448" s="157">
        <f>H160</f>
        <v>0</v>
      </c>
      <c r="K448" s="186"/>
      <c r="L448" s="187"/>
      <c r="M448" s="188"/>
      <c r="N448" s="189"/>
      <c r="O448" s="189"/>
      <c r="P448" s="189"/>
      <c r="R448" s="6"/>
    </row>
    <row r="449" spans="1:18" ht="30.2" customHeight="1" thickTop="1" thickBot="1" x14ac:dyDescent="0.25">
      <c r="A449" s="155"/>
      <c r="B449" s="156" t="s">
        <v>14</v>
      </c>
      <c r="C449" s="225" t="str">
        <f>C235</f>
        <v>Flynn Street Reconstruction - Barrington Ave to Moore Ave</v>
      </c>
      <c r="D449" s="226"/>
      <c r="E449" s="226"/>
      <c r="F449" s="227"/>
      <c r="G449" s="155" t="s">
        <v>17</v>
      </c>
      <c r="H449" s="157">
        <f>H235</f>
        <v>0</v>
      </c>
      <c r="K449" s="186"/>
      <c r="L449" s="187"/>
      <c r="M449" s="188"/>
      <c r="N449" s="189"/>
      <c r="O449" s="189"/>
      <c r="P449" s="189"/>
      <c r="R449" s="6"/>
    </row>
    <row r="450" spans="1:18" ht="30.2" customHeight="1" thickTop="1" thickBot="1" x14ac:dyDescent="0.25">
      <c r="A450" s="155"/>
      <c r="B450" s="156" t="s">
        <v>15</v>
      </c>
      <c r="C450" s="225" t="str">
        <f>C309</f>
        <v>Hazelwood Avenue Rehabilitation - Dakota St to Dells Cr</v>
      </c>
      <c r="D450" s="226"/>
      <c r="E450" s="226"/>
      <c r="F450" s="227"/>
      <c r="G450" s="155" t="s">
        <v>17</v>
      </c>
      <c r="H450" s="157">
        <f>H309</f>
        <v>0</v>
      </c>
      <c r="K450" s="186"/>
      <c r="L450" s="187"/>
      <c r="M450" s="188"/>
      <c r="N450" s="189"/>
      <c r="O450" s="189"/>
      <c r="P450" s="189"/>
      <c r="R450" s="6"/>
    </row>
    <row r="451" spans="1:18" ht="30.2" customHeight="1" thickTop="1" thickBot="1" x14ac:dyDescent="0.25">
      <c r="A451" s="155"/>
      <c r="B451" s="156" t="s">
        <v>16</v>
      </c>
      <c r="C451" s="225" t="str">
        <f>C381</f>
        <v>Pulberry Street Rehabilitation - St. Michael Road to Parkville Drive</v>
      </c>
      <c r="D451" s="226"/>
      <c r="E451" s="226"/>
      <c r="F451" s="227"/>
      <c r="G451" s="155" t="s">
        <v>17</v>
      </c>
      <c r="H451" s="157">
        <f>H381</f>
        <v>0</v>
      </c>
      <c r="K451" s="186"/>
      <c r="L451" s="187"/>
      <c r="M451" s="188"/>
      <c r="N451" s="189"/>
      <c r="O451" s="189"/>
      <c r="P451" s="189"/>
      <c r="R451" s="6"/>
    </row>
    <row r="452" spans="1:18" ht="28.9" customHeight="1" thickTop="1" thickBot="1" x14ac:dyDescent="0.25">
      <c r="A452" s="155"/>
      <c r="B452" s="156" t="s">
        <v>224</v>
      </c>
      <c r="C452" s="225" t="str">
        <f>C382</f>
        <v>Traynor Bay Rehabilitation- St. Michael Rd to St. Michael Rd</v>
      </c>
      <c r="D452" s="226"/>
      <c r="E452" s="226"/>
      <c r="F452" s="227"/>
      <c r="G452" s="155" t="s">
        <v>17</v>
      </c>
      <c r="H452" s="157">
        <f>H430</f>
        <v>0</v>
      </c>
      <c r="K452" s="186"/>
      <c r="L452" s="187"/>
      <c r="M452" s="188"/>
      <c r="N452" s="189"/>
      <c r="O452" s="189"/>
      <c r="P452" s="189"/>
      <c r="R452" s="6"/>
    </row>
    <row r="453" spans="1:18" s="106" customFormat="1" ht="63" customHeight="1" thickTop="1" thickBot="1" x14ac:dyDescent="0.3">
      <c r="A453" s="155"/>
      <c r="B453" s="158"/>
      <c r="C453" s="159"/>
      <c r="D453" s="160"/>
      <c r="E453" s="161"/>
      <c r="F453" s="161"/>
      <c r="G453" s="162" t="s">
        <v>25</v>
      </c>
      <c r="H453" s="163">
        <f>SUM(H447:H452)</f>
        <v>0</v>
      </c>
      <c r="I453" s="5"/>
      <c r="J453" s="5"/>
      <c r="K453" s="186"/>
      <c r="L453" s="187"/>
      <c r="M453" s="188"/>
      <c r="N453" s="189"/>
      <c r="O453" s="189"/>
      <c r="P453" s="189"/>
      <c r="R453" s="6"/>
    </row>
    <row r="454" spans="1:18" ht="46.15" customHeight="1" thickTop="1" thickBot="1" x14ac:dyDescent="0.25">
      <c r="A454" s="123"/>
      <c r="B454" s="222" t="str">
        <f>B431</f>
        <v>PART 2      MANITOBA HYDRO FUNDED WORK
                 (See B9.5, B17.2.1, B18.4, D2, D14.2-3, D15.4)</v>
      </c>
      <c r="C454" s="223"/>
      <c r="D454" s="223"/>
      <c r="E454" s="223"/>
      <c r="F454" s="223"/>
      <c r="G454" s="224"/>
      <c r="H454" s="164"/>
      <c r="I454" s="106"/>
      <c r="J454" s="106"/>
      <c r="K454" s="186"/>
      <c r="L454" s="187"/>
      <c r="M454" s="188"/>
      <c r="N454" s="189"/>
      <c r="O454" s="189"/>
      <c r="P454" s="189"/>
      <c r="R454" s="6"/>
    </row>
    <row r="455" spans="1:18" ht="30.2" customHeight="1" thickTop="1" thickBot="1" x14ac:dyDescent="0.25">
      <c r="A455" s="165"/>
      <c r="B455" s="156" t="str">
        <f>B444</f>
        <v>G</v>
      </c>
      <c r="C455" s="225" t="str">
        <f>C444</f>
        <v>Street Light Installation - Flynn Street</v>
      </c>
      <c r="D455" s="226"/>
      <c r="E455" s="226"/>
      <c r="F455" s="227"/>
      <c r="G455" s="165" t="s">
        <v>17</v>
      </c>
      <c r="H455" s="166">
        <f>H444</f>
        <v>0</v>
      </c>
      <c r="K455" s="186"/>
      <c r="L455" s="187"/>
      <c r="M455" s="188"/>
      <c r="N455" s="189"/>
      <c r="O455" s="189"/>
      <c r="P455" s="189"/>
      <c r="R455" s="6"/>
    </row>
    <row r="456" spans="1:18" s="83" customFormat="1" ht="37.9" customHeight="1" thickTop="1" thickBot="1" x14ac:dyDescent="0.3">
      <c r="A456" s="155"/>
      <c r="B456" s="158"/>
      <c r="C456" s="159"/>
      <c r="D456" s="160"/>
      <c r="E456" s="161"/>
      <c r="F456" s="161"/>
      <c r="G456" s="162" t="s">
        <v>26</v>
      </c>
      <c r="H456" s="163">
        <f>SUM(H455:H455)</f>
        <v>0</v>
      </c>
      <c r="I456" s="5"/>
      <c r="J456" s="5"/>
      <c r="K456" s="186"/>
      <c r="L456" s="187"/>
      <c r="M456" s="188"/>
      <c r="N456" s="189"/>
      <c r="O456" s="189"/>
      <c r="P456" s="189"/>
    </row>
    <row r="457" spans="1:18" ht="24.4" customHeight="1" thickTop="1" x14ac:dyDescent="0.2">
      <c r="A457" s="100"/>
      <c r="B457" s="228" t="s">
        <v>28</v>
      </c>
      <c r="C457" s="229"/>
      <c r="D457" s="229"/>
      <c r="E457" s="229"/>
      <c r="F457" s="229"/>
      <c r="G457" s="230">
        <f>H453+H456</f>
        <v>0</v>
      </c>
      <c r="H457" s="231"/>
      <c r="I457" s="83"/>
      <c r="J457" s="83"/>
      <c r="K457" s="186"/>
      <c r="L457" s="187"/>
      <c r="M457" s="188"/>
      <c r="N457" s="189"/>
      <c r="O457" s="189"/>
      <c r="P457" s="189"/>
    </row>
    <row r="458" spans="1:18" x14ac:dyDescent="0.2">
      <c r="A458" s="167"/>
      <c r="B458" s="168"/>
      <c r="C458" s="169"/>
      <c r="D458" s="170"/>
      <c r="E458" s="169"/>
      <c r="F458" s="169"/>
      <c r="G458" s="171"/>
      <c r="H458" s="172"/>
      <c r="K458" s="186"/>
      <c r="L458" s="187"/>
      <c r="M458" s="188"/>
      <c r="N458" s="189"/>
      <c r="O458" s="189"/>
      <c r="P458" s="189"/>
    </row>
    <row r="459" spans="1:18" x14ac:dyDescent="0.2">
      <c r="K459" s="186"/>
      <c r="L459" s="187"/>
      <c r="M459" s="188"/>
      <c r="N459" s="189"/>
      <c r="O459" s="189"/>
      <c r="P459" s="189"/>
    </row>
  </sheetData>
  <sheetProtection password="F3EC" sheet="1" objects="1" scenarios="1" selectLockedCells="1"/>
  <mergeCells count="28">
    <mergeCell ref="C161:F161"/>
    <mergeCell ref="B6:F6"/>
    <mergeCell ref="C7:F7"/>
    <mergeCell ref="C92:F92"/>
    <mergeCell ref="C93:F93"/>
    <mergeCell ref="C160:F160"/>
    <mergeCell ref="B446:F446"/>
    <mergeCell ref="C235:F235"/>
    <mergeCell ref="C236:F236"/>
    <mergeCell ref="C309:F309"/>
    <mergeCell ref="C310:F310"/>
    <mergeCell ref="C381:F381"/>
    <mergeCell ref="C382:F382"/>
    <mergeCell ref="C430:F430"/>
    <mergeCell ref="B431:G431"/>
    <mergeCell ref="C432:F432"/>
    <mergeCell ref="G432:H432"/>
    <mergeCell ref="C444:F444"/>
    <mergeCell ref="B454:G454"/>
    <mergeCell ref="C455:F455"/>
    <mergeCell ref="B457:F457"/>
    <mergeCell ref="G457:H457"/>
    <mergeCell ref="C447:F447"/>
    <mergeCell ref="C448:F448"/>
    <mergeCell ref="C449:F449"/>
    <mergeCell ref="C450:F450"/>
    <mergeCell ref="C451:F451"/>
    <mergeCell ref="C452:F452"/>
  </mergeCells>
  <conditionalFormatting sqref="D8 D75:D84 D10:D12 D139:D140 D143:D144 D245 D267:D273 D280 D248:D260 D292:D293 D407:D415 D14 D41 D72:D73 D51:D52 D22:D35 D295:D306 D86:D89 D95:D111 D231:D234 D385:D402 D117:D125 D127:D129 D419:D427 D327:D335 D338 D365:D373 D430 D146:D157 D262 D433:D443 D43:D49">
    <cfRule type="cellIs" dxfId="292" priority="287" stopIfTrue="1" operator="equal">
      <formula>"CW 2130-R11"</formula>
    </cfRule>
    <cfRule type="cellIs" dxfId="291" priority="288" stopIfTrue="1" operator="equal">
      <formula>"CW 3120-R2"</formula>
    </cfRule>
    <cfRule type="cellIs" dxfId="290" priority="289" stopIfTrue="1" operator="equal">
      <formula>"CW 3240-R7"</formula>
    </cfRule>
  </conditionalFormatting>
  <conditionalFormatting sqref="D283 D285 D55:D56 D69 D53 D130">
    <cfRule type="cellIs" dxfId="289" priority="290" stopIfTrue="1" operator="equal">
      <formula>"CW 3120-R2"</formula>
    </cfRule>
    <cfRule type="cellIs" dxfId="288" priority="291" stopIfTrue="1" operator="equal">
      <formula>"CW 3240-R7"</formula>
    </cfRule>
  </conditionalFormatting>
  <conditionalFormatting sqref="D291">
    <cfRule type="cellIs" dxfId="287" priority="292" stopIfTrue="1" operator="equal">
      <formula>"CW 2130-R11"</formula>
    </cfRule>
    <cfRule type="cellIs" dxfId="286" priority="293" stopIfTrue="1" operator="equal">
      <formula>"CW 3240-R7"</formula>
    </cfRule>
  </conditionalFormatting>
  <conditionalFormatting sqref="D68">
    <cfRule type="cellIs" dxfId="285" priority="267" stopIfTrue="1" operator="equal">
      <formula>"CW 3120-R2"</formula>
    </cfRule>
    <cfRule type="cellIs" dxfId="284" priority="268" stopIfTrue="1" operator="equal">
      <formula>"CW 3240-R7"</formula>
    </cfRule>
  </conditionalFormatting>
  <conditionalFormatting sqref="D63:D64 D70 D37:D39">
    <cfRule type="cellIs" dxfId="283" priority="282" stopIfTrue="1" operator="equal">
      <formula>"CW 2130-R11"</formula>
    </cfRule>
    <cfRule type="cellIs" dxfId="282" priority="283" stopIfTrue="1" operator="equal">
      <formula>"CW 3120-R2"</formula>
    </cfRule>
    <cfRule type="cellIs" dxfId="281" priority="284" stopIfTrue="1" operator="equal">
      <formula>"CW 3240-R7"</formula>
    </cfRule>
  </conditionalFormatting>
  <conditionalFormatting sqref="D74 D65 D67">
    <cfRule type="cellIs" dxfId="280" priority="285" stopIfTrue="1" operator="equal">
      <formula>"CW 3120-R2"</formula>
    </cfRule>
    <cfRule type="cellIs" dxfId="279" priority="286" stopIfTrue="1" operator="equal">
      <formula>"CW 3240-R7"</formula>
    </cfRule>
  </conditionalFormatting>
  <conditionalFormatting sqref="D9">
    <cfRule type="cellIs" dxfId="278" priority="279" stopIfTrue="1" operator="equal">
      <formula>"CW 2130-R11"</formula>
    </cfRule>
    <cfRule type="cellIs" dxfId="277" priority="280" stopIfTrue="1" operator="equal">
      <formula>"CW 3120-R2"</formula>
    </cfRule>
    <cfRule type="cellIs" dxfId="276" priority="281" stopIfTrue="1" operator="equal">
      <formula>"CW 3240-R7"</formula>
    </cfRule>
  </conditionalFormatting>
  <conditionalFormatting sqref="D36">
    <cfRule type="cellIs" dxfId="275" priority="276" stopIfTrue="1" operator="equal">
      <formula>"CW 2130-R11"</formula>
    </cfRule>
    <cfRule type="cellIs" dxfId="274" priority="277" stopIfTrue="1" operator="equal">
      <formula>"CW 3120-R2"</formula>
    </cfRule>
    <cfRule type="cellIs" dxfId="273" priority="278" stopIfTrue="1" operator="equal">
      <formula>"CW 3240-R7"</formula>
    </cfRule>
  </conditionalFormatting>
  <conditionalFormatting sqref="D40">
    <cfRule type="cellIs" dxfId="272" priority="273" stopIfTrue="1" operator="equal">
      <formula>"CW 2130-R11"</formula>
    </cfRule>
    <cfRule type="cellIs" dxfId="271" priority="274" stopIfTrue="1" operator="equal">
      <formula>"CW 3120-R2"</formula>
    </cfRule>
    <cfRule type="cellIs" dxfId="270" priority="275" stopIfTrue="1" operator="equal">
      <formula>"CW 3240-R7"</formula>
    </cfRule>
  </conditionalFormatting>
  <conditionalFormatting sqref="D54">
    <cfRule type="cellIs" dxfId="269" priority="271" stopIfTrue="1" operator="equal">
      <formula>"CW 3120-R2"</formula>
    </cfRule>
    <cfRule type="cellIs" dxfId="268" priority="272" stopIfTrue="1" operator="equal">
      <formula>"CW 3240-R7"</formula>
    </cfRule>
  </conditionalFormatting>
  <conditionalFormatting sqref="D66">
    <cfRule type="cellIs" dxfId="267" priority="269" stopIfTrue="1" operator="equal">
      <formula>"CW 3120-R2"</formula>
    </cfRule>
    <cfRule type="cellIs" dxfId="266" priority="270" stopIfTrue="1" operator="equal">
      <formula>"CW 3240-R7"</formula>
    </cfRule>
  </conditionalFormatting>
  <conditionalFormatting sqref="D58">
    <cfRule type="cellIs" dxfId="265" priority="265" stopIfTrue="1" operator="equal">
      <formula>"CW 3120-R2"</formula>
    </cfRule>
    <cfRule type="cellIs" dxfId="264" priority="266" stopIfTrue="1" operator="equal">
      <formula>"CW 3240-R7"</formula>
    </cfRule>
  </conditionalFormatting>
  <conditionalFormatting sqref="D57">
    <cfRule type="cellIs" dxfId="263" priority="263" stopIfTrue="1" operator="equal">
      <formula>"CW 3120-R2"</formula>
    </cfRule>
    <cfRule type="cellIs" dxfId="262" priority="264" stopIfTrue="1" operator="equal">
      <formula>"CW 3240-R7"</formula>
    </cfRule>
  </conditionalFormatting>
  <conditionalFormatting sqref="D60:D61">
    <cfRule type="cellIs" dxfId="261" priority="261" stopIfTrue="1" operator="equal">
      <formula>"CW 3120-R2"</formula>
    </cfRule>
    <cfRule type="cellIs" dxfId="260" priority="262" stopIfTrue="1" operator="equal">
      <formula>"CW 3240-R7"</formula>
    </cfRule>
  </conditionalFormatting>
  <conditionalFormatting sqref="D71">
    <cfRule type="cellIs" dxfId="259" priority="258" stopIfTrue="1" operator="equal">
      <formula>"CW 2130-R11"</formula>
    </cfRule>
    <cfRule type="cellIs" dxfId="258" priority="259" stopIfTrue="1" operator="equal">
      <formula>"CW 3120-R2"</formula>
    </cfRule>
    <cfRule type="cellIs" dxfId="257" priority="260" stopIfTrue="1" operator="equal">
      <formula>"CW 3240-R7"</formula>
    </cfRule>
  </conditionalFormatting>
  <conditionalFormatting sqref="D85">
    <cfRule type="cellIs" dxfId="256" priority="255" stopIfTrue="1" operator="equal">
      <formula>"CW 2130-R11"</formula>
    </cfRule>
    <cfRule type="cellIs" dxfId="255" priority="256" stopIfTrue="1" operator="equal">
      <formula>"CW 3120-R2"</formula>
    </cfRule>
    <cfRule type="cellIs" dxfId="254" priority="257" stopIfTrue="1" operator="equal">
      <formula>"CW 3240-R7"</formula>
    </cfRule>
  </conditionalFormatting>
  <conditionalFormatting sqref="D94">
    <cfRule type="cellIs" dxfId="253" priority="252" stopIfTrue="1" operator="equal">
      <formula>"CW 2130-R11"</formula>
    </cfRule>
    <cfRule type="cellIs" dxfId="252" priority="253" stopIfTrue="1" operator="equal">
      <formula>"CW 3120-R2"</formula>
    </cfRule>
    <cfRule type="cellIs" dxfId="251" priority="254" stopIfTrue="1" operator="equal">
      <formula>"CW 3240-R7"</formula>
    </cfRule>
  </conditionalFormatting>
  <conditionalFormatting sqref="D113:D115">
    <cfRule type="cellIs" dxfId="250" priority="247" stopIfTrue="1" operator="equal">
      <formula>"CW 2130-R11"</formula>
    </cfRule>
    <cfRule type="cellIs" dxfId="249" priority="248" stopIfTrue="1" operator="equal">
      <formula>"CW 3120-R2"</formula>
    </cfRule>
    <cfRule type="cellIs" dxfId="248" priority="249" stopIfTrue="1" operator="equal">
      <formula>"CW 3240-R7"</formula>
    </cfRule>
  </conditionalFormatting>
  <conditionalFormatting sqref="D145 D141 D133">
    <cfRule type="cellIs" dxfId="247" priority="250" stopIfTrue="1" operator="equal">
      <formula>"CW 3120-R2"</formula>
    </cfRule>
    <cfRule type="cellIs" dxfId="246" priority="251" stopIfTrue="1" operator="equal">
      <formula>"CW 3240-R7"</formula>
    </cfRule>
  </conditionalFormatting>
  <conditionalFormatting sqref="D112">
    <cfRule type="cellIs" dxfId="245" priority="244" stopIfTrue="1" operator="equal">
      <formula>"CW 2130-R11"</formula>
    </cfRule>
    <cfRule type="cellIs" dxfId="244" priority="245" stopIfTrue="1" operator="equal">
      <formula>"CW 3120-R2"</formula>
    </cfRule>
    <cfRule type="cellIs" dxfId="243" priority="246" stopIfTrue="1" operator="equal">
      <formula>"CW 3240-R7"</formula>
    </cfRule>
  </conditionalFormatting>
  <conditionalFormatting sqref="D116">
    <cfRule type="cellIs" dxfId="242" priority="241" stopIfTrue="1" operator="equal">
      <formula>"CW 2130-R11"</formula>
    </cfRule>
    <cfRule type="cellIs" dxfId="241" priority="242" stopIfTrue="1" operator="equal">
      <formula>"CW 3120-R2"</formula>
    </cfRule>
    <cfRule type="cellIs" dxfId="240" priority="243" stopIfTrue="1" operator="equal">
      <formula>"CW 3240-R7"</formula>
    </cfRule>
  </conditionalFormatting>
  <conditionalFormatting sqref="D142">
    <cfRule type="cellIs" dxfId="239" priority="239" stopIfTrue="1" operator="equal">
      <formula>"CW 3120-R2"</formula>
    </cfRule>
    <cfRule type="cellIs" dxfId="238" priority="240" stopIfTrue="1" operator="equal">
      <formula>"CW 3240-R7"</formula>
    </cfRule>
  </conditionalFormatting>
  <conditionalFormatting sqref="D132">
    <cfRule type="cellIs" dxfId="237" priority="237" stopIfTrue="1" operator="equal">
      <formula>"CW 3120-R2"</formula>
    </cfRule>
    <cfRule type="cellIs" dxfId="236" priority="238" stopIfTrue="1" operator="equal">
      <formula>"CW 3240-R7"</formula>
    </cfRule>
  </conditionalFormatting>
  <conditionalFormatting sqref="D131">
    <cfRule type="cellIs" dxfId="235" priority="235" stopIfTrue="1" operator="equal">
      <formula>"CW 3120-R2"</formula>
    </cfRule>
    <cfRule type="cellIs" dxfId="234" priority="236" stopIfTrue="1" operator="equal">
      <formula>"CW 3240-R7"</formula>
    </cfRule>
  </conditionalFormatting>
  <conditionalFormatting sqref="D135">
    <cfRule type="cellIs" dxfId="233" priority="233" stopIfTrue="1" operator="equal">
      <formula>"CW 3120-R2"</formula>
    </cfRule>
    <cfRule type="cellIs" dxfId="232" priority="234" stopIfTrue="1" operator="equal">
      <formula>"CW 3240-R7"</formula>
    </cfRule>
  </conditionalFormatting>
  <conditionalFormatting sqref="D134">
    <cfRule type="cellIs" dxfId="231" priority="231" stopIfTrue="1" operator="equal">
      <formula>"CW 3120-R2"</formula>
    </cfRule>
    <cfRule type="cellIs" dxfId="230" priority="232" stopIfTrue="1" operator="equal">
      <formula>"CW 3240-R7"</formula>
    </cfRule>
  </conditionalFormatting>
  <conditionalFormatting sqref="D137">
    <cfRule type="cellIs" dxfId="229" priority="229" stopIfTrue="1" operator="equal">
      <formula>"CW 3120-R2"</formula>
    </cfRule>
    <cfRule type="cellIs" dxfId="228" priority="230" stopIfTrue="1" operator="equal">
      <formula>"CW 3240-R7"</formula>
    </cfRule>
  </conditionalFormatting>
  <conditionalFormatting sqref="D237">
    <cfRule type="cellIs" dxfId="227" priority="226" stopIfTrue="1" operator="equal">
      <formula>"CW 2130-R11"</formula>
    </cfRule>
    <cfRule type="cellIs" dxfId="226" priority="227" stopIfTrue="1" operator="equal">
      <formula>"CW 3120-R2"</formula>
    </cfRule>
    <cfRule type="cellIs" dxfId="225" priority="228" stopIfTrue="1" operator="equal">
      <formula>"CW 3240-R7"</formula>
    </cfRule>
  </conditionalFormatting>
  <conditionalFormatting sqref="D287:D288 D264:D265">
    <cfRule type="cellIs" dxfId="224" priority="221" stopIfTrue="1" operator="equal">
      <formula>"CW 2130-R11"</formula>
    </cfRule>
    <cfRule type="cellIs" dxfId="223" priority="222" stopIfTrue="1" operator="equal">
      <formula>"CW 3120-R2"</formula>
    </cfRule>
    <cfRule type="cellIs" dxfId="222" priority="223" stopIfTrue="1" operator="equal">
      <formula>"CW 3240-R7"</formula>
    </cfRule>
  </conditionalFormatting>
  <conditionalFormatting sqref="D294 D281 D289 D286">
    <cfRule type="cellIs" dxfId="221" priority="224" stopIfTrue="1" operator="equal">
      <formula>"CW 3120-R2"</formula>
    </cfRule>
    <cfRule type="cellIs" dxfId="220" priority="225" stopIfTrue="1" operator="equal">
      <formula>"CW 3240-R7"</formula>
    </cfRule>
  </conditionalFormatting>
  <conditionalFormatting sqref="D263">
    <cfRule type="cellIs" dxfId="219" priority="218" stopIfTrue="1" operator="equal">
      <formula>"CW 2130-R11"</formula>
    </cfRule>
    <cfRule type="cellIs" dxfId="218" priority="219" stopIfTrue="1" operator="equal">
      <formula>"CW 3120-R2"</formula>
    </cfRule>
    <cfRule type="cellIs" dxfId="217" priority="220" stopIfTrue="1" operator="equal">
      <formula>"CW 3240-R7"</formula>
    </cfRule>
  </conditionalFormatting>
  <conditionalFormatting sqref="D266">
    <cfRule type="cellIs" dxfId="216" priority="215" stopIfTrue="1" operator="equal">
      <formula>"CW 2130-R11"</formula>
    </cfRule>
    <cfRule type="cellIs" dxfId="215" priority="216" stopIfTrue="1" operator="equal">
      <formula>"CW 3120-R2"</formula>
    </cfRule>
    <cfRule type="cellIs" dxfId="214" priority="217" stopIfTrue="1" operator="equal">
      <formula>"CW 3240-R7"</formula>
    </cfRule>
  </conditionalFormatting>
  <conditionalFormatting sqref="D282">
    <cfRule type="cellIs" dxfId="213" priority="212" stopIfTrue="1" operator="equal">
      <formula>"CW 2130-R11"</formula>
    </cfRule>
    <cfRule type="cellIs" dxfId="212" priority="213" stopIfTrue="1" operator="equal">
      <formula>"CW 3120-R2"</formula>
    </cfRule>
    <cfRule type="cellIs" dxfId="211" priority="214" stopIfTrue="1" operator="equal">
      <formula>"CW 3240-R7"</formula>
    </cfRule>
  </conditionalFormatting>
  <conditionalFormatting sqref="D284">
    <cfRule type="cellIs" dxfId="210" priority="210" stopIfTrue="1" operator="equal">
      <formula>"CW 3120-R2"</formula>
    </cfRule>
    <cfRule type="cellIs" dxfId="209" priority="211" stopIfTrue="1" operator="equal">
      <formula>"CW 3240-R7"</formula>
    </cfRule>
  </conditionalFormatting>
  <conditionalFormatting sqref="D290">
    <cfRule type="cellIs" dxfId="208" priority="208" stopIfTrue="1" operator="equal">
      <formula>"CW 3120-R2"</formula>
    </cfRule>
    <cfRule type="cellIs" dxfId="207" priority="209" stopIfTrue="1" operator="equal">
      <formula>"CW 3240-R7"</formula>
    </cfRule>
  </conditionalFormatting>
  <conditionalFormatting sqref="D383">
    <cfRule type="cellIs" dxfId="206" priority="205" stopIfTrue="1" operator="equal">
      <formula>"CW 2130-R11"</formula>
    </cfRule>
    <cfRule type="cellIs" dxfId="205" priority="206" stopIfTrue="1" operator="equal">
      <formula>"CW 3120-R2"</formula>
    </cfRule>
    <cfRule type="cellIs" dxfId="204" priority="207" stopIfTrue="1" operator="equal">
      <formula>"CW 3240-R7"</formula>
    </cfRule>
  </conditionalFormatting>
  <conditionalFormatting sqref="D404:D405 D417:D418">
    <cfRule type="cellIs" dxfId="203" priority="202" stopIfTrue="1" operator="equal">
      <formula>"CW 2130-R11"</formula>
    </cfRule>
    <cfRule type="cellIs" dxfId="202" priority="203" stopIfTrue="1" operator="equal">
      <formula>"CW 3120-R2"</formula>
    </cfRule>
    <cfRule type="cellIs" dxfId="201" priority="204" stopIfTrue="1" operator="equal">
      <formula>"CW 3240-R7"</formula>
    </cfRule>
  </conditionalFormatting>
  <conditionalFormatting sqref="D384">
    <cfRule type="cellIs" dxfId="200" priority="199" stopIfTrue="1" operator="equal">
      <formula>"CW 2130-R11"</formula>
    </cfRule>
    <cfRule type="cellIs" dxfId="199" priority="200" stopIfTrue="1" operator="equal">
      <formula>"CW 3120-R2"</formula>
    </cfRule>
    <cfRule type="cellIs" dxfId="198" priority="201" stopIfTrue="1" operator="equal">
      <formula>"CW 3240-R7"</formula>
    </cfRule>
  </conditionalFormatting>
  <conditionalFormatting sqref="D403">
    <cfRule type="cellIs" dxfId="197" priority="196" stopIfTrue="1" operator="equal">
      <formula>"CW 2130-R11"</formula>
    </cfRule>
    <cfRule type="cellIs" dxfId="196" priority="197" stopIfTrue="1" operator="equal">
      <formula>"CW 3120-R2"</formula>
    </cfRule>
    <cfRule type="cellIs" dxfId="195" priority="198" stopIfTrue="1" operator="equal">
      <formula>"CW 3240-R7"</formula>
    </cfRule>
  </conditionalFormatting>
  <conditionalFormatting sqref="D406">
    <cfRule type="cellIs" dxfId="194" priority="193" stopIfTrue="1" operator="equal">
      <formula>"CW 2130-R11"</formula>
    </cfRule>
    <cfRule type="cellIs" dxfId="193" priority="194" stopIfTrue="1" operator="equal">
      <formula>"CW 3120-R2"</formula>
    </cfRule>
    <cfRule type="cellIs" dxfId="192" priority="195" stopIfTrue="1" operator="equal">
      <formula>"CW 3240-R7"</formula>
    </cfRule>
  </conditionalFormatting>
  <conditionalFormatting sqref="D309">
    <cfRule type="cellIs" dxfId="191" priority="190" stopIfTrue="1" operator="equal">
      <formula>"CW 2130-R11"</formula>
    </cfRule>
    <cfRule type="cellIs" dxfId="190" priority="191" stopIfTrue="1" operator="equal">
      <formula>"CW 3120-R2"</formula>
    </cfRule>
    <cfRule type="cellIs" dxfId="189" priority="192" stopIfTrue="1" operator="equal">
      <formula>"CW 3240-R7"</formula>
    </cfRule>
  </conditionalFormatting>
  <conditionalFormatting sqref="D160">
    <cfRule type="cellIs" dxfId="188" priority="187" stopIfTrue="1" operator="equal">
      <formula>"CW 2130-R11"</formula>
    </cfRule>
    <cfRule type="cellIs" dxfId="187" priority="188" stopIfTrue="1" operator="equal">
      <formula>"CW 3120-R2"</formula>
    </cfRule>
    <cfRule type="cellIs" dxfId="186" priority="189" stopIfTrue="1" operator="equal">
      <formula>"CW 3240-R7"</formula>
    </cfRule>
  </conditionalFormatting>
  <conditionalFormatting sqref="D92">
    <cfRule type="cellIs" dxfId="185" priority="184" stopIfTrue="1" operator="equal">
      <formula>"CW 2130-R11"</formula>
    </cfRule>
    <cfRule type="cellIs" dxfId="184" priority="185" stopIfTrue="1" operator="equal">
      <formula>"CW 3120-R2"</formula>
    </cfRule>
    <cfRule type="cellIs" dxfId="183" priority="186" stopIfTrue="1" operator="equal">
      <formula>"CW 3240-R7"</formula>
    </cfRule>
  </conditionalFormatting>
  <conditionalFormatting sqref="H160">
    <cfRule type="cellIs" dxfId="182" priority="181" stopIfTrue="1" operator="equal">
      <formula>"CW 2130-R11"</formula>
    </cfRule>
    <cfRule type="cellIs" dxfId="181" priority="182" stopIfTrue="1" operator="equal">
      <formula>"CW 3120-R2"</formula>
    </cfRule>
    <cfRule type="cellIs" dxfId="180" priority="183" stopIfTrue="1" operator="equal">
      <formula>"CW 3240-R7"</formula>
    </cfRule>
  </conditionalFormatting>
  <conditionalFormatting sqref="D275:D276">
    <cfRule type="cellIs" dxfId="179" priority="169" stopIfTrue="1" operator="equal">
      <formula>"CW 2130-R11"</formula>
    </cfRule>
    <cfRule type="cellIs" dxfId="178" priority="170" stopIfTrue="1" operator="equal">
      <formula>"CW 3120-R2"</formula>
    </cfRule>
    <cfRule type="cellIs" dxfId="177" priority="171" stopIfTrue="1" operator="equal">
      <formula>"CW 3240-R7"</formula>
    </cfRule>
  </conditionalFormatting>
  <conditionalFormatting sqref="D277">
    <cfRule type="cellIs" dxfId="176" priority="166" stopIfTrue="1" operator="equal">
      <formula>"CW 2130-R11"</formula>
    </cfRule>
    <cfRule type="cellIs" dxfId="175" priority="167" stopIfTrue="1" operator="equal">
      <formula>"CW 3120-R2"</formula>
    </cfRule>
    <cfRule type="cellIs" dxfId="174" priority="168" stopIfTrue="1" operator="equal">
      <formula>"CW 3240-R7"</formula>
    </cfRule>
  </conditionalFormatting>
  <conditionalFormatting sqref="D238:D241 D243:D244">
    <cfRule type="cellIs" dxfId="173" priority="178" stopIfTrue="1" operator="equal">
      <formula>"CW 2130-R11"</formula>
    </cfRule>
    <cfRule type="cellIs" dxfId="172" priority="179" stopIfTrue="1" operator="equal">
      <formula>"CW 3120-R2"</formula>
    </cfRule>
    <cfRule type="cellIs" dxfId="171" priority="180" stopIfTrue="1" operator="equal">
      <formula>"CW 3240-R7"</formula>
    </cfRule>
  </conditionalFormatting>
  <conditionalFormatting sqref="D242">
    <cfRule type="cellIs" dxfId="170" priority="175" stopIfTrue="1" operator="equal">
      <formula>"CW 2130-R11"</formula>
    </cfRule>
    <cfRule type="cellIs" dxfId="169" priority="176" stopIfTrue="1" operator="equal">
      <formula>"CW 3120-R2"</formula>
    </cfRule>
    <cfRule type="cellIs" dxfId="168" priority="177" stopIfTrue="1" operator="equal">
      <formula>"CW 3240-R7"</formula>
    </cfRule>
  </conditionalFormatting>
  <conditionalFormatting sqref="D246:D247">
    <cfRule type="cellIs" dxfId="167" priority="172" stopIfTrue="1" operator="equal">
      <formula>"CW 2130-R11"</formula>
    </cfRule>
    <cfRule type="cellIs" dxfId="166" priority="173" stopIfTrue="1" operator="equal">
      <formula>"CW 3120-R2"</formula>
    </cfRule>
    <cfRule type="cellIs" dxfId="165" priority="174" stopIfTrue="1" operator="equal">
      <formula>"CW 3240-R7"</formula>
    </cfRule>
  </conditionalFormatting>
  <conditionalFormatting sqref="D278">
    <cfRule type="cellIs" dxfId="164" priority="163" stopIfTrue="1" operator="equal">
      <formula>"CW 2130-R11"</formula>
    </cfRule>
    <cfRule type="cellIs" dxfId="163" priority="164" stopIfTrue="1" operator="equal">
      <formula>"CW 3120-R2"</formula>
    </cfRule>
    <cfRule type="cellIs" dxfId="162" priority="165" stopIfTrue="1" operator="equal">
      <formula>"CW 3240-R7"</formula>
    </cfRule>
  </conditionalFormatting>
  <conditionalFormatting sqref="D279">
    <cfRule type="cellIs" dxfId="161" priority="160" stopIfTrue="1" operator="equal">
      <formula>"CW 2130-R11"</formula>
    </cfRule>
    <cfRule type="cellIs" dxfId="160" priority="161" stopIfTrue="1" operator="equal">
      <formula>"CW 3120-R2"</formula>
    </cfRule>
    <cfRule type="cellIs" dxfId="159" priority="162" stopIfTrue="1" operator="equal">
      <formula>"CW 3240-R7"</formula>
    </cfRule>
  </conditionalFormatting>
  <conditionalFormatting sqref="D416">
    <cfRule type="cellIs" dxfId="158" priority="157" stopIfTrue="1" operator="equal">
      <formula>"CW 2130-R11"</formula>
    </cfRule>
    <cfRule type="cellIs" dxfId="157" priority="158" stopIfTrue="1" operator="equal">
      <formula>"CW 3120-R2"</formula>
    </cfRule>
    <cfRule type="cellIs" dxfId="156" priority="159" stopIfTrue="1" operator="equal">
      <formula>"CW 3240-R7"</formula>
    </cfRule>
  </conditionalFormatting>
  <conditionalFormatting sqref="D13">
    <cfRule type="cellIs" dxfId="155" priority="154" stopIfTrue="1" operator="equal">
      <formula>"CW 2130-R11"</formula>
    </cfRule>
    <cfRule type="cellIs" dxfId="154" priority="155" stopIfTrue="1" operator="equal">
      <formula>"CW 3120-R2"</formula>
    </cfRule>
    <cfRule type="cellIs" dxfId="153" priority="156" stopIfTrue="1" operator="equal">
      <formula>"CW 3240-R7"</formula>
    </cfRule>
  </conditionalFormatting>
  <conditionalFormatting sqref="D15:D18">
    <cfRule type="cellIs" dxfId="152" priority="151" stopIfTrue="1" operator="equal">
      <formula>"CW 2130-R11"</formula>
    </cfRule>
    <cfRule type="cellIs" dxfId="151" priority="152" stopIfTrue="1" operator="equal">
      <formula>"CW 3120-R2"</formula>
    </cfRule>
    <cfRule type="cellIs" dxfId="150" priority="153" stopIfTrue="1" operator="equal">
      <formula>"CW 3240-R7"</formula>
    </cfRule>
  </conditionalFormatting>
  <conditionalFormatting sqref="D50">
    <cfRule type="cellIs" dxfId="149" priority="148" stopIfTrue="1" operator="equal">
      <formula>"CW 2130-R11"</formula>
    </cfRule>
    <cfRule type="cellIs" dxfId="148" priority="149" stopIfTrue="1" operator="equal">
      <formula>"CW 3120-R2"</formula>
    </cfRule>
    <cfRule type="cellIs" dxfId="147" priority="150" stopIfTrue="1" operator="equal">
      <formula>"CW 3240-R7"</formula>
    </cfRule>
  </conditionalFormatting>
  <conditionalFormatting sqref="D188:D189">
    <cfRule type="cellIs" dxfId="146" priority="130" stopIfTrue="1" operator="equal">
      <formula>"CW 2130-R11"</formula>
    </cfRule>
    <cfRule type="cellIs" dxfId="145" priority="131" stopIfTrue="1" operator="equal">
      <formula>"CW 3120-R2"</formula>
    </cfRule>
    <cfRule type="cellIs" dxfId="144" priority="132" stopIfTrue="1" operator="equal">
      <formula>"CW 3240-R7"</formula>
    </cfRule>
  </conditionalFormatting>
  <conditionalFormatting sqref="D200">
    <cfRule type="cellIs" dxfId="143" priority="127" stopIfTrue="1" operator="equal">
      <formula>"CW 2130-R11"</formula>
    </cfRule>
    <cfRule type="cellIs" dxfId="142" priority="128" stopIfTrue="1" operator="equal">
      <formula>"CW 3120-R2"</formula>
    </cfRule>
    <cfRule type="cellIs" dxfId="141" priority="129" stopIfTrue="1" operator="equal">
      <formula>"CW 3240-R7"</formula>
    </cfRule>
  </conditionalFormatting>
  <conditionalFormatting sqref="D219 D199 D210 D212 D206:D207">
    <cfRule type="cellIs" dxfId="140" priority="139" stopIfTrue="1" operator="equal">
      <formula>"CW 3120-R2"</formula>
    </cfRule>
    <cfRule type="cellIs" dxfId="139" priority="140" stopIfTrue="1" operator="equal">
      <formula>"CW 3240-R7"</formula>
    </cfRule>
  </conditionalFormatting>
  <conditionalFormatting sqref="D202">
    <cfRule type="cellIs" dxfId="138" priority="125" stopIfTrue="1" operator="equal">
      <formula>"CW 3120-R2"</formula>
    </cfRule>
    <cfRule type="cellIs" dxfId="137" priority="126" stopIfTrue="1" operator="equal">
      <formula>"CW 3240-R7"</formula>
    </cfRule>
  </conditionalFormatting>
  <conditionalFormatting sqref="D205">
    <cfRule type="cellIs" dxfId="136" priority="123" stopIfTrue="1" operator="equal">
      <formula>"CW 3120-R2"</formula>
    </cfRule>
    <cfRule type="cellIs" dxfId="135" priority="124" stopIfTrue="1" operator="equal">
      <formula>"CW 3240-R7"</formula>
    </cfRule>
  </conditionalFormatting>
  <conditionalFormatting sqref="D211">
    <cfRule type="cellIs" dxfId="134" priority="121" stopIfTrue="1" operator="equal">
      <formula>"CW 3120-R2"</formula>
    </cfRule>
    <cfRule type="cellIs" dxfId="133" priority="122" stopIfTrue="1" operator="equal">
      <formula>"CW 3240-R7"</formula>
    </cfRule>
  </conditionalFormatting>
  <conditionalFormatting sqref="D162:D167 D220:D229 D217:D218 D180:D186 D169:D178 D191 D193:D198">
    <cfRule type="cellIs" dxfId="132" priority="141" stopIfTrue="1" operator="equal">
      <formula>"CW 2130-R11"</formula>
    </cfRule>
    <cfRule type="cellIs" dxfId="131" priority="142" stopIfTrue="1" operator="equal">
      <formula>"CW 3120-R2"</formula>
    </cfRule>
    <cfRule type="cellIs" dxfId="130" priority="143" stopIfTrue="1" operator="equal">
      <formula>"CW 3240-R7"</formula>
    </cfRule>
  </conditionalFormatting>
  <conditionalFormatting sqref="D201 D203:D204 D215">
    <cfRule type="cellIs" dxfId="129" priority="144" stopIfTrue="1" operator="equal">
      <formula>"CW 3120-R2"</formula>
    </cfRule>
    <cfRule type="cellIs" dxfId="128" priority="145" stopIfTrue="1" operator="equal">
      <formula>"CW 3240-R7"</formula>
    </cfRule>
  </conditionalFormatting>
  <conditionalFormatting sqref="D216">
    <cfRule type="cellIs" dxfId="127" priority="146" stopIfTrue="1" operator="equal">
      <formula>"CW 2130-R11"</formula>
    </cfRule>
    <cfRule type="cellIs" dxfId="126" priority="147" stopIfTrue="1" operator="equal">
      <formula>"CW 3240-R7"</formula>
    </cfRule>
  </conditionalFormatting>
  <conditionalFormatting sqref="D208:D209 D213 D187 D190">
    <cfRule type="cellIs" dxfId="125" priority="136" stopIfTrue="1" operator="equal">
      <formula>"CW 2130-R11"</formula>
    </cfRule>
    <cfRule type="cellIs" dxfId="124" priority="137" stopIfTrue="1" operator="equal">
      <formula>"CW 3120-R2"</formula>
    </cfRule>
    <cfRule type="cellIs" dxfId="123" priority="138" stopIfTrue="1" operator="equal">
      <formula>"CW 3240-R7"</formula>
    </cfRule>
  </conditionalFormatting>
  <conditionalFormatting sqref="D168">
    <cfRule type="cellIs" dxfId="122" priority="133" stopIfTrue="1" operator="equal">
      <formula>"CW 2130-R11"</formula>
    </cfRule>
    <cfRule type="cellIs" dxfId="121" priority="134" stopIfTrue="1" operator="equal">
      <formula>"CW 3120-R2"</formula>
    </cfRule>
    <cfRule type="cellIs" dxfId="120" priority="135" stopIfTrue="1" operator="equal">
      <formula>"CW 3240-R7"</formula>
    </cfRule>
  </conditionalFormatting>
  <conditionalFormatting sqref="D179">
    <cfRule type="cellIs" dxfId="119" priority="118" stopIfTrue="1" operator="equal">
      <formula>"CW 2130-R11"</formula>
    </cfRule>
    <cfRule type="cellIs" dxfId="118" priority="119" stopIfTrue="1" operator="equal">
      <formula>"CW 3120-R2"</formula>
    </cfRule>
    <cfRule type="cellIs" dxfId="117" priority="120" stopIfTrue="1" operator="equal">
      <formula>"CW 3240-R7"</formula>
    </cfRule>
  </conditionalFormatting>
  <conditionalFormatting sqref="D214">
    <cfRule type="cellIs" dxfId="116" priority="115" stopIfTrue="1" operator="equal">
      <formula>"CW 2130-R11"</formula>
    </cfRule>
    <cfRule type="cellIs" dxfId="115" priority="116" stopIfTrue="1" operator="equal">
      <formula>"CW 3120-R2"</formula>
    </cfRule>
    <cfRule type="cellIs" dxfId="114" priority="117" stopIfTrue="1" operator="equal">
      <formula>"CW 3240-R7"</formula>
    </cfRule>
  </conditionalFormatting>
  <conditionalFormatting sqref="D230">
    <cfRule type="cellIs" dxfId="113" priority="112" stopIfTrue="1" operator="equal">
      <formula>"CW 2130-R11"</formula>
    </cfRule>
    <cfRule type="cellIs" dxfId="112" priority="113" stopIfTrue="1" operator="equal">
      <formula>"CW 3120-R2"</formula>
    </cfRule>
    <cfRule type="cellIs" dxfId="111" priority="114" stopIfTrue="1" operator="equal">
      <formula>"CW 3240-R7"</formula>
    </cfRule>
  </conditionalFormatting>
  <conditionalFormatting sqref="D235">
    <cfRule type="cellIs" dxfId="110" priority="109" stopIfTrue="1" operator="equal">
      <formula>"CW 2130-R11"</formula>
    </cfRule>
    <cfRule type="cellIs" dxfId="109" priority="110" stopIfTrue="1" operator="equal">
      <formula>"CW 3120-R2"</formula>
    </cfRule>
    <cfRule type="cellIs" dxfId="108" priority="111" stopIfTrue="1" operator="equal">
      <formula>"CW 3240-R7"</formula>
    </cfRule>
  </conditionalFormatting>
  <conditionalFormatting sqref="D192">
    <cfRule type="cellIs" dxfId="107" priority="106" stopIfTrue="1" operator="equal">
      <formula>"CW 2130-R11"</formula>
    </cfRule>
    <cfRule type="cellIs" dxfId="106" priority="107" stopIfTrue="1" operator="equal">
      <formula>"CW 3120-R2"</formula>
    </cfRule>
    <cfRule type="cellIs" dxfId="105" priority="108" stopIfTrue="1" operator="equal">
      <formula>"CW 3240-R7"</formula>
    </cfRule>
  </conditionalFormatting>
  <conditionalFormatting sqref="D19">
    <cfRule type="cellIs" dxfId="104" priority="103" stopIfTrue="1" operator="equal">
      <formula>"CW 2130-R11"</formula>
    </cfRule>
    <cfRule type="cellIs" dxfId="103" priority="104" stopIfTrue="1" operator="equal">
      <formula>"CW 3120-R2"</formula>
    </cfRule>
    <cfRule type="cellIs" dxfId="102" priority="105" stopIfTrue="1" operator="equal">
      <formula>"CW 3240-R7"</formula>
    </cfRule>
  </conditionalFormatting>
  <conditionalFormatting sqref="D20">
    <cfRule type="cellIs" dxfId="101" priority="100" stopIfTrue="1" operator="equal">
      <formula>"CW 2130-R11"</formula>
    </cfRule>
    <cfRule type="cellIs" dxfId="100" priority="101" stopIfTrue="1" operator="equal">
      <formula>"CW 3120-R2"</formula>
    </cfRule>
    <cfRule type="cellIs" dxfId="99" priority="102" stopIfTrue="1" operator="equal">
      <formula>"CW 3240-R7"</formula>
    </cfRule>
  </conditionalFormatting>
  <conditionalFormatting sqref="D21">
    <cfRule type="cellIs" dxfId="98" priority="97" stopIfTrue="1" operator="equal">
      <formula>"CW 2130-R11"</formula>
    </cfRule>
    <cfRule type="cellIs" dxfId="97" priority="98" stopIfTrue="1" operator="equal">
      <formula>"CW 3120-R2"</formula>
    </cfRule>
    <cfRule type="cellIs" dxfId="96" priority="99" stopIfTrue="1" operator="equal">
      <formula>"CW 3240-R7"</formula>
    </cfRule>
  </conditionalFormatting>
  <conditionalFormatting sqref="D325">
    <cfRule type="cellIs" dxfId="95" priority="56" stopIfTrue="1" operator="equal">
      <formula>"CW 2130-R11"</formula>
    </cfRule>
    <cfRule type="cellIs" dxfId="94" priority="57" stopIfTrue="1" operator="equal">
      <formula>"CW 3120-R2"</formula>
    </cfRule>
    <cfRule type="cellIs" dxfId="93" priority="58" stopIfTrue="1" operator="equal">
      <formula>"CW 3240-R7"</formula>
    </cfRule>
  </conditionalFormatting>
  <conditionalFormatting sqref="D126">
    <cfRule type="cellIs" dxfId="92" priority="94" stopIfTrue="1" operator="equal">
      <formula>"CW 2130-R11"</formula>
    </cfRule>
    <cfRule type="cellIs" dxfId="91" priority="95" stopIfTrue="1" operator="equal">
      <formula>"CW 3120-R2"</formula>
    </cfRule>
    <cfRule type="cellIs" dxfId="90" priority="96" stopIfTrue="1" operator="equal">
      <formula>"CW 3240-R7"</formula>
    </cfRule>
  </conditionalFormatting>
  <conditionalFormatting sqref="D311 D313:D314 D319 D345:D353 D362:D363 D355 D375:D378 D357 D317">
    <cfRule type="cellIs" dxfId="89" priority="91" stopIfTrue="1" operator="equal">
      <formula>"CW 2130-R11"</formula>
    </cfRule>
    <cfRule type="cellIs" dxfId="88" priority="92" stopIfTrue="1" operator="equal">
      <formula>"CW 3120-R2"</formula>
    </cfRule>
    <cfRule type="cellIs" dxfId="87" priority="93" stopIfTrue="1" operator="equal">
      <formula>"CW 3240-R7"</formula>
    </cfRule>
  </conditionalFormatting>
  <conditionalFormatting sqref="D359:D360 D340:D342">
    <cfRule type="cellIs" dxfId="86" priority="86" stopIfTrue="1" operator="equal">
      <formula>"CW 2130-R11"</formula>
    </cfRule>
    <cfRule type="cellIs" dxfId="85" priority="87" stopIfTrue="1" operator="equal">
      <formula>"CW 3120-R2"</formula>
    </cfRule>
    <cfRule type="cellIs" dxfId="84" priority="88" stopIfTrue="1" operator="equal">
      <formula>"CW 3240-R7"</formula>
    </cfRule>
  </conditionalFormatting>
  <conditionalFormatting sqref="D364 D358">
    <cfRule type="cellIs" dxfId="83" priority="89" stopIfTrue="1" operator="equal">
      <formula>"CW 3120-R2"</formula>
    </cfRule>
    <cfRule type="cellIs" dxfId="82" priority="90" stopIfTrue="1" operator="equal">
      <formula>"CW 3240-R7"</formula>
    </cfRule>
  </conditionalFormatting>
  <conditionalFormatting sqref="D312">
    <cfRule type="cellIs" dxfId="81" priority="83" stopIfTrue="1" operator="equal">
      <formula>"CW 2130-R11"</formula>
    </cfRule>
    <cfRule type="cellIs" dxfId="80" priority="84" stopIfTrue="1" operator="equal">
      <formula>"CW 3120-R2"</formula>
    </cfRule>
    <cfRule type="cellIs" dxfId="79" priority="85" stopIfTrue="1" operator="equal">
      <formula>"CW 3240-R7"</formula>
    </cfRule>
  </conditionalFormatting>
  <conditionalFormatting sqref="D339">
    <cfRule type="cellIs" dxfId="78" priority="80" stopIfTrue="1" operator="equal">
      <formula>"CW 2130-R11"</formula>
    </cfRule>
    <cfRule type="cellIs" dxfId="77" priority="81" stopIfTrue="1" operator="equal">
      <formula>"CW 3120-R2"</formula>
    </cfRule>
    <cfRule type="cellIs" dxfId="76" priority="82" stopIfTrue="1" operator="equal">
      <formula>"CW 3240-R7"</formula>
    </cfRule>
  </conditionalFormatting>
  <conditionalFormatting sqref="D343">
    <cfRule type="cellIs" dxfId="75" priority="77" stopIfTrue="1" operator="equal">
      <formula>"CW 2130-R11"</formula>
    </cfRule>
    <cfRule type="cellIs" dxfId="74" priority="78" stopIfTrue="1" operator="equal">
      <formula>"CW 3120-R2"</formula>
    </cfRule>
    <cfRule type="cellIs" dxfId="73" priority="79" stopIfTrue="1" operator="equal">
      <formula>"CW 3240-R7"</formula>
    </cfRule>
  </conditionalFormatting>
  <conditionalFormatting sqref="D381">
    <cfRule type="cellIs" dxfId="72" priority="71" stopIfTrue="1" operator="equal">
      <formula>"CW 2130-R11"</formula>
    </cfRule>
    <cfRule type="cellIs" dxfId="71" priority="72" stopIfTrue="1" operator="equal">
      <formula>"CW 3120-R2"</formula>
    </cfRule>
    <cfRule type="cellIs" dxfId="70" priority="73" stopIfTrue="1" operator="equal">
      <formula>"CW 3240-R7"</formula>
    </cfRule>
  </conditionalFormatting>
  <conditionalFormatting sqref="D374">
    <cfRule type="cellIs" dxfId="69" priority="74" stopIfTrue="1" operator="equal">
      <formula>"CW 2130-R11"</formula>
    </cfRule>
    <cfRule type="cellIs" dxfId="68" priority="75" stopIfTrue="1" operator="equal">
      <formula>"CW 3120-R2"</formula>
    </cfRule>
    <cfRule type="cellIs" dxfId="67" priority="76" stopIfTrue="1" operator="equal">
      <formula>"CW 3240-R7"</formula>
    </cfRule>
  </conditionalFormatting>
  <conditionalFormatting sqref="D320:D323">
    <cfRule type="cellIs" dxfId="66" priority="65" stopIfTrue="1" operator="equal">
      <formula>"CW 2130-R11"</formula>
    </cfRule>
    <cfRule type="cellIs" dxfId="65" priority="66" stopIfTrue="1" operator="equal">
      <formula>"CW 3120-R2"</formula>
    </cfRule>
    <cfRule type="cellIs" dxfId="64" priority="67" stopIfTrue="1" operator="equal">
      <formula>"CW 3240-R7"</formula>
    </cfRule>
  </conditionalFormatting>
  <conditionalFormatting sqref="D318">
    <cfRule type="cellIs" dxfId="63" priority="68" stopIfTrue="1" operator="equal">
      <formula>"CW 2130-R11"</formula>
    </cfRule>
    <cfRule type="cellIs" dxfId="62" priority="69" stopIfTrue="1" operator="equal">
      <formula>"CW 3120-R2"</formula>
    </cfRule>
    <cfRule type="cellIs" dxfId="61" priority="70" stopIfTrue="1" operator="equal">
      <formula>"CW 3240-R7"</formula>
    </cfRule>
  </conditionalFormatting>
  <conditionalFormatting sqref="D354">
    <cfRule type="cellIs" dxfId="60" priority="62" stopIfTrue="1" operator="equal">
      <formula>"CW 2130-R11"</formula>
    </cfRule>
    <cfRule type="cellIs" dxfId="59" priority="63" stopIfTrue="1" operator="equal">
      <formula>"CW 3120-R2"</formula>
    </cfRule>
    <cfRule type="cellIs" dxfId="58" priority="64" stopIfTrue="1" operator="equal">
      <formula>"CW 3240-R7"</formula>
    </cfRule>
  </conditionalFormatting>
  <conditionalFormatting sqref="D324">
    <cfRule type="cellIs" dxfId="57" priority="59" stopIfTrue="1" operator="equal">
      <formula>"CW 2130-R11"</formula>
    </cfRule>
    <cfRule type="cellIs" dxfId="56" priority="60" stopIfTrue="1" operator="equal">
      <formula>"CW 3120-R2"</formula>
    </cfRule>
    <cfRule type="cellIs" dxfId="55" priority="61" stopIfTrue="1" operator="equal">
      <formula>"CW 3240-R7"</formula>
    </cfRule>
  </conditionalFormatting>
  <conditionalFormatting sqref="D326">
    <cfRule type="cellIs" dxfId="54" priority="53" stopIfTrue="1" operator="equal">
      <formula>"CW 2130-R11"</formula>
    </cfRule>
    <cfRule type="cellIs" dxfId="53" priority="54" stopIfTrue="1" operator="equal">
      <formula>"CW 3120-R2"</formula>
    </cfRule>
    <cfRule type="cellIs" dxfId="52" priority="55" stopIfTrue="1" operator="equal">
      <formula>"CW 3240-R7"</formula>
    </cfRule>
  </conditionalFormatting>
  <conditionalFormatting sqref="D336">
    <cfRule type="cellIs" dxfId="51" priority="50" stopIfTrue="1" operator="equal">
      <formula>"CW 2130-R11"</formula>
    </cfRule>
    <cfRule type="cellIs" dxfId="50" priority="51" stopIfTrue="1" operator="equal">
      <formula>"CW 3120-R2"</formula>
    </cfRule>
    <cfRule type="cellIs" dxfId="49" priority="52" stopIfTrue="1" operator="equal">
      <formula>"CW 3240-R7"</formula>
    </cfRule>
  </conditionalFormatting>
  <conditionalFormatting sqref="D337">
    <cfRule type="cellIs" dxfId="48" priority="47" stopIfTrue="1" operator="equal">
      <formula>"CW 2130-R11"</formula>
    </cfRule>
    <cfRule type="cellIs" dxfId="47" priority="48" stopIfTrue="1" operator="equal">
      <formula>"CW 3120-R2"</formula>
    </cfRule>
    <cfRule type="cellIs" dxfId="46" priority="49" stopIfTrue="1" operator="equal">
      <formula>"CW 3240-R7"</formula>
    </cfRule>
  </conditionalFormatting>
  <conditionalFormatting sqref="D432 H432">
    <cfRule type="cellIs" dxfId="45" priority="44" stopIfTrue="1" operator="equal">
      <formula>"CW 2130-R11"</formula>
    </cfRule>
    <cfRule type="cellIs" dxfId="44" priority="45" stopIfTrue="1" operator="equal">
      <formula>"CW 3120-R2"</formula>
    </cfRule>
    <cfRule type="cellIs" dxfId="43" priority="46" stopIfTrue="1" operator="equal">
      <formula>"CW 3240-R7"</formula>
    </cfRule>
  </conditionalFormatting>
  <conditionalFormatting sqref="D444">
    <cfRule type="cellIs" dxfId="42" priority="41" stopIfTrue="1" operator="equal">
      <formula>"CW 2130-R11"</formula>
    </cfRule>
    <cfRule type="cellIs" dxfId="41" priority="42" stopIfTrue="1" operator="equal">
      <formula>"CW 3120-R2"</formula>
    </cfRule>
    <cfRule type="cellIs" dxfId="40" priority="43" stopIfTrue="1" operator="equal">
      <formula>"CW 3240-R7"</formula>
    </cfRule>
  </conditionalFormatting>
  <conditionalFormatting sqref="D90:D91">
    <cfRule type="cellIs" dxfId="39" priority="38" stopIfTrue="1" operator="equal">
      <formula>"CW 2130-R11"</formula>
    </cfRule>
    <cfRule type="cellIs" dxfId="38" priority="39" stopIfTrue="1" operator="equal">
      <formula>"CW 3120-R2"</formula>
    </cfRule>
    <cfRule type="cellIs" dxfId="37" priority="40" stopIfTrue="1" operator="equal">
      <formula>"CW 3240-R7"</formula>
    </cfRule>
  </conditionalFormatting>
  <conditionalFormatting sqref="D158:D159">
    <cfRule type="cellIs" dxfId="36" priority="35" stopIfTrue="1" operator="equal">
      <formula>"CW 2130-R11"</formula>
    </cfRule>
    <cfRule type="cellIs" dxfId="35" priority="36" stopIfTrue="1" operator="equal">
      <formula>"CW 3120-R2"</formula>
    </cfRule>
    <cfRule type="cellIs" dxfId="34" priority="37" stopIfTrue="1" operator="equal">
      <formula>"CW 3240-R7"</formula>
    </cfRule>
  </conditionalFormatting>
  <conditionalFormatting sqref="D307:D308">
    <cfRule type="cellIs" dxfId="33" priority="32" stopIfTrue="1" operator="equal">
      <formula>"CW 2130-R11"</formula>
    </cfRule>
    <cfRule type="cellIs" dxfId="32" priority="33" stopIfTrue="1" operator="equal">
      <formula>"CW 3120-R2"</formula>
    </cfRule>
    <cfRule type="cellIs" dxfId="31" priority="34" stopIfTrue="1" operator="equal">
      <formula>"CW 3240-R7"</formula>
    </cfRule>
  </conditionalFormatting>
  <conditionalFormatting sqref="D379:D380">
    <cfRule type="cellIs" dxfId="30" priority="29" stopIfTrue="1" operator="equal">
      <formula>"CW 2130-R11"</formula>
    </cfRule>
    <cfRule type="cellIs" dxfId="29" priority="30" stopIfTrue="1" operator="equal">
      <formula>"CW 3120-R2"</formula>
    </cfRule>
    <cfRule type="cellIs" dxfId="28" priority="31" stopIfTrue="1" operator="equal">
      <formula>"CW 3240-R7"</formula>
    </cfRule>
  </conditionalFormatting>
  <conditionalFormatting sqref="D428:D429">
    <cfRule type="cellIs" dxfId="27" priority="26" stopIfTrue="1" operator="equal">
      <formula>"CW 2130-R11"</formula>
    </cfRule>
    <cfRule type="cellIs" dxfId="26" priority="27" stopIfTrue="1" operator="equal">
      <formula>"CW 3120-R2"</formula>
    </cfRule>
    <cfRule type="cellIs" dxfId="25" priority="28" stopIfTrue="1" operator="equal">
      <formula>"CW 3240-R7"</formula>
    </cfRule>
  </conditionalFormatting>
  <conditionalFormatting sqref="D356">
    <cfRule type="cellIs" dxfId="24" priority="23" stopIfTrue="1" operator="equal">
      <formula>"CW 2130-R11"</formula>
    </cfRule>
    <cfRule type="cellIs" dxfId="23" priority="24" stopIfTrue="1" operator="equal">
      <formula>"CW 3120-R2"</formula>
    </cfRule>
    <cfRule type="cellIs" dxfId="22" priority="25" stopIfTrue="1" operator="equal">
      <formula>"CW 3240-R7"</formula>
    </cfRule>
  </conditionalFormatting>
  <conditionalFormatting sqref="D274">
    <cfRule type="cellIs" dxfId="21" priority="20" stopIfTrue="1" operator="equal">
      <formula>"CW 2130-R11"</formula>
    </cfRule>
    <cfRule type="cellIs" dxfId="20" priority="21" stopIfTrue="1" operator="equal">
      <formula>"CW 3120-R2"</formula>
    </cfRule>
    <cfRule type="cellIs" dxfId="19" priority="22" stopIfTrue="1" operator="equal">
      <formula>"CW 3240-R7"</formula>
    </cfRule>
  </conditionalFormatting>
  <conditionalFormatting sqref="D261">
    <cfRule type="cellIs" dxfId="18" priority="17" stopIfTrue="1" operator="equal">
      <formula>"CW 2130-R11"</formula>
    </cfRule>
    <cfRule type="cellIs" dxfId="17" priority="18" stopIfTrue="1" operator="equal">
      <formula>"CW 3120-R2"</formula>
    </cfRule>
    <cfRule type="cellIs" dxfId="16" priority="19" stopIfTrue="1" operator="equal">
      <formula>"CW 3240-R7"</formula>
    </cfRule>
  </conditionalFormatting>
  <conditionalFormatting sqref="D315:D316">
    <cfRule type="cellIs" dxfId="15" priority="14" stopIfTrue="1" operator="equal">
      <formula>"CW 2130-R11"</formula>
    </cfRule>
    <cfRule type="cellIs" dxfId="14" priority="15" stopIfTrue="1" operator="equal">
      <formula>"CW 3120-R2"</formula>
    </cfRule>
    <cfRule type="cellIs" dxfId="13" priority="16" stopIfTrue="1" operator="equal">
      <formula>"CW 3240-R7"</formula>
    </cfRule>
  </conditionalFormatting>
  <conditionalFormatting sqref="D361">
    <cfRule type="cellIs" dxfId="12" priority="11" stopIfTrue="1" operator="equal">
      <formula>"CW 2130-R11"</formula>
    </cfRule>
    <cfRule type="cellIs" dxfId="11" priority="12" stopIfTrue="1" operator="equal">
      <formula>"CW 3120-R2"</formula>
    </cfRule>
    <cfRule type="cellIs" dxfId="10" priority="13" stopIfTrue="1" operator="equal">
      <formula>"CW 3240-R7"</formula>
    </cfRule>
  </conditionalFormatting>
  <conditionalFormatting sqref="D344">
    <cfRule type="cellIs" dxfId="9" priority="8" stopIfTrue="1" operator="equal">
      <formula>"CW 2130-R11"</formula>
    </cfRule>
    <cfRule type="cellIs" dxfId="8" priority="9" stopIfTrue="1" operator="equal">
      <formula>"CW 3120-R2"</formula>
    </cfRule>
    <cfRule type="cellIs" dxfId="7" priority="10" stopIfTrue="1" operator="equal">
      <formula>"CW 3240-R7"</formula>
    </cfRule>
  </conditionalFormatting>
  <conditionalFormatting sqref="D42">
    <cfRule type="cellIs" dxfId="6" priority="5" stopIfTrue="1" operator="equal">
      <formula>"CW 2130-R11"</formula>
    </cfRule>
    <cfRule type="cellIs" dxfId="5" priority="6" stopIfTrue="1" operator="equal">
      <formula>"CW 3120-R2"</formula>
    </cfRule>
    <cfRule type="cellIs" dxfId="4" priority="7" stopIfTrue="1" operator="equal">
      <formula>"CW 3240-R7"</formula>
    </cfRule>
  </conditionalFormatting>
  <conditionalFormatting sqref="D62">
    <cfRule type="cellIs" dxfId="3" priority="3" stopIfTrue="1" operator="equal">
      <formula>"CW 3120-R2"</formula>
    </cfRule>
    <cfRule type="cellIs" dxfId="2" priority="4" stopIfTrue="1" operator="equal">
      <formula>"CW 3240-R7"</formula>
    </cfRule>
  </conditionalFormatting>
  <conditionalFormatting sqref="D138">
    <cfRule type="cellIs" dxfId="1" priority="1" stopIfTrue="1" operator="equal">
      <formula>"CW 3120-R2"</formula>
    </cfRule>
    <cfRule type="cellIs" dxfId="0" priority="2" stopIfTrue="1" operator="equal">
      <formula>"CW 3240-R7"</formula>
    </cfRule>
  </conditionalFormatting>
  <dataValidations count="4">
    <dataValidation type="custom" allowBlank="1" showInputMessage="1" showErrorMessage="1" error="If you can enter a Unit  Price in this cell, pLease contact the Contract Administrator immediately!"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9:G70 JC69:JC70 SY69:SY70 ACU69:ACU70 AMQ69:AMQ70 AWM69:AWM70 BGI69:BGI70 BQE69:BQE70 CAA69:CAA70 CJW69:CJW70 CTS69:CTS70 DDO69:DDO70 DNK69:DNK70 DXG69:DXG70 EHC69:EHC70 EQY69:EQY70 FAU69:FAU70 FKQ69:FKQ70 FUM69:FUM70 GEI69:GEI70 GOE69:GOE70 GYA69:GYA70 HHW69:HHW70 HRS69:HRS70 IBO69:IBO70 ILK69:ILK70 IVG69:IVG70 JFC69:JFC70 JOY69:JOY70 JYU69:JYU70 KIQ69:KIQ70 KSM69:KSM70 LCI69:LCI70 LME69:LME70 LWA69:LWA70 MFW69:MFW70 MPS69:MPS70 MZO69:MZO70 NJK69:NJK70 NTG69:NTG70 ODC69:ODC70 OMY69:OMY70 OWU69:OWU70 PGQ69:PGQ70 PQM69:PQM70 QAI69:QAI70 QKE69:QKE70 QUA69:QUA70 RDW69:RDW70 RNS69:RNS70 RXO69:RXO70 SHK69:SHK70 SRG69:SRG70 TBC69:TBC70 TKY69:TKY70 TUU69:TUU70 UEQ69:UEQ70 UOM69:UOM70 UYI69:UYI70 VIE69:VIE70 VSA69:VSA70 WBW69:WBW70 WLS69:WLS70 WVO69:WVO70 G67 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G62 JC62 SY62 ACU62 AMQ62 AWM62 BGI62 BQE62 CAA62 CJW62 CTS62 DDO62 DNK62 DXG62 EHC62 EQY62 FAU62 FKQ62 FUM62 GEI62 GOE62 GYA62 HHW62 HRS62 IBO62 ILK62 IVG62 JFC62 JOY62 JYU62 KIQ62 KSM62 LCI62 LME62 LWA62 MFW62 MPS62 MZO62 NJK62 NTG62 ODC62 OMY62 OWU62 PGQ62 PQM62 QAI62 QKE62 QUA62 RDW62 RNS62 RXO62 SHK62 SRG62 TBC62 TKY62 TUU62 UEQ62 UOM62 UYI62 VIE62 VSA62 WBW62 WLS62 WVO62 G65 JC65 SY65 ACU65 AMQ65 AWM65 BGI65 BQE65 CAA65 CJW65 CTS65 DDO65 DNK65 DXG65 EHC65 EQY65 FAU65 FKQ65 FUM65 GEI65 GOE65 GYA65 HHW65 HRS65 IBO65 ILK65 IVG65 JFC65 JOY65 JYU65 KIQ65 KSM65 LCI65 LME65 LWA65 MFW65 MPS65 MZO65 NJK65 NTG65 ODC65 OMY65 OWU65 PGQ65 PQM65 QAI65 QKE65 QUA65 RDW65 RNS65 RXO65 SHK65 SRG65 TBC65 TKY65 TUU65 UEQ65 UOM65 UYI65 VIE65 VSA65 WBW65 WLS65 WVO65 G47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45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42:G43 JC42:JC43 SY42:SY43 ACU42:ACU43 AMQ42:AMQ43 AWM42:AWM43 BGI42:BGI43 BQE42:BQE43 CAA42:CAA43 CJW42:CJW43 CTS42:CTS43 DDO42:DDO43 DNK42:DNK43 DXG42:DXG43 EHC42:EHC43 EQY42:EQY43 FAU42:FAU43 FKQ42:FKQ43 FUM42:FUM43 GEI42:GEI43 GOE42:GOE43 GYA42:GYA43 HHW42:HHW43 HRS42:HRS43 IBO42:IBO43 ILK42:ILK43 IVG42:IVG43 JFC42:JFC43 JOY42:JOY43 JYU42:JYU43 KIQ42:KIQ43 KSM42:KSM43 LCI42:LCI43 LME42:LME43 LWA42:LWA43 MFW42:MFW43 MPS42:MPS43 MZO42:MZO43 NJK42:NJK43 NTG42:NTG43 ODC42:ODC43 OMY42:OMY43 OWU42:OWU43 PGQ42:PGQ43 PQM42:PQM43 QAI42:QAI43 QKE42:QKE43 QUA42:QUA43 RDW42:RDW43 RNS42:RNS43 RXO42:RXO43 SHK42:SHK43 SRG42:SRG43 TBC42:TBC43 TKY42:TKY43 TUU42:TUU43 UEQ42:UEQ43 UOM42:UOM43 UYI42:UYI43 VIE42:VIE43 VSA42:VSA43 WBW42:WBW43 WLS42:WLS43 WVO42:WVO43 G35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G30:G31 JC30:JC31 SY30:SY31 ACU30:ACU31 AMQ30:AMQ31 AWM30:AWM31 BGI30:BGI31 BQE30:BQE31 CAA30:CAA31 CJW30:CJW31 CTS30:CTS31 DDO30:DDO31 DNK30:DNK31 DXG30:DXG31 EHC30:EHC31 EQY30:EQY31 FAU30:FAU31 FKQ30:FKQ31 FUM30:FUM31 GEI30:GEI31 GOE30:GOE31 GYA30:GYA31 HHW30:HHW31 HRS30:HRS31 IBO30:IBO31 ILK30:ILK31 IVG30:IVG31 JFC30:JFC31 JOY30:JOY31 JYU30:JYU31 KIQ30:KIQ31 KSM30:KSM31 LCI30:LCI31 LME30:LME31 LWA30:LWA31 MFW30:MFW31 MPS30:MPS31 MZO30:MZO31 NJK30:NJK31 NTG30:NTG31 ODC30:ODC31 OMY30:OMY31 OWU30:OWU31 PGQ30:PGQ31 PQM30:PQM31 QAI30:QAI31 QKE30:QKE31 QUA30:QUA31 RDW30:RDW31 RNS30:RNS31 RXO30:RXO31 SHK30:SHK31 SRG30:SRG31 TBC30:TBC31 TKY30:TKY31 TUU30:TUU31 UEQ30:UEQ31 UOM30:UOM31 UYI30:UYI31 VIE30:VIE31 VSA30:VSA31 WBW30:WBW31 WLS30:WLS31 WVO30:WVO31 G28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77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56:G57 JC56:JC57 SY56:SY57 ACU56:ACU57 AMQ56:AMQ57 AWM56:AWM57 BGI56:BGI57 BQE56:BQE57 CAA56:CAA57 CJW56:CJW57 CTS56:CTS57 DDO56:DDO57 DNK56:DNK57 DXG56:DXG57 EHC56:EHC57 EQY56:EQY57 FAU56:FAU57 FKQ56:FKQ57 FUM56:FUM57 GEI56:GEI57 GOE56:GOE57 GYA56:GYA57 HHW56:HHW57 HRS56:HRS57 IBO56:IBO57 ILK56:ILK57 IVG56:IVG57 JFC56:JFC57 JOY56:JOY57 JYU56:JYU57 KIQ56:KIQ57 KSM56:KSM57 LCI56:LCI57 LME56:LME57 LWA56:LWA57 MFW56:MFW57 MPS56:MPS57 MZO56:MZO57 NJK56:NJK57 NTG56:NTG57 ODC56:ODC57 OMY56:OMY57 OWU56:OWU57 PGQ56:PGQ57 PQM56:PQM57 QAI56:QAI57 QKE56:QKE57 QUA56:QUA57 RDW56:RDW57 RNS56:RNS57 RXO56:RXO57 SHK56:SHK57 SRG56:SRG57 TBC56:TBC57 TKY56:TKY57 TUU56:TUU57 UEQ56:UEQ57 UOM56:UOM57 UYI56:UYI57 VIE56:VIE57 VSA56:VSA57 WBW56:WBW57 WLS56:WLS57 WVO56:WVO57 G59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G86:G87 JC86:JC87 SY86:SY87 ACU86:ACU87 AMQ86:AMQ87 AWM86:AWM87 BGI86:BGI87 BQE86:BQE87 CAA86:CAA87 CJW86:CJW87 CTS86:CTS87 DDO86:DDO87 DNK86:DNK87 DXG86:DXG87 EHC86:EHC87 EQY86:EQY87 FAU86:FAU87 FKQ86:FKQ87 FUM86:FUM87 GEI86:GEI87 GOE86:GOE87 GYA86:GYA87 HHW86:HHW87 HRS86:HRS87 IBO86:IBO87 ILK86:ILK87 IVG86:IVG87 JFC86:JFC87 JOY86:JOY87 JYU86:JYU87 KIQ86:KIQ87 KSM86:KSM87 LCI86:LCI87 LME86:LME87 LWA86:LWA87 MFW86:MFW87 MPS86:MPS87 MZO86:MZO87 NJK86:NJK87 NTG86:NTG87 ODC86:ODC87 OMY86:OMY87 OWU86:OWU87 PGQ86:PGQ87 PQM86:PQM87 QAI86:QAI87 QKE86:QKE87 QUA86:QUA87 RDW86:RDW87 RNS86:RNS87 RXO86:RXO87 SHK86:SHK87 SRG86:SRG87 TBC86:TBC87 TKY86:TKY87 TUU86:TUU87 UEQ86:UEQ87 UOM86:UOM87 UYI86:UYI87 VIE86:VIE87 VSA86:VSA87 WBW86:WBW87 WLS86:WLS87 WVO86:WVO87 G11:G12 JC11:JC12 SY11:SY12 ACU11:ACU12 AMQ11:AMQ12 AWM11:AWM12 BGI11:BGI12 BQE11:BQE12 CAA11:CAA12 CJW11:CJW12 CTS11:CTS12 DDO11:DDO12 DNK11:DNK12 DXG11:DXG12 EHC11:EHC12 EQY11:EQY12 FAU11:FAU12 FKQ11:FKQ12 FUM11:FUM12 GEI11:GEI12 GOE11:GOE12 GYA11:GYA12 HHW11:HHW12 HRS11:HRS12 IBO11:IBO12 ILK11:ILK12 IVG11:IVG12 JFC11:JFC12 JOY11:JOY12 JYU11:JYU12 KIQ11:KIQ12 KSM11:KSM12 LCI11:LCI12 LME11:LME12 LWA11:LWA12 MFW11:MFW12 MPS11:MPS12 MZO11:MZO12 NJK11:NJK12 NTG11:NTG12 ODC11:ODC12 OMY11:OMY12 OWU11:OWU12 PGQ11:PGQ12 PQM11:PQM12 QAI11:QAI12 QKE11:QKE12 QUA11:QUA12 RDW11:RDW12 RNS11:RNS12 RXO11:RXO12 SHK11:SHK12 SRG11:SRG12 TBC11:TBC12 TKY11:TKY12 TUU11:TUU12 UEQ11:UEQ12 UOM11:UOM12 UYI11:UYI12 VIE11:VIE12 VSA11:VSA12 WBW11:WBW12 WLS11:WLS12 WVO11:WVO12 G94 JC94 SY94 ACU94 AMQ94 AWM94 BGI94 BQE94 CAA94 CJW94 CTS94 DDO94 DNK94 DXG94 EHC94 EQY94 FAU94 FKQ94 FUM94 GEI94 GOE94 GYA94 HHW94 HRS94 IBO94 ILK94 IVG94 JFC94 JOY94 JYU94 KIQ94 KSM94 LCI94 LME94 LWA94 MFW94 MPS94 MZO94 NJK94 NTG94 ODC94 OMY94 OWU94 PGQ94 PQM94 QAI94 QKE94 QUA94 RDW94 RNS94 RXO94 SHK94 SRG94 TBC94 TKY94 TUU94 UEQ94 UOM94 UYI94 VIE94 VSA94 WBW94 WLS94 WVO94 G303:G304 JC303:JC304 SY303:SY304 ACU303:ACU304 AMQ303:AMQ304 AWM303:AWM304 BGI303:BGI304 BQE303:BQE304 CAA303:CAA304 CJW303:CJW304 CTS303:CTS304 DDO303:DDO304 DNK303:DNK304 DXG303:DXG304 EHC303:EHC304 EQY303:EQY304 FAU303:FAU304 FKQ303:FKQ304 FUM303:FUM304 GEI303:GEI304 GOE303:GOE304 GYA303:GYA304 HHW303:HHW304 HRS303:HRS304 IBO303:IBO304 ILK303:ILK304 IVG303:IVG304 JFC303:JFC304 JOY303:JOY304 JYU303:JYU304 KIQ303:KIQ304 KSM303:KSM304 LCI303:LCI304 LME303:LME304 LWA303:LWA304 MFW303:MFW304 MPS303:MPS304 MZO303:MZO304 NJK303:NJK304 NTG303:NTG304 ODC303:ODC304 OMY303:OMY304 OWU303:OWU304 PGQ303:PGQ304 PQM303:PQM304 QAI303:QAI304 QKE303:QKE304 QUA303:QUA304 RDW303:RDW304 RNS303:RNS304 RXO303:RXO304 SHK303:SHK304 SRG303:SRG304 TBC303:TBC304 TKY303:TKY304 TUU303:TUU304 UEQ303:UEQ304 UOM303:UOM304 UYI303:UYI304 VIE303:VIE304 VSA303:VSA304 WBW303:WBW304 WLS303:WLS304 WVO303:WVO304 G240 JC240 SY240 ACU240 AMQ240 AWM240 BGI240 BQE240 CAA240 CJW240 CTS240 DDO240 DNK240 DXG240 EHC240 EQY240 FAU240 FKQ240 FUM240 GEI240 GOE240 GYA240 HHW240 HRS240 IBO240 ILK240 IVG240 JFC240 JOY240 JYU240 KIQ240 KSM240 LCI240 LME240 LWA240 MFW240 MPS240 MZO240 NJK240 NTG240 ODC240 OMY240 OWU240 PGQ240 PQM240 QAI240 QKE240 QUA240 RDW240 RNS240 RXO240 SHK240 SRG240 TBC240 TKY240 TUU240 UEQ240 UOM240 UYI240 VIE240 VSA240 WBW240 WLS240 WVO240 G383 JC383 SY383 ACU383 AMQ383 AWM383 BGI383 BQE383 CAA383 CJW383 CTS383 DDO383 DNK383 DXG383 EHC383 EQY383 FAU383 FKQ383 FUM383 GEI383 GOE383 GYA383 HHW383 HRS383 IBO383 ILK383 IVG383 JFC383 JOY383 JYU383 KIQ383 KSM383 LCI383 LME383 LWA383 MFW383 MPS383 MZO383 NJK383 NTG383 ODC383 OMY383 OWU383 PGQ383 PQM383 QAI383 QKE383 QUA383 RDW383 RNS383 RXO383 SHK383 SRG383 TBC383 TKY383 TUU383 UEQ383 UOM383 UYI383 VIE383 VSA383 WBW383 WLS383 WVO383 G413 JC413 SY413 ACU413 AMQ413 AWM413 BGI413 BQE413 CAA413 CJW413 CTS413 DDO413 DNK413 DXG413 EHC413 EQY413 FAU413 FKQ413 FUM413 GEI413 GOE413 GYA413 HHW413 HRS413 IBO413 ILK413 IVG413 JFC413 JOY413 JYU413 KIQ413 KSM413 LCI413 LME413 LWA413 MFW413 MPS413 MZO413 NJK413 NTG413 ODC413 OMY413 OWU413 PGQ413 PQM413 QAI413 QKE413 QUA413 RDW413 RNS413 RXO413 SHK413 SRG413 TBC413 TKY413 TUU413 UEQ413 UOM413 UYI413 VIE413 VSA413 WBW413 WLS413 WVO413 G410:G411 JC410:JC411 SY410:SY411 ACU410:ACU411 AMQ410:AMQ411 AWM410:AWM411 BGI410:BGI411 BQE410:BQE411 CAA410:CAA411 CJW410:CJW411 CTS410:CTS411 DDO410:DDO411 DNK410:DNK411 DXG410:DXG411 EHC410:EHC411 EQY410:EQY411 FAU410:FAU411 FKQ410:FKQ411 FUM410:FUM411 GEI410:GEI411 GOE410:GOE411 GYA410:GYA411 HHW410:HHW411 HRS410:HRS411 IBO410:IBO411 ILK410:ILK411 IVG410:IVG411 JFC410:JFC411 JOY410:JOY411 JYU410:JYU411 KIQ410:KIQ411 KSM410:KSM411 LCI410:LCI411 LME410:LME411 LWA410:LWA411 MFW410:MFW411 MPS410:MPS411 MZO410:MZO411 NJK410:NJK411 NTG410:NTG411 ODC410:ODC411 OMY410:OMY411 OWU410:OWU411 PGQ410:PGQ411 PQM410:PQM411 QAI410:QAI411 QKE410:QKE411 QUA410:QUA411 RDW410:RDW411 RNS410:RNS411 RXO410:RXO411 SHK410:SHK411 SRG410:SRG411 TBC410:TBC411 TKY410:TKY411 TUU410:TUU411 UEQ410:UEQ411 UOM410:UOM411 UYI410:UYI411 VIE410:VIE411 VSA410:VSA411 WBW410:WBW411 WLS410:WLS411 WVO410:WVO411 G402 JC402 SY402 ACU402 AMQ402 AWM402 BGI402 BQE402 CAA402 CJW402 CTS402 DDO402 DNK402 DXG402 EHC402 EQY402 FAU402 FKQ402 FUM402 GEI402 GOE402 GYA402 HHW402 HRS402 IBO402 ILK402 IVG402 JFC402 JOY402 JYU402 KIQ402 KSM402 LCI402 LME402 LWA402 MFW402 MPS402 MZO402 NJK402 NTG402 ODC402 OMY402 OWU402 PGQ402 PQM402 QAI402 QKE402 QUA402 RDW402 RNS402 RXO402 SHK402 SRG402 TBC402 TKY402 TUU402 UEQ402 UOM402 UYI402 VIE402 VSA402 WBW402 WLS402 WVO402 G398:G399 JC398:JC399 SY398:SY399 ACU398:ACU399 AMQ398:AMQ399 AWM398:AWM399 BGI398:BGI399 BQE398:BQE399 CAA398:CAA399 CJW398:CJW399 CTS398:CTS399 DDO398:DDO399 DNK398:DNK399 DXG398:DXG399 EHC398:EHC399 EQY398:EQY399 FAU398:FAU399 FKQ398:FKQ399 FUM398:FUM399 GEI398:GEI399 GOE398:GOE399 GYA398:GYA399 HHW398:HHW399 HRS398:HRS399 IBO398:IBO399 ILK398:ILK399 IVG398:IVG399 JFC398:JFC399 JOY398:JOY399 JYU398:JYU399 KIQ398:KIQ399 KSM398:KSM399 LCI398:LCI399 LME398:LME399 LWA398:LWA399 MFW398:MFW399 MPS398:MPS399 MZO398:MZO399 NJK398:NJK399 NTG398:NTG399 ODC398:ODC399 OMY398:OMY399 OWU398:OWU399 PGQ398:PGQ399 PQM398:PQM399 QAI398:QAI399 QKE398:QKE399 QUA398:QUA399 RDW398:RDW399 RNS398:RNS399 RXO398:RXO399 SHK398:SHK399 SRG398:SRG399 TBC398:TBC399 TKY398:TKY399 TUU398:TUU399 UEQ398:UEQ399 UOM398:UOM399 UYI398:UYI399 VIE398:VIE399 VSA398:VSA399 WBW398:WBW399 WLS398:WLS399 WVO398:WVO399 G394 JC394 SY394 ACU394 AMQ394 AWM394 BGI394 BQE394 CAA394 CJW394 CTS394 DDO394 DNK394 DXG394 EHC394 EQY394 FAU394 FKQ394 FUM394 GEI394 GOE394 GYA394 HHW394 HRS394 IBO394 ILK394 IVG394 JFC394 JOY394 JYU394 KIQ394 KSM394 LCI394 LME394 LWA394 MFW394 MPS394 MZO394 NJK394 NTG394 ODC394 OMY394 OWU394 PGQ394 PQM394 QAI394 QKE394 QUA394 RDW394 RNS394 RXO394 SHK394 SRG394 TBC394 TKY394 TUU394 UEQ394 UOM394 UYI394 VIE394 VSA394 WBW394 WLS394 WVO394 G389 JC389 SY389 ACU389 AMQ389 AWM389 BGI389 BQE389 CAA389 CJW389 CTS389 DDO389 DNK389 DXG389 EHC389 EQY389 FAU389 FKQ389 FUM389 GEI389 GOE389 GYA389 HHW389 HRS389 IBO389 ILK389 IVG389 JFC389 JOY389 JYU389 KIQ389 KSM389 LCI389 LME389 LWA389 MFW389 MPS389 MZO389 NJK389 NTG389 ODC389 OMY389 OWU389 PGQ389 PQM389 QAI389 QKE389 QUA389 RDW389 RNS389 RXO389 SHK389 SRG389 TBC389 TKY389 TUU389 UEQ389 UOM389 UYI389 VIE389 VSA389 WBW389 WLS389 WVO389 G292 JC292 SY292 ACU292 AMQ292 AWM292 BGI292 BQE292 CAA292 CJW292 CTS292 DDO292 DNK292 DXG292 EHC292 EQY292 FAU292 FKQ292 FUM292 GEI292 GOE292 GYA292 HHW292 HRS292 IBO292 ILK292 IVG292 JFC292 JOY292 JYU292 KIQ292 KSM292 LCI292 LME292 LWA292 MFW292 MPS292 MZO292 NJK292 NTG292 ODC292 OMY292 OWU292 PGQ292 PQM292 QAI292 QKE292 QUA292 RDW292 RNS292 RXO292 SHK292 SRG292 TBC292 TKY292 TUU292 UEQ292 UOM292 UYI292 VIE292 VSA292 WBW292 WLS292 WVO292 G419 JC419 SY419 ACU419 AMQ419 AWM419 BGI419 BQE419 CAA419 CJW419 CTS419 DDO419 DNK419 DXG419 EHC419 EQY419 FAU419 FKQ419 FUM419 GEI419 GOE419 GYA419 HHW419 HRS419 IBO419 ILK419 IVG419 JFC419 JOY419 JYU419 KIQ419 KSM419 LCI419 LME419 LWA419 MFW419 MPS419 MZO419 NJK419 NTG419 ODC419 OMY419 OWU419 PGQ419 PQM419 QAI419 QKE419 QUA419 RDW419 RNS419 RXO419 SHK419 SRG419 TBC419 TKY419 TUU419 UEQ419 UOM419 UYI419 VIE419 VSA419 WBW419 WLS419 WVO419 G396 JC396 SY396 ACU396 AMQ396 AWM396 BGI396 BQE396 CAA396 CJW396 CTS396 DDO396 DNK396 DXG396 EHC396 EQY396 FAU396 FKQ396 FUM396 GEI396 GOE396 GYA396 HHW396 HRS396 IBO396 ILK396 IVG396 JFC396 JOY396 JYU396 KIQ396 KSM396 LCI396 LME396 LWA396 MFW396 MPS396 MZO396 NJK396 NTG396 ODC396 OMY396 OWU396 PGQ396 PQM396 QAI396 QKE396 QUA396 RDW396 RNS396 RXO396 SHK396 SRG396 TBC396 TKY396 TUU396 UEQ396 UOM396 UYI396 VIE396 VSA396 WBW396 WLS396 WVO396 G90 JC96 SY96 ACU96 AMQ96 AWM96 BGI96 BQE96 CAA96 CJW96 CTS96 DDO96 DNK96 DXG96 EHC96 EQY96 FAU96 FKQ96 FUM96 GEI96 GOE96 GYA96 HHW96 HRS96 IBO96 ILK96 IVG96 JFC96 JOY96 JYU96 KIQ96 KSM96 LCI96 LME96 LWA96 MFW96 MPS96 MZO96 NJK96 NTG96 ODC96 OMY96 OWU96 PGQ96 PQM96 QAI96 QKE96 QUA96 RDW96 RNS96 RXO96 SHK96 SRG96 TBC96 TKY96 TUU96 UEQ96 UOM96 UYI96 VIE96 VSA96 WBW96 WLS96 WVO96 G248 JC248 SY248 ACU248 AMQ248 AWM248 BGI248 BQE248 CAA248 CJW248 CTS248 DDO248 DNK248 DXG248 EHC248 EQY248 FAU248 FKQ248 FUM248 GEI248 GOE248 GYA248 HHW248 HRS248 IBO248 ILK248 IVG248 JFC248 JOY248 JYU248 KIQ248 KSM248 LCI248 LME248 LWA248 MFW248 MPS248 MZO248 NJK248 NTG248 ODC248 OMY248 OWU248 PGQ248 PQM248 QAI248 QKE248 QUA248 RDW248 RNS248 RXO248 SHK248 SRG248 TBC248 TKY248 TUU248 UEQ248 UOM248 UYI248 VIE248 VSA248 WBW248 WLS248 WVO248 G424:G425 JC424:JC425 SY424:SY425 ACU424:ACU425 AMQ424:AMQ425 AWM424:AWM425 BGI424:BGI425 BQE424:BQE425 CAA424:CAA425 CJW424:CJW425 CTS424:CTS425 DDO424:DDO425 DNK424:DNK425 DXG424:DXG425 EHC424:EHC425 EQY424:EQY425 FAU424:FAU425 FKQ424:FKQ425 FUM424:FUM425 GEI424:GEI425 GOE424:GOE425 GYA424:GYA425 HHW424:HHW425 HRS424:HRS425 IBO424:IBO425 ILK424:ILK425 IVG424:IVG425 JFC424:JFC425 JOY424:JOY425 JYU424:JYU425 KIQ424:KIQ425 KSM424:KSM425 LCI424:LCI425 LME424:LME425 LWA424:LWA425 MFW424:MFW425 MPS424:MPS425 MZO424:MZO425 NJK424:NJK425 NTG424:NTG425 ODC424:ODC425 OMY424:OMY425 OWU424:OWU425 PGQ424:PGQ425 PQM424:PQM425 QAI424:QAI425 QKE424:QKE425 QUA424:QUA425 RDW424:RDW425 RNS424:RNS425 RXO424:RXO425 SHK424:SHK425 SRG424:SRG425 TBC424:TBC425 TKY424:TKY425 TUU424:TUU425 UEQ424:UEQ425 UOM424:UOM425 UYI424:UYI425 VIE424:VIE425 VSA424:VSA425 WBW424:WBW425 WLS424:WLS425 WVO424:WVO425 G386:G387 JC386:JC387 SY386:SY387 ACU386:ACU387 AMQ386:AMQ387 AWM386:AWM387 BGI386:BGI387 BQE386:BQE387 CAA386:CAA387 CJW386:CJW387 CTS386:CTS387 DDO386:DDO387 DNK386:DNK387 DXG386:DXG387 EHC386:EHC387 EQY386:EQY387 FAU386:FAU387 FKQ386:FKQ387 FUM386:FUM387 GEI386:GEI387 GOE386:GOE387 GYA386:GYA387 HHW386:HHW387 HRS386:HRS387 IBO386:IBO387 ILK386:ILK387 IVG386:IVG387 JFC386:JFC387 JOY386:JOY387 JYU386:JYU387 KIQ386:KIQ387 KSM386:KSM387 LCI386:LCI387 LME386:LME387 LWA386:LWA387 MFW386:MFW387 MPS386:MPS387 MZO386:MZO387 NJK386:NJK387 NTG386:NTG387 ODC386:ODC387 OMY386:OMY387 OWU386:OWU387 PGQ386:PGQ387 PQM386:PQM387 QAI386:QAI387 QKE386:QKE387 QUA386:QUA387 RDW386:RDW387 RNS386:RNS387 RXO386:RXO387 SHK386:SHK387 SRG386:SRG387 TBC386:TBC387 TKY386:TKY387 TUU386:TUU387 UEQ386:UEQ387 UOM386:UOM387 UYI386:UYI387 VIE386:VIE387 VSA386:VSA387 WBW386:WBW387 WLS386:WLS387 WVO386:WVO387 G286 JC286 SY286 ACU286 AMQ286 AWM286 BGI286 BQE286 CAA286 CJW286 CTS286 DDO286 DNK286 DXG286 EHC286 EQY286 FAU286 FKQ286 FUM286 GEI286 GOE286 GYA286 HHW286 HRS286 IBO286 ILK286 IVG286 JFC286 JOY286 JYU286 KIQ286 KSM286 LCI286 LME286 LWA286 MFW286 MPS286 MZO286 NJK286 NTG286 ODC286 OMY286 OWU286 PGQ286 PQM286 QAI286 QKE286 QUA286 RDW286 RNS286 RXO286 SHK286 SRG286 TBC286 TKY286 TUU286 UEQ286 UOM286 UYI286 VIE286 VSA286 WBW286 WLS286 WVO286 G289 JC289 SY289 ACU289 AMQ289 AWM289 BGI289 BQE289 CAA289 CJW289 CTS289 DDO289 DNK289 DXG289 EHC289 EQY289 FAU289 FKQ289 FUM289 GEI289 GOE289 GYA289 HHW289 HRS289 IBO289 ILK289 IVG289 JFC289 JOY289 JYU289 KIQ289 KSM289 LCI289 LME289 LWA289 MFW289 MPS289 MZO289 NJK289 NTG289 ODC289 OMY289 OWU289 PGQ289 PQM289 QAI289 QKE289 QUA289 RDW289 RNS289 RXO289 SHK289 SRG289 TBC289 TKY289 TUU289 UEQ289 UOM289 UYI289 VIE289 VSA289 WBW289 WLS289 WVO289 G272 JC272 SY272 ACU272 AMQ272 AWM272 BGI272 BQE272 CAA272 CJW272 CTS272 DDO272 DNK272 DXG272 EHC272 EQY272 FAU272 FKQ272 FUM272 GEI272 GOE272 GYA272 HHW272 HRS272 IBO272 ILK272 IVG272 JFC272 JOY272 JYU272 KIQ272 KSM272 LCI272 LME272 LWA272 MFW272 MPS272 MZO272 NJK272 NTG272 ODC272 OMY272 OWU272 PGQ272 PQM272 QAI272 QKE272 QUA272 RDW272 RNS272 RXO272 SHK272 SRG272 TBC272 TKY272 TUU272 UEQ272 UOM272 UYI272 VIE272 VSA272 WBW272 WLS272 WVO272 G269:G270 JC269:JC270 SY269:SY270 ACU269:ACU270 AMQ269:AMQ270 AWM269:AWM270 BGI269:BGI270 BQE269:BQE270 CAA269:CAA270 CJW269:CJW270 CTS269:CTS270 DDO269:DDO270 DNK269:DNK270 DXG269:DXG270 EHC269:EHC270 EQY269:EQY270 FAU269:FAU270 FKQ269:FKQ270 FUM269:FUM270 GEI269:GEI270 GOE269:GOE270 GYA269:GYA270 HHW269:HHW270 HRS269:HRS270 IBO269:IBO270 ILK269:ILK270 IVG269:IVG270 JFC269:JFC270 JOY269:JOY270 JYU269:JYU270 KIQ269:KIQ270 KSM269:KSM270 LCI269:LCI270 LME269:LME270 LWA269:LWA270 MFW269:MFW270 MPS269:MPS270 MZO269:MZO270 NJK269:NJK270 NTG269:NTG270 ODC269:ODC270 OMY269:OMY270 OWU269:OWU270 PGQ269:PGQ270 PQM269:PQM270 QAI269:QAI270 QKE269:QKE270 QUA269:QUA270 RDW269:RDW270 RNS269:RNS270 RXO269:RXO270 SHK269:SHK270 SRG269:SRG270 TBC269:TBC270 TKY269:TKY270 TUU269:TUU270 UEQ269:UEQ270 UOM269:UOM270 UYI269:UYI270 VIE269:VIE270 VSA269:VSA270 WBW269:WBW270 WLS269:WLS270 WVO269:WVO270 G262 JC262 SY262 ACU262 AMQ262 AWM262 BGI262 BQE262 CAA262 CJW262 CTS262 DDO262 DNK262 DXG262 EHC262 EQY262 FAU262 FKQ262 FUM262 GEI262 GOE262 GYA262 HHW262 HRS262 IBO262 ILK262 IVG262 JFC262 JOY262 JYU262 KIQ262 KSM262 LCI262 LME262 LWA262 MFW262 MPS262 MZO262 NJK262 NTG262 ODC262 OMY262 OWU262 PGQ262 PQM262 QAI262 QKE262 QUA262 RDW262 RNS262 RXO262 SHK262 SRG262 TBC262 TKY262 TUU262 UEQ262 UOM262 UYI262 VIE262 VSA262 WBW262 WLS262 WVO262 G257:G258 JC257:JC258 SY257:SY258 ACU257:ACU258 AMQ257:AMQ258 AWM257:AWM258 BGI257:BGI258 BQE257:BQE258 CAA257:CAA258 CJW257:CJW258 CTS257:CTS258 DDO257:DDO258 DNK257:DNK258 DXG257:DXG258 EHC257:EHC258 EQY257:EQY258 FAU257:FAU258 FKQ257:FKQ258 FUM257:FUM258 GEI257:GEI258 GOE257:GOE258 GYA257:GYA258 HHW257:HHW258 HRS257:HRS258 IBO257:IBO258 ILK257:ILK258 IVG257:IVG258 JFC257:JFC258 JOY257:JOY258 JYU257:JYU258 KIQ257:KIQ258 KSM257:KSM258 LCI257:LCI258 LME257:LME258 LWA257:LWA258 MFW257:MFW258 MPS257:MPS258 MZO257:MZO258 NJK257:NJK258 NTG257:NTG258 ODC257:ODC258 OMY257:OMY258 OWU257:OWU258 PGQ257:PGQ258 PQM257:PQM258 QAI257:QAI258 QKE257:QKE258 QUA257:QUA258 RDW257:RDW258 RNS257:RNS258 RXO257:RXO258 SHK257:SHK258 SRG257:SRG258 TBC257:TBC258 TKY257:TKY258 TUU257:TUU258 UEQ257:UEQ258 UOM257:UOM258 UYI257:UYI258 VIE257:VIE258 VSA257:VSA258 WBW257:WBW258 WLS257:WLS258 WVO257:WVO258 G253 JC253 SY253 ACU253 AMQ253 AWM253 BGI253 BQE253 CAA253 CJW253 CTS253 DDO253 DNK253 DXG253 EHC253 EQY253 FAU253 FKQ253 FUM253 GEI253 GOE253 GYA253 HHW253 HRS253 IBO253 ILK253 IVG253 JFC253 JOY253 JYU253 KIQ253 KSM253 LCI253 LME253 LWA253 MFW253 MPS253 MZO253 NJK253 NTG253 ODC253 OMY253 OWU253 PGQ253 PQM253 QAI253 QKE253 QUA253 RDW253 RNS253 RXO253 SHK253 SRG253 TBC253 TKY253 TUU253 UEQ253 UOM253 UYI253 VIE253 VSA253 WBW253 WLS253 WVO253 G296 JC296 SY296 ACU296 AMQ296 AWM296 BGI296 BQE296 CAA296 CJW296 CTS296 DDO296 DNK296 DXG296 EHC296 EQY296 FAU296 FKQ296 FUM296 GEI296 GOE296 GYA296 HHW296 HRS296 IBO296 ILK296 IVG296 JFC296 JOY296 JYU296 KIQ296 KSM296 LCI296 LME296 LWA296 MFW296 MPS296 MZO296 NJK296 NTG296 ODC296 OMY296 OWU296 PGQ296 PQM296 QAI296 QKE296 QUA296 RDW296 RNS296 RXO296 SHK296 SRG296 TBC296 TKY296 TUU296 UEQ296 UOM296 UYI296 VIE296 VSA296 WBW296 WLS296 WVO296 G255 JC255 SY255 ACU255 AMQ255 AWM255 BGI255 BQE255 CAA255 CJW255 CTS255 DDO255 DNK255 DXG255 EHC255 EQY255 FAU255 FKQ255 FUM255 GEI255 GOE255 GYA255 HHW255 HRS255 IBO255 ILK255 IVG255 JFC255 JOY255 JYU255 KIQ255 KSM255 LCI255 LME255 LWA255 MFW255 MPS255 MZO255 NJK255 NTG255 ODC255 OMY255 OWU255 PGQ255 PQM255 QAI255 QKE255 QUA255 RDW255 RNS255 RXO255 SHK255 SRG255 TBC255 TKY255 TUU255 UEQ255 UOM255 UYI255 VIE255 VSA255 WBW255 WLS255 WVO255 G417 JC417 SY417 ACU417 AMQ417 AWM417 BGI417 BQE417 CAA417 CJW417 CTS417 DDO417 DNK417 DXG417 EHC417 EQY417 FAU417 FKQ417 FUM417 GEI417 GOE417 GYA417 HHW417 HRS417 IBO417 ILK417 IVG417 JFC417 JOY417 JYU417 KIQ417 KSM417 LCI417 LME417 LWA417 MFW417 MPS417 MZO417 NJK417 NTG417 ODC417 OMY417 OWU417 PGQ417 PQM417 QAI417 QKE417 QUA417 RDW417 RNS417 RXO417 SHK417 SRG417 TBC417 TKY417 TUU417 UEQ417 UOM417 UYI417 VIE417 VSA417 WBW417 WLS417 WVO417 G237 JC237 SY237 ACU237 AMQ237 AWM237 BGI237 BQE237 CAA237 CJW237 CTS237 DDO237 DNK237 DXG237 EHC237 EQY237 FAU237 FKQ237 FUM237 GEI237 GOE237 GYA237 HHW237 HRS237 IBO237 ILK237 IVG237 JFC237 JOY237 JYU237 KIQ237 KSM237 LCI237 LME237 LWA237 MFW237 MPS237 MZO237 NJK237 NTG237 ODC237 OMY237 OWU237 PGQ237 PQM237 QAI237 QKE237 QUA237 RDW237 RNS237 RXO237 SHK237 SRG237 TBC237 TKY237 TUU237 UEQ237 UOM237 UYI237 VIE237 VSA237 WBW237 WLS237 WVO237 G245:G246 JC245:JC246 SY245:SY246 ACU245:ACU246 AMQ245:AMQ246 AWM245:AWM246 BGI245:BGI246 BQE245:BQE246 CAA245:CAA246 CJW245:CJW246 CTS245:CTS246 DDO245:DDO246 DNK245:DNK246 DXG245:DXG246 EHC245:EHC246 EQY245:EQY246 FAU245:FAU246 FKQ245:FKQ246 FUM245:FUM246 GEI245:GEI246 GOE245:GOE246 GYA245:GYA246 HHW245:HHW246 HRS245:HRS246 IBO245:IBO246 ILK245:ILK246 IVG245:IVG246 JFC245:JFC246 JOY245:JOY246 JYU245:JYU246 KIQ245:KIQ246 KSM245:KSM246 LCI245:LCI246 LME245:LME246 LWA245:LWA246 MFW245:MFW246 MPS245:MPS246 MZO245:MZO246 NJK245:NJK246 NTG245:NTG246 ODC245:ODC246 OMY245:OMY246 OWU245:OWU246 PGQ245:PGQ246 PQM245:PQM246 QAI245:QAI246 QKE245:QKE246 QUA245:QUA246 RDW245:RDW246 RNS245:RNS246 RXO245:RXO246 SHK245:SHK246 SRG245:SRG246 TBC245:TBC246 TKY245:TKY246 TUU245:TUU246 UEQ245:UEQ246 UOM245:UOM246 UYI245:UYI246 VIE245:VIE246 VSA245:VSA246 WBW245:WBW246 WLS245:WLS246 WVO245:WVO246 G280:G281 JC280:JC281 SY280:SY281 ACU280:ACU281 AMQ280:AMQ281 AWM280:AWM281 BGI280:BGI281 BQE280:BQE281 CAA280:CAA281 CJW280:CJW281 CTS280:CTS281 DDO280:DDO281 DNK280:DNK281 DXG280:DXG281 EHC280:EHC281 EQY280:EQY281 FAU280:FAU281 FKQ280:FKQ281 FUM280:FUM281 GEI280:GEI281 GOE280:GOE281 GYA280:GYA281 HHW280:HHW281 HRS280:HRS281 IBO280:IBO281 ILK280:ILK281 IVG280:IVG281 JFC280:JFC281 JOY280:JOY281 JYU280:JYU281 KIQ280:KIQ281 KSM280:KSM281 LCI280:LCI281 LME280:LME281 LWA280:LWA281 MFW280:MFW281 MPS280:MPS281 MZO280:MZO281 NJK280:NJK281 NTG280:NTG281 ODC280:ODC281 OMY280:OMY281 OWU280:OWU281 PGQ280:PGQ281 PQM280:PQM281 QAI280:QAI281 QKE280:QKE281 QUA280:QUA281 RDW280:RDW281 RNS280:RNS281 RXO280:RXO281 SHK280:SHK281 SRG280:SRG281 TBC280:TBC281 TKY280:TKY281 TUU280:TUU281 UEQ280:UEQ281 UOM280:UOM281 UYI280:UYI281 VIE280:VIE281 VSA280:VSA281 WBW280:WBW281 WLS280:WLS281 WVO280:WVO281 G283:G284 JC283:JC284 SY283:SY284 ACU283:ACU284 AMQ283:AMQ284 AWM283:AWM284 BGI283:BGI284 BQE283:BQE284 CAA283:CAA284 CJW283:CJW284 CTS283:CTS284 DDO283:DDO284 DNK283:DNK284 DXG283:DXG284 EHC283:EHC284 EQY283:EQY284 FAU283:FAU284 FKQ283:FKQ284 FUM283:FUM284 GEI283:GEI284 GOE283:GOE284 GYA283:GYA284 HHW283:HHW284 HRS283:HRS284 IBO283:IBO284 ILK283:ILK284 IVG283:IVG284 JFC283:JFC284 JOY283:JOY284 JYU283:JYU284 KIQ283:KIQ284 KSM283:KSM284 LCI283:LCI284 LME283:LME284 LWA283:LWA284 MFW283:MFW284 MPS283:MPS284 MZO283:MZO284 NJK283:NJK284 NTG283:NTG284 ODC283:ODC284 OMY283:OMY284 OWU283:OWU284 PGQ283:PGQ284 PQM283:PQM284 QAI283:QAI284 QKE283:QKE284 QUA283:QUA284 RDW283:RDW284 RNS283:RNS284 RXO283:RXO284 SHK283:SHK284 SRG283:SRG284 TBC283:TBC284 TKY283:TKY284 TUU283:TUU284 UEQ283:UEQ284 UOM283:UOM284 UYI283:UYI284 VIE283:VIE284 VSA283:VSA284 WBW283:WBW284 WLS283:WLS284 WVO283:WVO284 G275 JC275 SY275 ACU275 AMQ275 AWM275 BGI275 BQE275 CAA275 CJW275 CTS275 DDO275 DNK275 DXG275 EHC275 EQY275 FAU275 FKQ275 FUM275 GEI275 GOE275 GYA275 HHW275 HRS275 IBO275 ILK275 IVG275 JFC275 JOY275 JYU275 KIQ275 KSM275 LCI275 LME275 LWA275 MFW275 MPS275 MZO275 NJK275 NTG275 ODC275 OMY275 OWU275 PGQ275 PQM275 QAI275 QKE275 QUA275 RDW275 RNS275 RXO275 SHK275 SRG275 TBC275 TKY275 TUU275 UEQ275 UOM275 UYI275 VIE275 VSA275 WBW275 WLS275 WVO275 G277 JC277 SY277 ACU277 AMQ277 AWM277 BGI277 BQE277 CAA277 CJW277 CTS277 DDO277 DNK277 DXG277 EHC277 EQY277 FAU277 FKQ277 FUM277 GEI277 GOE277 GYA277 HHW277 HRS277 IBO277 ILK277 IVG277 JFC277 JOY277 JYU277 KIQ277 KSM277 LCI277 LME277 LWA277 MFW277 MPS277 MZO277 NJK277 NTG277 ODC277 OMY277 OWU277 PGQ277 PQM277 QAI277 QKE277 QUA277 RDW277 RNS277 RXO277 SHK277 SRG277 TBC277 TKY277 TUU277 UEQ277 UOM277 UYI277 VIE277 VSA277 WBW277 WLS277 WVO277 G52:G54 JC52:JC54 SY52:SY54 ACU52:ACU54 AMQ52:AMQ54 AWM52:AWM54 BGI52:BGI54 BQE52:BQE54 CAA52:CAA54 CJW52:CJW54 CTS52:CTS54 DDO52:DDO54 DNK52:DNK54 DXG52:DXG54 EHC52:EHC54 EQY52:EQY54 FAU52:FAU54 FKQ52:FKQ54 FUM52:FUM54 GEI52:GEI54 GOE52:GOE54 GYA52:GYA54 HHW52:HHW54 HRS52:HRS54 IBO52:IBO54 ILK52:ILK54 IVG52:IVG54 JFC52:JFC54 JOY52:JOY54 JYU52:JYU54 KIQ52:KIQ54 KSM52:KSM54 LCI52:LCI54 LME52:LME54 LWA52:LWA54 MFW52:MFW54 MPS52:MPS54 MZO52:MZO54 NJK52:NJK54 NTG52:NTG54 ODC52:ODC54 OMY52:OMY54 OWU52:OWU54 PGQ52:PGQ54 PQM52:PQM54 QAI52:QAI54 QKE52:QKE54 QUA52:QUA54 RDW52:RDW54 RNS52:RNS54 RXO52:RXO54 SHK52:SHK54 SRG52:SRG54 TBC52:TBC54 TKY52:TKY54 TUU52:TUU54 UEQ52:UEQ54 UOM52:UOM54 UYI52:UYI54 VIE52:VIE54 VSA52:VSA54 WBW52:WBW54 WLS52:WLS54 WVO52:WVO54 G72 JC72 SY72 ACU72 AMQ72 AWM72 BGI72 BQE72 CAA72 CJW72 CTS72 DDO72 DNK72 DXG72 EHC72 EQY72 FAU72 FKQ72 FUM72 GEI72 GOE72 GYA72 HHW72 HRS72 IBO72 ILK72 IVG72 JFC72 JOY72 JYU72 KIQ72 KSM72 LCI72 LME72 LWA72 MFW72 MPS72 MZO72 NJK72 NTG72 ODC72 OMY72 OWU72 PGQ72 PQM72 QAI72 QKE72 QUA72 RDW72 RNS72 RXO72 SHK72 SRG72 TBC72 TKY72 TUU72 UEQ72 UOM72 UYI72 VIE72 VSA72 WBW72 WLS72 WVO72 G162 JC162 SY162 ACU162 AMQ162 AWM162 BGI162 BQE162 CAA162 CJW162 CTS162 DDO162 DNK162 DXG162 EHC162 EQY162 FAU162 FKQ162 FUM162 GEI162 GOE162 GYA162 HHW162 HRS162 IBO162 ILK162 IVG162 JFC162 JOY162 JYU162 KIQ162 KSM162 LCI162 LME162 LWA162 MFW162 MPS162 MZO162 NJK162 NTG162 ODC162 OMY162 OWU162 PGQ162 PQM162 QAI162 QKE162 QUA162 RDW162 RNS162 RXO162 SHK162 SRG162 TBC162 TKY162 TUU162 UEQ162 UOM162 UYI162 VIE162 VSA162 WBW162 WLS162 WVO162 G165 JC165 SY165 ACU165 AMQ165 AWM165 BGI165 BQE165 CAA165 CJW165 CTS165 DDO165 DNK165 DXG165 EHC165 EQY165 FAU165 FKQ165 FUM165 GEI165 GOE165 GYA165 HHW165 HRS165 IBO165 ILK165 IVG165 JFC165 JOY165 JYU165 KIQ165 KSM165 LCI165 LME165 LWA165 MFW165 MPS165 MZO165 NJK165 NTG165 ODC165 OMY165 OWU165 PGQ165 PQM165 QAI165 QKE165 QUA165 RDW165 RNS165 RXO165 SHK165 SRG165 TBC165 TKY165 TUU165 UEQ165 UOM165 UYI165 VIE165 VSA165 WBW165 WLS165 WVO165 G212:G213 JC212:JC213 SY212:SY213 ACU212:ACU213 AMQ212:AMQ213 AWM212:AWM213 BGI212:BGI213 BQE212:BQE213 CAA212:CAA213 CJW212:CJW213 CTS212:CTS213 DDO212:DDO213 DNK212:DNK213 DXG212:DXG213 EHC212:EHC213 EQY212:EQY213 FAU212:FAU213 FKQ212:FKQ213 FUM212:FUM213 GEI212:GEI213 GOE212:GOE213 GYA212:GYA213 HHW212:HHW213 HRS212:HRS213 IBO212:IBO213 ILK212:ILK213 IVG212:IVG213 JFC212:JFC213 JOY212:JOY213 JYU212:JYU213 KIQ212:KIQ213 KSM212:KSM213 LCI212:LCI213 LME212:LME213 LWA212:LWA213 MFW212:MFW213 MPS212:MPS213 MZO212:MZO213 NJK212:NJK213 NTG212:NTG213 ODC212:ODC213 OMY212:OMY213 OWU212:OWU213 PGQ212:PGQ213 PQM212:PQM213 QAI212:QAI213 QKE212:QKE213 QUA212:QUA213 RDW212:RDW213 RNS212:RNS213 RXO212:RXO213 SHK212:SHK213 SRG212:SRG213 TBC212:TBC213 TKY212:TKY213 TUU212:TUU213 UEQ212:UEQ213 UOM212:UOM213 UYI212:UYI213 VIE212:VIE213 VSA212:VSA213 WBW212:WBW213 WLS212:WLS213 WVO212:WVO213 G207 JC207 SY207 ACU207 AMQ207 AWM207 BGI207 BQE207 CAA207 CJW207 CTS207 DDO207 DNK207 DXG207 EHC207 EQY207 FAU207 FKQ207 FUM207 GEI207 GOE207 GYA207 HHW207 HRS207 IBO207 ILK207 IVG207 JFC207 JOY207 JYU207 KIQ207 KSM207 LCI207 LME207 LWA207 MFW207 MPS207 MZO207 NJK207 NTG207 ODC207 OMY207 OWU207 PGQ207 PQM207 QAI207 QKE207 QUA207 RDW207 RNS207 RXO207 SHK207 SRG207 TBC207 TKY207 TUU207 UEQ207 UOM207 UYI207 VIE207 VSA207 WBW207 WLS207 WVO207 G196 JC196 SY196 ACU196 AMQ196 AWM196 BGI196 BQE196 CAA196 CJW196 CTS196 DDO196 DNK196 DXG196 EHC196 EQY196 FAU196 FKQ196 FUM196 GEI196 GOE196 GYA196 HHW196 HRS196 IBO196 ILK196 IVG196 JFC196 JOY196 JYU196 KIQ196 KSM196 LCI196 LME196 LWA196 MFW196 MPS196 MZO196 NJK196 NTG196 ODC196 OMY196 OWU196 PGQ196 PQM196 QAI196 QKE196 QUA196 RDW196 RNS196 RXO196 SHK196 SRG196 TBC196 TKY196 TUU196 UEQ196 UOM196 UYI196 VIE196 VSA196 WBW196 WLS196 WVO196 G193:G194 JC193:JC194 SY193:SY194 ACU193:ACU194 AMQ193:AMQ194 AWM193:AWM194 BGI193:BGI194 BQE193:BQE194 CAA193:CAA194 CJW193:CJW194 CTS193:CTS194 DDO193:DDO194 DNK193:DNK194 DXG193:DXG194 EHC193:EHC194 EQY193:EQY194 FAU193:FAU194 FKQ193:FKQ194 FUM193:FUM194 GEI193:GEI194 GOE193:GOE194 GYA193:GYA194 HHW193:HHW194 HRS193:HRS194 IBO193:IBO194 ILK193:ILK194 IVG193:IVG194 JFC193:JFC194 JOY193:JOY194 JYU193:JYU194 KIQ193:KIQ194 KSM193:KSM194 LCI193:LCI194 LME193:LME194 LWA193:LWA194 MFW193:MFW194 MPS193:MPS194 MZO193:MZO194 NJK193:NJK194 NTG193:NTG194 ODC193:ODC194 OMY193:OMY194 OWU193:OWU194 PGQ193:PGQ194 PQM193:PQM194 QAI193:QAI194 QKE193:QKE194 QUA193:QUA194 RDW193:RDW194 RNS193:RNS194 RXO193:RXO194 SHK193:SHK194 SRG193:SRG194 TBC193:TBC194 TKY193:TKY194 TUU193:TUU194 UEQ193:UEQ194 UOM193:UOM194 UYI193:UYI194 VIE193:VIE194 VSA193:VSA194 WBW193:WBW194 WLS193:WLS194 WVO193:WVO194 G187 JC187 SY187 ACU187 AMQ187 AWM187 BGI187 BQE187 CAA187 CJW187 CTS187 DDO187 DNK187 DXG187 EHC187 EQY187 FAU187 FKQ187 FUM187 GEI187 GOE187 GYA187 HHW187 HRS187 IBO187 ILK187 IVG187 JFC187 JOY187 JYU187 KIQ187 KSM187 LCI187 LME187 LWA187 MFW187 MPS187 MZO187 NJK187 NTG187 ODC187 OMY187 OWU187 PGQ187 PQM187 QAI187 QKE187 QUA187 RDW187 RNS187 RXO187 SHK187 SRG187 TBC187 TKY187 TUU187 UEQ187 UOM187 UYI187 VIE187 VSA187 WBW187 WLS187 WVO187 G210 JC210 SY210 ACU210 AMQ210 AWM210 BGI210 BQE210 CAA210 CJW210 CTS210 DDO210 DNK210 DXG210 EHC210 EQY210 FAU210 FKQ210 FUM210 GEI210 GOE210 GYA210 HHW210 HRS210 IBO210 ILK210 IVG210 JFC210 JOY210 JYU210 KIQ210 KSM210 LCI210 LME210 LWA210 MFW210 MPS210 MZO210 NJK210 NTG210 ODC210 OMY210 OWU210 PGQ210 PQM210 QAI210 QKE210 QUA210 RDW210 RNS210 RXO210 SHK210 SRG210 TBC210 TKY210 TUU210 UEQ210 UOM210 UYI210 VIE210 VSA210 WBW210 WLS210 WVO210 G180:G181 JC180:JC181 SY180:SY181 ACU180:ACU181 AMQ180:AMQ181 AWM180:AWM181 BGI180:BGI181 BQE180:BQE181 CAA180:CAA181 CJW180:CJW181 CTS180:CTS181 DDO180:DDO181 DNK180:DNK181 DXG180:DXG181 EHC180:EHC181 EQY180:EQY181 FAU180:FAU181 FKQ180:FKQ181 FUM180:FUM181 GEI180:GEI181 GOE180:GOE181 GYA180:GYA181 HHW180:HHW181 HRS180:HRS181 IBO180:IBO181 ILK180:ILK181 IVG180:IVG181 JFC180:JFC181 JOY180:JOY181 JYU180:JYU181 KIQ180:KIQ181 KSM180:KSM181 LCI180:LCI181 LME180:LME181 LWA180:LWA181 MFW180:MFW181 MPS180:MPS181 MZO180:MZO181 NJK180:NJK181 NTG180:NTG181 ODC180:ODC181 OMY180:OMY181 OWU180:OWU181 PGQ180:PGQ181 PQM180:PQM181 QAI180:QAI181 QKE180:QKE181 QUA180:QUA181 RDW180:RDW181 RNS180:RNS181 RXO180:RXO181 SHK180:SHK181 SRG180:SRG181 TBC180:TBC181 TKY180:TKY181 TUU180:TUU181 UEQ180:UEQ181 UOM180:UOM181 UYI180:UYI181 VIE180:VIE181 VSA180:VSA181 WBW180:WBW181 WLS180:WLS181 WVO180:WVO181 G176 JC176 SY176 ACU176 AMQ176 AWM176 BGI176 BQE176 CAA176 CJW176 CTS176 DDO176 DNK176 DXG176 EHC176 EQY176 FAU176 FKQ176 FUM176 GEI176 GOE176 GYA176 HHW176 HRS176 IBO176 ILK176 IVG176 JFC176 JOY176 JYU176 KIQ176 KSM176 LCI176 LME176 LWA176 MFW176 MPS176 MZO176 NJK176 NTG176 ODC176 OMY176 OWU176 PGQ176 PQM176 QAI176 QKE176 QUA176 RDW176 RNS176 RXO176 SHK176 SRG176 TBC176 TKY176 TUU176 UEQ176 UOM176 UYI176 VIE176 VSA176 WBW176 WLS176 WVO176 G222 JC222 SY222 ACU222 AMQ222 AWM222 BGI222 BQE222 CAA222 CJW222 CTS222 DDO222 DNK222 DXG222 EHC222 EQY222 FAU222 FKQ222 FUM222 GEI222 GOE222 GYA222 HHW222 HRS222 IBO222 ILK222 IVG222 JFC222 JOY222 JYU222 KIQ222 KSM222 LCI222 LME222 LWA222 MFW222 MPS222 MZO222 NJK222 NTG222 ODC222 OMY222 OWU222 PGQ222 PQM222 QAI222 QKE222 QUA222 RDW222 RNS222 RXO222 SHK222 SRG222 TBC222 TKY222 TUU222 UEQ222 UOM222 UYI222 VIE222 VSA222 WBW222 WLS222 WVO222 G178 JC178 SY178 ACU178 AMQ178 AWM178 BGI178 BQE178 CAA178 CJW178 CTS178 DDO178 DNK178 DXG178 EHC178 EQY178 FAU178 FKQ178 FUM178 GEI178 GOE178 GYA178 HHW178 HRS178 IBO178 ILK178 IVG178 JFC178 JOY178 JYU178 KIQ178 KSM178 LCI178 LME178 LWA178 MFW178 MPS178 MZO178 NJK178 NTG178 ODC178 OMY178 OWU178 PGQ178 PQM178 QAI178 QKE178 QUA178 RDW178 RNS178 RXO178 SHK178 SRG178 TBC178 TKY178 TUU178 UEQ178 UOM178 UYI178 VIE178 VSA178 WBW178 WLS178 WVO178 G172:G173 JC172:JC173 SY172:SY173 ACU172:ACU173 AMQ172:AMQ173 AWM172:AWM173 BGI172:BGI173 BQE172:BQE173 CAA172:CAA173 CJW172:CJW173 CTS172:CTS173 DDO172:DDO173 DNK172:DNK173 DXG172:DXG173 EHC172:EHC173 EQY172:EQY173 FAU172:FAU173 FKQ172:FKQ173 FUM172:FUM173 GEI172:GEI173 GOE172:GOE173 GYA172:GYA173 HHW172:HHW173 HRS172:HRS173 IBO172:IBO173 ILK172:ILK173 IVG172:IVG173 JFC172:JFC173 JOY172:JOY173 JYU172:JYU173 KIQ172:KIQ173 KSM172:KSM173 LCI172:LCI173 LME172:LME173 LWA172:LWA173 MFW172:MFW173 MPS172:MPS173 MZO172:MZO173 NJK172:NJK173 NTG172:NTG173 ODC172:ODC173 OMY172:OMY173 OWU172:OWU173 PGQ172:PGQ173 PQM172:PQM173 QAI172:QAI173 QKE172:QKE173 QUA172:QUA173 RDW172:RDW173 RNS172:RNS173 RXO172:RXO173 SHK172:SHK173 SRG172:SRG173 TBC172:TBC173 TKY172:TKY173 TUU172:TUU173 UEQ172:UEQ173 UOM172:UOM173 UYI172:UYI173 VIE172:VIE173 VSA172:VSA173 WBW172:WBW173 WLS172:WLS173 WVO172:WVO173 G184:G185 JC184:JC185 SY184:SY185 ACU184:ACU185 AMQ184:AMQ185 AWM184:AWM185 BGI184:BGI185 BQE184:BQE185 CAA184:CAA185 CJW184:CJW185 CTS184:CTS185 DDO184:DDO185 DNK184:DNK185 DXG184:DXG185 EHC184:EHC185 EQY184:EQY185 FAU184:FAU185 FKQ184:FKQ185 FUM184:FUM185 GEI184:GEI185 GOE184:GOE185 GYA184:GYA185 HHW184:HHW185 HRS184:HRS185 IBO184:IBO185 ILK184:ILK185 IVG184:IVG185 JFC184:JFC185 JOY184:JOY185 JYU184:JYU185 KIQ184:KIQ185 KSM184:KSM185 LCI184:LCI185 LME184:LME185 LWA184:LWA185 MFW184:MFW185 MPS184:MPS185 MZO184:MZO185 NJK184:NJK185 NTG184:NTG185 ODC184:ODC185 OMY184:OMY185 OWU184:OWU185 PGQ184:PGQ185 PQM184:PQM185 QAI184:QAI185 QKE184:QKE185 QUA184:QUA185 RDW184:RDW185 RNS184:RNS185 RXO184:RXO185 SHK184:SHK185 SRG184:SRG185 TBC184:TBC185 TKY184:TKY185 TUU184:TUU185 UEQ184:UEQ185 UOM184:UOM185 UYI184:UYI185 VIE184:VIE185 VSA184:VSA185 WBW184:WBW185 WLS184:WLS185 WVO184:WVO185 G231:G232 JC231:JC232 SY231:SY232 ACU231:ACU232 AMQ231:AMQ232 AWM231:AWM232 BGI231:BGI232 BQE231:BQE232 CAA231:CAA232 CJW231:CJW232 CTS231:CTS232 DDO231:DDO232 DNK231:DNK232 DXG231:DXG232 EHC231:EHC232 EQY231:EQY232 FAU231:FAU232 FKQ231:FKQ232 FUM231:FUM232 GEI231:GEI232 GOE231:GOE232 GYA231:GYA232 HHW231:HHW232 HRS231:HRS232 IBO231:IBO232 ILK231:ILK232 IVG231:IVG232 JFC231:JFC232 JOY231:JOY232 JYU231:JYU232 KIQ231:KIQ232 KSM231:KSM232 LCI231:LCI232 LME231:LME232 LWA231:LWA232 MFW231:MFW232 MPS231:MPS232 MZO231:MZO232 NJK231:NJK232 NTG231:NTG232 ODC231:ODC232 OMY231:OMY232 OWU231:OWU232 PGQ231:PGQ232 PQM231:PQM232 QAI231:QAI232 QKE231:QKE232 QUA231:QUA232 RDW231:RDW232 RNS231:RNS232 RXO231:RXO232 SHK231:SHK232 SRG231:SRG232 TBC231:TBC232 TKY231:TKY232 TUU231:TUU232 UEQ231:UEQ232 UOM231:UOM232 UYI231:UYI232 VIE231:VIE232 VSA231:VSA232 WBW231:WBW232 WLS231:WLS232 WVO231:WVO232 G198:G199 JC198:JC199 SY198:SY199 ACU198:ACU199 AMQ198:AMQ199 AWM198:AWM199 BGI198:BGI199 BQE198:BQE199 CAA198:CAA199 CJW198:CJW199 CTS198:CTS199 DDO198:DDO199 DNK198:DNK199 DXG198:DXG199 EHC198:EHC199 EQY198:EQY199 FAU198:FAU199 FKQ198:FKQ199 FUM198:FUM199 GEI198:GEI199 GOE198:GOE199 GYA198:GYA199 HHW198:HHW199 HRS198:HRS199 IBO198:IBO199 ILK198:ILK199 IVG198:IVG199 JFC198:JFC199 JOY198:JOY199 JYU198:JYU199 KIQ198:KIQ199 KSM198:KSM199 LCI198:LCI199 LME198:LME199 LWA198:LWA199 MFW198:MFW199 MPS198:MPS199 MZO198:MZO199 NJK198:NJK199 NTG198:NTG199 ODC198:ODC199 OMY198:OMY199 OWU198:OWU199 PGQ198:PGQ199 PQM198:PQM199 QAI198:QAI199 QKE198:QKE199 QUA198:QUA199 RDW198:RDW199 RNS198:RNS199 RXO198:RXO199 SHK198:SHK199 SRG198:SRG199 TBC198:TBC199 TKY198:TKY199 TUU198:TUU199 UEQ198:UEQ199 UOM198:UOM199 UYI198:UYI199 VIE198:VIE199 VSA198:VSA199 WBW198:WBW199 WLS198:WLS199 WVO198:WVO199 G201:G202 JC201:JC202 SY201:SY202 ACU201:ACU202 AMQ201:AMQ202 AWM201:AWM202 BGI201:BGI202 BQE201:BQE202 CAA201:CAA202 CJW201:CJW202 CTS201:CTS202 DDO201:DDO202 DNK201:DNK202 DXG201:DXG202 EHC201:EHC202 EQY201:EQY202 FAU201:FAU202 FKQ201:FKQ202 FUM201:FUM202 GEI201:GEI202 GOE201:GOE202 GYA201:GYA202 HHW201:HHW202 HRS201:HRS202 IBO201:IBO202 ILK201:ILK202 IVG201:IVG202 JFC201:JFC202 JOY201:JOY202 JYU201:JYU202 KIQ201:KIQ202 KSM201:KSM202 LCI201:LCI202 LME201:LME202 LWA201:LWA202 MFW201:MFW202 MPS201:MPS202 MZO201:MZO202 NJK201:NJK202 NTG201:NTG202 ODC201:ODC202 OMY201:OMY202 OWU201:OWU202 PGQ201:PGQ202 PQM201:PQM202 QAI201:QAI202 QKE201:QKE202 QUA201:QUA202 RDW201:RDW202 RNS201:RNS202 RXO201:RXO202 SHK201:SHK202 SRG201:SRG202 TBC201:TBC202 TKY201:TKY202 TUU201:TUU202 UEQ201:UEQ202 UOM201:UOM202 UYI201:UYI202 VIE201:VIE202 VSA201:VSA202 WBW201:WBW202 WLS201:WLS202 WVO201:WVO202 G204:G205 JC204:JC205 SY204:SY205 ACU204:ACU205 AMQ204:AMQ205 AWM204:AWM205 BGI204:BGI205 BQE204:BQE205 CAA204:CAA205 CJW204:CJW205 CTS204:CTS205 DDO204:DDO205 DNK204:DNK205 DXG204:DXG205 EHC204:EHC205 EQY204:EQY205 FAU204:FAU205 FKQ204:FKQ205 FUM204:FUM205 GEI204:GEI205 GOE204:GOE205 GYA204:GYA205 HHW204:HHW205 HRS204:HRS205 IBO204:IBO205 ILK204:ILK205 IVG204:IVG205 JFC204:JFC205 JOY204:JOY205 JYU204:JYU205 KIQ204:KIQ205 KSM204:KSM205 LCI204:LCI205 LME204:LME205 LWA204:LWA205 MFW204:MFW205 MPS204:MPS205 MZO204:MZO205 NJK204:NJK205 NTG204:NTG205 ODC204:ODC205 OMY204:OMY205 OWU204:OWU205 PGQ204:PGQ205 PQM204:PQM205 QAI204:QAI205 QKE204:QKE205 QUA204:QUA205 RDW204:RDW205 RNS204:RNS205 RXO204:RXO205 SHK204:SHK205 SRG204:SRG205 TBC204:TBC205 TKY204:TKY205 TUU204:TUU205 UEQ204:UEQ205 UOM204:UOM205 UYI204:UYI205 VIE204:VIE205 VSA204:VSA205 WBW204:WBW205 WLS204:WLS205 WVO204:WVO205 G217 JC217 SY217 ACU217 AMQ217 AWM217 BGI217 BQE217 CAA217 CJW217 CTS217 DDO217 DNK217 DXG217 EHC217 EQY217 FAU217 FKQ217 FUM217 GEI217 GOE217 GYA217 HHW217 HRS217 IBO217 ILK217 IVG217 JFC217 JOY217 JYU217 KIQ217 KSM217 LCI217 LME217 LWA217 MFW217 MPS217 MZO217 NJK217 NTG217 ODC217 OMY217 OWU217 PGQ217 PQM217 QAI217 QKE217 QUA217 RDW217 RNS217 RXO217 SHK217 SRG217 TBC217 TKY217 TUU217 UEQ217 UOM217 UYI217 VIE217 VSA217 WBW217 WLS217 WVO217 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311 JC311 SY311 ACU311 AMQ311 AWM311 BGI311 BQE311 CAA311 CJW311 CTS311 DDO311 DNK311 DXG311 EHC311 EQY311 FAU311 FKQ311 FUM311 GEI311 GOE311 GYA311 HHW311 HRS311 IBO311 ILK311 IVG311 JFC311 JOY311 JYU311 KIQ311 KSM311 LCI311 LME311 LWA311 MFW311 MPS311 MZO311 NJK311 NTG311 ODC311 OMY311 OWU311 PGQ311 PQM311 QAI311 QKE311 QUA311 RDW311 RNS311 RXO311 SHK311 SRG311 TBC311 TKY311 TUU311 UEQ311 UOM311 UYI311 VIE311 VSA311 WBW311 WLS311 WVO311 G351 JC351 SY351 ACU351 AMQ351 AWM351 BGI351 BQE351 CAA351 CJW351 CTS351 DDO351 DNK351 DXG351 EHC351 EQY351 FAU351 FKQ351 FUM351 GEI351 GOE351 GYA351 HHW351 HRS351 IBO351 ILK351 IVG351 JFC351 JOY351 JYU351 KIQ351 KSM351 LCI351 LME351 LWA351 MFW351 MPS351 MZO351 NJK351 NTG351 ODC351 OMY351 OWU351 PGQ351 PQM351 QAI351 QKE351 QUA351 RDW351 RNS351 RXO351 SHK351 SRG351 TBC351 TKY351 TUU351 UEQ351 UOM351 UYI351 VIE351 VSA351 WBW351 WLS351 WVO351 G349 JC349 SY349 ACU349 AMQ349 AWM349 BGI349 BQE349 CAA349 CJW349 CTS349 DDO349 DNK349 DXG349 EHC349 EQY349 FAU349 FKQ349 FUM349 GEI349 GOE349 GYA349 HHW349 HRS349 IBO349 ILK349 IVG349 JFC349 JOY349 JYU349 KIQ349 KSM349 LCI349 LME349 LWA349 MFW349 MPS349 MZO349 NJK349 NTG349 ODC349 OMY349 OWU349 PGQ349 PQM349 QAI349 QKE349 QUA349 RDW349 RNS349 RXO349 SHK349 SRG349 TBC349 TKY349 TUU349 UEQ349 UOM349 UYI349 VIE349 VSA349 WBW349 WLS349 WVO349 G346:G347 JC346:JC347 SY346:SY347 ACU346:ACU347 AMQ346:AMQ347 AWM346:AWM347 BGI346:BGI347 BQE346:BQE347 CAA346:CAA347 CJW346:CJW347 CTS346:CTS347 DDO346:DDO347 DNK346:DNK347 DXG346:DXG347 EHC346:EHC347 EQY346:EQY347 FAU346:FAU347 FKQ346:FKQ347 FUM346:FUM347 GEI346:GEI347 GOE346:GOE347 GYA346:GYA347 HHW346:HHW347 HRS346:HRS347 IBO346:IBO347 ILK346:ILK347 IVG346:IVG347 JFC346:JFC347 JOY346:JOY347 JYU346:JYU347 KIQ346:KIQ347 KSM346:KSM347 LCI346:LCI347 LME346:LME347 LWA346:LWA347 MFW346:MFW347 MPS346:MPS347 MZO346:MZO347 NJK346:NJK347 NTG346:NTG347 ODC346:ODC347 OMY346:OMY347 OWU346:OWU347 PGQ346:PGQ347 PQM346:PQM347 QAI346:QAI347 QKE346:QKE347 QUA346:QUA347 RDW346:RDW347 RNS346:RNS347 RXO346:RXO347 SHK346:SHK347 SRG346:SRG347 TBC346:TBC347 TKY346:TKY347 TUU346:TUU347 UEQ346:UEQ347 UOM346:UOM347 UYI346:UYI347 VIE346:VIE347 VSA346:VSA347 WBW346:WBW347 WLS346:WLS347 WVO346:WVO347 G338 JC338 SY338 ACU338 AMQ338 AWM338 BGI338 BQE338 CAA338 CJW338 CTS338 DDO338 DNK338 DXG338 EHC338 EQY338 FAU338 FKQ338 FUM338 GEI338 GOE338 GYA338 HHW338 HRS338 IBO338 ILK338 IVG338 JFC338 JOY338 JYU338 KIQ338 KSM338 LCI338 LME338 LWA338 MFW338 MPS338 MZO338 NJK338 NTG338 ODC338 OMY338 OWU338 PGQ338 PQM338 QAI338 QKE338 QUA338 RDW338 RNS338 RXO338 SHK338 SRG338 TBC338 TKY338 TUU338 UEQ338 UOM338 UYI338 VIE338 VSA338 WBW338 WLS338 WVO338 G331:G332 JC331:JC332 SY331:SY332 ACU331:ACU332 AMQ331:AMQ332 AWM331:AWM332 BGI331:BGI332 BQE331:BQE332 CAA331:CAA332 CJW331:CJW332 CTS331:CTS332 DDO331:DDO332 DNK331:DNK332 DXG331:DXG332 EHC331:EHC332 EQY331:EQY332 FAU331:FAU332 FKQ331:FKQ332 FUM331:FUM332 GEI331:GEI332 GOE331:GOE332 GYA331:GYA332 HHW331:HHW332 HRS331:HRS332 IBO331:IBO332 ILK331:ILK332 IVG331:IVG332 JFC331:JFC332 JOY331:JOY332 JYU331:JYU332 KIQ331:KIQ332 KSM331:KSM332 LCI331:LCI332 LME331:LME332 LWA331:LWA332 MFW331:MFW332 MPS331:MPS332 MZO331:MZO332 NJK331:NJK332 NTG331:NTG332 ODC331:ODC332 OMY331:OMY332 OWU331:OWU332 PGQ331:PGQ332 PQM331:PQM332 QAI331:QAI332 QKE331:QKE332 QUA331:QUA332 RDW331:RDW332 RNS331:RNS332 RXO331:RXO332 SHK331:SHK332 SRG331:SRG332 TBC331:TBC332 TKY331:TKY332 TUU331:TUU332 UEQ331:UEQ332 UOM331:UOM332 UYI331:UYI332 VIE331:VIE332 VSA331:VSA332 WBW331:WBW332 WLS331:WLS332 WVO331:WVO332 G327 JC327 SY327 ACU327 AMQ327 AWM327 BGI327 BQE327 CAA327 CJW327 CTS327 DDO327 DNK327 DXG327 EHC327 EQY327 FAU327 FKQ327 FUM327 GEI327 GOE327 GYA327 HHW327 HRS327 IBO327 ILK327 IVG327 JFC327 JOY327 JYU327 KIQ327 KSM327 LCI327 LME327 LWA327 MFW327 MPS327 MZO327 NJK327 NTG327 ODC327 OMY327 OWU327 PGQ327 PQM327 QAI327 QKE327 QUA327 RDW327 RNS327 RXO327 SHK327 SRG327 TBC327 TKY327 TUU327 UEQ327 UOM327 UYI327 VIE327 VSA327 WBW327 WLS327 WVO327 G319 JC319 SY319 ACU319 AMQ319 AWM319 BGI319 BQE319 CAA319 CJW319 CTS319 DDO319 DNK319 DXG319 EHC319 EQY319 FAU319 FKQ319 FUM319 GEI319 GOE319 GYA319 HHW319 HRS319 IBO319 ILK319 IVG319 JFC319 JOY319 JYU319 KIQ319 KSM319 LCI319 LME319 LWA319 MFW319 MPS319 MZO319 NJK319 NTG319 ODC319 OMY319 OWU319 PGQ319 PQM319 QAI319 QKE319 QUA319 RDW319 RNS319 RXO319 SHK319 SRG319 TBC319 TKY319 TUU319 UEQ319 UOM319 UYI319 VIE319 VSA319 WBW319 WLS319 WVO319 G366 JC366 SY366 ACU366 AMQ366 AWM366 BGI366 BQE366 CAA366 CJW366 CTS366 DDO366 DNK366 DXG366 EHC366 EQY366 FAU366 FKQ366 FUM366 GEI366 GOE366 GYA366 HHW366 HRS366 IBO366 ILK366 IVG366 JFC366 JOY366 JYU366 KIQ366 KSM366 LCI366 LME366 LWA366 MFW366 MPS366 MZO366 NJK366 NTG366 ODC366 OMY366 OWU366 PGQ366 PQM366 QAI366 QKE366 QUA366 RDW366 RNS366 RXO366 SHK366 SRG366 TBC366 TKY366 TUU366 UEQ366 UOM366 UYI366 VIE366 VSA366 WBW366 WLS366 WVO366 G329 JC329 SY329 ACU329 AMQ329 AWM329 BGI329 BQE329 CAA329 CJW329 CTS329 DDO329 DNK329 DXG329 EHC329 EQY329 FAU329 FKQ329 FUM329 GEI329 GOE329 GYA329 HHW329 HRS329 IBO329 ILK329 IVG329 JFC329 JOY329 JYU329 KIQ329 KSM329 LCI329 LME329 LWA329 MFW329 MPS329 MZO329 NJK329 NTG329 ODC329 OMY329 OWU329 PGQ329 PQM329 QAI329 QKE329 QUA329 RDW329 RNS329 RXO329 SHK329 SRG329 TBC329 TKY329 TUU329 UEQ329 UOM329 UYI329 VIE329 VSA329 WBW329 WLS329 WVO329 G375:G376 JC375:JC376 SY375:SY376 ACU375:ACU376 AMQ375:AMQ376 AWM375:AWM376 BGI375:BGI376 BQE375:BQE376 CAA375:CAA376 CJW375:CJW376 CTS375:CTS376 DDO375:DDO376 DNK375:DNK376 DXG375:DXG376 EHC375:EHC376 EQY375:EQY376 FAU375:FAU376 FKQ375:FKQ376 FUM375:FUM376 GEI375:GEI376 GOE375:GOE376 GYA375:GYA376 HHW375:HHW376 HRS375:HRS376 IBO375:IBO376 ILK375:ILK376 IVG375:IVG376 JFC375:JFC376 JOY375:JOY376 JYU375:JYU376 KIQ375:KIQ376 KSM375:KSM376 LCI375:LCI376 LME375:LME376 LWA375:LWA376 MFW375:MFW376 MPS375:MPS376 MZO375:MZO376 NJK375:NJK376 NTG375:NTG376 ODC375:ODC376 OMY375:OMY376 OWU375:OWU376 PGQ375:PGQ376 PQM375:PQM376 QAI375:QAI376 QKE375:QKE376 QUA375:QUA376 RDW375:RDW376 RNS375:RNS376 RXO375:RXO376 SHK375:SHK376 SRG375:SRG376 TBC375:TBC376 TKY375:TKY376 TUU375:TUU376 UEQ375:UEQ376 UOM375:UOM376 UYI375:UYI376 VIE375:VIE376 VSA375:VSA376 WBW375:WBW376 WLS375:WLS376 WVO375:WVO376 G324 JC324 SY324 ACU324 AMQ324 AWM324 BGI324 BQE324 CAA324 CJW324 CTS324 DDO324 DNK324 DXG324 EHC324 EQY324 FAU324 FKQ324 FUM324 GEI324 GOE324 GYA324 HHW324 HRS324 IBO324 ILK324 IVG324 JFC324 JOY324 JYU324 KIQ324 KSM324 LCI324 LME324 LWA324 MFW324 MPS324 MZO324 NJK324 NTG324 ODC324 OMY324 OWU324 PGQ324 PQM324 QAI324 QKE324 QUA324 RDW324 RNS324 RXO324 SHK324 SRG324 TBC324 TKY324 TUU324 UEQ324 UOM324 UYI324 VIE324 VSA324 WBW324 WLS324 WVO324 G357:G358 JC357:JC358 SY357:SY358 ACU357:ACU358 AMQ357:AMQ358 AWM357:AWM358 BGI357:BGI358 BQE357:BQE358 CAA357:CAA358 CJW357:CJW358 CTS357:CTS358 DDO357:DDO358 DNK357:DNK358 DXG357:DXG358 EHC357:EHC358 EQY357:EQY358 FAU357:FAU358 FKQ357:FKQ358 FUM357:FUM358 GEI357:GEI358 GOE357:GOE358 GYA357:GYA358 HHW357:HHW358 HRS357:HRS358 IBO357:IBO358 ILK357:ILK358 IVG357:IVG358 JFC357:JFC358 JOY357:JOY358 JYU357:JYU358 KIQ357:KIQ358 KSM357:KSM358 LCI357:LCI358 LME357:LME358 LWA357:LWA358 MFW357:MFW358 MPS357:MPS358 MZO357:MZO358 NJK357:NJK358 NTG357:NTG358 ODC357:ODC358 OMY357:OMY358 OWU357:OWU358 PGQ357:PGQ358 PQM357:PQM358 QAI357:QAI358 QKE357:QKE358 QUA357:QUA358 RDW357:RDW358 RNS357:RNS358 RXO357:RXO358 SHK357:SHK358 SRG357:SRG358 TBC357:TBC358 TKY357:TKY358 TUU357:TUU358 UEQ357:UEQ358 UOM357:UOM358 UYI357:UYI358 VIE357:VIE358 VSA357:VSA358 WBW357:WBW358 WLS357:WLS358 WVO357:WVO358 G362 JC362 SY362 ACU362 AMQ362 AWM362 BGI362 BQE362 CAA362 CJW362 CTS362 DDO362 DNK362 DXG362 EHC362 EQY362 FAU362 FKQ362 FUM362 GEI362 GOE362 GYA362 HHW362 HRS362 IBO362 ILK362 IVG362 JFC362 JOY362 JYU362 KIQ362 KSM362 LCI362 LME362 LWA362 MFW362 MPS362 MZO362 NJK362 NTG362 ODC362 OMY362 OWU362 PGQ362 PQM362 QAI362 QKE362 QUA362 RDW362 RNS362 RXO362 SHK362 SRG362 TBC362 TKY362 TUU362 UEQ362 UOM362 UYI362 VIE362 VSA362 WBW362 WLS362 WVO362 G314:G315 JC314:JC315 SY314:SY315 ACU314:ACU315 AMQ314:AMQ315 AWM314:AWM315 BGI314:BGI315 BQE314:BQE315 CAA314:CAA315 CJW314:CJW315 CTS314:CTS315 DDO314:DDO315 DNK314:DNK315 DXG314:DXG315 EHC314:EHC315 EQY314:EQY315 FAU314:FAU315 FKQ314:FKQ315 FUM314:FUM315 GEI314:GEI315 GOE314:GOE315 GYA314:GYA315 HHW314:HHW315 HRS314:HRS315 IBO314:IBO315 ILK314:ILK315 IVG314:IVG315 JFC314:JFC315 JOY314:JOY315 JYU314:JYU315 KIQ314:KIQ315 KSM314:KSM315 LCI314:LCI315 LME314:LME315 LWA314:LWA315 MFW314:MFW315 MPS314:MPS315 MZO314:MZO315 NJK314:NJK315 NTG314:NTG315 ODC314:ODC315 OMY314:OMY315 OWU314:OWU315 PGQ314:PGQ315 PQM314:PQM315 QAI314:QAI315 QKE314:QKE315 QUA314:QUA315 RDW314:RDW315 RNS314:RNS315 RXO314:RXO315 SHK314:SHK315 SRG314:SRG315 TBC314:TBC315 TKY314:TKY315 TUU314:TUU315 UEQ314:UEQ315 UOM314:UOM315 UYI314:UYI315 VIE314:VIE315 VSA314:VSA315 WBW314:WBW315 WLS314:WLS315 WVO314:WVO315 G317 JC317 SY317 ACU317 AMQ317 AWM317 BGI317 BQE317 CAA317 CJW317 CTS317 DDO317 DNK317 DXG317 EHC317 EQY317 FAU317 FKQ317 FUM317 GEI317 GOE317 GYA317 HHW317 HRS317 IBO317 ILK317 IVG317 JFC317 JOY317 JYU317 KIQ317 KSM317 LCI317 LME317 LWA317 MFW317 MPS317 MZO317 NJK317 NTG317 ODC317 OMY317 OWU317 PGQ317 PQM317 QAI317 QKE317 QUA317 RDW317 RNS317 RXO317 SHK317 SRG317 TBC317 TKY317 TUU317 UEQ317 UOM317 UYI317 VIE317 VSA317 WBW317 WLS317 WVO317 G428 G96:G97 G102 G104 G106:G107 G111:G112 G118:G119 G121 G123 G129:G131 G133:G134 G136 G138 G141 G143 G145 G147 G154:G155 G158">
      <formula1>"isblank(G3)"</formula1>
    </dataValidation>
    <dataValidation type="decimal" operator="equal" allowBlank="1" showInputMessage="1" showErrorMessage="1" errorTitle="ENTRY ERROR!" error="Approx. Quantity  for this Item _x000a_must be a whole number. " prompt="Enter the Approx. Quantity_x000a_" sqref="F137 JB137 SX137 ACT137 AMP137 AWL137 BGH137 BQD137 BZZ137 CJV137 CTR137 DDN137 DNJ137 DXF137 EHB137 EQX137 FAT137 FKP137 FUL137 GEH137 GOD137 GXZ137 HHV137 HRR137 IBN137 ILJ137 IVF137 JFB137 JOX137 JYT137 KIP137 KSL137 LCH137 LMD137 LVZ137 MFV137 MPR137 MZN137 NJJ137 NTF137 ODB137 OMX137 OWT137 PGP137 PQL137 QAH137 QKD137 QTZ137 RDV137 RNR137 RXN137 SHJ137 SRF137 TBB137 TKX137 TUT137 UEP137 UOL137 UYH137 VID137 VRZ137 WBV137 WLR137 WVN137 F60:F61 JB60:JB61 SX60:SX61 ACT60:ACT61 AMP60:AMP61 AWL60:AWL61 BGH60:BGH61 BQD60:BQD61 BZZ60:BZZ61 CJV60:CJV61 CTR60:CTR61 DDN60:DDN61 DNJ60:DNJ61 DXF60:DXF61 EHB60:EHB61 EQX60:EQX61 FAT60:FAT61 FKP60:FKP61 FUL60:FUL61 GEH60:GEH61 GOD60:GOD61 GXZ60:GXZ61 HHV60:HHV61 HRR60:HRR61 IBN60:IBN61 ILJ60:ILJ61 IVF60:IVF61 JFB60:JFB61 JOX60:JOX61 JYT60:JYT61 KIP60:KIP61 KSL60:KSL61 LCH60:LCH61 LMD60:LMD61 LVZ60:LVZ61 MFV60:MFV61 MPR60:MPR61 MZN60:MZN61 NJJ60:NJJ61 NTF60:NTF61 ODB60:ODB61 OMX60:OMX61 OWT60:OWT61 PGP60:PGP61 PQL60:PQL61 QAH60:QAH61 QKD60:QKD61 QTZ60:QTZ61 RDV60:RDV61 RNR60:RNR61 RXN60:RXN61 SHJ60:SHJ61 SRF60:SRF61 TBB60:TBB61 TKX60:TKX61 TUT60:TUT61 UEP60:UEP61 UOL60:UOL61 UYH60:UYH61 VID60:VID61 VRZ60:VRZ61 WBV60:WBV61 WLR60:WLR61 WVN60:WVN61">
      <formula1>IF(F60&gt;=0,ROUND(F60,0),0)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44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G78:G85 JC78:JC85 SY78:SY85 ACU78:ACU85 AMQ78:AMQ85 AWM78:AWM85 BGI78:BGI85 BQE78:BQE85 CAA78:CAA85 CJW78:CJW85 CTS78:CTS85 DDO78:DDO85 DNK78:DNK85 DXG78:DXG85 EHC78:EHC85 EQY78:EQY85 FAU78:FAU85 FKQ78:FKQ85 FUM78:FUM85 GEI78:GEI85 GOE78:GOE85 GYA78:GYA85 HHW78:HHW85 HRS78:HRS85 IBO78:IBO85 ILK78:ILK85 IVG78:IVG85 JFC78:JFC85 JOY78:JOY85 JYU78:JYU85 KIQ78:KIQ85 KSM78:KSM85 LCI78:LCI85 LME78:LME85 LWA78:LWA85 MFW78:MFW85 MPS78:MPS85 MZO78:MZO85 NJK78:NJK85 NTG78:NTG85 ODC78:ODC85 OMY78:OMY85 OWU78:OWU85 PGQ78:PGQ85 PQM78:PQM85 QAI78:QAI85 QKE78:QKE85 QUA78:QUA85 RDW78:RDW85 RNS78:RNS85 RXO78:RXO85 SHK78:SHK85 SRG78:SRG85 TBC78:TBC85 TKY78:TKY85 TUU78:TUU85 UEQ78:UEQ85 UOM78:UOM85 UYI78:UYI85 VIE78:VIE85 VSA78:VSA85 WBW78:WBW85 WLS78:WLS85 WVO78:WVO85 G73 JC73 SY73 ACU73 AMQ73 AWM73 BGI73 BQE73 CAA73 CJW73 CTS73 DDO73 DNK73 DXG73 EHC73 EQY73 FAU73 FKQ73 FUM73 GEI73 GOE73 GYA73 HHW73 HRS73 IBO73 ILK73 IVG73 JFC73 JOY73 JYU73 KIQ73 KSM73 LCI73 LME73 LWA73 MFW73 MPS73 MZO73 NJK73 NTG73 ODC73 OMY73 OWU73 PGQ73 PQM73 QAI73 QKE73 QUA73 RDW73 RNS73 RXO73 SHK73 SRG73 TBC73 TKY73 TUU73 UEQ73 UOM73 UYI73 VIE73 VSA73 WBW73 WLS73 WVO73 G75:G76 JC75:JC76 SY75:SY76 ACU75:ACU76 AMQ75:AMQ76 AWM75:AWM76 BGI75:BGI76 BQE75:BQE76 CAA75:CAA76 CJW75:CJW76 CTS75:CTS76 DDO75:DDO76 DNK75:DNK76 DXG75:DXG76 EHC75:EHC76 EQY75:EQY76 FAU75:FAU76 FKQ75:FKQ76 FUM75:FUM76 GEI75:GEI76 GOE75:GOE76 GYA75:GYA76 HHW75:HHW76 HRS75:HRS76 IBO75:IBO76 ILK75:ILK76 IVG75:IVG76 JFC75:JFC76 JOY75:JOY76 JYU75:JYU76 KIQ75:KIQ76 KSM75:KSM76 LCI75:LCI76 LME75:LME76 LWA75:LWA76 MFW75:MFW76 MPS75:MPS76 MZO75:MZO76 NJK75:NJK76 NTG75:NTG76 ODC75:ODC76 OMY75:OMY76 OWU75:OWU76 PGQ75:PGQ76 PQM75:PQM76 QAI75:QAI76 QKE75:QKE76 QUA75:QUA76 RDW75:RDW76 RNS75:RNS76 RXO75:RXO76 SHK75:SHK76 SRG75:SRG76 TBC75:TBC76 TKY75:TKY76 TUU75:TUU76 UEQ75:UEQ76 UOM75:UOM76 UYI75:UYI76 VIE75:VIE76 VSA75:VSA76 WBW75:WBW76 WLS75:WLS76 WVO75:WVO76 G58 JC58 SY58 ACU58 AMQ58 AWM58 BGI58 BQE58 CAA58 CJW58 CTS58 DDO58 DNK58 DXG58 EHC58 EQY58 FAU58 FKQ58 FUM58 GEI58 GOE58 GYA58 HHW58 HRS58 IBO58 ILK58 IVG58 JFC58 JOY58 JYU58 KIQ58 KSM58 LCI58 LME58 LWA58 MFW58 MPS58 MZO58 NJK58 NTG58 ODC58 OMY58 OWU58 PGQ58 PQM58 QAI58 QKE58 QUA58 RDW58 RNS58 RXO58 SHK58 SRG58 TBC58 TKY58 TUU58 UEQ58 UOM58 UYI58 VIE58 VSA58 WBW58 WLS58 WVO58 G63:G64 JC63:JC64 SY63:SY64 ACU63:ACU64 AMQ63:AMQ64 AWM63:AWM64 BGI63:BGI64 BQE63:BQE64 CAA63:CAA64 CJW63:CJW64 CTS63:CTS64 DDO63:DDO64 DNK63:DNK64 DXG63:DXG64 EHC63:EHC64 EQY63:EQY64 FAU63:FAU64 FKQ63:FKQ64 FUM63:FUM64 GEI63:GEI64 GOE63:GOE64 GYA63:GYA64 HHW63:HHW64 HRS63:HRS64 IBO63:IBO64 ILK63:ILK64 IVG63:IVG64 JFC63:JFC64 JOY63:JOY64 JYU63:JYU64 KIQ63:KIQ64 KSM63:KSM64 LCI63:LCI64 LME63:LME64 LWA63:LWA64 MFW63:MFW64 MPS63:MPS64 MZO63:MZO64 NJK63:NJK64 NTG63:NTG64 ODC63:ODC64 OMY63:OMY64 OWU63:OWU64 PGQ63:PGQ64 PQM63:PQM64 QAI63:QAI64 QKE63:QKE64 QUA63:QUA64 RDW63:RDW64 RNS63:RNS64 RXO63:RXO64 SHK63:SHK64 SRG63:SRG64 TBC63:TBC64 TKY63:TKY64 TUU63:TUU64 UEQ63:UEQ64 UOM63:UOM64 UYI63:UYI64 VIE63:VIE64 VSA63:VSA64 WBW63:WBW64 WLS63:WLS64 WVO63:WVO64 G27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2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4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G287:G288 JC287:JC288 SY287:SY288 ACU287:ACU288 AMQ287:AMQ288 AWM287:AWM288 BGI287:BGI288 BQE287:BQE288 CAA287:CAA288 CJW287:CJW288 CTS287:CTS288 DDO287:DDO288 DNK287:DNK288 DXG287:DXG288 EHC287:EHC288 EQY287:EQY288 FAU287:FAU288 FKQ287:FKQ288 FUM287:FUM288 GEI287:GEI288 GOE287:GOE288 GYA287:GYA288 HHW287:HHW288 HRS287:HRS288 IBO287:IBO288 ILK287:ILK288 IVG287:IVG288 JFC287:JFC288 JOY287:JOY288 JYU287:JYU288 KIQ287:KIQ288 KSM287:KSM288 LCI287:LCI288 LME287:LME288 LWA287:LWA288 MFW287:MFW288 MPS287:MPS288 MZO287:MZO288 NJK287:NJK288 NTG287:NTG288 ODC287:ODC288 OMY287:OMY288 OWU287:OWU288 PGQ287:PGQ288 PQM287:PQM288 QAI287:QAI288 QKE287:QKE288 QUA287:QUA288 RDW287:RDW288 RNS287:RNS288 RXO287:RXO288 SHK287:SHK288 SRG287:SRG288 TBC287:TBC288 TKY287:TKY288 TUU287:TUU288 UEQ287:UEQ288 UOM287:UOM288 UYI287:UYI288 VIE287:VIE288 VSA287:VSA288 WBW287:WBW288 WLS287:WLS288 WVO287:WVO288 G249:G252 JC249:JC252 SY249:SY252 ACU249:ACU252 AMQ249:AMQ252 AWM249:AWM252 BGI249:BGI252 BQE249:BQE252 CAA249:CAA252 CJW249:CJW252 CTS249:CTS252 DDO249:DDO252 DNK249:DNK252 DXG249:DXG252 EHC249:EHC252 EQY249:EQY252 FAU249:FAU252 FKQ249:FKQ252 FUM249:FUM252 GEI249:GEI252 GOE249:GOE252 GYA249:GYA252 HHW249:HHW252 HRS249:HRS252 IBO249:IBO252 ILK249:ILK252 IVG249:IVG252 JFC249:JFC252 JOY249:JOY252 JYU249:JYU252 KIQ249:KIQ252 KSM249:KSM252 LCI249:LCI252 LME249:LME252 LWA249:LWA252 MFW249:MFW252 MPS249:MPS252 MZO249:MZO252 NJK249:NJK252 NTG249:NTG252 ODC249:ODC252 OMY249:OMY252 OWU249:OWU252 PGQ249:PGQ252 PQM249:PQM252 QAI249:QAI252 QKE249:QKE252 QUA249:QUA252 RDW249:RDW252 RNS249:RNS252 RXO249:RXO252 SHK249:SHK252 SRG249:SRG252 TBC249:TBC252 TKY249:TKY252 TUU249:TUU252 UEQ249:UEQ252 UOM249:UOM252 UYI249:UYI252 VIE249:VIE252 VSA249:VSA252 WBW249:WBW252 WLS249:WLS252 WVO249:WVO252 G254 JC254 SY254 ACU254 AMQ254 AWM254 BGI254 BQE254 CAA254 CJW254 CTS254 DDO254 DNK254 DXG254 EHC254 EQY254 FAU254 FKQ254 FUM254 GEI254 GOE254 GYA254 HHW254 HRS254 IBO254 ILK254 IVG254 JFC254 JOY254 JYU254 KIQ254 KSM254 LCI254 LME254 LWA254 MFW254 MPS254 MZO254 NJK254 NTG254 ODC254 OMY254 OWU254 PGQ254 PQM254 QAI254 QKE254 QUA254 RDW254 RNS254 RXO254 SHK254 SRG254 TBC254 TKY254 TUU254 UEQ254 UOM254 UYI254 VIE254 VSA254 WBW254 WLS254 WVO254 G271 JC271 SY271 ACU271 AMQ271 AWM271 BGI271 BQE271 CAA271 CJW271 CTS271 DDO271 DNK271 DXG271 EHC271 EQY271 FAU271 FKQ271 FUM271 GEI271 GOE271 GYA271 HHW271 HRS271 IBO271 ILK271 IVG271 JFC271 JOY271 JYU271 KIQ271 KSM271 LCI271 LME271 LWA271 MFW271 MPS271 MZO271 NJK271 NTG271 ODC271 OMY271 OWU271 PGQ271 PQM271 QAI271 QKE271 QUA271 RDW271 RNS271 RXO271 SHK271 SRG271 TBC271 TKY271 TUU271 UEQ271 UOM271 UYI271 VIE271 VSA271 WBW271 WLS271 WVO271 G293 JC293 SY293 ACU293 AMQ293 AWM293 BGI293 BQE293 CAA293 CJW293 CTS293 DDO293 DNK293 DXG293 EHC293 EQY293 FAU293 FKQ293 FUM293 GEI293 GOE293 GYA293 HHW293 HRS293 IBO293 ILK293 IVG293 JFC293 JOY293 JYU293 KIQ293 KSM293 LCI293 LME293 LWA293 MFW293 MPS293 MZO293 NJK293 NTG293 ODC293 OMY293 OWU293 PGQ293 PQM293 QAI293 QKE293 QUA293 RDW293 RNS293 RXO293 SHK293 SRG293 TBC293 TKY293 TUU293 UEQ293 UOM293 UYI293 VIE293 VSA293 WBW293 WLS293 WVO293 G295 JC295 SY295 ACU295 AMQ295 AWM295 BGI295 BQE295 CAA295 CJW295 CTS295 DDO295 DNK295 DXG295 EHC295 EQY295 FAU295 FKQ295 FUM295 GEI295 GOE295 GYA295 HHW295 HRS295 IBO295 ILK295 IVG295 JFC295 JOY295 JYU295 KIQ295 KSM295 LCI295 LME295 LWA295 MFW295 MPS295 MZO295 NJK295 NTG295 ODC295 OMY295 OWU295 PGQ295 PQM295 QAI295 QKE295 QUA295 RDW295 RNS295 RXO295 SHK295 SRG295 TBC295 TKY295 TUU295 UEQ295 UOM295 UYI295 VIE295 VSA295 WBW295 WLS295 WVO295 G159:G160 JC9:JC10 SY9:SY10 ACU9:ACU10 AMQ9:AMQ10 AWM9:AWM10 BGI9:BGI10 BQE9:BQE10 CAA9:CAA10 CJW9:CJW10 CTS9:CTS10 DDO9:DDO10 DNK9:DNK10 DXG9:DXG10 EHC9:EHC10 EQY9:EQY10 FAU9:FAU10 FKQ9:FKQ10 FUM9:FUM10 GEI9:GEI10 GOE9:GOE10 GYA9:GYA10 HHW9:HHW10 HRS9:HRS10 IBO9:IBO10 ILK9:ILK10 IVG9:IVG10 JFC9:JFC10 JOY9:JOY10 JYU9:JYU10 KIQ9:KIQ10 KSM9:KSM10 LCI9:LCI10 LME9:LME10 LWA9:LWA10 MFW9:MFW10 MPS9:MPS10 MZO9:MZO10 NJK9:NJK10 NTG9:NTG10 ODC9:ODC10 OMY9:OMY10 OWU9:OWU10 PGQ9:PGQ10 PQM9:PQM10 QAI9:QAI10 QKE9:QKE10 QUA9:QUA10 RDW9:RDW10 RNS9:RNS10 RXO9:RXO10 SHK9:SHK10 SRG9:SRG10 TBC9:TBC10 TKY9:TKY10 TUU9:TUU10 UEQ9:UEQ10 UOM9:UOM10 UYI9:UYI10 VIE9:VIE10 VSA9:VSA10 WBW9:WBW10 WLS9:WLS10 WVO9:WVO10 G32:G34 JC32:JC34 SY32:SY34 ACU32:ACU34 AMQ32:AMQ34 AWM32:AWM34 BGI32:BGI34 BQE32:BQE34 CAA32:CAA34 CJW32:CJW34 CTS32:CTS34 DDO32:DDO34 DNK32:DNK34 DXG32:DXG34 EHC32:EHC34 EQY32:EQY34 FAU32:FAU34 FKQ32:FKQ34 FUM32:FUM34 GEI32:GEI34 GOE32:GOE34 GYA32:GYA34 HHW32:HHW34 HRS32:HRS34 IBO32:IBO34 ILK32:ILK34 IVG32:IVG34 JFC32:JFC34 JOY32:JOY34 JYU32:JYU34 KIQ32:KIQ34 KSM32:KSM34 LCI32:LCI34 LME32:LME34 LWA32:LWA34 MFW32:MFW34 MPS32:MPS34 MZO32:MZO34 NJK32:NJK34 NTG32:NTG34 ODC32:ODC34 OMY32:OMY34 OWU32:OWU34 PGQ32:PGQ34 PQM32:PQM34 QAI32:QAI34 QKE32:QKE34 QUA32:QUA34 RDW32:RDW34 RNS32:RNS34 RXO32:RXO34 SHK32:SHK34 SRG32:SRG34 TBC32:TBC34 TKY32:TKY34 TUU32:TUU34 UEQ32:UEQ34 UOM32:UOM34 UYI32:UYI34 VIE32:VIE34 VSA32:VSA34 WBW32:WBW34 WLS32:WLS34 WVO32:WVO34 G37:G41 JC37:JC41 SY37:SY41 ACU37:ACU41 AMQ37:AMQ41 AWM37:AWM41 BGI37:BGI41 BQE37:BQE41 CAA37:CAA41 CJW37:CJW41 CTS37:CTS41 DDO37:DDO41 DNK37:DNK41 DXG37:DXG41 EHC37:EHC41 EQY37:EQY41 FAU37:FAU41 FKQ37:FKQ41 FUM37:FUM41 GEI37:GEI41 GOE37:GOE41 GYA37:GYA41 HHW37:HHW41 HRS37:HRS41 IBO37:IBO41 ILK37:ILK41 IVG37:IVG41 JFC37:JFC41 JOY37:JOY41 JYU37:JYU41 KIQ37:KIQ41 KSM37:KSM41 LCI37:LCI41 LME37:LME41 LWA37:LWA41 MFW37:MFW41 MPS37:MPS41 MZO37:MZO41 NJK37:NJK41 NTG37:NTG41 ODC37:ODC41 OMY37:OMY41 OWU37:OWU41 PGQ37:PGQ41 PQM37:PQM41 QAI37:QAI41 QKE37:QKE41 QUA37:QUA41 RDW37:RDW41 RNS37:RNS41 RXO37:RXO41 SHK37:SHK41 SRG37:SRG41 TBC37:TBC41 TKY37:TKY41 TUU37:TUU41 UEQ37:UEQ41 UOM37:UOM41 UYI37:UYI41 VIE37:VIE41 VSA37:VSA41 WBW37:WBW41 WLS37:WLS41 WVO37:WVO41 G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JC416 SY416 ACU416 AMQ416 AWM416 BGI416 BQE416 CAA416 CJW416 CTS416 DDO416 DNK416 DXG416 EHC416 EQY416 FAU416 FKQ416 FUM416 GEI416 GOE416 GYA416 HHW416 HRS416 IBO416 ILK416 IVG416 JFC416 JOY416 JYU416 KIQ416 KSM416 LCI416 LME416 LWA416 MFW416 MPS416 MZO416 NJK416 NTG416 ODC416 OMY416 OWU416 PGQ416 PQM416 QAI416 QKE416 QUA416 RDW416 RNS416 RXO416 SHK416 SRG416 TBC416 TKY416 TUU416 UEQ416 UOM416 UYI416 VIE416 VSA416 WBW416 WLS416 WVO416 G238:G239 JC238:JC239 SY238:SY239 ACU238:ACU239 AMQ238:AMQ239 AWM238:AWM239 BGI238:BGI239 BQE238:BQE239 CAA238:CAA239 CJW238:CJW239 CTS238:CTS239 DDO238:DDO239 DNK238:DNK239 DXG238:DXG239 EHC238:EHC239 EQY238:EQY239 FAU238:FAU239 FKQ238:FKQ239 FUM238:FUM239 GEI238:GEI239 GOE238:GOE239 GYA238:GYA239 HHW238:HHW239 HRS238:HRS239 IBO238:IBO239 ILK238:ILK239 IVG238:IVG239 JFC238:JFC239 JOY238:JOY239 JYU238:JYU239 KIQ238:KIQ239 KSM238:KSM239 LCI238:LCI239 LME238:LME239 LWA238:LWA239 MFW238:MFW239 MPS238:MPS239 MZO238:MZO239 NJK238:NJK239 NTG238:NTG239 ODC238:ODC239 OMY238:OMY239 OWU238:OWU239 PGQ238:PGQ239 PQM238:PQM239 QAI238:QAI239 QKE238:QKE239 QUA238:QUA239 RDW238:RDW239 RNS238:RNS239 RXO238:RXO239 SHK238:SHK239 SRG238:SRG239 TBC238:TBC239 TKY238:TKY239 TUU238:TUU239 UEQ238:UEQ239 UOM238:UOM239 UYI238:UYI239 VIE238:VIE239 VSA238:VSA239 WBW238:WBW239 WLS238:WLS239 WVO238:WVO239 G241:G244 JC241:JC244 SY241:SY244 ACU241:ACU244 AMQ241:AMQ244 AWM241:AWM244 BGI241:BGI244 BQE241:BQE244 CAA241:CAA244 CJW241:CJW244 CTS241:CTS244 DDO241:DDO244 DNK241:DNK244 DXG241:DXG244 EHC241:EHC244 EQY241:EQY244 FAU241:FAU244 FKQ241:FKQ244 FUM241:FUM244 GEI241:GEI244 GOE241:GOE244 GYA241:GYA244 HHW241:HHW244 HRS241:HRS244 IBO241:IBO244 ILK241:ILK244 IVG241:IVG244 JFC241:JFC244 JOY241:JOY244 JYU241:JYU244 KIQ241:KIQ244 KSM241:KSM244 LCI241:LCI244 LME241:LME244 LWA241:LWA244 MFW241:MFW244 MPS241:MPS244 MZO241:MZO244 NJK241:NJK244 NTG241:NTG244 ODC241:ODC244 OMY241:OMY244 OWU241:OWU244 PGQ241:PGQ244 PQM241:PQM244 QAI241:QAI244 QKE241:QKE244 QUA241:QUA244 RDW241:RDW244 RNS241:RNS244 RXO241:RXO244 SHK241:SHK244 SRG241:SRG244 TBC241:TBC244 TKY241:TKY244 TUU241:TUU244 UEQ241:UEQ244 UOM241:UOM244 UYI241:UYI244 VIE241:VIE244 VSA241:VSA244 WBW241:WBW244 WLS241:WLS244 WVO241:WVO244 G247 JC247 SY247 ACU247 AMQ247 AWM247 BGI247 BQE247 CAA247 CJW247 CTS247 DDO247 DNK247 DXG247 EHC247 EQY247 FAU247 FKQ247 FUM247 GEI247 GOE247 GYA247 HHW247 HRS247 IBO247 ILK247 IVG247 JFC247 JOY247 JYU247 KIQ247 KSM247 LCI247 LME247 LWA247 MFW247 MPS247 MZO247 NJK247 NTG247 ODC247 OMY247 OWU247 PGQ247 PQM247 QAI247 QKE247 QUA247 RDW247 RNS247 RXO247 SHK247 SRG247 TBC247 TKY247 TUU247 UEQ247 UOM247 UYI247 VIE247 VSA247 WBW247 WLS247 WVO247 G256 JC256 SY256 ACU256 AMQ256 AWM256 BGI256 BQE256 CAA256 CJW256 CTS256 DDO256 DNK256 DXG256 EHC256 EQY256 FAU256 FKQ256 FUM256 GEI256 GOE256 GYA256 HHW256 HRS256 IBO256 ILK256 IVG256 JFC256 JOY256 JYU256 KIQ256 KSM256 LCI256 LME256 LWA256 MFW256 MPS256 MZO256 NJK256 NTG256 ODC256 OMY256 OWU256 PGQ256 PQM256 QAI256 QKE256 QUA256 RDW256 RNS256 RXO256 SHK256 SRG256 TBC256 TKY256 TUU256 UEQ256 UOM256 UYI256 VIE256 VSA256 WBW256 WLS256 WVO256 G282 JC282 SY282 ACU282 AMQ282 AWM282 BGI282 BQE282 CAA282 CJW282 CTS282 DDO282 DNK282 DXG282 EHC282 EQY282 FAU282 FKQ282 FUM282 GEI282 GOE282 GYA282 HHW282 HRS282 IBO282 ILK282 IVG282 JFC282 JOY282 JYU282 KIQ282 KSM282 LCI282 LME282 LWA282 MFW282 MPS282 MZO282 NJK282 NTG282 ODC282 OMY282 OWU282 PGQ282 PQM282 QAI282 QKE282 QUA282 RDW282 RNS282 RXO282 SHK282 SRG282 TBC282 TKY282 TUU282 UEQ282 UOM282 UYI282 VIE282 VSA282 WBW282 WLS282 WVO282 G285 JC285 SY285 ACU285 AMQ285 AWM285 BGI285 BQE285 CAA285 CJW285 CTS285 DDO285 DNK285 DXG285 EHC285 EQY285 FAU285 FKQ285 FUM285 GEI285 GOE285 GYA285 HHW285 HRS285 IBO285 ILK285 IVG285 JFC285 JOY285 JYU285 KIQ285 KSM285 LCI285 LME285 LWA285 MFW285 MPS285 MZO285 NJK285 NTG285 ODC285 OMY285 OWU285 PGQ285 PQM285 QAI285 QKE285 QUA285 RDW285 RNS285 RXO285 SHK285 SRG285 TBC285 TKY285 TUU285 UEQ285 UOM285 UYI285 VIE285 VSA285 WBW285 WLS285 WVO285 G276 JC276 SY276 ACU276 AMQ276 AWM276 BGI276 BQE276 CAA276 CJW276 CTS276 DDO276 DNK276 DXG276 EHC276 EQY276 FAU276 FKQ276 FUM276 GEI276 GOE276 GYA276 HHW276 HRS276 IBO276 ILK276 IVG276 JFC276 JOY276 JYU276 KIQ276 KSM276 LCI276 LME276 LWA276 MFW276 MPS276 MZO276 NJK276 NTG276 ODC276 OMY276 OWU276 PGQ276 PQM276 QAI276 QKE276 QUA276 RDW276 RNS276 RXO276 SHK276 SRG276 TBC276 TKY276 TUU276 UEQ276 UOM276 UYI276 VIE276 VSA276 WBW276 WLS276 WVO276 G278:G279 JC278:JC279 SY278:SY279 ACU278:ACU279 AMQ278:AMQ279 AWM278:AWM279 BGI278:BGI279 BQE278:BQE279 CAA278:CAA279 CJW278:CJW279 CTS278:CTS279 DDO278:DDO279 DNK278:DNK279 DXG278:DXG279 EHC278:EHC279 EQY278:EQY279 FAU278:FAU279 FKQ278:FKQ279 FUM278:FUM279 GEI278:GEI279 GOE278:GOE279 GYA278:GYA279 HHW278:HHW279 HRS278:HRS279 IBO278:IBO279 ILK278:ILK279 IVG278:IVG279 JFC278:JFC279 JOY278:JOY279 JYU278:JYU279 KIQ278:KIQ279 KSM278:KSM279 LCI278:LCI279 LME278:LME279 LWA278:LWA279 MFW278:MFW279 MPS278:MPS279 MZO278:MZO279 NJK278:NJK279 NTG278:NTG279 ODC278:ODC279 OMY278:OMY279 OWU278:OWU279 PGQ278:PGQ279 PQM278:PQM279 QAI278:QAI279 QKE278:QKE279 QUA278:QUA279 RDW278:RDW279 RNS278:RNS279 RXO278:RXO279 SHK278:SHK279 SRG278:SRG279 TBC278:TBC279 TKY278:TKY279 TUU278:TUU279 UEQ278:UEQ279 UOM278:UOM279 UYI278:UYI279 VIE278:VIE279 VSA278:VSA279 WBW278:WBW279 WLS278:WLS279 WVO278:WVO279 G290:G291 JC290:JC291 SY290:SY291 ACU290:ACU291 AMQ290:AMQ291 AWM290:AWM291 BGI290:BGI291 BQE290:BQE291 CAA290:CAA291 CJW290:CJW291 CTS290:CTS291 DDO290:DDO291 DNK290:DNK291 DXG290:DXG291 EHC290:EHC291 EQY290:EQY291 FAU290:FAU291 FKQ290:FKQ291 FUM290:FUM291 GEI290:GEI291 GOE290:GOE291 GYA290:GYA291 HHW290:HHW291 HRS290:HRS291 IBO290:IBO291 ILK290:ILK291 IVG290:IVG291 JFC290:JFC291 JOY290:JOY291 JYU290:JYU291 KIQ290:KIQ291 KSM290:KSM291 LCI290:LCI291 LME290:LME291 LWA290:LWA291 MFW290:MFW291 MPS290:MPS291 MZO290:MZO291 NJK290:NJK291 NTG290:NTG291 ODC290:ODC291 OMY290:OMY291 OWU290:OWU291 PGQ290:PGQ291 PQM290:PQM291 QAI290:QAI291 QKE290:QKE291 QUA290:QUA291 RDW290:RDW291 RNS290:RNS291 RXO290:RXO291 SHK290:SHK291 SRG290:SRG291 TBC290:TBC291 TKY290:TKY291 TUU290:TUU291 UEQ290:UEQ291 UOM290:UOM291 UYI290:UYI291 VIE290:VIE291 VSA290:VSA291 WBW290:WBW291 WLS290:WLS291 WVO290:WVO291 G297:G302 JC297:JC302 SY297:SY302 ACU297:ACU302 AMQ297:AMQ302 AWM297:AWM302 BGI297:BGI302 BQE297:BQE302 CAA297:CAA302 CJW297:CJW302 CTS297:CTS302 DDO297:DDO302 DNK297:DNK302 DXG297:DXG302 EHC297:EHC302 EQY297:EQY302 FAU297:FAU302 FKQ297:FKQ302 FUM297:FUM302 GEI297:GEI302 GOE297:GOE302 GYA297:GYA302 HHW297:HHW302 HRS297:HRS302 IBO297:IBO302 ILK297:ILK302 IVG297:IVG302 JFC297:JFC302 JOY297:JOY302 JYU297:JYU302 KIQ297:KIQ302 KSM297:KSM302 LCI297:LCI302 LME297:LME302 LWA297:LWA302 MFW297:MFW302 MPS297:MPS302 MZO297:MZO302 NJK297:NJK302 NTG297:NTG302 ODC297:ODC302 OMY297:OMY302 OWU297:OWU302 PGQ297:PGQ302 PQM297:PQM302 QAI297:QAI302 QKE297:QKE302 QUA297:QUA302 RDW297:RDW302 RNS297:RNS302 RXO297:RXO302 SHK297:SHK302 SRG297:SRG302 TBC297:TBC302 TKY297:TKY302 TUU297:TUU302 UEQ297:UEQ302 UOM297:UOM302 UYI297:UYI302 VIE297:VIE302 VSA297:VSA302 WBW297:WBW302 WLS297:WLS302 WVO297:WVO302 G384:G385 JC384:JC385 SY384:SY385 ACU384:ACU385 AMQ384:AMQ385 AWM384:AWM385 BGI384:BGI385 BQE384:BQE385 CAA384:CAA385 CJW384:CJW385 CTS384:CTS385 DDO384:DDO385 DNK384:DNK385 DXG384:DXG385 EHC384:EHC385 EQY384:EQY385 FAU384:FAU385 FKQ384:FKQ385 FUM384:FUM385 GEI384:GEI385 GOE384:GOE385 GYA384:GYA385 HHW384:HHW385 HRS384:HRS385 IBO384:IBO385 ILK384:ILK385 IVG384:IVG385 JFC384:JFC385 JOY384:JOY385 JYU384:JYU385 KIQ384:KIQ385 KSM384:KSM385 LCI384:LCI385 LME384:LME385 LWA384:LWA385 MFW384:MFW385 MPS384:MPS385 MZO384:MZO385 NJK384:NJK385 NTG384:NTG385 ODC384:ODC385 OMY384:OMY385 OWU384:OWU385 PGQ384:PGQ385 PQM384:PQM385 QAI384:QAI385 QKE384:QKE385 QUA384:QUA385 RDW384:RDW385 RNS384:RNS385 RXO384:RXO385 SHK384:SHK385 SRG384:SRG385 TBC384:TBC385 TKY384:TKY385 TUU384:TUU385 UEQ384:UEQ385 UOM384:UOM385 UYI384:UYI385 VIE384:VIE385 VSA384:VSA385 WBW384:WBW385 WLS384:WLS385 WVO384:WVO385 G333:G335 JC333:JC335 SY333:SY335 ACU333:ACU335 AMQ333:AMQ335 AWM333:AWM335 BGI333:BGI335 BQE333:BQE335 CAA333:CAA335 CJW333:CJW335 CTS333:CTS335 DDO333:DDO335 DNK333:DNK335 DXG333:DXG335 EHC333:EHC335 EQY333:EQY335 FAU333:FAU335 FKQ333:FKQ335 FUM333:FUM335 GEI333:GEI335 GOE333:GOE335 GYA333:GYA335 HHW333:HHW335 HRS333:HRS335 IBO333:IBO335 ILK333:ILK335 IVG333:IVG335 JFC333:JFC335 JOY333:JOY335 JYU333:JYU335 KIQ333:KIQ335 KSM333:KSM335 LCI333:LCI335 LME333:LME335 LWA333:LWA335 MFW333:MFW335 MPS333:MPS335 MZO333:MZO335 NJK333:NJK335 NTG333:NTG335 ODC333:ODC335 OMY333:OMY335 OWU333:OWU335 PGQ333:PGQ335 PQM333:PQM335 QAI333:QAI335 QKE333:QKE335 QUA333:QUA335 RDW333:RDW335 RNS333:RNS335 RXO333:RXO335 SHK333:SHK335 SRG333:SRG335 TBC333:TBC335 TKY333:TKY335 TUU333:TUU335 UEQ333:UEQ335 UOM333:UOM335 UYI333:UYI335 VIE333:VIE335 VSA333:VSA335 WBW333:WBW335 WLS333:WLS335 WVO333:WVO335 G55 JC55 SY55 ACU55 AMQ55 AWM55 BGI55 BQE55 CAA55 CJW55 CTS55 DDO55 DNK55 DXG55 EHC55 EQY55 FAU55 FKQ55 FUM55 GEI55 GOE55 GYA55 HHW55 HRS55 IBO55 ILK55 IVG55 JFC55 JOY55 JYU55 KIQ55 KSM55 LCI55 LME55 LWA55 MFW55 MPS55 MZO55 NJK55 NTG55 ODC55 OMY55 OWU55 PGQ55 PQM55 QAI55 QKE55 QUA55 RDW55 RNS55 RXO55 SHK55 SRG55 TBC55 TKY55 TUU55 UEQ55 UOM55 UYI55 VIE55 VSA55 WBW55 WLS55 WVO55 G60:G61 JC60:JC61 SY60:SY61 ACU60:ACU61 AMQ60:AMQ61 AWM60:AWM61 BGI60:BGI61 BQE60:BQE61 CAA60:CAA61 CJW60:CJW61 CTS60:CTS61 DDO60:DDO61 DNK60:DNK61 DXG60:DXG61 EHC60:EHC61 EQY60:EQY61 FAU60:FAU61 FKQ60:FKQ61 FUM60:FUM61 GEI60:GEI61 GOE60:GOE61 GYA60:GYA61 HHW60:HHW61 HRS60:HRS61 IBO60:IBO61 ILK60:ILK61 IVG60:IVG61 JFC60:JFC61 JOY60:JOY61 JYU60:JYU61 KIQ60:KIQ61 KSM60:KSM61 LCI60:LCI61 LME60:LME61 LWA60:LWA61 MFW60:MFW61 MPS60:MPS61 MZO60:MZO61 NJK60:NJK61 NTG60:NTG61 ODC60:ODC61 OMY60:OMY61 OWU60:OWU61 PGQ60:PGQ61 PQM60:PQM61 QAI60:QAI61 QKE60:QKE61 QUA60:QUA61 RDW60:RDW61 RNS60:RNS61 RXO60:RXO61 SHK60:SHK61 SRG60:SRG61 TBC60:TBC61 TKY60:TKY61 TUU60:TUU61 UEQ60:UEQ61 UOM60:UOM61 UYI60:UYI61 VIE60:VIE61 VSA60:VSA61 WBW60:WBW61 WLS60:WLS61 WVO60:WVO61 G66 JC66 SY66 ACU66 AMQ66 AWM66 BGI66 BQE66 CAA66 CJW66 CTS66 DDO66 DNK66 DXG66 EHC66 EQY66 FAU66 FKQ66 FUM66 GEI66 GOE66 GYA66 HHW66 HRS66 IBO66 ILK66 IVG66 JFC66 JOY66 JYU66 KIQ66 KSM66 LCI66 LME66 LWA66 MFW66 MPS66 MZO66 NJK66 NTG66 ODC66 OMY66 OWU66 PGQ66 PQM66 QAI66 QKE66 QUA66 RDW66 RNS66 RXO66 SHK66 SRG66 TBC66 TKY66 TUU66 UEQ66 UOM66 UYI66 VIE66 VSA66 WBW66 WLS66 WVO66 G68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71 JC71 SY71 ACU71 AMQ71 AWM71 BGI71 BQE71 CAA71 CJW71 CTS71 DDO71 DNK71 DXG71 EHC71 EQY71 FAU71 FKQ71 FUM71 GEI71 GOE71 GYA71 HHW71 HRS71 IBO71 ILK71 IVG71 JFC71 JOY71 JYU71 KIQ71 KSM71 LCI71 LME71 LWA71 MFW71 MPS71 MZO71 NJK71 NTG71 ODC71 OMY71 OWU71 PGQ71 PQM71 QAI71 QKE71 QUA71 RDW71 RNS71 RXO71 SHK71 SRG71 TBC71 TKY71 TUU71 UEQ71 UOM71 UYI71 VIE71 VSA71 WBW71 WLS71 WVO71 G95 JC95 SY95 ACU95 AMQ95 AWM95 BGI95 BQE95 CAA95 CJW95 CTS95 DDO95 DNK95 DXG95 EHC95 EQY95 FAU95 FKQ95 FUM95 GEI95 GOE95 GYA95 HHW95 HRS95 IBO95 ILK95 IVG95 JFC95 JOY95 JYU95 KIQ95 KSM95 LCI95 LME95 LWA95 MFW95 MPS95 MZO95 NJK95 NTG95 ODC95 OMY95 OWU95 PGQ95 PQM95 QAI95 QKE95 QUA95 RDW95 RNS95 RXO95 SHK95 SRG95 TBC95 TKY95 TUU95 UEQ95 UOM95 UYI95 VIE95 VSA95 WBW95 WLS95 WVO95 G434:G443 JC88:JC92 SY88:SY92 ACU88:ACU92 AMQ88:AMQ92 AWM88:AWM92 BGI88:BGI92 BQE88:BQE92 CAA88:CAA92 CJW88:CJW92 CTS88:CTS92 DDO88:DDO92 DNK88:DNK92 DXG88:DXG92 EHC88:EHC92 EQY88:EQY92 FAU88:FAU92 FKQ88:FKQ92 FUM88:FUM92 GEI88:GEI92 GOE88:GOE92 GYA88:GYA92 HHW88:HHW92 HRS88:HRS92 IBO88:IBO92 ILK88:ILK92 IVG88:IVG92 JFC88:JFC92 JOY88:JOY92 JYU88:JYU92 KIQ88:KIQ92 KSM88:KSM92 LCI88:LCI92 LME88:LME92 LWA88:LWA92 MFW88:MFW92 MPS88:MPS92 MZO88:MZO92 NJK88:NJK92 NTG88:NTG92 ODC88:ODC92 OMY88:OMY92 OWU88:OWU92 PGQ88:PGQ92 PQM88:PQM92 QAI88:QAI92 QKE88:QKE92 QUA88:QUA92 RDW88:RDW92 RNS88:RNS92 RXO88:RXO92 SHK88:SHK92 SRG88:SRG92 TBC88:TBC92 TKY88:TKY92 TUU88:TUU92 UEQ88:UEQ92 UOM88:UOM92 UYI88:UYI92 VIE88:VIE92 VSA88:VSA92 WBW88:WBW92 WLS88:WLS92 WVO88:WVO92 G233:G234 JC233:JC234 SY233:SY234 ACU233:ACU234 AMQ233:AMQ234 AWM233:AWM234 BGI233:BGI234 BQE233:BQE234 CAA233:CAA234 CJW233:CJW234 CTS233:CTS234 DDO233:DDO234 DNK233:DNK234 DXG233:DXG234 EHC233:EHC234 EQY233:EQY234 FAU233:FAU234 FKQ233:FKQ234 FUM233:FUM234 GEI233:GEI234 GOE233:GOE234 GYA233:GYA234 HHW233:HHW234 HRS233:HRS234 IBO233:IBO234 ILK233:ILK234 IVG233:IVG234 JFC233:JFC234 JOY233:JOY234 JYU233:JYU234 KIQ233:KIQ234 KSM233:KSM234 LCI233:LCI234 LME233:LME234 LWA233:LWA234 MFW233:MFW234 MPS233:MPS234 MZO233:MZO234 NJK233:NJK234 NTG233:NTG234 ODC233:ODC234 OMY233:OMY234 OWU233:OWU234 PGQ233:PGQ234 PQM233:PQM234 QAI233:QAI234 QKE233:QKE234 QUA233:QUA234 RDW233:RDW234 RNS233:RNS234 RXO233:RXO234 SHK233:SHK234 SRG233:SRG234 TBC233:TBC234 TKY233:TKY234 TUU233:TUU234 UEQ233:UEQ234 UOM233:UOM234 UYI233:UYI234 VIE233:VIE234 VSA233:VSA234 WBW233:WBW234 WLS233:WLS234 WVO233:WVO234 G206 JC206 SY206 ACU206 AMQ206 AWM206 BGI206 BQE206 CAA206 CJW206 CTS206 DDO206 DNK206 DXG206 EHC206 EQY206 FAU206 FKQ206 FUM206 GEI206 GOE206 GYA206 HHW206 HRS206 IBO206 ILK206 IVG206 JFC206 JOY206 JYU206 KIQ206 KSM206 LCI206 LME206 LWA206 MFW206 MPS206 MZO206 NJK206 NTG206 ODC206 OMY206 OWU206 PGQ206 PQM206 QAI206 QKE206 QUA206 RDW206 RNS206 RXO206 SHK206 SRG206 TBC206 TKY206 TUU206 UEQ206 UOM206 UYI206 VIE206 VSA206 WBW206 WLS206 WVO206 G195 JC195 SY195 ACU195 AMQ195 AWM195 BGI195 BQE195 CAA195 CJW195 CTS195 DDO195 DNK195 DXG195 EHC195 EQY195 FAU195 FKQ195 FUM195 GEI195 GOE195 GYA195 HHW195 HRS195 IBO195 ILK195 IVG195 JFC195 JOY195 JYU195 KIQ195 KSM195 LCI195 LME195 LWA195 MFW195 MPS195 MZO195 NJK195 NTG195 ODC195 OMY195 OWU195 PGQ195 PQM195 QAI195 QKE195 QUA195 RDW195 RNS195 RXO195 SHK195 SRG195 TBC195 TKY195 TUU195 UEQ195 UOM195 UYI195 VIE195 VSA195 WBW195 WLS195 WVO195 G174:G175 JC174:JC175 SY174:SY175 ACU174:ACU175 AMQ174:AMQ175 AWM174:AWM175 BGI174:BGI175 BQE174:BQE175 CAA174:CAA175 CJW174:CJW175 CTS174:CTS175 DDO174:DDO175 DNK174:DNK175 DXG174:DXG175 EHC174:EHC175 EQY174:EQY175 FAU174:FAU175 FKQ174:FKQ175 FUM174:FUM175 GEI174:GEI175 GOE174:GOE175 GYA174:GYA175 HHW174:HHW175 HRS174:HRS175 IBO174:IBO175 ILK174:ILK175 IVG174:IVG175 JFC174:JFC175 JOY174:JOY175 JYU174:JYU175 KIQ174:KIQ175 KSM174:KSM175 LCI174:LCI175 LME174:LME175 LWA174:LWA175 MFW174:MFW175 MPS174:MPS175 MZO174:MZO175 NJK174:NJK175 NTG174:NTG175 ODC174:ODC175 OMY174:OMY175 OWU174:OWU175 PGQ174:PGQ175 PQM174:PQM175 QAI174:QAI175 QKE174:QKE175 QUA174:QUA175 RDW174:RDW175 RNS174:RNS175 RXO174:RXO175 SHK174:SHK175 SRG174:SRG175 TBC174:TBC175 TKY174:TKY175 TUU174:TUU175 UEQ174:UEQ175 UOM174:UOM175 UYI174:UYI175 VIE174:VIE175 VSA174:VSA175 WBW174:WBW175 WLS174:WLS175 WVO174:WVO175 G177 JC177 SY177 ACU177 AMQ177 AWM177 BGI177 BQE177 CAA177 CJW177 CTS177 DDO177 DNK177 DXG177 EHC177 EQY177 FAU177 FKQ177 FUM177 GEI177 GOE177 GYA177 HHW177 HRS177 IBO177 ILK177 IVG177 JFC177 JOY177 JYU177 KIQ177 KSM177 LCI177 LME177 LWA177 MFW177 MPS177 MZO177 NJK177 NTG177 ODC177 OMY177 OWU177 PGQ177 PQM177 QAI177 QKE177 QUA177 RDW177 RNS177 RXO177 SHK177 SRG177 TBC177 TKY177 TUU177 UEQ177 UOM177 UYI177 VIE177 VSA177 WBW177 WLS177 WVO177 G179 JC179 SY179 ACU179 AMQ179 AWM179 BGI179 BQE179 CAA179 CJW179 CTS179 DDO179 DNK179 DXG179 EHC179 EQY179 FAU179 FKQ179 FUM179 GEI179 GOE179 GYA179 HHW179 HRS179 IBO179 ILK179 IVG179 JFC179 JOY179 JYU179 KIQ179 KSM179 LCI179 LME179 LWA179 MFW179 MPS179 MZO179 NJK179 NTG179 ODC179 OMY179 OWU179 PGQ179 PQM179 QAI179 QKE179 QUA179 RDW179 RNS179 RXO179 SHK179 SRG179 TBC179 TKY179 TUU179 UEQ179 UOM179 UYI179 VIE179 VSA179 WBW179 WLS179 WVO179 G218 JC218 SY218 ACU218 AMQ218 AWM218 BGI218 BQE218 CAA218 CJW218 CTS218 DDO218 DNK218 DXG218 EHC218 EQY218 FAU218 FKQ218 FUM218 GEI218 GOE218 GYA218 HHW218 HRS218 IBO218 ILK218 IVG218 JFC218 JOY218 JYU218 KIQ218 KSM218 LCI218 LME218 LWA218 MFW218 MPS218 MZO218 NJK218 NTG218 ODC218 OMY218 OWU218 PGQ218 PQM218 QAI218 QKE218 QUA218 RDW218 RNS218 RXO218 SHK218 SRG218 TBC218 TKY218 TUU218 UEQ218 UOM218 UYI218 VIE218 VSA218 WBW218 WLS218 WVO218 G220:G221 JC220:JC221 SY220:SY221 ACU220:ACU221 AMQ220:AMQ221 AWM220:AWM221 BGI220:BGI221 BQE220:BQE221 CAA220:CAA221 CJW220:CJW221 CTS220:CTS221 DDO220:DDO221 DNK220:DNK221 DXG220:DXG221 EHC220:EHC221 EQY220:EQY221 FAU220:FAU221 FKQ220:FKQ221 FUM220:FUM221 GEI220:GEI221 GOE220:GOE221 GYA220:GYA221 HHW220:HHW221 HRS220:HRS221 IBO220:IBO221 ILK220:ILK221 IVG220:IVG221 JFC220:JFC221 JOY220:JOY221 JYU220:JYU221 KIQ220:KIQ221 KSM220:KSM221 LCI220:LCI221 LME220:LME221 LWA220:LWA221 MFW220:MFW221 MPS220:MPS221 MZO220:MZO221 NJK220:NJK221 NTG220:NTG221 ODC220:ODC221 OMY220:OMY221 OWU220:OWU221 PGQ220:PGQ221 PQM220:PQM221 QAI220:QAI221 QKE220:QKE221 QUA220:QUA221 RDW220:RDW221 RNS220:RNS221 RXO220:RXO221 SHK220:SHK221 SRG220:SRG221 TBC220:TBC221 TKY220:TKY221 TUU220:TUU221 UEQ220:UEQ221 UOM220:UOM221 UYI220:UYI221 VIE220:VIE221 VSA220:VSA221 WBW220:WBW221 WLS220:WLS221 WVO220:WVO221 G208:G209 JC208:JC209 SY208:SY209 ACU208:ACU209 AMQ208:AMQ209 AWM208:AWM209 BGI208:BGI209 BQE208:BQE209 CAA208:CAA209 CJW208:CJW209 CTS208:CTS209 DDO208:DDO209 DNK208:DNK209 DXG208:DXG209 EHC208:EHC209 EQY208:EQY209 FAU208:FAU209 FKQ208:FKQ209 FUM208:FUM209 GEI208:GEI209 GOE208:GOE209 GYA208:GYA209 HHW208:HHW209 HRS208:HRS209 IBO208:IBO209 ILK208:ILK209 IVG208:IVG209 JFC208:JFC209 JOY208:JOY209 JYU208:JYU209 KIQ208:KIQ209 KSM208:KSM209 LCI208:LCI209 LME208:LME209 LWA208:LWA209 MFW208:MFW209 MPS208:MPS209 MZO208:MZO209 NJK208:NJK209 NTG208:NTG209 ODC208:ODC209 OMY208:OMY209 OWU208:OWU209 PGQ208:PGQ209 PQM208:PQM209 QAI208:QAI209 QKE208:QKE209 QUA208:QUA209 RDW208:RDW209 RNS208:RNS209 RXO208:RXO209 SHK208:SHK209 SRG208:SRG209 TBC208:TBC209 TKY208:TKY209 TUU208:TUU209 UEQ208:UEQ209 UOM208:UOM209 UYI208:UYI209 VIE208:VIE209 VSA208:VSA209 WBW208:WBW209 WLS208:WLS209 WVO208:WVO209 G163:G164 JC163:JC164 SY163:SY164 ACU163:ACU164 AMQ163:AMQ164 AWM163:AWM164 BGI163:BGI164 BQE163:BQE164 CAA163:CAA164 CJW163:CJW164 CTS163:CTS164 DDO163:DDO164 DNK163:DNK164 DXG163:DXG164 EHC163:EHC164 EQY163:EQY164 FAU163:FAU164 FKQ163:FKQ164 FUM163:FUM164 GEI163:GEI164 GOE163:GOE164 GYA163:GYA164 HHW163:HHW164 HRS163:HRS164 IBO163:IBO164 ILK163:ILK164 IVG163:IVG164 JFC163:JFC164 JOY163:JOY164 JYU163:JYU164 KIQ163:KIQ164 KSM163:KSM164 LCI163:LCI164 LME163:LME164 LWA163:LWA164 MFW163:MFW164 MPS163:MPS164 MZO163:MZO164 NJK163:NJK164 NTG163:NTG164 ODC163:ODC164 OMY163:OMY164 OWU163:OWU164 PGQ163:PGQ164 PQM163:PQM164 QAI163:QAI164 QKE163:QKE164 QUA163:QUA164 RDW163:RDW164 RNS163:RNS164 RXO163:RXO164 SHK163:SHK164 SRG163:SRG164 TBC163:TBC164 TKY163:TKY164 TUU163:TUU164 UEQ163:UEQ164 UOM163:UOM164 UYI163:UYI164 VIE163:VIE164 VSA163:VSA164 WBW163:WBW164 WLS163:WLS164 WVO163:WVO164 G166:G171 JC166:JC171 SY166:SY171 ACU166:ACU171 AMQ166:AMQ171 AWM166:AWM171 BGI166:BGI171 BQE166:BQE171 CAA166:CAA171 CJW166:CJW171 CTS166:CTS171 DDO166:DDO171 DNK166:DNK171 DXG166:DXG171 EHC166:EHC171 EQY166:EQY171 FAU166:FAU171 FKQ166:FKQ171 FUM166:FUM171 GEI166:GEI171 GOE166:GOE171 GYA166:GYA171 HHW166:HHW171 HRS166:HRS171 IBO166:IBO171 ILK166:ILK171 IVG166:IVG171 JFC166:JFC171 JOY166:JOY171 JYU166:JYU171 KIQ166:KIQ171 KSM166:KSM171 LCI166:LCI171 LME166:LME171 LWA166:LWA171 MFW166:MFW171 MPS166:MPS171 MZO166:MZO171 NJK166:NJK171 NTG166:NTG171 ODC166:ODC171 OMY166:OMY171 OWU166:OWU171 PGQ166:PGQ171 PQM166:PQM171 QAI166:QAI171 QKE166:QKE171 QUA166:QUA171 RDW166:RDW171 RNS166:RNS171 RXO166:RXO171 SHK166:SHK171 SRG166:SRG171 TBC166:TBC171 TKY166:TKY171 TUU166:TUU171 UEQ166:UEQ171 UOM166:UOM171 UYI166:UYI171 VIE166:VIE171 VSA166:VSA171 WBW166:WBW171 WLS166:WLS171 WVO166:WVO171 G186 JC186 SY186 ACU186 AMQ186 AWM186 BGI186 BQE186 CAA186 CJW186 CTS186 DDO186 DNK186 DXG186 EHC186 EQY186 FAU186 FKQ186 FUM186 GEI186 GOE186 GYA186 HHW186 HRS186 IBO186 ILK186 IVG186 JFC186 JOY186 JYU186 KIQ186 KSM186 LCI186 LME186 LWA186 MFW186 MPS186 MZO186 NJK186 NTG186 ODC186 OMY186 OWU186 PGQ186 PQM186 QAI186 QKE186 QUA186 RDW186 RNS186 RXO186 SHK186 SRG186 TBC186 TKY186 TUU186 UEQ186 UOM186 UYI186 VIE186 VSA186 WBW186 WLS186 WVO186 JC197 SY197 ACU197 AMQ197 AWM197 BGI197 BQE197 CAA197 CJW197 CTS197 DDO197 DNK197 DXG197 EHC197 EQY197 FAU197 FKQ197 FUM197 GEI197 GOE197 GYA197 HHW197 HRS197 IBO197 ILK197 IVG197 JFC197 JOY197 JYU197 KIQ197 KSM197 LCI197 LME197 LWA197 MFW197 MPS197 MZO197 NJK197 NTG197 ODC197 OMY197 OWU197 PGQ197 PQM197 QAI197 QKE197 QUA197 RDW197 RNS197 RXO197 SHK197 SRG197 TBC197 TKY197 TUU197 UEQ197 UOM197 UYI197 VIE197 VSA197 WBW197 WLS197 WVO197 G223:G230 JC223:JC230 SY223:SY230 ACU223:ACU230 AMQ223:AMQ230 AWM223:AWM230 BGI223:BGI230 BQE223:BQE230 CAA223:CAA230 CJW223:CJW230 CTS223:CTS230 DDO223:DDO230 DNK223:DNK230 DXG223:DXG230 EHC223:EHC230 EQY223:EQY230 FAU223:FAU230 FKQ223:FKQ230 FUM223:FUM230 GEI223:GEI230 GOE223:GOE230 GYA223:GYA230 HHW223:HHW230 HRS223:HRS230 IBO223:IBO230 ILK223:ILK230 IVG223:IVG230 JFC223:JFC230 JOY223:JOY230 JYU223:JYU230 KIQ223:KIQ230 KSM223:KSM230 LCI223:LCI230 LME223:LME230 LWA223:LWA230 MFW223:MFW230 MPS223:MPS230 MZO223:MZO230 NJK223:NJK230 NTG223:NTG230 ODC223:ODC230 OMY223:OMY230 OWU223:OWU230 PGQ223:PGQ230 PQM223:PQM230 QAI223:QAI230 QKE223:QKE230 QUA223:QUA230 RDW223:RDW230 RNS223:RNS230 RXO223:RXO230 SHK223:SHK230 SRG223:SRG230 TBC223:TBC230 TKY223:TKY230 TUU223:TUU230 UEQ223:UEQ230 UOM223:UOM230 UYI223:UYI230 VIE223:VIE230 VSA223:VSA230 WBW223:WBW230 WLS223:WLS230 WVO223:WVO230 G200 JC200 SY200 ACU200 AMQ200 AWM200 BGI200 BQE200 CAA200 CJW200 CTS200 DDO200 DNK200 DXG200 EHC200 EQY200 FAU200 FKQ200 FUM200 GEI200 GOE200 GYA200 HHW200 HRS200 IBO200 ILK200 IVG200 JFC200 JOY200 JYU200 KIQ200 KSM200 LCI200 LME200 LWA200 MFW200 MPS200 MZO200 NJK200 NTG200 ODC200 OMY200 OWU200 PGQ200 PQM200 QAI200 QKE200 QUA200 RDW200 RNS200 RXO200 SHK200 SRG200 TBC200 TKY200 TUU200 UEQ200 UOM200 UYI200 VIE200 VSA200 WBW200 WLS200 WVO200 G203 JC203 SY203 ACU203 AMQ203 AWM203 BGI203 BQE203 CAA203 CJW203 CTS203 DDO203 DNK203 DXG203 EHC203 EQY203 FAU203 FKQ203 FUM203 GEI203 GOE203 GYA203 HHW203 HRS203 IBO203 ILK203 IVG203 JFC203 JOY203 JYU203 KIQ203 KSM203 LCI203 LME203 LWA203 MFW203 MPS203 MZO203 NJK203 NTG203 ODC203 OMY203 OWU203 PGQ203 PQM203 QAI203 QKE203 QUA203 RDW203 RNS203 RXO203 SHK203 SRG203 TBC203 TKY203 TUU203 UEQ203 UOM203 UYI203 VIE203 VSA203 WBW203 WLS203 WVO203 G211 JC211 SY211 ACU211 AMQ211 AWM211 BGI211 BQE211 CAA211 CJW211 CTS211 DDO211 DNK211 DXG211 EHC211 EQY211 FAU211 FKQ211 FUM211 GEI211 GOE211 GYA211 HHW211 HRS211 IBO211 ILK211 IVG211 JFC211 JOY211 JYU211 KIQ211 KSM211 LCI211 LME211 LWA211 MFW211 MPS211 MZO211 NJK211 NTG211 ODC211 OMY211 OWU211 PGQ211 PQM211 QAI211 QKE211 QUA211 RDW211 RNS211 RXO211 SHK211 SRG211 TBC211 TKY211 TUU211 UEQ211 UOM211 UYI211 VIE211 VSA211 WBW211 WLS211 WVO211 G182:G183 JC182:JC183 SY182:SY183 ACU182:ACU183 AMQ182:AMQ183 AWM182:AWM183 BGI182:BGI183 BQE182:BQE183 CAA182:CAA183 CJW182:CJW183 CTS182:CTS183 DDO182:DDO183 DNK182:DNK183 DXG182:DXG183 EHC182:EHC183 EQY182:EQY183 FAU182:FAU183 FKQ182:FKQ183 FUM182:FUM183 GEI182:GEI183 GOE182:GOE183 GYA182:GYA183 HHW182:HHW183 HRS182:HRS183 IBO182:IBO183 ILK182:ILK183 IVG182:IVG183 JFC182:JFC183 JOY182:JOY183 JYU182:JYU183 KIQ182:KIQ183 KSM182:KSM183 LCI182:LCI183 LME182:LME183 LWA182:LWA183 MFW182:MFW183 MPS182:MPS183 MZO182:MZO183 NJK182:NJK183 NTG182:NTG183 ODC182:ODC183 OMY182:OMY183 OWU182:OWU183 PGQ182:PGQ183 PQM182:PQM183 QAI182:QAI183 QKE182:QKE183 QUA182:QUA183 RDW182:RDW183 RNS182:RNS183 RXO182:RXO183 SHK182:SHK183 SRG182:SRG183 TBC182:TBC183 TKY182:TKY183 TUU182:TUU183 UEQ182:UEQ183 UOM182:UOM183 UYI182:UYI183 VIE182:VIE183 VSA182:VSA183 WBW182:WBW183 WLS182:WLS183 WVO182:WVO183 G214:G216 JC214:JC216 SY214:SY216 ACU214:ACU216 AMQ214:AMQ216 AWM214:AWM216 BGI214:BGI216 BQE214:BQE216 CAA214:CAA216 CJW214:CJW216 CTS214:CTS216 DDO214:DDO216 DNK214:DNK216 DXG214:DXG216 EHC214:EHC216 EQY214:EQY216 FAU214:FAU216 FKQ214:FKQ216 FUM214:FUM216 GEI214:GEI216 GOE214:GOE216 GYA214:GYA216 HHW214:HHW216 HRS214:HRS216 IBO214:IBO216 ILK214:ILK216 IVG214:IVG216 JFC214:JFC216 JOY214:JOY216 JYU214:JYU216 KIQ214:KIQ216 KSM214:KSM216 LCI214:LCI216 LME214:LME216 LWA214:LWA216 MFW214:MFW216 MPS214:MPS216 MZO214:MZO216 NJK214:NJK216 NTG214:NTG216 ODC214:ODC216 OMY214:OMY216 OWU214:OWU216 PGQ214:PGQ216 PQM214:PQM216 QAI214:QAI216 QKE214:QKE216 QUA214:QUA216 RDW214:RDW216 RNS214:RNS216 RXO214:RXO216 SHK214:SHK216 SRG214:SRG216 TBC214:TBC216 TKY214:TKY216 TUU214:TUU216 UEQ214:UEQ216 UOM214:UOM216 UYI214:UYI216 VIE214:VIE216 VSA214:VSA216 WBW214:WBW216 WLS214:WLS216 WVO214:WVO216 G15:G18 JC15:JC18 SY15:SY18 ACU15:ACU18 AMQ15:AMQ18 AWM15:AWM18 BGI15:BGI18 BQE15:BQE18 CAA15:CAA18 CJW15:CJW18 CTS15:CTS18 DDO15:DDO18 DNK15:DNK18 DXG15:DXG18 EHC15:EHC18 EQY15:EQY18 FAU15:FAU18 FKQ15:FKQ18 FUM15:FUM18 GEI15:GEI18 GOE15:GOE18 GYA15:GYA18 HHW15:HHW18 HRS15:HRS18 IBO15:IBO18 ILK15:ILK18 IVG15:IVG18 JFC15:JFC18 JOY15:JOY18 JYU15:JYU18 KIQ15:KIQ18 KSM15:KSM18 LCI15:LCI18 LME15:LME18 LWA15:LWA18 MFW15:MFW18 MPS15:MPS18 MZO15:MZO18 NJK15:NJK18 NTG15:NTG18 ODC15:ODC18 OMY15:OMY18 OWU15:OWU18 PGQ15:PGQ18 PQM15:PQM18 QAI15:QAI18 QKE15:QKE18 QUA15:QUA18 RDW15:RDW18 RNS15:RNS18 RXO15:RXO18 SHK15:SHK18 SRG15:SRG18 TBC15:TBC18 TKY15:TKY18 TUU15:TUU18 UEQ15:UEQ18 UOM15:UOM18 UYI15:UYI18 VIE15:VIE18 VSA15:VSA18 WBW15:WBW18 WLS15:WLS18 WVO15:WVO18 G91:G92 G318 JC318 SY318 ACU318 AMQ318 AWM318 BGI318 BQE318 CAA318 CJW318 CTS318 DDO318 DNK318 DXG318 EHC318 EQY318 FAU318 FKQ318 FUM318 GEI318 GOE318 GYA318 HHW318 HRS318 IBO318 ILK318 IVG318 JFC318 JOY318 JYU318 KIQ318 KSM318 LCI318 LME318 LWA318 MFW318 MPS318 MZO318 NJK318 NTG318 ODC318 OMY318 OWU318 PGQ318 PQM318 QAI318 QKE318 QUA318 RDW318 RNS318 RXO318 SHK318 SRG318 TBC318 TKY318 TUU318 UEQ318 UOM318 UYI318 VIE318 VSA318 WBW318 WLS318 WVO318 G328 JC328 SY328 ACU328 AMQ328 AWM328 BGI328 BQE328 CAA328 CJW328 CTS328 DDO328 DNK328 DXG328 EHC328 EQY328 FAU328 FKQ328 FUM328 GEI328 GOE328 GYA328 HHW328 HRS328 IBO328 ILK328 IVG328 JFC328 JOY328 JYU328 KIQ328 KSM328 LCI328 LME328 LWA328 MFW328 MPS328 MZO328 NJK328 NTG328 ODC328 OMY328 OWU328 PGQ328 PQM328 QAI328 QKE328 QUA328 RDW328 RNS328 RXO328 SHK328 SRG328 TBC328 TKY328 TUU328 UEQ328 UOM328 UYI328 VIE328 VSA328 WBW328 WLS328 WVO328 G348 JC348 SY348 ACU348 AMQ348 AWM348 BGI348 BQE348 CAA348 CJW348 CTS348 DDO348 DNK348 DXG348 EHC348 EQY348 FAU348 FKQ348 FUM348 GEI348 GOE348 GYA348 HHW348 HRS348 IBO348 ILK348 IVG348 JFC348 JOY348 JYU348 KIQ348 KSM348 LCI348 LME348 LWA348 MFW348 MPS348 MZO348 NJK348 NTG348 ODC348 OMY348 OWU348 PGQ348 PQM348 QAI348 QKE348 QUA348 RDW348 RNS348 RXO348 SHK348 SRG348 TBC348 TKY348 TUU348 UEQ348 UOM348 UYI348 VIE348 VSA348 WBW348 WLS348 WVO348 G367:G374 JC367:JC374 SY367:SY374 ACU367:ACU374 AMQ367:AMQ374 AWM367:AWM374 BGI367:BGI374 BQE367:BQE374 CAA367:CAA374 CJW367:CJW374 CTS367:CTS374 DDO367:DDO374 DNK367:DNK374 DXG367:DXG374 EHC367:EHC374 EQY367:EQY374 FAU367:FAU374 FKQ367:FKQ374 FUM367:FUM374 GEI367:GEI374 GOE367:GOE374 GYA367:GYA374 HHW367:HHW374 HRS367:HRS374 IBO367:IBO374 ILK367:ILK374 IVG367:IVG374 JFC367:JFC374 JOY367:JOY374 JYU367:JYU374 KIQ367:KIQ374 KSM367:KSM374 LCI367:LCI374 LME367:LME374 LWA367:LWA374 MFW367:MFW374 MPS367:MPS374 MZO367:MZO374 NJK367:NJK374 NTG367:NTG374 ODC367:ODC374 OMY367:OMY374 OWU367:OWU374 PGQ367:PGQ374 PQM367:PQM374 QAI367:QAI374 QKE367:QKE374 QUA367:QUA374 RDW367:RDW374 RNS367:RNS374 RXO367:RXO374 SHK367:SHK374 SRG367:SRG374 TBC367:TBC374 TKY367:TKY374 TUU367:TUU374 UEQ367:UEQ374 UOM367:UOM374 UYI367:UYI374 VIE367:VIE374 VSA367:VSA374 WBW367:WBW374 WLS367:WLS374 WVO367:WVO374 G363 JC363 SY363 ACU363 AMQ363 AWM363 BGI363 BQE363 CAA363 CJW363 CTS363 DDO363 DNK363 DXG363 EHC363 EQY363 FAU363 FKQ363 FUM363 GEI363 GOE363 GYA363 HHW363 HRS363 IBO363 ILK363 IVG363 JFC363 JOY363 JYU363 KIQ363 KSM363 LCI363 LME363 LWA363 MFW363 MPS363 MZO363 NJK363 NTG363 ODC363 OMY363 OWU363 PGQ363 PQM363 QAI363 QKE363 QUA363 RDW363 RNS363 RXO363 SHK363 SRG363 TBC363 TKY363 TUU363 UEQ363 UOM363 UYI363 VIE363 VSA363 WBW363 WLS363 WVO363 G365 JC365 SY365 ACU365 AMQ365 AWM365 BGI365 BQE365 CAA365 CJW365 CTS365 DDO365 DNK365 DXG365 EHC365 EQY365 FAU365 FKQ365 FUM365 GEI365 GOE365 GYA365 HHW365 HRS365 IBO365 ILK365 IVG365 JFC365 JOY365 JYU365 KIQ365 KSM365 LCI365 LME365 LWA365 MFW365 MPS365 MZO365 NJK365 NTG365 ODC365 OMY365 OWU365 PGQ365 PQM365 QAI365 QKE365 QUA365 RDW365 RNS365 RXO365 SHK365 SRG365 TBC365 TKY365 TUU365 UEQ365 UOM365 UYI365 VIE365 VSA365 WBW365 WLS365 WVO365 G316 JC316 SY316 ACU316 AMQ316 AWM316 BGI316 BQE316 CAA316 CJW316 CTS316 DDO316 DNK316 DXG316 EHC316 EQY316 FAU316 FKQ316 FUM316 GEI316 GOE316 GYA316 HHW316 HRS316 IBO316 ILK316 IVG316 JFC316 JOY316 JYU316 KIQ316 KSM316 LCI316 LME316 LWA316 MFW316 MPS316 MZO316 NJK316 NTG316 ODC316 OMY316 OWU316 PGQ316 PQM316 QAI316 QKE316 QUA316 RDW316 RNS316 RXO316 SHK316 SRG316 TBC316 TKY316 TUU316 UEQ316 UOM316 UYI316 VIE316 VSA316 WBW316 WLS316 WVO316 G350 JC350 SY350 ACU350 AMQ350 AWM350 BGI350 BQE350 CAA350 CJW350 CTS350 DDO350 DNK350 DXG350 EHC350 EQY350 FAU350 FKQ350 FUM350 GEI350 GOE350 GYA350 HHW350 HRS350 IBO350 ILK350 IVG350 JFC350 JOY350 JYU350 KIQ350 KSM350 LCI350 LME350 LWA350 MFW350 MPS350 MZO350 NJK350 NTG350 ODC350 OMY350 OWU350 PGQ350 PQM350 QAI350 QKE350 QUA350 RDW350 RNS350 RXO350 SHK350 SRG350 TBC350 TKY350 TUU350 UEQ350 UOM350 UYI350 VIE350 VSA350 WBW350 WLS350 WVO350 G312:G313 JC312:JC313 SY312:SY313 ACU312:ACU313 AMQ312:AMQ313 AWM312:AWM313 BGI312:BGI313 BQE312:BQE313 CAA312:CAA313 CJW312:CJW313 CTS312:CTS313 DDO312:DDO313 DNK312:DNK313 DXG312:DXG313 EHC312:EHC313 EQY312:EQY313 FAU312:FAU313 FKQ312:FKQ313 FUM312:FUM313 GEI312:GEI313 GOE312:GOE313 GYA312:GYA313 HHW312:HHW313 HRS312:HRS313 IBO312:IBO313 ILK312:ILK313 IVG312:IVG313 JFC312:JFC313 JOY312:JOY313 JYU312:JYU313 KIQ312:KIQ313 KSM312:KSM313 LCI312:LCI313 LME312:LME313 LWA312:LWA313 MFW312:MFW313 MPS312:MPS313 MZO312:MZO313 NJK312:NJK313 NTG312:NTG313 ODC312:ODC313 OMY312:OMY313 OWU312:OWU313 PGQ312:PGQ313 PQM312:PQM313 QAI312:QAI313 QKE312:QKE313 QUA312:QUA313 RDW312:RDW313 RNS312:RNS313 RXO312:RXO313 SHK312:SHK313 SRG312:SRG313 TBC312:TBC313 TKY312:TKY313 TUU312:TUU313 UEQ312:UEQ313 UOM312:UOM313 UYI312:UYI313 VIE312:VIE313 VSA312:VSA313 WBW312:WBW313 WLS312:WLS313 WVO312:WVO313 G320:G323 JC320:JC323 SY320:SY323 ACU320:ACU323 AMQ320:AMQ323 AWM320:AWM323 BGI320:BGI323 BQE320:BQE323 CAA320:CAA323 CJW320:CJW323 CTS320:CTS323 DDO320:DDO323 DNK320:DNK323 DXG320:DXG323 EHC320:EHC323 EQY320:EQY323 FAU320:FAU323 FKQ320:FKQ323 FUM320:FUM323 GEI320:GEI323 GOE320:GOE323 GYA320:GYA323 HHW320:HHW323 HRS320:HRS323 IBO320:IBO323 ILK320:ILK323 IVG320:IVG323 JFC320:JFC323 JOY320:JOY323 JYU320:JYU323 KIQ320:KIQ323 KSM320:KSM323 LCI320:LCI323 LME320:LME323 LWA320:LWA323 MFW320:MFW323 MPS320:MPS323 MZO320:MZO323 NJK320:NJK323 NTG320:NTG323 ODC320:ODC323 OMY320:OMY323 OWU320:OWU323 PGQ320:PGQ323 PQM320:PQM323 QAI320:QAI323 QKE320:QKE323 QUA320:QUA323 RDW320:RDW323 RNS320:RNS323 RXO320:RXO323 SHK320:SHK323 SRG320:SRG323 TBC320:TBC323 TKY320:TKY323 TUU320:TUU323 UEQ320:UEQ323 UOM320:UOM323 UYI320:UYI323 VIE320:VIE323 VSA320:VSA323 WBW320:WBW323 WLS320:WLS323 WVO320:WVO323 G330 JC330 SY330 ACU330 AMQ330 AWM330 BGI330 BQE330 CAA330 CJW330 CTS330 DDO330 DNK330 DXG330 EHC330 EQY330 FAU330 FKQ330 FUM330 GEI330 GOE330 GYA330 HHW330 HRS330 IBO330 ILK330 IVG330 JFC330 JOY330 JYU330 KIQ330 KSM330 LCI330 LME330 LWA330 MFW330 MPS330 MZO330 NJK330 NTG330 ODC330 OMY330 OWU330 PGQ330 PQM330 QAI330 QKE330 QUA330 RDW330 RNS330 RXO330 SHK330 SRG330 TBC330 TKY330 TUU330 UEQ330 UOM330 UYI330 VIE330 VSA330 WBW330 WLS330 WVO330 G305:G309 JC305:JC309 SY305:SY309 ACU305:ACU309 AMQ305:AMQ309 AWM305:AWM309 BGI305:BGI309 BQE305:BQE309 CAA305:CAA309 CJW305:CJW309 CTS305:CTS309 DDO305:DDO309 DNK305:DNK309 DXG305:DXG309 EHC305:EHC309 EQY305:EQY309 FAU305:FAU309 FKQ305:FKQ309 FUM305:FUM309 GEI305:GEI309 GOE305:GOE309 GYA305:GYA309 HHW305:HHW309 HRS305:HRS309 IBO305:IBO309 ILK305:ILK309 IVG305:IVG309 JFC305:JFC309 JOY305:JOY309 JYU305:JYU309 KIQ305:KIQ309 KSM305:KSM309 LCI305:LCI309 LME305:LME309 LWA305:LWA309 MFW305:MFW309 MPS305:MPS309 MZO305:MZO309 NJK305:NJK309 NTG305:NTG309 ODC305:ODC309 OMY305:OMY309 OWU305:OWU309 PGQ305:PGQ309 PQM305:PQM309 QAI305:QAI309 QKE305:QKE309 QUA305:QUA309 RDW305:RDW309 RNS305:RNS309 RXO305:RXO309 SHK305:SHK309 SRG305:SRG309 TBC305:TBC309 TKY305:TKY309 TUU305:TUU309 UEQ305:UEQ309 UOM305:UOM309 UYI305:UYI309 VIE305:VIE309 VSA305:VSA309 WBW305:WBW309 WLS305:WLS309 WVO305:WVO309 G377:G381 JC377:JC381 SY377:SY381 ACU377:ACU381 AMQ377:AMQ381 AWM377:AWM381 BGI377:BGI381 BQE377:BQE381 CAA377:CAA381 CJW377:CJW381 CTS377:CTS381 DDO377:DDO381 DNK377:DNK381 DXG377:DXG381 EHC377:EHC381 EQY377:EQY381 FAU377:FAU381 FKQ377:FKQ381 FUM377:FUM381 GEI377:GEI381 GOE377:GOE381 GYA377:GYA381 HHW377:HHW381 HRS377:HRS381 IBO377:IBO381 ILK377:ILK381 IVG377:IVG381 JFC377:JFC381 JOY377:JOY381 JYU377:JYU381 KIQ377:KIQ381 KSM377:KSM381 LCI377:LCI381 LME377:LME381 LWA377:LWA381 MFW377:MFW381 MPS377:MPS381 MZO377:MZO381 NJK377:NJK381 NTG377:NTG381 ODC377:ODC381 OMY377:OMY381 OWU377:OWU381 PGQ377:PGQ381 PQM377:PQM381 QAI377:QAI381 QKE377:QKE381 QUA377:QUA381 RDW377:RDW381 RNS377:RNS381 RXO377:RXO381 SHK377:SHK381 SRG377:SRG381 TBC377:TBC381 TKY377:TKY381 TUU377:TUU381 UEQ377:UEQ381 UOM377:UOM381 UYI377:UYI381 VIE377:VIE381 VSA377:VSA381 WBW377:WBW381 WLS377:WLS381 WVO377:WVO381 JC428:JC429 SY428:SY429 ACU428:ACU429 AMQ428:AMQ429 AWM428:AWM429 BGI428:BGI429 BQE428:BQE429 CAA428:CAA429 CJW428:CJW429 CTS428:CTS429 DDO428:DDO429 DNK428:DNK429 DXG428:DXG429 EHC428:EHC429 EQY428:EQY429 FAU428:FAU429 FKQ428:FKQ429 FUM428:FUM429 GEI428:GEI429 GOE428:GOE429 GYA428:GYA429 HHW428:HHW429 HRS428:HRS429 IBO428:IBO429 ILK428:ILK429 IVG428:IVG429 JFC428:JFC429 JOY428:JOY429 JYU428:JYU429 KIQ428:KIQ429 KSM428:KSM429 LCI428:LCI429 LME428:LME429 LWA428:LWA429 MFW428:MFW429 MPS428:MPS429 MZO428:MZO429 NJK428:NJK429 NTG428:NTG429 ODC428:ODC429 OMY428:OMY429 OWU428:OWU429 PGQ428:PGQ429 PQM428:PQM429 QAI428:QAI429 QKE428:QKE429 QUA428:QUA429 RDW428:RDW429 RNS428:RNS429 RXO428:RXO429 SHK428:SHK429 SRG428:SRG429 TBC428:TBC429 TKY428:TKY429 TUU428:TUU429 UEQ428:UEQ429 UOM428:UOM429 UYI428:UYI429 VIE428:VIE429 VSA428:VSA429 WBW428:WBW429 WLS428:WLS429 WVO428:WVO429 G273:G274 JC274 SY274 ACU274 AMQ274 AWM274 BGI274 BQE274 CAA274 CJW274 CTS274 DDO274 DNK274 DXG274 EHC274 EQY274 FAU274 FKQ274 FUM274 GEI274 GOE274 GYA274 HHW274 HRS274 IBO274 ILK274 IVG274 JFC274 JOY274 JYU274 KIQ274 KSM274 LCI274 LME274 LWA274 MFW274 MPS274 MZO274 NJK274 NTG274 ODC274 OMY274 OWU274 PGQ274 PQM274 QAI274 QKE274 QUA274 RDW274 RNS274 RXO274 SHK274 SRG274 TBC274 TKY274 TUU274 UEQ274 UOM274 UYI274 VIE274 VSA274 WBW274 WLS274 WVO274 G264:G268 JC264:JC266 SY264:SY266 ACU264:ACU266 AMQ264:AMQ266 AWM264:AWM266 BGI264:BGI266 BQE264:BQE266 CAA264:CAA266 CJW264:CJW266 CTS264:CTS266 DDO264:DDO266 DNK264:DNK266 DXG264:DXG266 EHC264:EHC266 EQY264:EQY266 FAU264:FAU266 FKQ264:FKQ266 FUM264:FUM266 GEI264:GEI266 GOE264:GOE266 GYA264:GYA266 HHW264:HHW266 HRS264:HRS266 IBO264:IBO266 ILK264:ILK266 IVG264:IVG266 JFC264:JFC266 JOY264:JOY266 JYU264:JYU266 KIQ264:KIQ266 KSM264:KSM266 LCI264:LCI266 LME264:LME266 LWA264:LWA266 MFW264:MFW266 MPS264:MPS266 MZO264:MZO266 NJK264:NJK266 NTG264:NTG266 ODC264:ODC266 OMY264:OMY266 OWU264:OWU266 PGQ264:PGQ266 PQM264:PQM266 QAI264:QAI266 QKE264:QKE266 QUA264:QUA266 RDW264:RDW266 RNS264:RNS266 RXO264:RXO266 SHK264:SHK266 SRG264:SRG266 TBC264:TBC266 TKY264:TKY266 TUU264:TUU266 UEQ264:UEQ266 UOM264:UOM266 UYI264:UYI266 VIE264:VIE266 VSA264:VSA266 WBW264:WBW266 WLS264:WLS266 WVO264:WVO266 G388 G390:G393 G395 G397 G400:G401 G404:G409 G412 G414:G416 G418 G420:G423 G426:G427 G429 G88:G89 G98:G101 G103 G105 G108:G110 G113:G117 G120 G122 G132 G135 G137 G139:G140 G142 G144 G146 G148:G153 G156:G157 G197 G259:G261 G48:G51 JC48:JC51 SY48:SY51 ACU48:ACU51 AMQ48:AMQ51 AWM48:AWM51 BGI48:BGI51 BQE48:BQE51 CAA48:CAA51 CJW48:CJW51 CTS48:CTS51 DDO48:DDO51 DNK48:DNK51 DXG48:DXG51 EHC48:EHC51 EQY48:EQY51 FAU48:FAU51 FKQ48:FKQ51 FUM48:FUM51 GEI48:GEI51 GOE48:GOE51 GYA48:GYA51 HHW48:HHW51 HRS48:HRS51 IBO48:IBO51 ILK48:ILK51 IVG48:IVG51 JFC48:JFC51 JOY48:JOY51 JYU48:JYU51 KIQ48:KIQ51 KSM48:KSM51 LCI48:LCI51 LME48:LME51 LWA48:LWA51 MFW48:MFW51 MPS48:MPS51 MZO48:MZO51 NJK48:NJK51 NTG48:NTG51 ODC48:ODC51 OMY48:OMY51 OWU48:OWU51 PGQ48:PGQ51 PQM48:PQM51 QAI48:QAI51 QKE48:QKE51 QUA48:QUA51 RDW48:RDW51 RNS48:RNS51 RXO48:RXO51 SHK48:SHK51 SRG48:SRG51 TBC48:TBC51 TKY48:TKY51 TUU48:TUU51 UEQ48:UEQ51 UOM48:UOM51 UYI48:UYI51 VIE48:VIE51 VSA48:VSA51 WBW48:WBW51 WLS48:WLS51 WVO48:WVO51 G188:G192 JC188:JC192 SY188:SY192 ACU188:ACU192 AMQ188:AMQ192 AWM188:AWM192 BGI188:BGI192 BQE188:BQE192 CAA188:CAA192 CJW188:CJW192 CTS188:CTS192 DDO188:DDO192 DNK188:DNK192 DXG188:DXG192 EHC188:EHC192 EQY188:EQY192 FAU188:FAU192 FKQ188:FKQ192 FUM188:FUM192 GEI188:GEI192 GOE188:GOE192 GYA188:GYA192 HHW188:HHW192 HRS188:HRS192 IBO188:IBO192 ILK188:ILK192 IVG188:IVG192 JFC188:JFC192 JOY188:JOY192 JYU188:JYU192 KIQ188:KIQ192 KSM188:KSM192 LCI188:LCI192 LME188:LME192 LWA188:LWA192 MFW188:MFW192 MPS188:MPS192 MZO188:MZO192 NJK188:NJK192 NTG188:NTG192 ODC188:ODC192 OMY188:OMY192 OWU188:OWU192 PGQ188:PGQ192 PQM188:PQM192 QAI188:QAI192 QKE188:QKE192 QUA188:QUA192 RDW188:RDW192 RNS188:RNS192 RXO188:RXO192 SHK188:SHK192 SRG188:SRG192 TBC188:TBC192 TKY188:TKY192 TUU188:TUU192 UEQ188:UEQ192 UOM188:UOM192 UYI188:UYI192 VIE188:VIE192 VSA188:VSA192 WBW188:WBW192 WLS188:WLS192 WVO188:WVO192 G20:G21 JC20:JC21 SY20:SY21 ACU20:ACU21 AMQ20:AMQ21 AWM20:AWM21 BGI20:BGI21 BQE20:BQE21 CAA20:CAA21 CJW20:CJW21 CTS20:CTS21 DDO20:DDO21 DNK20:DNK21 DXG20:DXG21 EHC20:EHC21 EQY20:EQY21 FAU20:FAU21 FKQ20:FKQ21 FUM20:FUM21 GEI20:GEI21 GOE20:GOE21 GYA20:GYA21 HHW20:HHW21 HRS20:HRS21 IBO20:IBO21 ILK20:ILK21 IVG20:IVG21 JFC20:JFC21 JOY20:JOY21 JYU20:JYU21 KIQ20:KIQ21 KSM20:KSM21 LCI20:LCI21 LME20:LME21 LWA20:LWA21 MFW20:MFW21 MPS20:MPS21 MZO20:MZO21 NJK20:NJK21 NTG20:NTG21 ODC20:ODC21 OMY20:OMY21 OWU20:OWU21 PGQ20:PGQ21 PQM20:PQM21 QAI20:QAI21 QKE20:QKE21 QUA20:QUA21 RDW20:RDW21 RNS20:RNS21 RXO20:RXO21 SHK20:SHK21 SRG20:SRG21 TBC20:TBC21 TKY20:TKY21 TUU20:TUU21 UEQ20:UEQ21 UOM20:UOM21 UYI20:UYI21 VIE20:VIE21 VSA20:VSA21 WBW20:WBW21 WLS20:WLS21 WVO20:WVO21 G124:G128 JC97:JC160 SY97:SY160 ACU97:ACU160 AMQ97:AMQ160 AWM97:AWM160 BGI97:BGI160 BQE97:BQE160 CAA97:CAA160 CJW97:CJW160 CTS97:CTS160 DDO97:DDO160 DNK97:DNK160 DXG97:DXG160 EHC97:EHC160 EQY97:EQY160 FAU97:FAU160 FKQ97:FKQ160 FUM97:FUM160 GEI97:GEI160 GOE97:GOE160 GYA97:GYA160 HHW97:HHW160 HRS97:HRS160 IBO97:IBO160 ILK97:ILK160 IVG97:IVG160 JFC97:JFC160 JOY97:JOY160 JYU97:JYU160 KIQ97:KIQ160 KSM97:KSM160 LCI97:LCI160 LME97:LME160 LWA97:LWA160 MFW97:MFW160 MPS97:MPS160 MZO97:MZO160 NJK97:NJK160 NTG97:NTG160 ODC97:ODC160 OMY97:OMY160 OWU97:OWU160 PGQ97:PGQ160 PQM97:PQM160 QAI97:QAI160 QKE97:QKE160 QUA97:QUA160 RDW97:RDW160 RNS97:RNS160 RXO97:RXO160 SHK97:SHK160 SRG97:SRG160 TBC97:TBC160 TKY97:TKY160 TUU97:TUU160 UEQ97:UEQ160 UOM97:UOM160 UYI97:UYI160 VIE97:VIE160 VSA97:VSA160 WBW97:WBW160 WLS97:WLS160 WVO97:WVO160 G352:G356 JC352:JC356 SY352:SY356 ACU352:ACU356 AMQ352:AMQ356 AWM352:AWM356 BGI352:BGI356 BQE352:BQE356 CAA352:CAA356 CJW352:CJW356 CTS352:CTS356 DDO352:DDO356 DNK352:DNK356 DXG352:DXG356 EHC352:EHC356 EQY352:EQY356 FAU352:FAU356 FKQ352:FKQ356 FUM352:FUM356 GEI352:GEI356 GOE352:GOE356 GYA352:GYA356 HHW352:HHW356 HRS352:HRS356 IBO352:IBO356 ILK352:ILK356 IVG352:IVG356 JFC352:JFC356 JOY352:JOY356 JYU352:JYU356 KIQ352:KIQ356 KSM352:KSM356 LCI352:LCI356 LME352:LME356 LWA352:LWA356 MFW352:MFW356 MPS352:MPS356 MZO352:MZO356 NJK352:NJK356 NTG352:NTG356 ODC352:ODC356 OMY352:OMY356 OWU352:OWU356 PGQ352:PGQ356 PQM352:PQM356 QAI352:QAI356 QKE352:QKE356 QUA352:QUA356 RDW352:RDW356 RNS352:RNS356 RXO352:RXO356 SHK352:SHK356 SRG352:SRG356 TBC352:TBC356 TKY352:TKY356 TUU352:TUU356 UEQ352:UEQ356 UOM352:UOM356 UYI352:UYI356 VIE352:VIE356 VSA352:VSA356 WBW352:WBW356 WLS352:WLS356 WVO352:WVO356 G325:G326 JC325:JC326 SY325:SY326 ACU325:ACU326 AMQ325:AMQ326 AWM325:AWM326 BGI325:BGI326 BQE325:BQE326 CAA325:CAA326 CJW325:CJW326 CTS325:CTS326 DDO325:DDO326 DNK325:DNK326 DXG325:DXG326 EHC325:EHC326 EQY325:EQY326 FAU325:FAU326 FKQ325:FKQ326 FUM325:FUM326 GEI325:GEI326 GOE325:GOE326 GYA325:GYA326 HHW325:HHW326 HRS325:HRS326 IBO325:IBO326 ILK325:ILK326 IVG325:IVG326 JFC325:JFC326 JOY325:JOY326 JYU325:JYU326 KIQ325:KIQ326 KSM325:KSM326 LCI325:LCI326 LME325:LME326 LWA325:LWA326 MFW325:MFW326 MPS325:MPS326 MZO325:MZO326 NJK325:NJK326 NTG325:NTG326 ODC325:ODC326 OMY325:OMY326 OWU325:OWU326 PGQ325:PGQ326 PQM325:PQM326 QAI325:QAI326 QKE325:QKE326 QUA325:QUA326 RDW325:RDW326 RNS325:RNS326 RXO325:RXO326 SHK325:SHK326 SRG325:SRG326 TBC325:TBC326 TKY325:TKY326 TUU325:TUU326 UEQ325:UEQ326 UOM325:UOM326 UYI325:UYI326 VIE325:VIE326 VSA325:VSA326 WBW325:WBW326 WLS325:WLS326 WVO325:WVO326 G337 JC337 SY337 ACU337 AMQ337 AWM337 BGI337 BQE337 CAA337 CJW337 CTS337 DDO337 DNK337 DXG337 EHC337 EQY337 FAU337 FKQ337 FUM337 GEI337 GOE337 GYA337 HHW337 HRS337 IBO337 ILK337 IVG337 JFC337 JOY337 JYU337 KIQ337 KSM337 LCI337 LME337 LWA337 MFW337 MPS337 MZO337 NJK337 NTG337 ODC337 OMY337 OWU337 PGQ337 PQM337 QAI337 QKE337 QUA337 RDW337 RNS337 RXO337 SHK337 SRG337 TBC337 TKY337 TUU337 UEQ337 UOM337 UYI337 VIE337 VSA337 WBW337 WLS337 WVO337 G359:G361 JC359:JC361 SY359:SY361 ACU359:ACU361 AMQ359:AMQ361 AWM359:AWM361 BGI359:BGI361 BQE359:BQE361 CAA359:CAA361 CJW359:CJW361 CTS359:CTS361 DDO359:DDO361 DNK359:DNK361 DXG359:DXG361 EHC359:EHC361 EQY359:EQY361 FAU359:FAU361 FKQ359:FKQ361 FUM359:FUM361 GEI359:GEI361 GOE359:GOE361 GYA359:GYA361 HHW359:HHW361 HRS359:HRS361 IBO359:IBO361 ILK359:ILK361 IVG359:IVG361 JFC359:JFC361 JOY359:JOY361 JYU359:JYU361 KIQ359:KIQ361 KSM359:KSM361 LCI359:LCI361 LME359:LME361 LWA359:LWA361 MFW359:MFW361 MPS359:MPS361 MZO359:MZO361 NJK359:NJK361 NTG359:NTG361 ODC359:ODC361 OMY359:OMY361 OWU359:OWU361 PGQ359:PGQ361 PQM359:PQM361 QAI359:QAI361 QKE359:QKE361 QUA359:QUA361 RDW359:RDW361 RNS359:RNS361 RXO359:RXO361 SHK359:SHK361 SRG359:SRG361 TBC359:TBC361 TKY359:TKY361 TUU359:TUU361 UEQ359:UEQ361 UOM359:UOM361 UYI359:UYI361 VIE359:VIE361 VSA359:VSA361 WBW359:WBW361 WLS359:WLS361 WVO359:WVO361 G340:G345 JC340:JC345 SY340:SY345 ACU340:ACU345 AMQ340:AMQ345 AWM340:AWM345 BGI340:BGI345 BQE340:BQE345 CAA340:CAA345 CJW340:CJW345 CTS340:CTS345 DDO340:DDO345 DNK340:DNK345 DXG340:DXG345 EHC340:EHC345 EQY340:EQY345 FAU340:FAU345 FKQ340:FKQ345 FUM340:FUM345 GEI340:GEI345 GOE340:GOE345 GYA340:GYA345 HHW340:HHW345 HRS340:HRS345 IBO340:IBO345 ILK340:ILK345 IVG340:IVG345 JFC340:JFC345 JOY340:JOY345 JYU340:JYU345 KIQ340:KIQ345 KSM340:KSM345 LCI340:LCI345 LME340:LME345 LWA340:LWA345 MFW340:MFW345 MPS340:MPS345 MZO340:MZO345 NJK340:NJK345 NTG340:NTG345 ODC340:ODC345 OMY340:OMY345 OWU340:OWU345 PGQ340:PGQ345 PQM340:PQM345 QAI340:QAI345 QKE340:QKE345 QUA340:QUA345 RDW340:RDW345 RNS340:RNS345 RXO340:RXO345 SHK340:SHK345 SRG340:SRG345 TBC340:TBC345 TKY340:TKY345 TUU340:TUU345 UEQ340:UEQ345 UOM340:UOM345 UYI340:UYI345 VIE340:VIE345 VSA340:VSA345 WBW340:WBW345 WLS340:WLS345 WVO340:WVO345 G9:G10">
      <formula1>IF(G9&gt;=0.01,ROUND(G9,2),0.01)</formula1>
    </dataValidation>
    <dataValidation type="decimal" operator="greaterThan" allowBlank="1" showErrorMessage="1" errorTitle="Illegal Entry" error="Unit Prices must be greater than 0. " prompt="Enter your Unit Bid Price._x000a_You do not need to type in the &quot;$&quot;" sqref="G74 JC74 SY74 ACU74 AMQ74 AWM74 BGI74 BQE74 CAA74 CJW74 CTS74 DDO74 DNK74 DXG74 EHC74 EQY74 FAU74 FKQ74 FUM74 GEI74 GOE74 GYA74 HHW74 HRS74 IBO74 ILK74 IVG74 JFC74 JOY74 JYU74 KIQ74 KSM74 LCI74 LME74 LWA74 MFW74 MPS74 MZO74 NJK74 NTG74 ODC74 OMY74 OWU74 PGQ74 PQM74 QAI74 QKE74 QUA74 RDW74 RNS74 RXO74 SHK74 SRG74 TBC74 TKY74 TUU74 UEQ74 UOM74 UYI74 VIE74 VSA74 WBW74 WLS74 WVO74 G294 JC294 SY294 ACU294 AMQ294 AWM294 BGI294 BQE294 CAA294 CJW294 CTS294 DDO294 DNK294 DXG294 EHC294 EQY294 FAU294 FKQ294 FUM294 GEI294 GOE294 GYA294 HHW294 HRS294 IBO294 ILK294 IVG294 JFC294 JOY294 JYU294 KIQ294 KSM294 LCI294 LME294 LWA294 MFW294 MPS294 MZO294 NJK294 NTG294 ODC294 OMY294 OWU294 PGQ294 PQM294 QAI294 QKE294 QUA294 RDW294 RNS294 RXO294 SHK294 SRG294 TBC294 TKY294 TUU294 UEQ294 UOM294 UYI294 VIE294 VSA294 WBW294 WLS294 WVO294 G219 JC219 SY219 ACU219 AMQ219 AWM219 BGI219 BQE219 CAA219 CJW219 CTS219 DDO219 DNK219 DXG219 EHC219 EQY219 FAU219 FKQ219 FUM219 GEI219 GOE219 GYA219 HHW219 HRS219 IBO219 ILK219 IVG219 JFC219 JOY219 JYU219 KIQ219 KSM219 LCI219 LME219 LWA219 MFW219 MPS219 MZO219 NJK219 NTG219 ODC219 OMY219 OWU219 PGQ219 PQM219 QAI219 QKE219 QUA219 RDW219 RNS219 RXO219 SHK219 SRG219 TBC219 TKY219 TUU219 UEQ219 UOM219 UYI219 VIE219 VSA219 WBW219 WLS219 WVO219 G364 JC364 SY364 ACU364 AMQ364 AWM364 BGI364 BQE364 CAA364 CJW364 CTS364 DDO364 DNK364 DXG364 EHC364 EQY364 FAU364 FKQ364 FUM364 GEI364 GOE364 GYA364 HHW364 HRS364 IBO364 ILK364 IVG364 JFC364 JOY364 JYU364 KIQ364 KSM364 LCI364 LME364 LWA364 MFW364 MPS364 MZO364 NJK364 NTG364 ODC364 OMY364 OWU364 PGQ364 PQM364 QAI364 QKE364 QUA364 RDW364 RNS364 RXO364 SHK364 SRG364 TBC364 TKY364 TUU364 UEQ364 UOM364 UYI364 VIE364 VSA364 WBW364 WLS364 WVO364">
      <formula1>0</formula1>
    </dataValidation>
  </dataValidations>
  <pageMargins left="0.5" right="0.5" top="0.75" bottom="0.75" header="0.25" footer="0.25"/>
  <pageSetup scale="71" orientation="portrait" r:id="rId1"/>
  <headerFooter alignWithMargins="0">
    <oddHeader>&amp;LThe City of Winnipeg
Bid Opportunity No. 57-2019 
&amp;XTemplate Version: C420190115-RW&amp;RBid Submission
Page &amp;P+3 of 24</oddHeader>
    <oddFooter xml:space="preserve">&amp;R__________________
Name of Bidder                    </oddFooter>
  </headerFooter>
  <rowBreaks count="15" manualBreakCount="15">
    <brk id="25" min="1" max="7" man="1"/>
    <brk id="51" min="1" max="7" man="1"/>
    <brk id="76" min="1" max="7" man="1"/>
    <brk id="101" min="1" max="7" man="1"/>
    <brk id="128" min="1" max="7" man="1"/>
    <brk id="179" min="1" max="7" man="1"/>
    <brk id="200" min="1" max="7" man="1"/>
    <brk id="221" min="1" max="7" man="1"/>
    <brk id="247" min="1" max="7" man="1"/>
    <brk id="295" min="1" max="7" man="1"/>
    <brk id="318" min="1" max="7" man="1"/>
    <brk id="365" min="1" max="7" man="1"/>
    <brk id="388" min="1" max="7" man="1"/>
    <brk id="414" min="1" max="7" man="1"/>
    <brk id="438" min="1"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FORM B -(2 Part w cond funds)</vt:lpstr>
      <vt:lpstr>'FORM B -(2 Part w cond funds)'!Print_Area</vt:lpstr>
      <vt:lpstr>'FORM B -(2 Part w cond funds)'!Print_Titles</vt:lpstr>
      <vt:lpstr>'FORM B -(2 Part w cond funds)'!XEVERYTHING</vt:lpstr>
      <vt:lpstr>'FORM B -(2 Part w cond funds)'!XITEMS</vt:lpstr>
    </vt:vector>
  </TitlesOfParts>
  <Manager>Stoffel, Lucas</Manager>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57-2019_Form_B-Excel</dc:title>
  <dc:creator>Public Works Engineering</dc:creator>
  <dc:description>Checked by: MD_x000d_
Date: May 14, 2019_x000d_
_x000d_
_x000d_
_x000d_
_x000d_
File Size 123,924</dc:description>
  <cp:lastModifiedBy>Laurie Fergusson</cp:lastModifiedBy>
  <cp:lastPrinted>2019-05-15T14:27:59Z</cp:lastPrinted>
  <dcterms:created xsi:type="dcterms:W3CDTF">1999-03-31T15:44:33Z</dcterms:created>
  <dcterms:modified xsi:type="dcterms:W3CDTF">2019-05-15T14:28:57Z</dcterms:modified>
  <cp:category>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y fmtid="{D5CDD505-2E9C-101B-9397-08002B2CF9AE}" pid="4" name="Folder_Number">
    <vt:lpwstr>79685</vt:lpwstr>
  </property>
  <property fmtid="{D5CDD505-2E9C-101B-9397-08002B2CF9AE}" pid="5" name="Folder_Code">
    <vt:lpwstr>188858</vt:lpwstr>
  </property>
  <property fmtid="{D5CDD505-2E9C-101B-9397-08002B2CF9AE}" pid="6" name="Folder_Name">
    <vt:lpwstr>Tender Submission Folder</vt:lpwstr>
  </property>
  <property fmtid="{D5CDD505-2E9C-101B-9397-08002B2CF9AE}" pid="7" name="Folder_Description">
    <vt:lpwstr/>
  </property>
  <property fmtid="{D5CDD505-2E9C-101B-9397-08002B2CF9AE}" pid="8" name="/Folder_Name/">
    <vt:lpwstr>Projects/188858 833-2018-Local St 19-R-05 Speers/2. Work/Tender &amp; Contract Documents/Bid Opportunity/Tender Submission Folder</vt:lpwstr>
  </property>
  <property fmtid="{D5CDD505-2E9C-101B-9397-08002B2CF9AE}" pid="9" name="/Folder_Description/">
    <vt:lpwstr>/188858 833-2018-Local St 19-R-05 Speers</vt:lpwstr>
  </property>
  <property fmtid="{D5CDD505-2E9C-101B-9397-08002B2CF9AE}" pid="10" name="Folder_Version">
    <vt:lpwstr/>
  </property>
  <property fmtid="{D5CDD505-2E9C-101B-9397-08002B2CF9AE}" pid="11" name="Folder_VersionSeq">
    <vt:lpwstr/>
  </property>
  <property fmtid="{D5CDD505-2E9C-101B-9397-08002B2CF9AE}" pid="12" name="Folder_Manager">
    <vt:lpwstr>40LS</vt:lpwstr>
  </property>
  <property fmtid="{D5CDD505-2E9C-101B-9397-08002B2CF9AE}" pid="13" name="Folder_ManagerDesc">
    <vt:lpwstr>Stoffel, Lucas</vt:lpwstr>
  </property>
  <property fmtid="{D5CDD505-2E9C-101B-9397-08002B2CF9AE}" pid="14" name="Folder_Storage">
    <vt:lpwstr>Projects2018</vt:lpwstr>
  </property>
  <property fmtid="{D5CDD505-2E9C-101B-9397-08002B2CF9AE}" pid="15" name="Folder_StorageDesc">
    <vt:lpwstr>Projects 2018</vt:lpwstr>
  </property>
  <property fmtid="{D5CDD505-2E9C-101B-9397-08002B2CF9AE}" pid="16" name="Folder_Creator">
    <vt:lpwstr>40LS</vt:lpwstr>
  </property>
  <property fmtid="{D5CDD505-2E9C-101B-9397-08002B2CF9AE}" pid="17" name="Folder_CreatorDesc">
    <vt:lpwstr>Stoffel, Lucas</vt:lpwstr>
  </property>
  <property fmtid="{D5CDD505-2E9C-101B-9397-08002B2CF9AE}" pid="18" name="Folder_CreateDate">
    <vt:lpwstr>05.13.2019 11:39 AM</vt:lpwstr>
  </property>
  <property fmtid="{D5CDD505-2E9C-101B-9397-08002B2CF9AE}" pid="19" name="Folder_Updater">
    <vt:lpwstr>40LS</vt:lpwstr>
  </property>
  <property fmtid="{D5CDD505-2E9C-101B-9397-08002B2CF9AE}" pid="20" name="Folder_UpdaterDesc">
    <vt:lpwstr>Stoffel, Lucas</vt:lpwstr>
  </property>
  <property fmtid="{D5CDD505-2E9C-101B-9397-08002B2CF9AE}" pid="21" name="Folder_UpdateDate">
    <vt:lpwstr>05.13.2019 11:39 AM</vt:lpwstr>
  </property>
  <property fmtid="{D5CDD505-2E9C-101B-9397-08002B2CF9AE}" pid="22" name="Document_Number">
    <vt:lpwstr>8</vt:lpwstr>
  </property>
  <property fmtid="{D5CDD505-2E9C-101B-9397-08002B2CF9AE}" pid="23" name="Document_Name">
    <vt:lpwstr>57-2019_Form_B-Excel.xlsx</vt:lpwstr>
  </property>
  <property fmtid="{D5CDD505-2E9C-101B-9397-08002B2CF9AE}" pid="24" name="Document_FileName">
    <vt:lpwstr>57-2019_Form_B-Excel.xlsx</vt:lpwstr>
  </property>
  <property fmtid="{D5CDD505-2E9C-101B-9397-08002B2CF9AE}" pid="25" name="Document_Version">
    <vt:lpwstr>A</vt:lpwstr>
  </property>
  <property fmtid="{D5CDD505-2E9C-101B-9397-08002B2CF9AE}" pid="26" name="Document_VersionSeq">
    <vt:lpwstr>0</vt:lpwstr>
  </property>
  <property fmtid="{D5CDD505-2E9C-101B-9397-08002B2CF9AE}" pid="27" name="Document_Creator">
    <vt:lpwstr/>
  </property>
  <property fmtid="{D5CDD505-2E9C-101B-9397-08002B2CF9AE}" pid="28" name="Document_CreatorDesc">
    <vt:lpwstr/>
  </property>
  <property fmtid="{D5CDD505-2E9C-101B-9397-08002B2CF9AE}" pid="29" name="Document_CreateDate">
    <vt:lpwstr/>
  </property>
  <property fmtid="{D5CDD505-2E9C-101B-9397-08002B2CF9AE}" pid="30" name="Document_Updater">
    <vt:lpwstr/>
  </property>
  <property fmtid="{D5CDD505-2E9C-101B-9397-08002B2CF9AE}" pid="31" name="Document_UpdaterDesc">
    <vt:lpwstr/>
  </property>
  <property fmtid="{D5CDD505-2E9C-101B-9397-08002B2CF9AE}" pid="32" name="Document_UpdateDate">
    <vt:lpwstr/>
  </property>
  <property fmtid="{D5CDD505-2E9C-101B-9397-08002B2CF9AE}" pid="33" name="Document_Size">
    <vt:lpwstr/>
  </property>
  <property fmtid="{D5CDD505-2E9C-101B-9397-08002B2CF9AE}" pid="34" name="Document_Storage">
    <vt:lpwstr/>
  </property>
  <property fmtid="{D5CDD505-2E9C-101B-9397-08002B2CF9AE}" pid="35" name="Document_StorageDesc">
    <vt:lpwstr/>
  </property>
  <property fmtid="{D5CDD505-2E9C-101B-9397-08002B2CF9AE}" pid="36" name="Document_Department">
    <vt:lpwstr/>
  </property>
  <property fmtid="{D5CDD505-2E9C-101B-9397-08002B2CF9AE}" pid="37" name="Document_DepartmentDesc">
    <vt:lpwstr/>
  </property>
</Properties>
</file>