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PRICES'!$B$6:$H$189</definedName>
    <definedName name="_xlnm.Print_Titles" localSheetId="0">'FORM B - PRICES'!$1:$5</definedName>
    <definedName name="_xlnm.Print_Titles">'FORM B - PRICES'!$B$4:$I$4</definedName>
    <definedName name="TEMP">'FORM B - PRICES'!#REF!</definedName>
    <definedName name="TESTHEAD">'FORM B - PRICES'!#REF!</definedName>
    <definedName name="XEVERYTHING">'FORM B - PRICES'!$B$1:$I$104</definedName>
    <definedName name="XITEMS">'FORM B - PRICES'!$B$6:$I$104</definedName>
  </definedNames>
  <calcPr calcId="145621" fullPrecision="0"/>
</workbook>
</file>

<file path=xl/calcChain.xml><?xml version="1.0" encoding="utf-8"?>
<calcChain xmlns="http://schemas.openxmlformats.org/spreadsheetml/2006/main">
  <c r="H149" i="1" l="1"/>
  <c r="H177" i="1" l="1"/>
  <c r="H179" i="1"/>
  <c r="H168" i="1"/>
  <c r="H166" i="1"/>
  <c r="H162" i="1"/>
  <c r="H157" i="1"/>
  <c r="H154" i="1"/>
  <c r="H151" i="1"/>
  <c r="H147" i="1"/>
  <c r="H148" i="1"/>
  <c r="B187" i="1" l="1"/>
  <c r="C187" i="1"/>
  <c r="C181" i="1"/>
  <c r="B181" i="1"/>
  <c r="H180" i="1"/>
  <c r="H176" i="1"/>
  <c r="H173" i="1"/>
  <c r="H170" i="1"/>
  <c r="H159" i="1"/>
  <c r="H152" i="1"/>
  <c r="H150" i="1"/>
  <c r="H146" i="1"/>
  <c r="H144" i="1"/>
  <c r="H143" i="1"/>
  <c r="H139" i="1"/>
  <c r="H137" i="1"/>
  <c r="H134" i="1"/>
  <c r="H133" i="1"/>
  <c r="H131" i="1"/>
  <c r="H128" i="1"/>
  <c r="H126" i="1"/>
  <c r="H124" i="1"/>
  <c r="H121" i="1"/>
  <c r="H118" i="1"/>
  <c r="H116" i="1"/>
  <c r="H113" i="1"/>
  <c r="H112" i="1"/>
  <c r="H111" i="1"/>
  <c r="H110" i="1"/>
  <c r="H109" i="1"/>
  <c r="H107" i="1"/>
  <c r="H106" i="1"/>
  <c r="H102" i="1"/>
  <c r="H101" i="1"/>
  <c r="H99" i="1"/>
  <c r="H96" i="1"/>
  <c r="H94" i="1"/>
  <c r="H93" i="1"/>
  <c r="H91" i="1"/>
  <c r="H88" i="1"/>
  <c r="H87" i="1"/>
  <c r="H85" i="1"/>
  <c r="H81" i="1"/>
  <c r="H78" i="1"/>
  <c r="H77" i="1"/>
  <c r="H73" i="1"/>
  <c r="H71" i="1"/>
  <c r="H68" i="1"/>
  <c r="H66" i="1"/>
  <c r="H64" i="1"/>
  <c r="H61" i="1"/>
  <c r="H60" i="1"/>
  <c r="H57" i="1"/>
  <c r="H54" i="1"/>
  <c r="H52" i="1"/>
  <c r="H49" i="1"/>
  <c r="H48" i="1"/>
  <c r="H47" i="1"/>
  <c r="H46" i="1"/>
  <c r="H44" i="1"/>
  <c r="H43" i="1"/>
  <c r="H39" i="1"/>
  <c r="H37" i="1"/>
  <c r="H34" i="1"/>
  <c r="H32" i="1"/>
  <c r="H30" i="1"/>
  <c r="H28" i="1"/>
  <c r="H25" i="1"/>
  <c r="H24" i="1"/>
  <c r="H21" i="1"/>
  <c r="H19" i="1"/>
  <c r="H17" i="1"/>
  <c r="H14" i="1"/>
  <c r="H13" i="1"/>
  <c r="H12" i="1"/>
  <c r="H11" i="1"/>
  <c r="H9" i="1"/>
  <c r="H8" i="1"/>
  <c r="H181" i="1" l="1"/>
  <c r="H187" i="1" s="1"/>
  <c r="H140" i="1"/>
  <c r="H186" i="1" s="1"/>
  <c r="H103" i="1"/>
  <c r="H185" i="1" s="1"/>
  <c r="H74" i="1"/>
  <c r="H184" i="1" s="1"/>
  <c r="H40" i="1"/>
  <c r="H183" i="1" s="1"/>
  <c r="B186" i="1"/>
  <c r="B185" i="1"/>
  <c r="B184" i="1"/>
  <c r="B183" i="1"/>
  <c r="B140" i="1"/>
  <c r="B103" i="1"/>
  <c r="B74" i="1"/>
  <c r="B40" i="1"/>
  <c r="C186" i="1"/>
  <c r="C185" i="1"/>
  <c r="C184" i="1"/>
  <c r="C183" i="1"/>
  <c r="C140" i="1"/>
  <c r="C103" i="1"/>
  <c r="C74" i="1"/>
  <c r="C40" i="1"/>
  <c r="G188" i="1" l="1"/>
</calcChain>
</file>

<file path=xl/sharedStrings.xml><?xml version="1.0" encoding="utf-8"?>
<sst xmlns="http://schemas.openxmlformats.org/spreadsheetml/2006/main" count="667" uniqueCount="250">
  <si>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</si>
  <si>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</si>
  <si>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</si>
  <si>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</si>
  <si>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</si>
  <si>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</si>
  <si>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</si>
  <si>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</si>
  <si>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</si>
  <si>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</si>
  <si>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</si>
  <si>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</si>
  <si>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</si>
  <si>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</si>
  <si>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</si>
  <si>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</si>
  <si>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</si>
  <si>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</si>
  <si>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</si>
  <si>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</si>
  <si>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</si>
  <si>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</si>
  <si>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</si>
  <si>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</si>
  <si>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</si>
  <si>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</si>
  <si>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</si>
  <si>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</si>
  <si>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</si>
  <si>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</si>
  <si>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</si>
  <si>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</si>
  <si>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</si>
  <si>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</si>
  <si>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</si>
  <si>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</si>
  <si>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</si>
  <si>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</si>
  <si>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</si>
  <si>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</si>
  <si>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</si>
  <si>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</si>
  <si>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</si>
  <si>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</si>
  <si>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</si>
  <si>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m</t>
  </si>
  <si>
    <t>Concrete Curb Renewal</t>
  </si>
  <si>
    <t>D006</t>
  </si>
  <si>
    <t xml:space="preserve">Reflective Crack Maintenance </t>
  </si>
  <si>
    <t>F001</t>
  </si>
  <si>
    <t>G001</t>
  </si>
  <si>
    <t>Sodding</t>
  </si>
  <si>
    <t>G003</t>
  </si>
  <si>
    <t>B001</t>
  </si>
  <si>
    <t>Pavement Removal</t>
  </si>
  <si>
    <t>Tie-ins and Approaches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</si>
  <si>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</si>
  <si>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</si>
  <si>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</si>
  <si>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</si>
  <si>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</si>
  <si>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</si>
  <si>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</si>
  <si>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</si>
  <si>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</si>
  <si>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</si>
  <si>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</si>
  <si>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Separation Geotextile Fabric</t>
  </si>
  <si>
    <t xml:space="preserve">CW 3130-R4 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</si>
  <si>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</si>
  <si>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</si>
  <si>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</si>
  <si>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</si>
  <si>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</si>
  <si>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</si>
  <si>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</si>
  <si>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</si>
  <si>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</si>
  <si>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</si>
  <si>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</si>
  <si>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SD-229C,D</t>
  </si>
  <si>
    <t>A.13</t>
  </si>
  <si>
    <t>A.14</t>
  </si>
  <si>
    <t>A.15</t>
  </si>
  <si>
    <t>Type IA</t>
  </si>
  <si>
    <t>CW 3250-R7</t>
  </si>
  <si>
    <t>CW 3510-R9</t>
  </si>
  <si>
    <t xml:space="preserve"> width &gt; or = 600 mm</t>
  </si>
  <si>
    <t>A007A</t>
  </si>
  <si>
    <t xml:space="preserve">50 mm </t>
  </si>
  <si>
    <t>A.1</t>
  </si>
  <si>
    <t>E15</t>
  </si>
  <si>
    <t>CW 3110-R19</t>
  </si>
  <si>
    <t>B003</t>
  </si>
  <si>
    <t>Asphalt Pavement</t>
  </si>
  <si>
    <t xml:space="preserve">CW 3230-R8
</t>
  </si>
  <si>
    <t>B097A</t>
  </si>
  <si>
    <t>15 M Deformed Tie Bar</t>
  </si>
  <si>
    <t>B190</t>
  </si>
  <si>
    <t xml:space="preserve">Construction of Asphaltic Concrete Overlay </t>
  </si>
  <si>
    <t>B193</t>
  </si>
  <si>
    <t>B194</t>
  </si>
  <si>
    <t>B195</t>
  </si>
  <si>
    <t>E12</t>
  </si>
  <si>
    <t>E16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</si>
  <si>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</si>
  <si>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</si>
  <si>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</si>
  <si>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</si>
  <si>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</si>
  <si>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</si>
  <si>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</si>
  <si>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</si>
  <si>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</si>
  <si>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</si>
  <si>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(SEE B10)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</si>
  <si>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</si>
  <si>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</si>
  <si>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</si>
  <si>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</si>
  <si>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</si>
  <si>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</si>
  <si>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 xml:space="preserve">CW 3240-R10 </t>
  </si>
  <si>
    <t>B191</t>
  </si>
  <si>
    <t>Main Line Paving</t>
  </si>
  <si>
    <t>Adjustment of Manholes/Catch Basins Frames</t>
  </si>
  <si>
    <t>CW 3210-R8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</si>
  <si>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</si>
  <si>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</si>
  <si>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</si>
  <si>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</si>
  <si>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</si>
  <si>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</si>
  <si>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</si>
  <si>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</si>
  <si>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</si>
  <si>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</si>
  <si>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</si>
  <si>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</si>
  <si>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</si>
  <si>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</si>
  <si>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</si>
  <si>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</si>
  <si>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</si>
  <si>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</si>
  <si>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</si>
  <si>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</si>
  <si>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D.1</t>
  </si>
  <si>
    <t>D.5</t>
  </si>
  <si>
    <t>D.6</t>
  </si>
  <si>
    <t>D.7</t>
  </si>
  <si>
    <t>B155rl</t>
  </si>
  <si>
    <t>SD-205,
SD-206A</t>
  </si>
  <si>
    <t>E.1</t>
  </si>
  <si>
    <t>E.2</t>
  </si>
  <si>
    <t>E.3</t>
  </si>
  <si>
    <t>E.4</t>
  </si>
  <si>
    <t>E.5</t>
  </si>
  <si>
    <t>E.6</t>
  </si>
  <si>
    <t>E.7</t>
  </si>
  <si>
    <t>E.8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</si>
  <si>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</si>
  <si>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</si>
  <si>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</si>
  <si>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</si>
  <si>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</si>
  <si>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</si>
  <si>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</si>
  <si>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</si>
  <si>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A010A</t>
  </si>
  <si>
    <t>Supplying and Placing "A"Base,  Base Course Material</t>
  </si>
  <si>
    <t>B107i</t>
  </si>
  <si>
    <t xml:space="preserve">Miscellaneous Concrete Slab Installation </t>
  </si>
  <si>
    <t>B113i</t>
  </si>
  <si>
    <t>Monolithic Curb and Sidewalk</t>
  </si>
  <si>
    <t>SD-228B</t>
  </si>
  <si>
    <t>Barrier (150 mm reveal ht, Dowelled)</t>
  </si>
  <si>
    <t>B157rl</t>
  </si>
  <si>
    <t>3 m to 30 m</t>
  </si>
  <si>
    <t>B184rl</t>
  </si>
  <si>
    <t>Curb Ramp (8-12 mm reveal ht, Integral)</t>
  </si>
  <si>
    <t>CW 3410-R12</t>
  </si>
  <si>
    <t>Pick up and Install Benches</t>
  </si>
  <si>
    <t>Scurfield Park Pathway - Columbia Drive to Prospect Road</t>
  </si>
  <si>
    <t>Supply and Installation of Post Bollard</t>
  </si>
  <si>
    <t>Coleridge Park Pathway - East of Coleridge Park Drive</t>
  </si>
  <si>
    <t>B185rlA</t>
  </si>
  <si>
    <t>Splash Strip (180 mm reveal ht, Monolithic Barrier Curb,  750 mm width)</t>
  </si>
  <si>
    <t>SD-223A</t>
  </si>
  <si>
    <t>B206</t>
  </si>
  <si>
    <t>Pavement Repair Fabric</t>
  </si>
  <si>
    <t>B178rl</t>
  </si>
  <si>
    <t>Curb and Gutter (12 mm reveal ht, Lip Curb, Integral, 600 mm width, 150 mm Plain Concrete Pavement)</t>
  </si>
  <si>
    <t>B180rl</t>
  </si>
  <si>
    <t>E065iA</t>
  </si>
  <si>
    <t>High Density Polyethylene Pipe - Supply</t>
  </si>
  <si>
    <t>CW 3610-R5</t>
  </si>
  <si>
    <t>E065iB</t>
  </si>
  <si>
    <t>(300 mm)</t>
  </si>
  <si>
    <t>E065iC</t>
  </si>
  <si>
    <t>High Density Polyethylene Pipe - Install</t>
  </si>
  <si>
    <t>E065iD</t>
  </si>
  <si>
    <t>E069</t>
  </si>
  <si>
    <t>Removal of Existing Culverts</t>
  </si>
  <si>
    <t>Sturgeon Creek Pathway -  Lonsdale Drove to Sturgeon Road</t>
  </si>
  <si>
    <t>Woodhaven Park Pathway - Woodhaven Park Community Club to Woodhaven Boulevard</t>
  </si>
  <si>
    <t>Saskatchewan Avenue Pathway - Cavalier Drive to Sturgeon Creek</t>
  </si>
  <si>
    <t>A008</t>
  </si>
  <si>
    <t>50 mm - Limestone</t>
  </si>
  <si>
    <t>A013</t>
  </si>
  <si>
    <t xml:space="preserve">Ditch Grading </t>
  </si>
  <si>
    <t>A030</t>
  </si>
  <si>
    <t>Fill Material</t>
  </si>
  <si>
    <t>CW 3170-R3</t>
  </si>
  <si>
    <t>A033</t>
  </si>
  <si>
    <t>Supplying and Placing Imported Material</t>
  </si>
  <si>
    <t>B170rl</t>
  </si>
  <si>
    <t>Curb and Gutter (180 mm reveal ht, Barrier, Integral, 600 mm width, 150 mm Plain Concrete Pavement)</t>
  </si>
  <si>
    <t>B172rl</t>
  </si>
  <si>
    <t>E.10</t>
  </si>
  <si>
    <t>Tree Removal</t>
  </si>
  <si>
    <t>H012</t>
  </si>
  <si>
    <t>Random Stone Riprap</t>
  </si>
  <si>
    <t>CW 3615-R4</t>
  </si>
  <si>
    <t>G005</t>
  </si>
  <si>
    <t>Salt Tolerant Grass Seeding</t>
  </si>
  <si>
    <t>E9</t>
  </si>
  <si>
    <t>E10</t>
  </si>
  <si>
    <t xml:space="preserve"> i)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</si>
  <si>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</si>
  <si>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</si>
  <si>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</si>
  <si>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</si>
  <si>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</si>
  <si>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</si>
  <si>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</si>
  <si>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</si>
  <si>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</si>
  <si>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</si>
  <si>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E.9</t>
  </si>
  <si>
    <t>E.11</t>
  </si>
  <si>
    <t>E.12</t>
  </si>
  <si>
    <t>E.13</t>
  </si>
  <si>
    <t>E.14</t>
  </si>
  <si>
    <t>E.15</t>
  </si>
  <si>
    <t>E.16</t>
  </si>
  <si>
    <t>E.17</t>
  </si>
  <si>
    <t>E.18</t>
  </si>
  <si>
    <t>Supplying and Placing Limestone Base Course Material</t>
  </si>
  <si>
    <t>E.19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</si>
</sst>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10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2" fillId="0" borderId="0"/>
  </cellStyleXfs>
  <cellXfs count="141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</xf>
    <xf numFmtId="166" fontId="50" fillId="0" borderId="1" xfId="0" applyNumberFormat="1" applyFont="1" applyFill="1" applyBorder="1" applyAlignment="1" applyProtection="1">
      <alignment vertical="top" wrapText="1"/>
    </xf>
    <xf numFmtId="0" fontId="6" fillId="2" borderId="19" xfId="0" applyNumberFormat="1" applyFont="1" applyBorder="1" applyAlignment="1">
      <alignment horizontal="center" vertical="center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0" fontId="51" fillId="26" borderId="0" xfId="0" applyFont="1" applyFill="1" applyAlignment="1"/>
    <xf numFmtId="165" fontId="8" fillId="0" borderId="1" xfId="0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4" fontId="8" fillId="26" borderId="1" xfId="109" applyNumberFormat="1" applyFont="1" applyFill="1" applyBorder="1" applyAlignment="1" applyProtection="1">
      <alignment horizontal="center" vertical="top" wrapText="1"/>
    </xf>
    <xf numFmtId="165" fontId="8" fillId="0" borderId="1" xfId="109" applyNumberFormat="1" applyFont="1" applyFill="1" applyBorder="1" applyAlignment="1" applyProtection="1">
      <alignment horizontal="left" vertical="top" wrapText="1"/>
    </xf>
    <xf numFmtId="164" fontId="8" fillId="0" borderId="1" xfId="109" applyNumberFormat="1" applyFont="1" applyFill="1" applyBorder="1" applyAlignment="1" applyProtection="1">
      <alignment horizontal="left" vertical="top" wrapText="1"/>
    </xf>
    <xf numFmtId="164" fontId="8" fillId="26" borderId="1" xfId="109" applyNumberFormat="1" applyFont="1" applyFill="1" applyBorder="1" applyAlignment="1" applyProtection="1">
      <alignment horizontal="center" vertical="top" wrapText="1"/>
    </xf>
    <xf numFmtId="0" fontId="8" fillId="0" borderId="1" xfId="109" applyNumberFormat="1" applyFont="1" applyFill="1" applyBorder="1" applyAlignment="1" applyProtection="1">
      <alignment horizontal="center" vertical="top" wrapText="1"/>
    </xf>
    <xf numFmtId="1" fontId="50" fillId="0" borderId="1" xfId="109" applyNumberFormat="1" applyFont="1" applyFill="1" applyBorder="1" applyAlignment="1" applyProtection="1">
      <alignment horizontal="right" vertical="top"/>
    </xf>
    <xf numFmtId="166" fontId="50" fillId="0" borderId="1" xfId="109" applyNumberFormat="1" applyFont="1" applyFill="1" applyBorder="1" applyAlignment="1" applyProtection="1">
      <alignment vertical="top"/>
    </xf>
    <xf numFmtId="0" fontId="51" fillId="26" borderId="0" xfId="109" applyFont="1" applyFill="1"/>
    <xf numFmtId="167" fontId="8" fillId="26" borderId="1" xfId="109" applyNumberFormat="1" applyFont="1" applyFill="1" applyBorder="1" applyAlignment="1" applyProtection="1">
      <alignment horizontal="center" vertical="top"/>
    </xf>
    <xf numFmtId="0" fontId="51" fillId="26" borderId="0" xfId="109" applyFont="1" applyFill="1" applyAlignment="1"/>
    <xf numFmtId="165" fontId="8" fillId="0" borderId="1" xfId="109" applyNumberFormat="1" applyFont="1" applyFill="1" applyBorder="1" applyAlignment="1" applyProtection="1">
      <alignment horizontal="center" vertical="top" wrapText="1"/>
    </xf>
    <xf numFmtId="164" fontId="8" fillId="0" borderId="1" xfId="109" applyNumberFormat="1" applyFont="1" applyFill="1" applyBorder="1" applyAlignment="1" applyProtection="1">
      <alignment horizontal="center" vertical="top" wrapText="1"/>
    </xf>
    <xf numFmtId="4" fontId="8" fillId="26" borderId="1" xfId="109" applyNumberFormat="1" applyFont="1" applyFill="1" applyBorder="1" applyAlignment="1" applyProtection="1">
      <alignment horizontal="center" vertical="top"/>
    </xf>
    <xf numFmtId="177" fontId="8" fillId="26" borderId="1" xfId="109" applyNumberFormat="1" applyFont="1" applyFill="1" applyBorder="1" applyAlignment="1" applyProtection="1">
      <alignment horizontal="center" vertical="top"/>
    </xf>
    <xf numFmtId="177" fontId="8" fillId="26" borderId="1" xfId="109" applyNumberFormat="1" applyFont="1" applyFill="1" applyBorder="1" applyAlignment="1" applyProtection="1">
      <alignment horizontal="center" vertical="top" wrapText="1"/>
    </xf>
    <xf numFmtId="177" fontId="8" fillId="26" borderId="1" xfId="109" applyNumberFormat="1" applyFont="1" applyFill="1" applyBorder="1" applyAlignment="1" applyProtection="1">
      <alignment horizontal="left" vertical="top" wrapText="1"/>
    </xf>
    <xf numFmtId="165" fontId="8" fillId="0" borderId="1" xfId="109" applyNumberFormat="1" applyFont="1" applyFill="1" applyBorder="1" applyAlignment="1" applyProtection="1">
      <alignment horizontal="right" vertical="top" wrapText="1"/>
    </xf>
    <xf numFmtId="0" fontId="9" fillId="0" borderId="0" xfId="109" applyFont="1" applyFill="1" applyAlignment="1"/>
    <xf numFmtId="1" fontId="50" fillId="0" borderId="1" xfId="109" applyNumberFormat="1" applyFont="1" applyFill="1" applyBorder="1" applyAlignment="1" applyProtection="1">
      <alignment horizontal="right" vertical="top" wrapText="1"/>
    </xf>
    <xf numFmtId="164" fontId="8" fillId="0" borderId="1" xfId="109" applyNumberFormat="1" applyFont="1" applyFill="1" applyBorder="1" applyAlignment="1" applyProtection="1">
      <alignment vertical="top" wrapText="1"/>
    </xf>
    <xf numFmtId="0" fontId="51" fillId="26" borderId="0" xfId="109" applyFont="1" applyFill="1" applyAlignment="1">
      <alignment vertical="top"/>
    </xf>
    <xf numFmtId="166" fontId="50" fillId="0" borderId="1" xfId="109" applyNumberFormat="1" applyFont="1" applyFill="1" applyBorder="1" applyAlignment="1" applyProtection="1">
      <alignment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0" fontId="51" fillId="26" borderId="0" xfId="0" applyFont="1" applyFill="1"/>
    <xf numFmtId="167" fontId="8" fillId="26" borderId="1" xfId="0" applyNumberFormat="1" applyFont="1" applyFill="1" applyBorder="1" applyAlignment="1" applyProtection="1">
      <alignment horizontal="center" vertical="top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64" fontId="8" fillId="0" borderId="34" xfId="0" applyNumberFormat="1" applyFont="1" applyFill="1" applyBorder="1" applyAlignment="1" applyProtection="1">
      <alignment horizontal="center" vertical="top" wrapText="1"/>
    </xf>
    <xf numFmtId="1" fontId="50" fillId="0" borderId="34" xfId="0" applyNumberFormat="1" applyFont="1" applyFill="1" applyBorder="1" applyAlignment="1" applyProtection="1">
      <alignment horizontal="right" vertical="top"/>
    </xf>
    <xf numFmtId="4" fontId="8" fillId="26" borderId="1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/>
    <xf numFmtId="165" fontId="8" fillId="0" borderId="1" xfId="0" applyNumberFormat="1" applyFont="1" applyFill="1" applyBorder="1" applyAlignment="1" applyProtection="1">
      <alignment horizontal="left" vertical="top"/>
    </xf>
    <xf numFmtId="7" fontId="5" fillId="0" borderId="0" xfId="0" applyNumberFormat="1" applyFont="1" applyFill="1" applyAlignment="1">
      <alignment horizontal="centerContinuous" vertical="center"/>
    </xf>
    <xf numFmtId="7" fontId="1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horizontal="centerContinuous" vertical="center"/>
    </xf>
    <xf numFmtId="7" fontId="0" fillId="0" borderId="1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7" fontId="0" fillId="0" borderId="31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/>
    </xf>
    <xf numFmtId="166" fontId="50" fillId="0" borderId="1" xfId="109" applyNumberFormat="1" applyFont="1" applyFill="1" applyBorder="1" applyAlignment="1" applyProtection="1">
      <alignment vertical="top"/>
      <protection locked="0"/>
    </xf>
    <xf numFmtId="0" fontId="50" fillId="0" borderId="1" xfId="109" applyNumberFormat="1" applyFont="1" applyFill="1" applyBorder="1" applyAlignment="1" applyProtection="1">
      <alignment vertical="center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 vertical="center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0" fontId="5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" fontId="53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3" fillId="2" borderId="39" xfId="0" applyNumberFormat="1" applyFont="1" applyBorder="1" applyAlignment="1">
      <alignment horizontal="left" vertical="center" wrapText="1"/>
    </xf>
    <xf numFmtId="1" fontId="3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6" xfId="109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4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9"/>
  <sheetViews>
    <sheetView showZeros="0" tabSelected="1" showOutlineSymbols="0" view="pageBreakPreview" topLeftCell="B8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2" hidden="1" customWidth="1"/>
    <col min="2" max="2" width="8.77734375" style="14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120" customWidth="1"/>
    <col min="8" max="8" width="16.77734375" style="22" customWidth="1"/>
    <col min="9" max="9" width="12.88671875" customWidth="1"/>
  </cols>
  <sheetData>
    <row r="1" spans="1:9" ht="15.75" x14ac:dyDescent="0.2">
      <c r="A1" s="31"/>
      <c r="B1" s="29" t="s">
        <v>0</v>
      </c>
      <c r="C1" s="30"/>
      <c r="D1" s="30"/>
      <c r="E1" s="30"/>
      <c r="F1" s="30"/>
      <c r="G1" s="102"/>
      <c r="H1" s="30"/>
    </row>
    <row r="2" spans="1:9" x14ac:dyDescent="0.2">
      <c r="A2" s="28"/>
      <c r="B2" s="15" t="s">
        <v>115</v>
      </c>
      <c r="C2" s="2"/>
      <c r="D2" s="2"/>
      <c r="E2" s="2"/>
      <c r="F2" s="2"/>
      <c r="G2" s="103"/>
      <c r="H2" s="2"/>
    </row>
    <row r="3" spans="1:9" x14ac:dyDescent="0.2">
      <c r="A3" s="19"/>
      <c r="B3" s="14" t="s">
        <v>1</v>
      </c>
      <c r="C3" s="35"/>
      <c r="D3" s="35"/>
      <c r="E3" s="35"/>
      <c r="F3" s="35"/>
      <c r="G3" s="104"/>
      <c r="H3" s="34"/>
    </row>
    <row r="4" spans="1:9" x14ac:dyDescent="0.2">
      <c r="A4" s="51" t="s">
        <v>26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05" t="s">
        <v>8</v>
      </c>
      <c r="H4" s="5" t="s">
        <v>9</v>
      </c>
    </row>
    <row r="5" spans="1:9" ht="15.75" thickBot="1" x14ac:dyDescent="0.25">
      <c r="A5" s="24"/>
      <c r="B5" s="42"/>
      <c r="C5" s="43"/>
      <c r="D5" s="44" t="s">
        <v>10</v>
      </c>
      <c r="E5" s="45"/>
      <c r="F5" s="46" t="s">
        <v>11</v>
      </c>
      <c r="G5" s="106"/>
      <c r="H5" s="47"/>
    </row>
    <row r="6" spans="1:9" s="40" customFormat="1" ht="30" customHeight="1" thickTop="1" x14ac:dyDescent="0.2">
      <c r="A6" s="38"/>
      <c r="B6" s="37" t="s">
        <v>12</v>
      </c>
      <c r="C6" s="132" t="s">
        <v>185</v>
      </c>
      <c r="D6" s="133"/>
      <c r="E6" s="133"/>
      <c r="F6" s="134"/>
      <c r="G6" s="107"/>
      <c r="H6" s="55" t="s">
        <v>2</v>
      </c>
    </row>
    <row r="7" spans="1:9" ht="36" customHeight="1" x14ac:dyDescent="0.2">
      <c r="A7" s="20"/>
      <c r="B7" s="17"/>
      <c r="C7" s="32" t="s">
        <v>19</v>
      </c>
      <c r="D7" s="11"/>
      <c r="E7" s="9" t="s">
        <v>2</v>
      </c>
      <c r="F7" s="9" t="s">
        <v>2</v>
      </c>
      <c r="G7" s="108" t="s">
        <v>2</v>
      </c>
      <c r="H7" s="23"/>
    </row>
    <row r="8" spans="1:9" s="78" customFormat="1" ht="30" customHeight="1" x14ac:dyDescent="0.2">
      <c r="A8" s="71" t="s">
        <v>56</v>
      </c>
      <c r="B8" s="72" t="s">
        <v>90</v>
      </c>
      <c r="C8" s="73" t="s">
        <v>57</v>
      </c>
      <c r="D8" s="74" t="s">
        <v>92</v>
      </c>
      <c r="E8" s="75" t="s">
        <v>28</v>
      </c>
      <c r="F8" s="76">
        <v>95</v>
      </c>
      <c r="G8" s="109"/>
      <c r="H8" s="77">
        <f t="shared" ref="H8:H9" si="0">ROUND(G8*F8,2)</f>
        <v>0</v>
      </c>
      <c r="I8"/>
    </row>
    <row r="9" spans="1:9" s="80" customFormat="1" ht="30" customHeight="1" x14ac:dyDescent="0.2">
      <c r="A9" s="79" t="s">
        <v>58</v>
      </c>
      <c r="B9" s="72" t="s">
        <v>29</v>
      </c>
      <c r="C9" s="73" t="s">
        <v>59</v>
      </c>
      <c r="D9" s="74" t="s">
        <v>92</v>
      </c>
      <c r="E9" s="75" t="s">
        <v>30</v>
      </c>
      <c r="F9" s="76">
        <v>380</v>
      </c>
      <c r="G9" s="109"/>
      <c r="H9" s="77">
        <f t="shared" si="0"/>
        <v>0</v>
      </c>
      <c r="I9"/>
    </row>
    <row r="10" spans="1:9" s="78" customFormat="1" ht="32.450000000000003" customHeight="1" x14ac:dyDescent="0.2">
      <c r="A10" s="79" t="s">
        <v>60</v>
      </c>
      <c r="B10" s="72" t="s">
        <v>61</v>
      </c>
      <c r="C10" s="73" t="s">
        <v>62</v>
      </c>
      <c r="D10" s="74" t="s">
        <v>92</v>
      </c>
      <c r="E10" s="75"/>
      <c r="F10" s="76"/>
      <c r="G10" s="110"/>
      <c r="H10" s="77"/>
      <c r="I10"/>
    </row>
    <row r="11" spans="1:9" s="78" customFormat="1" ht="42" customHeight="1" x14ac:dyDescent="0.2">
      <c r="A11" s="79" t="s">
        <v>88</v>
      </c>
      <c r="B11" s="81" t="s">
        <v>31</v>
      </c>
      <c r="C11" s="73" t="s">
        <v>89</v>
      </c>
      <c r="D11" s="82" t="s">
        <v>2</v>
      </c>
      <c r="E11" s="75" t="s">
        <v>32</v>
      </c>
      <c r="F11" s="76">
        <v>131</v>
      </c>
      <c r="G11" s="109"/>
      <c r="H11" s="77">
        <f t="shared" ref="H11:H14" si="1">ROUND(G11*F11,2)</f>
        <v>0</v>
      </c>
      <c r="I11"/>
    </row>
    <row r="12" spans="1:9" s="78" customFormat="1" ht="46.9" customHeight="1" x14ac:dyDescent="0.2">
      <c r="A12" s="79"/>
      <c r="B12" s="72" t="s">
        <v>63</v>
      </c>
      <c r="C12" s="73" t="s">
        <v>170</v>
      </c>
      <c r="D12" s="74" t="s">
        <v>91</v>
      </c>
      <c r="E12" s="75" t="s">
        <v>28</v>
      </c>
      <c r="F12" s="76">
        <v>30</v>
      </c>
      <c r="G12" s="109"/>
      <c r="H12" s="77">
        <f t="shared" si="1"/>
        <v>0</v>
      </c>
      <c r="I12"/>
    </row>
    <row r="13" spans="1:9" s="80" customFormat="1" ht="30" customHeight="1" x14ac:dyDescent="0.2">
      <c r="A13" s="71" t="s">
        <v>35</v>
      </c>
      <c r="B13" s="72" t="s">
        <v>64</v>
      </c>
      <c r="C13" s="73" t="s">
        <v>36</v>
      </c>
      <c r="D13" s="74" t="s">
        <v>92</v>
      </c>
      <c r="E13" s="75" t="s">
        <v>30</v>
      </c>
      <c r="F13" s="76">
        <v>290</v>
      </c>
      <c r="G13" s="109"/>
      <c r="H13" s="77">
        <f t="shared" si="1"/>
        <v>0</v>
      </c>
      <c r="I13"/>
    </row>
    <row r="14" spans="1:9" s="80" customFormat="1" ht="43.9" customHeight="1" x14ac:dyDescent="0.2">
      <c r="A14" s="79" t="s">
        <v>65</v>
      </c>
      <c r="B14" s="72" t="s">
        <v>66</v>
      </c>
      <c r="C14" s="73" t="s">
        <v>67</v>
      </c>
      <c r="D14" s="82" t="s">
        <v>68</v>
      </c>
      <c r="E14" s="75" t="s">
        <v>30</v>
      </c>
      <c r="F14" s="76">
        <v>380</v>
      </c>
      <c r="G14" s="109"/>
      <c r="H14" s="77">
        <f t="shared" si="1"/>
        <v>0</v>
      </c>
      <c r="I14"/>
    </row>
    <row r="15" spans="1:9" ht="36" customHeight="1" x14ac:dyDescent="0.2">
      <c r="A15" s="20"/>
      <c r="B15" s="17"/>
      <c r="C15" s="33" t="s">
        <v>168</v>
      </c>
      <c r="D15" s="11"/>
      <c r="E15" s="8"/>
      <c r="F15" s="11"/>
      <c r="G15" s="108"/>
      <c r="H15" s="23"/>
    </row>
    <row r="16" spans="1:9" s="78" customFormat="1" ht="30" customHeight="1" x14ac:dyDescent="0.2">
      <c r="A16" s="83" t="s">
        <v>53</v>
      </c>
      <c r="B16" s="72" t="s">
        <v>69</v>
      </c>
      <c r="C16" s="73" t="s">
        <v>54</v>
      </c>
      <c r="D16" s="74" t="s">
        <v>92</v>
      </c>
      <c r="E16" s="75"/>
      <c r="F16" s="76"/>
      <c r="G16" s="110"/>
      <c r="H16" s="77"/>
      <c r="I16"/>
    </row>
    <row r="17" spans="1:9" s="80" customFormat="1" ht="30" customHeight="1" x14ac:dyDescent="0.2">
      <c r="A17" s="83" t="s">
        <v>93</v>
      </c>
      <c r="B17" s="81" t="s">
        <v>31</v>
      </c>
      <c r="C17" s="73" t="s">
        <v>94</v>
      </c>
      <c r="D17" s="82" t="s">
        <v>2</v>
      </c>
      <c r="E17" s="75" t="s">
        <v>30</v>
      </c>
      <c r="F17" s="76">
        <v>200</v>
      </c>
      <c r="G17" s="109"/>
      <c r="H17" s="77">
        <f>ROUND(G17*F17,2)</f>
        <v>0</v>
      </c>
      <c r="I17"/>
    </row>
    <row r="18" spans="1:9" s="80" customFormat="1" ht="30" customHeight="1" x14ac:dyDescent="0.2">
      <c r="A18" s="83" t="s">
        <v>43</v>
      </c>
      <c r="B18" s="72" t="s">
        <v>70</v>
      </c>
      <c r="C18" s="73" t="s">
        <v>44</v>
      </c>
      <c r="D18" s="82" t="s">
        <v>95</v>
      </c>
      <c r="E18" s="75"/>
      <c r="F18" s="76"/>
      <c r="G18" s="110"/>
      <c r="H18" s="77"/>
      <c r="I18"/>
    </row>
    <row r="19" spans="1:9" s="80" customFormat="1" ht="30" customHeight="1" x14ac:dyDescent="0.2">
      <c r="A19" s="84" t="s">
        <v>96</v>
      </c>
      <c r="B19" s="85" t="s">
        <v>31</v>
      </c>
      <c r="C19" s="86" t="s">
        <v>97</v>
      </c>
      <c r="D19" s="85" t="s">
        <v>2</v>
      </c>
      <c r="E19" s="85" t="s">
        <v>37</v>
      </c>
      <c r="F19" s="76">
        <v>15</v>
      </c>
      <c r="G19" s="109"/>
      <c r="H19" s="77">
        <f>ROUND(G19*F19,2)</f>
        <v>0</v>
      </c>
      <c r="I19"/>
    </row>
    <row r="20" spans="1:9" s="78" customFormat="1" ht="43.9" customHeight="1" x14ac:dyDescent="0.2">
      <c r="A20" s="83" t="s">
        <v>171</v>
      </c>
      <c r="B20" s="72" t="s">
        <v>71</v>
      </c>
      <c r="C20" s="73" t="s">
        <v>172</v>
      </c>
      <c r="D20" s="82" t="s">
        <v>74</v>
      </c>
      <c r="E20" s="75"/>
      <c r="F20" s="76"/>
      <c r="G20" s="110"/>
      <c r="H20" s="77"/>
      <c r="I20"/>
    </row>
    <row r="21" spans="1:9" s="80" customFormat="1" ht="30" customHeight="1" x14ac:dyDescent="0.2">
      <c r="A21" s="83" t="s">
        <v>173</v>
      </c>
      <c r="B21" s="85" t="s">
        <v>31</v>
      </c>
      <c r="C21" s="73" t="s">
        <v>174</v>
      </c>
      <c r="D21" s="82" t="s">
        <v>175</v>
      </c>
      <c r="E21" s="75" t="s">
        <v>30</v>
      </c>
      <c r="F21" s="76">
        <v>15</v>
      </c>
      <c r="G21" s="109"/>
      <c r="H21" s="77">
        <f t="shared" ref="H21" si="2">ROUND(G21*F21,2)</f>
        <v>0</v>
      </c>
      <c r="I21"/>
    </row>
    <row r="22" spans="1:9" s="80" customFormat="1" ht="30" customHeight="1" x14ac:dyDescent="0.2">
      <c r="A22" s="83" t="s">
        <v>78</v>
      </c>
      <c r="B22" s="72" t="s">
        <v>72</v>
      </c>
      <c r="C22" s="73" t="s">
        <v>46</v>
      </c>
      <c r="D22" s="82" t="s">
        <v>122</v>
      </c>
      <c r="E22" s="75"/>
      <c r="F22" s="76"/>
      <c r="G22" s="110"/>
      <c r="H22" s="77"/>
      <c r="I22"/>
    </row>
    <row r="23" spans="1:9" s="80" customFormat="1" ht="30" customHeight="1" x14ac:dyDescent="0.2">
      <c r="A23" s="83" t="s">
        <v>151</v>
      </c>
      <c r="B23" s="81" t="s">
        <v>31</v>
      </c>
      <c r="C23" s="73" t="s">
        <v>176</v>
      </c>
      <c r="D23" s="82" t="s">
        <v>152</v>
      </c>
      <c r="E23" s="75"/>
      <c r="F23" s="76"/>
      <c r="G23" s="77"/>
      <c r="H23" s="77"/>
      <c r="I23"/>
    </row>
    <row r="24" spans="1:9" s="80" customFormat="1" ht="30" customHeight="1" x14ac:dyDescent="0.2">
      <c r="A24" s="83" t="s">
        <v>177</v>
      </c>
      <c r="B24" s="87" t="s">
        <v>77</v>
      </c>
      <c r="C24" s="73" t="s">
        <v>178</v>
      </c>
      <c r="D24" s="82"/>
      <c r="E24" s="75" t="s">
        <v>45</v>
      </c>
      <c r="F24" s="76">
        <v>5</v>
      </c>
      <c r="G24" s="109"/>
      <c r="H24" s="77">
        <f>ROUND(G24*F24,2)</f>
        <v>0</v>
      </c>
      <c r="I24"/>
    </row>
    <row r="25" spans="1:9" s="80" customFormat="1" ht="30" customHeight="1" x14ac:dyDescent="0.2">
      <c r="A25" s="83" t="s">
        <v>179</v>
      </c>
      <c r="B25" s="81" t="s">
        <v>38</v>
      </c>
      <c r="C25" s="73" t="s">
        <v>180</v>
      </c>
      <c r="D25" s="82" t="s">
        <v>80</v>
      </c>
      <c r="E25" s="75" t="s">
        <v>45</v>
      </c>
      <c r="F25" s="76">
        <v>10</v>
      </c>
      <c r="G25" s="109"/>
      <c r="H25" s="77">
        <f t="shared" ref="H25" si="3">ROUND(G25*F25,2)</f>
        <v>0</v>
      </c>
      <c r="I25"/>
    </row>
    <row r="26" spans="1:9" s="80" customFormat="1" ht="43.9" customHeight="1" x14ac:dyDescent="0.2">
      <c r="A26" s="83" t="s">
        <v>98</v>
      </c>
      <c r="B26" s="72" t="s">
        <v>73</v>
      </c>
      <c r="C26" s="73" t="s">
        <v>99</v>
      </c>
      <c r="D26" s="82" t="s">
        <v>181</v>
      </c>
      <c r="E26" s="88"/>
      <c r="F26" s="76"/>
      <c r="G26" s="110"/>
      <c r="H26" s="77"/>
      <c r="I26"/>
    </row>
    <row r="27" spans="1:9" s="80" customFormat="1" ht="30" customHeight="1" x14ac:dyDescent="0.2">
      <c r="A27" s="83" t="s">
        <v>123</v>
      </c>
      <c r="B27" s="81" t="s">
        <v>31</v>
      </c>
      <c r="C27" s="73" t="s">
        <v>124</v>
      </c>
      <c r="D27" s="82"/>
      <c r="E27" s="75"/>
      <c r="F27" s="76"/>
      <c r="G27" s="110"/>
      <c r="H27" s="77"/>
      <c r="I27"/>
    </row>
    <row r="28" spans="1:9" s="80" customFormat="1" ht="30" customHeight="1" x14ac:dyDescent="0.2">
      <c r="A28" s="83" t="s">
        <v>100</v>
      </c>
      <c r="B28" s="87" t="s">
        <v>76</v>
      </c>
      <c r="C28" s="73" t="s">
        <v>84</v>
      </c>
      <c r="D28" s="82"/>
      <c r="E28" s="75" t="s">
        <v>32</v>
      </c>
      <c r="F28" s="76">
        <v>55</v>
      </c>
      <c r="G28" s="109"/>
      <c r="H28" s="77">
        <f>ROUND(G28*F28,2)</f>
        <v>0</v>
      </c>
      <c r="I28"/>
    </row>
    <row r="29" spans="1:9" s="80" customFormat="1" ht="30" customHeight="1" x14ac:dyDescent="0.2">
      <c r="A29" s="83" t="s">
        <v>101</v>
      </c>
      <c r="B29" s="81" t="s">
        <v>38</v>
      </c>
      <c r="C29" s="73" t="s">
        <v>55</v>
      </c>
      <c r="D29" s="82"/>
      <c r="E29" s="75"/>
      <c r="F29" s="76"/>
      <c r="G29" s="110"/>
      <c r="H29" s="77"/>
      <c r="I29"/>
    </row>
    <row r="30" spans="1:9" s="80" customFormat="1" ht="30" customHeight="1" x14ac:dyDescent="0.2">
      <c r="A30" s="83" t="s">
        <v>102</v>
      </c>
      <c r="B30" s="87" t="s">
        <v>76</v>
      </c>
      <c r="C30" s="73" t="s">
        <v>84</v>
      </c>
      <c r="D30" s="82"/>
      <c r="E30" s="75" t="s">
        <v>32</v>
      </c>
      <c r="F30" s="76">
        <v>5</v>
      </c>
      <c r="G30" s="109"/>
      <c r="H30" s="77">
        <f>ROUND(G30*F30,2)</f>
        <v>0</v>
      </c>
      <c r="I30"/>
    </row>
    <row r="31" spans="1:9" ht="36" customHeight="1" x14ac:dyDescent="0.2">
      <c r="A31" s="20"/>
      <c r="B31" s="7"/>
      <c r="C31" s="33" t="s">
        <v>21</v>
      </c>
      <c r="D31" s="11"/>
      <c r="E31" s="10"/>
      <c r="F31" s="9"/>
      <c r="G31" s="108"/>
      <c r="H31" s="23"/>
    </row>
    <row r="32" spans="1:9" s="78" customFormat="1" ht="30" customHeight="1" x14ac:dyDescent="0.2">
      <c r="A32" s="71" t="s">
        <v>47</v>
      </c>
      <c r="B32" s="72" t="s">
        <v>79</v>
      </c>
      <c r="C32" s="73" t="s">
        <v>48</v>
      </c>
      <c r="D32" s="82" t="s">
        <v>85</v>
      </c>
      <c r="E32" s="75" t="s">
        <v>45</v>
      </c>
      <c r="F32" s="89">
        <v>60</v>
      </c>
      <c r="G32" s="109"/>
      <c r="H32" s="77">
        <f>ROUND(G32*F32,2)</f>
        <v>0</v>
      </c>
      <c r="I32"/>
    </row>
    <row r="33" spans="1:9" ht="36" customHeight="1" x14ac:dyDescent="0.2">
      <c r="A33" s="20"/>
      <c r="B33" s="13"/>
      <c r="C33" s="33" t="s">
        <v>23</v>
      </c>
      <c r="D33" s="11"/>
      <c r="E33" s="10"/>
      <c r="F33" s="9"/>
      <c r="G33" s="108"/>
      <c r="H33" s="23"/>
    </row>
    <row r="34" spans="1:9" s="80" customFormat="1" ht="43.9" customHeight="1" x14ac:dyDescent="0.2">
      <c r="A34" s="71" t="s">
        <v>49</v>
      </c>
      <c r="B34" s="72" t="s">
        <v>81</v>
      </c>
      <c r="C34" s="69" t="s">
        <v>125</v>
      </c>
      <c r="D34" s="70" t="s">
        <v>126</v>
      </c>
      <c r="E34" s="75" t="s">
        <v>37</v>
      </c>
      <c r="F34" s="89">
        <v>1</v>
      </c>
      <c r="G34" s="109"/>
      <c r="H34" s="77">
        <f>ROUND(G34*F34,2)</f>
        <v>0</v>
      </c>
      <c r="I34"/>
    </row>
    <row r="35" spans="1:9" ht="36" customHeight="1" x14ac:dyDescent="0.2">
      <c r="A35" s="20"/>
      <c r="B35" s="17"/>
      <c r="C35" s="33" t="s">
        <v>24</v>
      </c>
      <c r="D35" s="11"/>
      <c r="E35" s="8"/>
      <c r="F35" s="11"/>
      <c r="G35" s="108"/>
      <c r="H35" s="23"/>
    </row>
    <row r="36" spans="1:9" s="78" customFormat="1" ht="30" customHeight="1" x14ac:dyDescent="0.2">
      <c r="A36" s="83" t="s">
        <v>50</v>
      </c>
      <c r="B36" s="72" t="s">
        <v>82</v>
      </c>
      <c r="C36" s="73" t="s">
        <v>51</v>
      </c>
      <c r="D36" s="82" t="s">
        <v>86</v>
      </c>
      <c r="E36" s="75"/>
      <c r="F36" s="76"/>
      <c r="G36" s="110"/>
      <c r="H36" s="77"/>
      <c r="I36"/>
    </row>
    <row r="37" spans="1:9" s="80" customFormat="1" ht="30" customHeight="1" x14ac:dyDescent="0.2">
      <c r="A37" s="83" t="s">
        <v>52</v>
      </c>
      <c r="B37" s="81" t="s">
        <v>31</v>
      </c>
      <c r="C37" s="73" t="s">
        <v>87</v>
      </c>
      <c r="D37" s="82"/>
      <c r="E37" s="75" t="s">
        <v>30</v>
      </c>
      <c r="F37" s="76">
        <v>290</v>
      </c>
      <c r="G37" s="109"/>
      <c r="H37" s="77">
        <f>ROUND(G37*F37,2)</f>
        <v>0</v>
      </c>
      <c r="I37"/>
    </row>
    <row r="38" spans="1:9" ht="36" customHeight="1" x14ac:dyDescent="0.2">
      <c r="A38" s="20"/>
      <c r="B38" s="6"/>
      <c r="C38" s="33" t="s">
        <v>25</v>
      </c>
      <c r="D38" s="11"/>
      <c r="E38" s="10"/>
      <c r="F38" s="9"/>
      <c r="G38" s="108"/>
      <c r="H38" s="23"/>
    </row>
    <row r="39" spans="1:9" s="91" customFormat="1" ht="30" customHeight="1" x14ac:dyDescent="0.2">
      <c r="A39" s="71"/>
      <c r="B39" s="72" t="s">
        <v>83</v>
      </c>
      <c r="C39" s="90" t="s">
        <v>182</v>
      </c>
      <c r="D39" s="82" t="s">
        <v>105</v>
      </c>
      <c r="E39" s="75" t="s">
        <v>37</v>
      </c>
      <c r="F39" s="89">
        <v>2</v>
      </c>
      <c r="G39" s="109"/>
      <c r="H39" s="77">
        <f t="shared" ref="H39" si="4">ROUND(G39*F39,2)</f>
        <v>0</v>
      </c>
      <c r="I39"/>
    </row>
    <row r="40" spans="1:9" ht="30" customHeight="1" thickBot="1" x14ac:dyDescent="0.25">
      <c r="A40" s="21"/>
      <c r="B40" s="36" t="str">
        <f>B6</f>
        <v>A</v>
      </c>
      <c r="C40" s="127" t="str">
        <f>C6</f>
        <v>Coleridge Park Pathway - East of Coleridge Park Drive</v>
      </c>
      <c r="D40" s="128"/>
      <c r="E40" s="128"/>
      <c r="F40" s="129"/>
      <c r="G40" s="111" t="s">
        <v>17</v>
      </c>
      <c r="H40" s="21">
        <f>SUM(H6:H39)</f>
        <v>0</v>
      </c>
    </row>
    <row r="41" spans="1:9" s="40" customFormat="1" ht="30" customHeight="1" thickTop="1" x14ac:dyDescent="0.2">
      <c r="A41" s="38"/>
      <c r="B41" s="37" t="s">
        <v>13</v>
      </c>
      <c r="C41" s="124" t="s">
        <v>183</v>
      </c>
      <c r="D41" s="125"/>
      <c r="E41" s="125"/>
      <c r="F41" s="126"/>
      <c r="G41" s="112"/>
      <c r="H41" s="39"/>
    </row>
    <row r="42" spans="1:9" ht="36" customHeight="1" x14ac:dyDescent="0.2">
      <c r="A42" s="20"/>
      <c r="B42" s="17"/>
      <c r="C42" s="32" t="s">
        <v>19</v>
      </c>
      <c r="D42" s="11"/>
      <c r="E42" s="9" t="s">
        <v>2</v>
      </c>
      <c r="F42" s="9" t="s">
        <v>2</v>
      </c>
      <c r="G42" s="113" t="s">
        <v>2</v>
      </c>
      <c r="H42" s="23"/>
    </row>
    <row r="43" spans="1:9" s="78" customFormat="1" ht="30" customHeight="1" x14ac:dyDescent="0.2">
      <c r="A43" s="71" t="s">
        <v>56</v>
      </c>
      <c r="B43" s="72" t="s">
        <v>108</v>
      </c>
      <c r="C43" s="73" t="s">
        <v>57</v>
      </c>
      <c r="D43" s="74" t="s">
        <v>92</v>
      </c>
      <c r="E43" s="75" t="s">
        <v>28</v>
      </c>
      <c r="F43" s="76">
        <v>320</v>
      </c>
      <c r="G43" s="109"/>
      <c r="H43" s="77">
        <f t="shared" ref="H43:H44" si="5">ROUND(G43*F43,2)</f>
        <v>0</v>
      </c>
      <c r="I43"/>
    </row>
    <row r="44" spans="1:9" s="80" customFormat="1" ht="30" customHeight="1" x14ac:dyDescent="0.2">
      <c r="A44" s="79" t="s">
        <v>58</v>
      </c>
      <c r="B44" s="72" t="s">
        <v>107</v>
      </c>
      <c r="C44" s="73" t="s">
        <v>59</v>
      </c>
      <c r="D44" s="74" t="s">
        <v>92</v>
      </c>
      <c r="E44" s="75" t="s">
        <v>30</v>
      </c>
      <c r="F44" s="76">
        <v>1265</v>
      </c>
      <c r="G44" s="109"/>
      <c r="H44" s="77">
        <f t="shared" si="5"/>
        <v>0</v>
      </c>
      <c r="I44"/>
    </row>
    <row r="45" spans="1:9" s="78" customFormat="1" ht="32.450000000000003" customHeight="1" x14ac:dyDescent="0.2">
      <c r="A45" s="79" t="s">
        <v>60</v>
      </c>
      <c r="B45" s="72" t="s">
        <v>106</v>
      </c>
      <c r="C45" s="73" t="s">
        <v>62</v>
      </c>
      <c r="D45" s="74" t="s">
        <v>92</v>
      </c>
      <c r="E45" s="75"/>
      <c r="F45" s="76"/>
      <c r="G45" s="110"/>
      <c r="H45" s="77"/>
      <c r="I45"/>
    </row>
    <row r="46" spans="1:9" s="78" customFormat="1" ht="42" customHeight="1" x14ac:dyDescent="0.2">
      <c r="A46" s="79" t="s">
        <v>88</v>
      </c>
      <c r="B46" s="81" t="s">
        <v>31</v>
      </c>
      <c r="C46" s="73" t="s">
        <v>89</v>
      </c>
      <c r="D46" s="82" t="s">
        <v>2</v>
      </c>
      <c r="E46" s="75" t="s">
        <v>32</v>
      </c>
      <c r="F46" s="76">
        <v>440</v>
      </c>
      <c r="G46" s="109"/>
      <c r="H46" s="77">
        <f t="shared" ref="H46:H49" si="6">ROUND(G46*F46,2)</f>
        <v>0</v>
      </c>
      <c r="I46"/>
    </row>
    <row r="47" spans="1:9" s="78" customFormat="1" ht="46.9" customHeight="1" x14ac:dyDescent="0.2">
      <c r="A47" s="79" t="s">
        <v>169</v>
      </c>
      <c r="B47" s="72" t="s">
        <v>127</v>
      </c>
      <c r="C47" s="73" t="s">
        <v>170</v>
      </c>
      <c r="D47" s="74" t="s">
        <v>91</v>
      </c>
      <c r="E47" s="75" t="s">
        <v>28</v>
      </c>
      <c r="F47" s="76">
        <v>100</v>
      </c>
      <c r="G47" s="109"/>
      <c r="H47" s="77">
        <f t="shared" si="6"/>
        <v>0</v>
      </c>
      <c r="I47"/>
    </row>
    <row r="48" spans="1:9" s="80" customFormat="1" ht="30" customHeight="1" x14ac:dyDescent="0.2">
      <c r="A48" s="71" t="s">
        <v>35</v>
      </c>
      <c r="B48" s="72" t="s">
        <v>128</v>
      </c>
      <c r="C48" s="73" t="s">
        <v>36</v>
      </c>
      <c r="D48" s="74" t="s">
        <v>92</v>
      </c>
      <c r="E48" s="75" t="s">
        <v>30</v>
      </c>
      <c r="F48" s="76">
        <v>940</v>
      </c>
      <c r="G48" s="109"/>
      <c r="H48" s="77">
        <f t="shared" si="6"/>
        <v>0</v>
      </c>
      <c r="I48"/>
    </row>
    <row r="49" spans="1:9" s="80" customFormat="1" ht="43.9" customHeight="1" x14ac:dyDescent="0.2">
      <c r="A49" s="79" t="s">
        <v>65</v>
      </c>
      <c r="B49" s="72" t="s">
        <v>129</v>
      </c>
      <c r="C49" s="73" t="s">
        <v>67</v>
      </c>
      <c r="D49" s="82" t="s">
        <v>68</v>
      </c>
      <c r="E49" s="75" t="s">
        <v>30</v>
      </c>
      <c r="F49" s="76">
        <v>1265</v>
      </c>
      <c r="G49" s="109"/>
      <c r="H49" s="77">
        <f t="shared" si="6"/>
        <v>0</v>
      </c>
      <c r="I49"/>
    </row>
    <row r="50" spans="1:9" ht="36" customHeight="1" x14ac:dyDescent="0.2">
      <c r="A50" s="20"/>
      <c r="B50" s="17"/>
      <c r="C50" s="33" t="s">
        <v>168</v>
      </c>
      <c r="D50" s="11"/>
      <c r="E50" s="8"/>
      <c r="F50" s="11"/>
      <c r="G50" s="108"/>
      <c r="H50" s="23"/>
    </row>
    <row r="51" spans="1:9" s="78" customFormat="1" ht="30" customHeight="1" x14ac:dyDescent="0.2">
      <c r="A51" s="83" t="s">
        <v>53</v>
      </c>
      <c r="B51" s="72" t="s">
        <v>130</v>
      </c>
      <c r="C51" s="73" t="s">
        <v>54</v>
      </c>
      <c r="D51" s="74" t="s">
        <v>92</v>
      </c>
      <c r="E51" s="75"/>
      <c r="F51" s="76"/>
      <c r="G51" s="110"/>
      <c r="H51" s="77"/>
      <c r="I51"/>
    </row>
    <row r="52" spans="1:9" s="80" customFormat="1" ht="30" customHeight="1" x14ac:dyDescent="0.2">
      <c r="A52" s="83" t="s">
        <v>93</v>
      </c>
      <c r="B52" s="81" t="s">
        <v>31</v>
      </c>
      <c r="C52" s="73" t="s">
        <v>94</v>
      </c>
      <c r="D52" s="82" t="s">
        <v>2</v>
      </c>
      <c r="E52" s="75" t="s">
        <v>30</v>
      </c>
      <c r="F52" s="76">
        <v>915</v>
      </c>
      <c r="G52" s="109"/>
      <c r="H52" s="77">
        <f>ROUND(G52*F52,2)</f>
        <v>0</v>
      </c>
      <c r="I52"/>
    </row>
    <row r="53" spans="1:9" s="80" customFormat="1" ht="30" customHeight="1" x14ac:dyDescent="0.2">
      <c r="A53" s="83" t="s">
        <v>43</v>
      </c>
      <c r="B53" s="72" t="s">
        <v>131</v>
      </c>
      <c r="C53" s="73" t="s">
        <v>44</v>
      </c>
      <c r="D53" s="82" t="s">
        <v>95</v>
      </c>
      <c r="E53" s="75"/>
      <c r="F53" s="76"/>
      <c r="G53" s="110"/>
      <c r="H53" s="77"/>
      <c r="I53"/>
    </row>
    <row r="54" spans="1:9" s="80" customFormat="1" ht="30" customHeight="1" x14ac:dyDescent="0.2">
      <c r="A54" s="84" t="s">
        <v>96</v>
      </c>
      <c r="B54" s="85" t="s">
        <v>31</v>
      </c>
      <c r="C54" s="86" t="s">
        <v>97</v>
      </c>
      <c r="D54" s="85" t="s">
        <v>2</v>
      </c>
      <c r="E54" s="85" t="s">
        <v>37</v>
      </c>
      <c r="F54" s="76">
        <v>15</v>
      </c>
      <c r="G54" s="109"/>
      <c r="H54" s="77">
        <f>ROUND(G54*F54,2)</f>
        <v>0</v>
      </c>
      <c r="I54"/>
    </row>
    <row r="55" spans="1:9" s="78" customFormat="1" ht="43.9" customHeight="1" x14ac:dyDescent="0.2">
      <c r="A55" s="83" t="s">
        <v>116</v>
      </c>
      <c r="B55" s="72" t="s">
        <v>132</v>
      </c>
      <c r="C55" s="73" t="s">
        <v>117</v>
      </c>
      <c r="D55" s="82" t="s">
        <v>74</v>
      </c>
      <c r="E55" s="75"/>
      <c r="F55" s="76"/>
      <c r="G55" s="110"/>
      <c r="H55" s="77"/>
      <c r="I55"/>
    </row>
    <row r="56" spans="1:9" s="80" customFormat="1" ht="30" customHeight="1" x14ac:dyDescent="0.2">
      <c r="A56" s="83" t="s">
        <v>118</v>
      </c>
      <c r="B56" s="81" t="s">
        <v>228</v>
      </c>
      <c r="C56" s="73" t="s">
        <v>75</v>
      </c>
      <c r="D56" s="82" t="s">
        <v>119</v>
      </c>
      <c r="E56" s="75"/>
      <c r="F56" s="76"/>
      <c r="G56" s="110"/>
      <c r="H56" s="77"/>
      <c r="I56"/>
    </row>
    <row r="57" spans="1:9" s="80" customFormat="1" ht="30" customHeight="1" x14ac:dyDescent="0.2">
      <c r="A57" s="83" t="s">
        <v>120</v>
      </c>
      <c r="B57" s="87" t="s">
        <v>76</v>
      </c>
      <c r="C57" s="73" t="s">
        <v>121</v>
      </c>
      <c r="D57" s="82"/>
      <c r="E57" s="75" t="s">
        <v>30</v>
      </c>
      <c r="F57" s="76">
        <v>25</v>
      </c>
      <c r="G57" s="109"/>
      <c r="H57" s="77">
        <f t="shared" ref="H57" si="7">ROUND(G57*F57,2)</f>
        <v>0</v>
      </c>
      <c r="I57"/>
    </row>
    <row r="58" spans="1:9" s="80" customFormat="1" ht="30" customHeight="1" x14ac:dyDescent="0.2">
      <c r="A58" s="83" t="s">
        <v>78</v>
      </c>
      <c r="B58" s="72" t="s">
        <v>133</v>
      </c>
      <c r="C58" s="73" t="s">
        <v>46</v>
      </c>
      <c r="D58" s="82" t="s">
        <v>122</v>
      </c>
      <c r="E58" s="75"/>
      <c r="F58" s="76"/>
      <c r="G58" s="110"/>
      <c r="H58" s="77"/>
      <c r="I58"/>
    </row>
    <row r="59" spans="1:9" s="80" customFormat="1" ht="30" customHeight="1" x14ac:dyDescent="0.2">
      <c r="A59" s="83" t="s">
        <v>151</v>
      </c>
      <c r="B59" s="81" t="s">
        <v>31</v>
      </c>
      <c r="C59" s="73" t="s">
        <v>176</v>
      </c>
      <c r="D59" s="82" t="s">
        <v>152</v>
      </c>
      <c r="E59" s="75"/>
      <c r="F59" s="76"/>
      <c r="G59" s="77"/>
      <c r="H59" s="77"/>
      <c r="I59"/>
    </row>
    <row r="60" spans="1:9" s="80" customFormat="1" ht="30" customHeight="1" x14ac:dyDescent="0.2">
      <c r="A60" s="83" t="s">
        <v>177</v>
      </c>
      <c r="B60" s="87" t="s">
        <v>76</v>
      </c>
      <c r="C60" s="73" t="s">
        <v>178</v>
      </c>
      <c r="D60" s="82"/>
      <c r="E60" s="75" t="s">
        <v>45</v>
      </c>
      <c r="F60" s="76">
        <v>12</v>
      </c>
      <c r="G60" s="109"/>
      <c r="H60" s="77">
        <f>ROUND(G60*F60,2)</f>
        <v>0</v>
      </c>
      <c r="I60"/>
    </row>
    <row r="61" spans="1:9" s="80" customFormat="1" ht="30" customHeight="1" x14ac:dyDescent="0.2">
      <c r="A61" s="83" t="s">
        <v>179</v>
      </c>
      <c r="B61" s="81" t="s">
        <v>38</v>
      </c>
      <c r="C61" s="73" t="s">
        <v>180</v>
      </c>
      <c r="D61" s="82" t="s">
        <v>80</v>
      </c>
      <c r="E61" s="75" t="s">
        <v>45</v>
      </c>
      <c r="F61" s="76">
        <v>10</v>
      </c>
      <c r="G61" s="109"/>
      <c r="H61" s="77">
        <f t="shared" ref="H61" si="8">ROUND(G61*F61,2)</f>
        <v>0</v>
      </c>
      <c r="I61"/>
    </row>
    <row r="62" spans="1:9" s="80" customFormat="1" ht="43.9" customHeight="1" x14ac:dyDescent="0.2">
      <c r="A62" s="83" t="s">
        <v>98</v>
      </c>
      <c r="B62" s="72" t="s">
        <v>134</v>
      </c>
      <c r="C62" s="73" t="s">
        <v>99</v>
      </c>
      <c r="D62" s="82" t="s">
        <v>181</v>
      </c>
      <c r="E62" s="88"/>
      <c r="F62" s="76"/>
      <c r="G62" s="110"/>
      <c r="H62" s="77"/>
      <c r="I62"/>
    </row>
    <row r="63" spans="1:9" s="80" customFormat="1" ht="30" customHeight="1" x14ac:dyDescent="0.2">
      <c r="A63" s="83" t="s">
        <v>123</v>
      </c>
      <c r="B63" s="81" t="s">
        <v>31</v>
      </c>
      <c r="C63" s="73" t="s">
        <v>124</v>
      </c>
      <c r="D63" s="82"/>
      <c r="E63" s="75"/>
      <c r="F63" s="76"/>
      <c r="G63" s="110"/>
      <c r="H63" s="77"/>
      <c r="I63"/>
    </row>
    <row r="64" spans="1:9" s="80" customFormat="1" ht="30" customHeight="1" x14ac:dyDescent="0.2">
      <c r="A64" s="83" t="s">
        <v>100</v>
      </c>
      <c r="B64" s="87" t="s">
        <v>76</v>
      </c>
      <c r="C64" s="73" t="s">
        <v>84</v>
      </c>
      <c r="D64" s="82"/>
      <c r="E64" s="75" t="s">
        <v>32</v>
      </c>
      <c r="F64" s="76">
        <v>200</v>
      </c>
      <c r="G64" s="109"/>
      <c r="H64" s="77">
        <f>ROUND(G64*F64,2)</f>
        <v>0</v>
      </c>
      <c r="I64"/>
    </row>
    <row r="65" spans="1:9" s="80" customFormat="1" ht="30" customHeight="1" x14ac:dyDescent="0.2">
      <c r="A65" s="83" t="s">
        <v>101</v>
      </c>
      <c r="B65" s="81" t="s">
        <v>38</v>
      </c>
      <c r="C65" s="73" t="s">
        <v>55</v>
      </c>
      <c r="D65" s="82"/>
      <c r="E65" s="75"/>
      <c r="F65" s="76"/>
      <c r="G65" s="110"/>
      <c r="H65" s="77"/>
      <c r="I65"/>
    </row>
    <row r="66" spans="1:9" s="80" customFormat="1" ht="30" customHeight="1" x14ac:dyDescent="0.2">
      <c r="A66" s="83" t="s">
        <v>102</v>
      </c>
      <c r="B66" s="87" t="s">
        <v>76</v>
      </c>
      <c r="C66" s="73" t="s">
        <v>84</v>
      </c>
      <c r="D66" s="82"/>
      <c r="E66" s="75" t="s">
        <v>32</v>
      </c>
      <c r="F66" s="76">
        <v>5</v>
      </c>
      <c r="G66" s="109"/>
      <c r="H66" s="77">
        <f>ROUND(G66*F66,2)</f>
        <v>0</v>
      </c>
      <c r="I66"/>
    </row>
    <row r="67" spans="1:9" ht="36" customHeight="1" x14ac:dyDescent="0.2">
      <c r="A67" s="20"/>
      <c r="B67" s="7"/>
      <c r="C67" s="33" t="s">
        <v>21</v>
      </c>
      <c r="D67" s="11"/>
      <c r="E67" s="10"/>
      <c r="F67" s="9"/>
      <c r="G67" s="108"/>
      <c r="H67" s="23"/>
    </row>
    <row r="68" spans="1:9" s="78" customFormat="1" ht="30" customHeight="1" x14ac:dyDescent="0.2">
      <c r="A68" s="71" t="s">
        <v>47</v>
      </c>
      <c r="B68" s="72" t="s">
        <v>135</v>
      </c>
      <c r="C68" s="73" t="s">
        <v>48</v>
      </c>
      <c r="D68" s="82" t="s">
        <v>85</v>
      </c>
      <c r="E68" s="75" t="s">
        <v>45</v>
      </c>
      <c r="F68" s="89">
        <v>130</v>
      </c>
      <c r="G68" s="109"/>
      <c r="H68" s="77">
        <f>ROUND(G68*F68,2)</f>
        <v>0</v>
      </c>
      <c r="I68"/>
    </row>
    <row r="69" spans="1:9" ht="36" customHeight="1" x14ac:dyDescent="0.2">
      <c r="A69" s="20"/>
      <c r="B69" s="17"/>
      <c r="C69" s="33" t="s">
        <v>24</v>
      </c>
      <c r="D69" s="11"/>
      <c r="E69" s="8"/>
      <c r="F69" s="11"/>
      <c r="G69" s="108"/>
      <c r="H69" s="23"/>
    </row>
    <row r="70" spans="1:9" s="78" customFormat="1" ht="30" customHeight="1" x14ac:dyDescent="0.2">
      <c r="A70" s="83" t="s">
        <v>50</v>
      </c>
      <c r="B70" s="72" t="s">
        <v>136</v>
      </c>
      <c r="C70" s="73" t="s">
        <v>51</v>
      </c>
      <c r="D70" s="82" t="s">
        <v>86</v>
      </c>
      <c r="E70" s="75"/>
      <c r="F70" s="76"/>
      <c r="G70" s="110"/>
      <c r="H70" s="77"/>
      <c r="I70"/>
    </row>
    <row r="71" spans="1:9" s="80" customFormat="1" ht="30" customHeight="1" x14ac:dyDescent="0.2">
      <c r="A71" s="83" t="s">
        <v>52</v>
      </c>
      <c r="B71" s="81" t="s">
        <v>31</v>
      </c>
      <c r="C71" s="73" t="s">
        <v>87</v>
      </c>
      <c r="D71" s="82"/>
      <c r="E71" s="75" t="s">
        <v>30</v>
      </c>
      <c r="F71" s="76">
        <v>940</v>
      </c>
      <c r="G71" s="109"/>
      <c r="H71" s="77">
        <f>ROUND(G71*F71,2)</f>
        <v>0</v>
      </c>
      <c r="I71"/>
    </row>
    <row r="72" spans="1:9" ht="36" customHeight="1" x14ac:dyDescent="0.2">
      <c r="A72" s="20"/>
      <c r="B72" s="6"/>
      <c r="C72" s="33" t="s">
        <v>25</v>
      </c>
      <c r="D72" s="11"/>
      <c r="E72" s="10"/>
      <c r="F72" s="9"/>
      <c r="G72" s="108"/>
      <c r="H72" s="23"/>
    </row>
    <row r="73" spans="1:9" s="91" customFormat="1" ht="30" customHeight="1" x14ac:dyDescent="0.2">
      <c r="A73" s="71"/>
      <c r="B73" s="72" t="s">
        <v>137</v>
      </c>
      <c r="C73" s="90" t="s">
        <v>184</v>
      </c>
      <c r="D73" s="82" t="s">
        <v>103</v>
      </c>
      <c r="E73" s="75" t="s">
        <v>37</v>
      </c>
      <c r="F73" s="89">
        <v>4</v>
      </c>
      <c r="G73" s="109"/>
      <c r="H73" s="77">
        <f t="shared" ref="H73" si="9">ROUND(G73*F73,2)</f>
        <v>0</v>
      </c>
      <c r="I73"/>
    </row>
    <row r="74" spans="1:9" s="40" customFormat="1" ht="30" customHeight="1" thickBot="1" x14ac:dyDescent="0.25">
      <c r="A74" s="41"/>
      <c r="B74" s="36" t="str">
        <f>B41</f>
        <v>B</v>
      </c>
      <c r="C74" s="127" t="str">
        <f>C41</f>
        <v>Scurfield Park Pathway - Columbia Drive to Prospect Road</v>
      </c>
      <c r="D74" s="128"/>
      <c r="E74" s="128"/>
      <c r="F74" s="129"/>
      <c r="G74" s="114" t="s">
        <v>17</v>
      </c>
      <c r="H74" s="41">
        <f>SUM(H41:H73)</f>
        <v>0</v>
      </c>
    </row>
    <row r="75" spans="1:9" s="40" customFormat="1" ht="30" customHeight="1" thickTop="1" x14ac:dyDescent="0.2">
      <c r="A75" s="38"/>
      <c r="B75" s="37" t="s">
        <v>14</v>
      </c>
      <c r="C75" s="124" t="s">
        <v>204</v>
      </c>
      <c r="D75" s="125"/>
      <c r="E75" s="125"/>
      <c r="F75" s="126"/>
      <c r="G75" s="112"/>
      <c r="H75" s="39"/>
    </row>
    <row r="76" spans="1:9" ht="36" customHeight="1" x14ac:dyDescent="0.2">
      <c r="A76" s="20"/>
      <c r="B76" s="17"/>
      <c r="C76" s="32" t="s">
        <v>19</v>
      </c>
      <c r="D76" s="11"/>
      <c r="E76" s="9" t="s">
        <v>2</v>
      </c>
      <c r="F76" s="9"/>
      <c r="G76" s="113" t="s">
        <v>2</v>
      </c>
      <c r="H76" s="23"/>
    </row>
    <row r="77" spans="1:9" s="78" customFormat="1" ht="47.25" customHeight="1" x14ac:dyDescent="0.2">
      <c r="A77" s="79" t="s">
        <v>33</v>
      </c>
      <c r="B77" s="72" t="s">
        <v>109</v>
      </c>
      <c r="C77" s="73" t="s">
        <v>34</v>
      </c>
      <c r="D77" s="74" t="s">
        <v>92</v>
      </c>
      <c r="E77" s="75" t="s">
        <v>28</v>
      </c>
      <c r="F77" s="76">
        <v>10</v>
      </c>
      <c r="G77" s="109"/>
      <c r="H77" s="77">
        <f t="shared" ref="H77:H78" si="10">ROUND(G77*F77,2)</f>
        <v>0</v>
      </c>
      <c r="I77"/>
    </row>
    <row r="78" spans="1:9" s="80" customFormat="1" ht="30" customHeight="1" x14ac:dyDescent="0.2">
      <c r="A78" s="71" t="s">
        <v>35</v>
      </c>
      <c r="B78" s="72" t="s">
        <v>110</v>
      </c>
      <c r="C78" s="73" t="s">
        <v>36</v>
      </c>
      <c r="D78" s="74" t="s">
        <v>92</v>
      </c>
      <c r="E78" s="75" t="s">
        <v>30</v>
      </c>
      <c r="F78" s="76">
        <v>1680</v>
      </c>
      <c r="G78" s="109"/>
      <c r="H78" s="77">
        <f t="shared" si="10"/>
        <v>0</v>
      </c>
      <c r="I78"/>
    </row>
    <row r="79" spans="1:9" ht="36" customHeight="1" x14ac:dyDescent="0.2">
      <c r="A79" s="20"/>
      <c r="B79" s="17"/>
      <c r="C79" s="33" t="s">
        <v>168</v>
      </c>
      <c r="D79" s="11"/>
      <c r="E79" s="8"/>
      <c r="F79" s="11"/>
      <c r="G79" s="108"/>
      <c r="H79" s="23"/>
    </row>
    <row r="80" spans="1:9" s="80" customFormat="1" ht="30" customHeight="1" x14ac:dyDescent="0.2">
      <c r="A80" s="83" t="s">
        <v>43</v>
      </c>
      <c r="B80" s="72" t="s">
        <v>111</v>
      </c>
      <c r="C80" s="73" t="s">
        <v>44</v>
      </c>
      <c r="D80" s="82" t="s">
        <v>95</v>
      </c>
      <c r="E80" s="75"/>
      <c r="F80" s="76"/>
      <c r="G80" s="110"/>
      <c r="H80" s="77"/>
      <c r="I80"/>
    </row>
    <row r="81" spans="1:9" s="80" customFormat="1" ht="30" customHeight="1" x14ac:dyDescent="0.2">
      <c r="A81" s="84" t="s">
        <v>96</v>
      </c>
      <c r="B81" s="85" t="s">
        <v>31</v>
      </c>
      <c r="C81" s="86" t="s">
        <v>97</v>
      </c>
      <c r="D81" s="85" t="s">
        <v>2</v>
      </c>
      <c r="E81" s="85" t="s">
        <v>37</v>
      </c>
      <c r="F81" s="76">
        <v>10</v>
      </c>
      <c r="G81" s="109"/>
      <c r="H81" s="77">
        <f>ROUND(G81*F81,2)</f>
        <v>0</v>
      </c>
      <c r="I81"/>
    </row>
    <row r="82" spans="1:9" s="78" customFormat="1" ht="43.9" customHeight="1" x14ac:dyDescent="0.2">
      <c r="A82" s="83" t="s">
        <v>171</v>
      </c>
      <c r="B82" s="72" t="s">
        <v>138</v>
      </c>
      <c r="C82" s="73" t="s">
        <v>172</v>
      </c>
      <c r="D82" s="82" t="s">
        <v>74</v>
      </c>
      <c r="E82" s="75"/>
      <c r="F82" s="76"/>
      <c r="G82" s="110"/>
      <c r="H82" s="77"/>
      <c r="I82"/>
    </row>
    <row r="83" spans="1:9" s="78" customFormat="1" ht="43.9" customHeight="1" x14ac:dyDescent="0.2">
      <c r="A83" s="83" t="s">
        <v>116</v>
      </c>
      <c r="B83" s="72" t="s">
        <v>139</v>
      </c>
      <c r="C83" s="73" t="s">
        <v>117</v>
      </c>
      <c r="D83" s="82" t="s">
        <v>74</v>
      </c>
      <c r="E83" s="75"/>
      <c r="F83" s="76"/>
      <c r="G83" s="110"/>
      <c r="H83" s="77"/>
      <c r="I83"/>
    </row>
    <row r="84" spans="1:9" s="80" customFormat="1" ht="30" customHeight="1" x14ac:dyDescent="0.2">
      <c r="A84" s="83" t="s">
        <v>118</v>
      </c>
      <c r="B84" s="81" t="s">
        <v>228</v>
      </c>
      <c r="C84" s="73" t="s">
        <v>75</v>
      </c>
      <c r="D84" s="82" t="s">
        <v>119</v>
      </c>
      <c r="E84" s="75"/>
      <c r="F84" s="76"/>
      <c r="G84" s="110"/>
      <c r="H84" s="77"/>
      <c r="I84"/>
    </row>
    <row r="85" spans="1:9" s="80" customFormat="1" ht="30" customHeight="1" x14ac:dyDescent="0.2">
      <c r="A85" s="83" t="s">
        <v>120</v>
      </c>
      <c r="B85" s="87" t="s">
        <v>76</v>
      </c>
      <c r="C85" s="73" t="s">
        <v>121</v>
      </c>
      <c r="D85" s="82"/>
      <c r="E85" s="75" t="s">
        <v>30</v>
      </c>
      <c r="F85" s="76">
        <v>15</v>
      </c>
      <c r="G85" s="109"/>
      <c r="H85" s="77">
        <f t="shared" ref="H85" si="11">ROUND(G85*F85,2)</f>
        <v>0</v>
      </c>
      <c r="I85"/>
    </row>
    <row r="86" spans="1:9" s="80" customFormat="1" ht="30" customHeight="1" x14ac:dyDescent="0.2">
      <c r="A86" s="83" t="s">
        <v>78</v>
      </c>
      <c r="B86" s="72" t="s">
        <v>140</v>
      </c>
      <c r="C86" s="73" t="s">
        <v>46</v>
      </c>
      <c r="D86" s="82" t="s">
        <v>122</v>
      </c>
      <c r="E86" s="75"/>
      <c r="F86" s="76"/>
      <c r="G86" s="110"/>
      <c r="H86" s="77"/>
      <c r="I86"/>
    </row>
    <row r="87" spans="1:9" s="80" customFormat="1" ht="30" customHeight="1" x14ac:dyDescent="0.2">
      <c r="A87" s="83" t="s">
        <v>179</v>
      </c>
      <c r="B87" s="81" t="s">
        <v>31</v>
      </c>
      <c r="C87" s="73" t="s">
        <v>180</v>
      </c>
      <c r="D87" s="82" t="s">
        <v>80</v>
      </c>
      <c r="E87" s="75" t="s">
        <v>45</v>
      </c>
      <c r="F87" s="76">
        <v>8</v>
      </c>
      <c r="G87" s="109"/>
      <c r="H87" s="77">
        <f t="shared" ref="H87:H88" si="12">ROUND(G87*F87,2)</f>
        <v>0</v>
      </c>
      <c r="I87"/>
    </row>
    <row r="88" spans="1:9" s="80" customFormat="1" ht="43.9" customHeight="1" x14ac:dyDescent="0.2">
      <c r="A88" s="83" t="s">
        <v>186</v>
      </c>
      <c r="B88" s="81" t="s">
        <v>38</v>
      </c>
      <c r="C88" s="73" t="s">
        <v>187</v>
      </c>
      <c r="D88" s="82" t="s">
        <v>188</v>
      </c>
      <c r="E88" s="75" t="s">
        <v>45</v>
      </c>
      <c r="F88" s="76">
        <v>8</v>
      </c>
      <c r="G88" s="109"/>
      <c r="H88" s="77">
        <f t="shared" si="12"/>
        <v>0</v>
      </c>
      <c r="I88"/>
    </row>
    <row r="89" spans="1:9" s="80" customFormat="1" ht="43.9" customHeight="1" x14ac:dyDescent="0.2">
      <c r="A89" s="83" t="s">
        <v>98</v>
      </c>
      <c r="B89" s="72" t="s">
        <v>141</v>
      </c>
      <c r="C89" s="73" t="s">
        <v>99</v>
      </c>
      <c r="D89" s="82" t="s">
        <v>181</v>
      </c>
      <c r="E89" s="88"/>
      <c r="F89" s="76"/>
      <c r="G89" s="110"/>
      <c r="H89" s="77"/>
      <c r="I89"/>
    </row>
    <row r="90" spans="1:9" s="80" customFormat="1" ht="30" customHeight="1" x14ac:dyDescent="0.2">
      <c r="A90" s="83" t="s">
        <v>123</v>
      </c>
      <c r="B90" s="81" t="s">
        <v>31</v>
      </c>
      <c r="C90" s="73" t="s">
        <v>124</v>
      </c>
      <c r="D90" s="82"/>
      <c r="E90" s="75"/>
      <c r="F90" s="76"/>
      <c r="G90" s="110"/>
      <c r="H90" s="77"/>
      <c r="I90"/>
    </row>
    <row r="91" spans="1:9" s="80" customFormat="1" ht="30" customHeight="1" x14ac:dyDescent="0.2">
      <c r="A91" s="83" t="s">
        <v>100</v>
      </c>
      <c r="B91" s="87" t="s">
        <v>76</v>
      </c>
      <c r="C91" s="73" t="s">
        <v>84</v>
      </c>
      <c r="D91" s="82"/>
      <c r="E91" s="75" t="s">
        <v>32</v>
      </c>
      <c r="F91" s="76">
        <v>400</v>
      </c>
      <c r="G91" s="109"/>
      <c r="H91" s="77">
        <f>ROUND(G91*F91,2)</f>
        <v>0</v>
      </c>
      <c r="I91"/>
    </row>
    <row r="92" spans="1:9" s="80" customFormat="1" ht="30" customHeight="1" x14ac:dyDescent="0.2">
      <c r="A92" s="83" t="s">
        <v>101</v>
      </c>
      <c r="B92" s="81" t="s">
        <v>38</v>
      </c>
      <c r="C92" s="73" t="s">
        <v>55</v>
      </c>
      <c r="D92" s="82"/>
      <c r="E92" s="75"/>
      <c r="F92" s="76"/>
      <c r="G92" s="110"/>
      <c r="H92" s="77"/>
      <c r="I92"/>
    </row>
    <row r="93" spans="1:9" s="80" customFormat="1" ht="30" customHeight="1" x14ac:dyDescent="0.2">
      <c r="A93" s="83" t="s">
        <v>102</v>
      </c>
      <c r="B93" s="87" t="s">
        <v>76</v>
      </c>
      <c r="C93" s="73" t="s">
        <v>84</v>
      </c>
      <c r="D93" s="82"/>
      <c r="E93" s="75" t="s">
        <v>32</v>
      </c>
      <c r="F93" s="76">
        <v>8</v>
      </c>
      <c r="G93" s="109"/>
      <c r="H93" s="77">
        <f>ROUND(G93*F93,2)</f>
        <v>0</v>
      </c>
      <c r="I93"/>
    </row>
    <row r="94" spans="1:9" s="78" customFormat="1" ht="30" customHeight="1" x14ac:dyDescent="0.2">
      <c r="A94" s="83" t="s">
        <v>189</v>
      </c>
      <c r="B94" s="72" t="s">
        <v>142</v>
      </c>
      <c r="C94" s="73" t="s">
        <v>190</v>
      </c>
      <c r="D94" s="82" t="s">
        <v>226</v>
      </c>
      <c r="E94" s="75" t="s">
        <v>30</v>
      </c>
      <c r="F94" s="89">
        <v>1620</v>
      </c>
      <c r="G94" s="109"/>
      <c r="H94" s="77">
        <f t="shared" ref="H94" si="13">ROUND(G94*F94,2)</f>
        <v>0</v>
      </c>
      <c r="I94"/>
    </row>
    <row r="95" spans="1:9" ht="36" customHeight="1" x14ac:dyDescent="0.2">
      <c r="A95" s="20"/>
      <c r="B95" s="7"/>
      <c r="C95" s="33" t="s">
        <v>21</v>
      </c>
      <c r="D95" s="11"/>
      <c r="E95" s="10"/>
      <c r="F95" s="9"/>
      <c r="G95" s="108"/>
      <c r="H95" s="23"/>
    </row>
    <row r="96" spans="1:9" s="78" customFormat="1" ht="30" customHeight="1" x14ac:dyDescent="0.2">
      <c r="A96" s="71" t="s">
        <v>47</v>
      </c>
      <c r="B96" s="72" t="s">
        <v>143</v>
      </c>
      <c r="C96" s="73" t="s">
        <v>48</v>
      </c>
      <c r="D96" s="82" t="s">
        <v>85</v>
      </c>
      <c r="E96" s="75" t="s">
        <v>45</v>
      </c>
      <c r="F96" s="89">
        <v>200</v>
      </c>
      <c r="G96" s="109"/>
      <c r="H96" s="77">
        <f>ROUND(G96*F96,2)</f>
        <v>0</v>
      </c>
      <c r="I96"/>
    </row>
    <row r="97" spans="1:9" ht="36" customHeight="1" x14ac:dyDescent="0.2">
      <c r="A97" s="20"/>
      <c r="B97" s="17"/>
      <c r="C97" s="33" t="s">
        <v>24</v>
      </c>
      <c r="D97" s="11"/>
      <c r="E97" s="8"/>
      <c r="F97" s="11"/>
      <c r="G97" s="108"/>
      <c r="H97" s="23"/>
    </row>
    <row r="98" spans="1:9" s="78" customFormat="1" ht="30" customHeight="1" x14ac:dyDescent="0.2">
      <c r="A98" s="83" t="s">
        <v>50</v>
      </c>
      <c r="B98" s="72" t="s">
        <v>144</v>
      </c>
      <c r="C98" s="73" t="s">
        <v>51</v>
      </c>
      <c r="D98" s="82" t="s">
        <v>86</v>
      </c>
      <c r="E98" s="75"/>
      <c r="F98" s="76"/>
      <c r="G98" s="110"/>
      <c r="H98" s="77"/>
      <c r="I98"/>
    </row>
    <row r="99" spans="1:9" s="80" customFormat="1" ht="30" customHeight="1" x14ac:dyDescent="0.2">
      <c r="A99" s="83" t="s">
        <v>52</v>
      </c>
      <c r="B99" s="81" t="s">
        <v>31</v>
      </c>
      <c r="C99" s="73" t="s">
        <v>87</v>
      </c>
      <c r="D99" s="82"/>
      <c r="E99" s="75" t="s">
        <v>30</v>
      </c>
      <c r="F99" s="76">
        <v>1680</v>
      </c>
      <c r="G99" s="109"/>
      <c r="H99" s="77">
        <f>ROUND(G99*F99,2)</f>
        <v>0</v>
      </c>
      <c r="I99"/>
    </row>
    <row r="100" spans="1:9" ht="36" customHeight="1" x14ac:dyDescent="0.2">
      <c r="A100" s="20"/>
      <c r="B100" s="6"/>
      <c r="C100" s="33" t="s">
        <v>25</v>
      </c>
      <c r="D100" s="11"/>
      <c r="E100" s="10"/>
      <c r="F100" s="9"/>
      <c r="G100" s="108"/>
      <c r="H100" s="23"/>
    </row>
    <row r="101" spans="1:9" s="91" customFormat="1" ht="30" customHeight="1" x14ac:dyDescent="0.2">
      <c r="A101" s="71"/>
      <c r="B101" s="72" t="s">
        <v>145</v>
      </c>
      <c r="C101" s="90" t="s">
        <v>184</v>
      </c>
      <c r="D101" s="82" t="s">
        <v>103</v>
      </c>
      <c r="E101" s="75" t="s">
        <v>37</v>
      </c>
      <c r="F101" s="89">
        <v>3</v>
      </c>
      <c r="G101" s="109"/>
      <c r="H101" s="77">
        <f t="shared" ref="H101:H102" si="14">ROUND(G101*F101,2)</f>
        <v>0</v>
      </c>
      <c r="I101"/>
    </row>
    <row r="102" spans="1:9" s="91" customFormat="1" ht="30" customHeight="1" x14ac:dyDescent="0.2">
      <c r="A102" s="71"/>
      <c r="B102" s="72" t="s">
        <v>146</v>
      </c>
      <c r="C102" s="90" t="s">
        <v>182</v>
      </c>
      <c r="D102" s="82" t="s">
        <v>105</v>
      </c>
      <c r="E102" s="75" t="s">
        <v>37</v>
      </c>
      <c r="F102" s="89">
        <v>5</v>
      </c>
      <c r="G102" s="109"/>
      <c r="H102" s="77">
        <f t="shared" si="14"/>
        <v>0</v>
      </c>
      <c r="I102"/>
    </row>
    <row r="103" spans="1:9" s="40" customFormat="1" ht="30" customHeight="1" thickBot="1" x14ac:dyDescent="0.25">
      <c r="A103" s="41"/>
      <c r="B103" s="36" t="str">
        <f>B75</f>
        <v>C</v>
      </c>
      <c r="C103" s="127" t="str">
        <f>C75</f>
        <v>Sturgeon Creek Pathway -  Lonsdale Drove to Sturgeon Road</v>
      </c>
      <c r="D103" s="128"/>
      <c r="E103" s="128"/>
      <c r="F103" s="129"/>
      <c r="G103" s="114" t="s">
        <v>17</v>
      </c>
      <c r="H103" s="41">
        <f>SUM(H75:H102)</f>
        <v>0</v>
      </c>
    </row>
    <row r="104" spans="1:9" s="40" customFormat="1" ht="30" customHeight="1" thickTop="1" x14ac:dyDescent="0.2">
      <c r="A104" s="38"/>
      <c r="B104" s="37" t="s">
        <v>15</v>
      </c>
      <c r="C104" s="124" t="s">
        <v>205</v>
      </c>
      <c r="D104" s="125"/>
      <c r="E104" s="125"/>
      <c r="F104" s="126"/>
      <c r="G104" s="112"/>
      <c r="H104" s="39"/>
    </row>
    <row r="105" spans="1:9" ht="36" customHeight="1" x14ac:dyDescent="0.2">
      <c r="A105" s="20"/>
      <c r="B105" s="17"/>
      <c r="C105" s="32" t="s">
        <v>19</v>
      </c>
      <c r="D105" s="11"/>
      <c r="E105" s="9" t="s">
        <v>2</v>
      </c>
      <c r="F105" s="9"/>
      <c r="G105" s="113" t="s">
        <v>2</v>
      </c>
      <c r="H105" s="23"/>
    </row>
    <row r="106" spans="1:9" s="78" customFormat="1" ht="30" customHeight="1" x14ac:dyDescent="0.2">
      <c r="A106" s="71" t="s">
        <v>56</v>
      </c>
      <c r="B106" s="72" t="s">
        <v>147</v>
      </c>
      <c r="C106" s="73" t="s">
        <v>57</v>
      </c>
      <c r="D106" s="74" t="s">
        <v>92</v>
      </c>
      <c r="E106" s="75" t="s">
        <v>28</v>
      </c>
      <c r="F106" s="76">
        <v>245</v>
      </c>
      <c r="G106" s="109"/>
      <c r="H106" s="77">
        <f t="shared" ref="H106:H107" si="15">ROUND(G106*F106,2)</f>
        <v>0</v>
      </c>
      <c r="I106"/>
    </row>
    <row r="107" spans="1:9" s="80" customFormat="1" ht="30" customHeight="1" x14ac:dyDescent="0.2">
      <c r="A107" s="79" t="s">
        <v>58</v>
      </c>
      <c r="B107" s="72" t="s">
        <v>112</v>
      </c>
      <c r="C107" s="73" t="s">
        <v>59</v>
      </c>
      <c r="D107" s="74" t="s">
        <v>92</v>
      </c>
      <c r="E107" s="75" t="s">
        <v>30</v>
      </c>
      <c r="F107" s="76">
        <v>965</v>
      </c>
      <c r="G107" s="109"/>
      <c r="H107" s="77">
        <f t="shared" si="15"/>
        <v>0</v>
      </c>
      <c r="I107"/>
    </row>
    <row r="108" spans="1:9" s="78" customFormat="1" ht="32.450000000000003" customHeight="1" x14ac:dyDescent="0.2">
      <c r="A108" s="79" t="s">
        <v>60</v>
      </c>
      <c r="B108" s="72" t="s">
        <v>113</v>
      </c>
      <c r="C108" s="73" t="s">
        <v>62</v>
      </c>
      <c r="D108" s="74" t="s">
        <v>92</v>
      </c>
      <c r="E108" s="75"/>
      <c r="F108" s="76"/>
      <c r="G108" s="110"/>
      <c r="H108" s="77"/>
      <c r="I108"/>
    </row>
    <row r="109" spans="1:9" s="78" customFormat="1" ht="42" customHeight="1" x14ac:dyDescent="0.2">
      <c r="A109" s="79" t="s">
        <v>88</v>
      </c>
      <c r="B109" s="81" t="s">
        <v>31</v>
      </c>
      <c r="C109" s="73" t="s">
        <v>89</v>
      </c>
      <c r="D109" s="82" t="s">
        <v>2</v>
      </c>
      <c r="E109" s="75" t="s">
        <v>32</v>
      </c>
      <c r="F109" s="76">
        <v>340</v>
      </c>
      <c r="G109" s="109"/>
      <c r="H109" s="77">
        <f t="shared" ref="H109:H113" si="16">ROUND(G109*F109,2)</f>
        <v>0</v>
      </c>
      <c r="I109"/>
    </row>
    <row r="110" spans="1:9" s="78" customFormat="1" ht="63.6" customHeight="1" x14ac:dyDescent="0.2">
      <c r="A110" s="79" t="s">
        <v>33</v>
      </c>
      <c r="B110" s="72" t="s">
        <v>114</v>
      </c>
      <c r="C110" s="73" t="s">
        <v>34</v>
      </c>
      <c r="D110" s="74" t="s">
        <v>92</v>
      </c>
      <c r="E110" s="75" t="s">
        <v>28</v>
      </c>
      <c r="F110" s="76">
        <v>5</v>
      </c>
      <c r="G110" s="109"/>
      <c r="H110" s="77">
        <f t="shared" si="16"/>
        <v>0</v>
      </c>
      <c r="I110"/>
    </row>
    <row r="111" spans="1:9" s="78" customFormat="1" ht="46.9" customHeight="1" x14ac:dyDescent="0.2">
      <c r="A111" s="79"/>
      <c r="B111" s="72" t="s">
        <v>148</v>
      </c>
      <c r="C111" s="73" t="s">
        <v>170</v>
      </c>
      <c r="D111" s="74" t="s">
        <v>91</v>
      </c>
      <c r="E111" s="75" t="s">
        <v>28</v>
      </c>
      <c r="F111" s="76">
        <v>80</v>
      </c>
      <c r="G111" s="109"/>
      <c r="H111" s="77">
        <f t="shared" si="16"/>
        <v>0</v>
      </c>
      <c r="I111"/>
    </row>
    <row r="112" spans="1:9" s="80" customFormat="1" ht="30" customHeight="1" x14ac:dyDescent="0.2">
      <c r="A112" s="71" t="s">
        <v>35</v>
      </c>
      <c r="B112" s="72" t="s">
        <v>149</v>
      </c>
      <c r="C112" s="73" t="s">
        <v>36</v>
      </c>
      <c r="D112" s="74" t="s">
        <v>92</v>
      </c>
      <c r="E112" s="75" t="s">
        <v>30</v>
      </c>
      <c r="F112" s="76">
        <v>1145</v>
      </c>
      <c r="G112" s="109"/>
      <c r="H112" s="77">
        <f t="shared" si="16"/>
        <v>0</v>
      </c>
      <c r="I112"/>
    </row>
    <row r="113" spans="1:9" s="80" customFormat="1" ht="43.9" customHeight="1" x14ac:dyDescent="0.2">
      <c r="A113" s="79" t="s">
        <v>65</v>
      </c>
      <c r="B113" s="72" t="s">
        <v>150</v>
      </c>
      <c r="C113" s="73" t="s">
        <v>67</v>
      </c>
      <c r="D113" s="82" t="s">
        <v>68</v>
      </c>
      <c r="E113" s="75" t="s">
        <v>30</v>
      </c>
      <c r="F113" s="76">
        <v>965</v>
      </c>
      <c r="G113" s="109"/>
      <c r="H113" s="77">
        <f t="shared" si="16"/>
        <v>0</v>
      </c>
      <c r="I113"/>
    </row>
    <row r="114" spans="1:9" ht="36" customHeight="1" x14ac:dyDescent="0.2">
      <c r="A114" s="20"/>
      <c r="B114" s="17"/>
      <c r="C114" s="33" t="s">
        <v>168</v>
      </c>
      <c r="D114" s="11"/>
      <c r="E114" s="8"/>
      <c r="F114" s="11"/>
      <c r="G114" s="108"/>
      <c r="H114" s="23"/>
    </row>
    <row r="115" spans="1:9" s="78" customFormat="1" ht="30" customHeight="1" x14ac:dyDescent="0.2">
      <c r="A115" s="83" t="s">
        <v>53</v>
      </c>
      <c r="B115" s="72" t="s">
        <v>229</v>
      </c>
      <c r="C115" s="73" t="s">
        <v>54</v>
      </c>
      <c r="D115" s="74" t="s">
        <v>92</v>
      </c>
      <c r="E115" s="75"/>
      <c r="F115" s="76"/>
      <c r="G115" s="110"/>
      <c r="H115" s="77"/>
      <c r="I115"/>
    </row>
    <row r="116" spans="1:9" s="80" customFormat="1" ht="30" customHeight="1" x14ac:dyDescent="0.2">
      <c r="A116" s="83" t="s">
        <v>93</v>
      </c>
      <c r="B116" s="81" t="s">
        <v>31</v>
      </c>
      <c r="C116" s="73" t="s">
        <v>94</v>
      </c>
      <c r="D116" s="82" t="s">
        <v>2</v>
      </c>
      <c r="E116" s="75" t="s">
        <v>30</v>
      </c>
      <c r="F116" s="76">
        <v>620</v>
      </c>
      <c r="G116" s="109"/>
      <c r="H116" s="77">
        <f>ROUND(G116*F116,2)</f>
        <v>0</v>
      </c>
      <c r="I116"/>
    </row>
    <row r="117" spans="1:9" s="80" customFormat="1" ht="30" customHeight="1" x14ac:dyDescent="0.2">
      <c r="A117" s="83" t="s">
        <v>43</v>
      </c>
      <c r="B117" s="72" t="s">
        <v>230</v>
      </c>
      <c r="C117" s="73" t="s">
        <v>44</v>
      </c>
      <c r="D117" s="82" t="s">
        <v>95</v>
      </c>
      <c r="E117" s="75"/>
      <c r="F117" s="76"/>
      <c r="G117" s="110"/>
      <c r="H117" s="77"/>
      <c r="I117"/>
    </row>
    <row r="118" spans="1:9" s="80" customFormat="1" ht="30" customHeight="1" x14ac:dyDescent="0.2">
      <c r="A118" s="84" t="s">
        <v>96</v>
      </c>
      <c r="B118" s="85" t="s">
        <v>31</v>
      </c>
      <c r="C118" s="86" t="s">
        <v>97</v>
      </c>
      <c r="D118" s="85" t="s">
        <v>2</v>
      </c>
      <c r="E118" s="85" t="s">
        <v>37</v>
      </c>
      <c r="F118" s="76">
        <v>10</v>
      </c>
      <c r="G118" s="109"/>
      <c r="H118" s="77">
        <f>ROUND(G118*F118,2)</f>
        <v>0</v>
      </c>
      <c r="I118"/>
    </row>
    <row r="119" spans="1:9" s="80" customFormat="1" ht="30" customHeight="1" x14ac:dyDescent="0.2">
      <c r="A119" s="83" t="s">
        <v>78</v>
      </c>
      <c r="B119" s="72" t="s">
        <v>231</v>
      </c>
      <c r="C119" s="73" t="s">
        <v>46</v>
      </c>
      <c r="D119" s="82" t="s">
        <v>122</v>
      </c>
      <c r="E119" s="75"/>
      <c r="F119" s="76"/>
      <c r="G119" s="110"/>
      <c r="H119" s="77"/>
      <c r="I119"/>
    </row>
    <row r="120" spans="1:9" s="78" customFormat="1" ht="54" customHeight="1" x14ac:dyDescent="0.2">
      <c r="A120" s="83" t="s">
        <v>191</v>
      </c>
      <c r="B120" s="81" t="s">
        <v>31</v>
      </c>
      <c r="C120" s="73" t="s">
        <v>192</v>
      </c>
      <c r="D120" s="82" t="s">
        <v>161</v>
      </c>
      <c r="E120" s="75"/>
      <c r="F120" s="89"/>
      <c r="G120" s="110"/>
      <c r="H120" s="77"/>
      <c r="I120"/>
    </row>
    <row r="121" spans="1:9" s="80" customFormat="1" ht="30" customHeight="1" x14ac:dyDescent="0.2">
      <c r="A121" s="83" t="s">
        <v>193</v>
      </c>
      <c r="B121" s="87" t="s">
        <v>76</v>
      </c>
      <c r="C121" s="73" t="s">
        <v>178</v>
      </c>
      <c r="D121" s="82"/>
      <c r="E121" s="75" t="s">
        <v>45</v>
      </c>
      <c r="F121" s="76">
        <v>12</v>
      </c>
      <c r="G121" s="109"/>
      <c r="H121" s="77">
        <f t="shared" ref="H121" si="17">ROUND(G121*F121,2)</f>
        <v>0</v>
      </c>
      <c r="I121"/>
    </row>
    <row r="122" spans="1:9" s="80" customFormat="1" ht="43.9" customHeight="1" x14ac:dyDescent="0.2">
      <c r="A122" s="83" t="s">
        <v>98</v>
      </c>
      <c r="B122" s="72" t="s">
        <v>232</v>
      </c>
      <c r="C122" s="73" t="s">
        <v>99</v>
      </c>
      <c r="D122" s="82" t="s">
        <v>181</v>
      </c>
      <c r="E122" s="88"/>
      <c r="F122" s="76"/>
      <c r="G122" s="110"/>
      <c r="H122" s="77"/>
      <c r="I122"/>
    </row>
    <row r="123" spans="1:9" s="80" customFormat="1" ht="30" customHeight="1" x14ac:dyDescent="0.2">
      <c r="A123" s="83" t="s">
        <v>123</v>
      </c>
      <c r="B123" s="81" t="s">
        <v>31</v>
      </c>
      <c r="C123" s="73" t="s">
        <v>124</v>
      </c>
      <c r="D123" s="82"/>
      <c r="E123" s="75"/>
      <c r="F123" s="76"/>
      <c r="G123" s="110"/>
      <c r="H123" s="77"/>
      <c r="I123"/>
    </row>
    <row r="124" spans="1:9" s="80" customFormat="1" ht="30" customHeight="1" x14ac:dyDescent="0.2">
      <c r="A124" s="83" t="s">
        <v>100</v>
      </c>
      <c r="B124" s="87" t="s">
        <v>76</v>
      </c>
      <c r="C124" s="73" t="s">
        <v>84</v>
      </c>
      <c r="D124" s="82"/>
      <c r="E124" s="75" t="s">
        <v>32</v>
      </c>
      <c r="F124" s="76">
        <v>190</v>
      </c>
      <c r="G124" s="109"/>
      <c r="H124" s="77">
        <f>ROUND(G124*F124,2)</f>
        <v>0</v>
      </c>
      <c r="I124"/>
    </row>
    <row r="125" spans="1:9" s="80" customFormat="1" ht="30" customHeight="1" x14ac:dyDescent="0.2">
      <c r="A125" s="83" t="s">
        <v>101</v>
      </c>
      <c r="B125" s="81" t="s">
        <v>38</v>
      </c>
      <c r="C125" s="73" t="s">
        <v>55</v>
      </c>
      <c r="D125" s="82"/>
      <c r="E125" s="75"/>
      <c r="F125" s="76"/>
      <c r="G125" s="110"/>
      <c r="H125" s="77"/>
      <c r="I125"/>
    </row>
    <row r="126" spans="1:9" s="80" customFormat="1" ht="30" customHeight="1" x14ac:dyDescent="0.2">
      <c r="A126" s="83" t="s">
        <v>102</v>
      </c>
      <c r="B126" s="87" t="s">
        <v>76</v>
      </c>
      <c r="C126" s="73" t="s">
        <v>84</v>
      </c>
      <c r="D126" s="82"/>
      <c r="E126" s="75" t="s">
        <v>32</v>
      </c>
      <c r="F126" s="76">
        <v>5</v>
      </c>
      <c r="G126" s="109"/>
      <c r="H126" s="77">
        <f>ROUND(G126*F126,2)</f>
        <v>0</v>
      </c>
      <c r="I126"/>
    </row>
    <row r="127" spans="1:9" ht="36" customHeight="1" x14ac:dyDescent="0.2">
      <c r="A127" s="20"/>
      <c r="B127" s="7"/>
      <c r="C127" s="33" t="s">
        <v>21</v>
      </c>
      <c r="D127" s="11"/>
      <c r="E127" s="10"/>
      <c r="F127" s="9"/>
      <c r="G127" s="108"/>
      <c r="H127" s="23"/>
    </row>
    <row r="128" spans="1:9" s="78" customFormat="1" ht="30" customHeight="1" x14ac:dyDescent="0.2">
      <c r="A128" s="71" t="s">
        <v>47</v>
      </c>
      <c r="B128" s="72" t="s">
        <v>233</v>
      </c>
      <c r="C128" s="73" t="s">
        <v>48</v>
      </c>
      <c r="D128" s="82" t="s">
        <v>85</v>
      </c>
      <c r="E128" s="75" t="s">
        <v>45</v>
      </c>
      <c r="F128" s="89">
        <v>100</v>
      </c>
      <c r="G128" s="109"/>
      <c r="H128" s="77">
        <f>ROUND(G128*F128,2)</f>
        <v>0</v>
      </c>
      <c r="I128"/>
    </row>
    <row r="129" spans="1:9" ht="48" customHeight="1" x14ac:dyDescent="0.2">
      <c r="A129" s="20"/>
      <c r="B129" s="7"/>
      <c r="C129" s="33" t="s">
        <v>22</v>
      </c>
      <c r="D129" s="11"/>
      <c r="E129" s="10"/>
      <c r="F129" s="9"/>
      <c r="G129" s="108"/>
      <c r="H129" s="23"/>
    </row>
    <row r="130" spans="1:9" s="91" customFormat="1" ht="30" customHeight="1" x14ac:dyDescent="0.2">
      <c r="A130" s="71" t="s">
        <v>194</v>
      </c>
      <c r="B130" s="72" t="s">
        <v>234</v>
      </c>
      <c r="C130" s="90" t="s">
        <v>195</v>
      </c>
      <c r="D130" s="82" t="s">
        <v>196</v>
      </c>
      <c r="E130" s="75"/>
      <c r="F130" s="89"/>
      <c r="G130" s="110"/>
      <c r="H130" s="92"/>
      <c r="I130"/>
    </row>
    <row r="131" spans="1:9" s="80" customFormat="1" ht="30" customHeight="1" x14ac:dyDescent="0.2">
      <c r="A131" s="71" t="s">
        <v>197</v>
      </c>
      <c r="B131" s="81" t="s">
        <v>31</v>
      </c>
      <c r="C131" s="73" t="s">
        <v>198</v>
      </c>
      <c r="D131" s="82"/>
      <c r="E131" s="75" t="s">
        <v>45</v>
      </c>
      <c r="F131" s="89">
        <v>8</v>
      </c>
      <c r="G131" s="109"/>
      <c r="H131" s="77">
        <f>ROUND(G131*F131,2)</f>
        <v>0</v>
      </c>
      <c r="I131"/>
    </row>
    <row r="132" spans="1:9" s="91" customFormat="1" ht="30" customHeight="1" x14ac:dyDescent="0.2">
      <c r="A132" s="71" t="s">
        <v>199</v>
      </c>
      <c r="B132" s="72" t="s">
        <v>235</v>
      </c>
      <c r="C132" s="90" t="s">
        <v>200</v>
      </c>
      <c r="D132" s="82" t="s">
        <v>196</v>
      </c>
      <c r="E132" s="75"/>
      <c r="F132" s="89"/>
      <c r="G132" s="110"/>
      <c r="H132" s="92"/>
      <c r="I132"/>
    </row>
    <row r="133" spans="1:9" s="80" customFormat="1" ht="30" customHeight="1" x14ac:dyDescent="0.2">
      <c r="A133" s="71" t="s">
        <v>201</v>
      </c>
      <c r="B133" s="81" t="s">
        <v>31</v>
      </c>
      <c r="C133" s="73" t="s">
        <v>198</v>
      </c>
      <c r="D133" s="82"/>
      <c r="E133" s="75" t="s">
        <v>45</v>
      </c>
      <c r="F133" s="89">
        <v>8</v>
      </c>
      <c r="G133" s="109"/>
      <c r="H133" s="77">
        <f t="shared" ref="H133:H134" si="18">ROUND(G133*F133,2)</f>
        <v>0</v>
      </c>
      <c r="I133"/>
    </row>
    <row r="134" spans="1:9" s="78" customFormat="1" ht="42.6" customHeight="1" x14ac:dyDescent="0.2">
      <c r="A134" s="71" t="s">
        <v>202</v>
      </c>
      <c r="B134" s="72" t="s">
        <v>236</v>
      </c>
      <c r="C134" s="73" t="s">
        <v>203</v>
      </c>
      <c r="D134" s="82" t="s">
        <v>196</v>
      </c>
      <c r="E134" s="75" t="s">
        <v>45</v>
      </c>
      <c r="F134" s="89">
        <v>8</v>
      </c>
      <c r="G134" s="109"/>
      <c r="H134" s="77">
        <f t="shared" si="18"/>
        <v>0</v>
      </c>
      <c r="I134"/>
    </row>
    <row r="135" spans="1:9" ht="36" customHeight="1" x14ac:dyDescent="0.2">
      <c r="A135" s="20"/>
      <c r="B135" s="17"/>
      <c r="C135" s="33" t="s">
        <v>24</v>
      </c>
      <c r="D135" s="11"/>
      <c r="E135" s="8"/>
      <c r="F135" s="11"/>
      <c r="G135" s="108"/>
      <c r="H135" s="23"/>
    </row>
    <row r="136" spans="1:9" s="78" customFormat="1" ht="30" customHeight="1" x14ac:dyDescent="0.2">
      <c r="A136" s="83" t="s">
        <v>50</v>
      </c>
      <c r="B136" s="72" t="s">
        <v>237</v>
      </c>
      <c r="C136" s="73" t="s">
        <v>51</v>
      </c>
      <c r="D136" s="82" t="s">
        <v>86</v>
      </c>
      <c r="E136" s="75"/>
      <c r="F136" s="76"/>
      <c r="G136" s="110"/>
      <c r="H136" s="77"/>
      <c r="I136"/>
    </row>
    <row r="137" spans="1:9" s="80" customFormat="1" ht="30" customHeight="1" x14ac:dyDescent="0.2">
      <c r="A137" s="83" t="s">
        <v>52</v>
      </c>
      <c r="B137" s="81" t="s">
        <v>31</v>
      </c>
      <c r="C137" s="73" t="s">
        <v>87</v>
      </c>
      <c r="D137" s="82"/>
      <c r="E137" s="75" t="s">
        <v>30</v>
      </c>
      <c r="F137" s="76">
        <v>1145</v>
      </c>
      <c r="G137" s="109"/>
      <c r="H137" s="77">
        <f>ROUND(G137*F137,2)</f>
        <v>0</v>
      </c>
      <c r="I137"/>
    </row>
    <row r="138" spans="1:9" ht="36" customHeight="1" x14ac:dyDescent="0.2">
      <c r="A138" s="20"/>
      <c r="B138" s="6"/>
      <c r="C138" s="33" t="s">
        <v>25</v>
      </c>
      <c r="D138" s="11"/>
      <c r="E138" s="10"/>
      <c r="F138" s="9"/>
      <c r="G138" s="108"/>
      <c r="H138" s="23"/>
    </row>
    <row r="139" spans="1:9" s="91" customFormat="1" ht="30" customHeight="1" x14ac:dyDescent="0.2">
      <c r="A139" s="71"/>
      <c r="B139" s="72" t="s">
        <v>238</v>
      </c>
      <c r="C139" s="90" t="s">
        <v>184</v>
      </c>
      <c r="D139" s="82" t="s">
        <v>103</v>
      </c>
      <c r="E139" s="75" t="s">
        <v>37</v>
      </c>
      <c r="F139" s="89">
        <v>5</v>
      </c>
      <c r="G139" s="109"/>
      <c r="H139" s="77">
        <f t="shared" ref="H139" si="19">ROUND(G139*F139,2)</f>
        <v>0</v>
      </c>
      <c r="I139"/>
    </row>
    <row r="140" spans="1:9" s="40" customFormat="1" ht="30" customHeight="1" thickBot="1" x14ac:dyDescent="0.25">
      <c r="A140" s="41"/>
      <c r="B140" s="36" t="str">
        <f>B104</f>
        <v>D</v>
      </c>
      <c r="C140" s="127" t="str">
        <f>C104</f>
        <v>Woodhaven Park Pathway - Woodhaven Park Community Club to Woodhaven Boulevard</v>
      </c>
      <c r="D140" s="128"/>
      <c r="E140" s="128"/>
      <c r="F140" s="129"/>
      <c r="G140" s="114" t="s">
        <v>17</v>
      </c>
      <c r="H140" s="41">
        <f>SUM(H104:H139)</f>
        <v>0</v>
      </c>
    </row>
    <row r="141" spans="1:9" s="40" customFormat="1" ht="30" customHeight="1" thickTop="1" x14ac:dyDescent="0.2">
      <c r="A141" s="38"/>
      <c r="B141" s="60" t="s">
        <v>16</v>
      </c>
      <c r="C141" s="124" t="s">
        <v>206</v>
      </c>
      <c r="D141" s="125"/>
      <c r="E141" s="125"/>
      <c r="F141" s="126"/>
      <c r="G141" s="112"/>
      <c r="H141" s="39"/>
    </row>
    <row r="142" spans="1:9" ht="36" customHeight="1" x14ac:dyDescent="0.2">
      <c r="A142" s="20"/>
      <c r="B142" s="17"/>
      <c r="C142" s="32" t="s">
        <v>19</v>
      </c>
      <c r="D142" s="11"/>
      <c r="E142" s="9" t="s">
        <v>2</v>
      </c>
      <c r="F142" s="9"/>
      <c r="G142" s="113" t="s">
        <v>2</v>
      </c>
      <c r="H142" s="23"/>
    </row>
    <row r="143" spans="1:9" s="78" customFormat="1" ht="30" customHeight="1" x14ac:dyDescent="0.2">
      <c r="A143" s="71" t="s">
        <v>56</v>
      </c>
      <c r="B143" s="72" t="s">
        <v>153</v>
      </c>
      <c r="C143" s="73" t="s">
        <v>57</v>
      </c>
      <c r="D143" s="74" t="s">
        <v>92</v>
      </c>
      <c r="E143" s="75" t="s">
        <v>28</v>
      </c>
      <c r="F143" s="76">
        <v>285</v>
      </c>
      <c r="G143" s="109"/>
      <c r="H143" s="77">
        <f t="shared" ref="H143:H144" si="20">ROUND(G143*F143,2)</f>
        <v>0</v>
      </c>
      <c r="I143"/>
    </row>
    <row r="144" spans="1:9" s="80" customFormat="1" ht="30" customHeight="1" x14ac:dyDescent="0.2">
      <c r="A144" s="79" t="s">
        <v>58</v>
      </c>
      <c r="B144" s="72" t="s">
        <v>154</v>
      </c>
      <c r="C144" s="73" t="s">
        <v>59</v>
      </c>
      <c r="D144" s="74" t="s">
        <v>92</v>
      </c>
      <c r="E144" s="75" t="s">
        <v>30</v>
      </c>
      <c r="F144" s="76">
        <v>1600</v>
      </c>
      <c r="G144" s="109"/>
      <c r="H144" s="77">
        <f t="shared" si="20"/>
        <v>0</v>
      </c>
      <c r="I144"/>
    </row>
    <row r="145" spans="1:9" s="78" customFormat="1" ht="32.450000000000003" customHeight="1" x14ac:dyDescent="0.2">
      <c r="A145" s="79" t="s">
        <v>60</v>
      </c>
      <c r="B145" s="72" t="s">
        <v>155</v>
      </c>
      <c r="C145" s="73" t="s">
        <v>62</v>
      </c>
      <c r="D145" s="74" t="s">
        <v>92</v>
      </c>
      <c r="E145" s="75"/>
      <c r="F145" s="76"/>
      <c r="G145" s="110"/>
      <c r="H145" s="77"/>
      <c r="I145"/>
    </row>
    <row r="146" spans="1:9" s="78" customFormat="1" ht="42" customHeight="1" x14ac:dyDescent="0.2">
      <c r="A146" s="79" t="s">
        <v>88</v>
      </c>
      <c r="B146" s="81" t="s">
        <v>31</v>
      </c>
      <c r="C146" s="73" t="s">
        <v>89</v>
      </c>
      <c r="D146" s="82" t="s">
        <v>2</v>
      </c>
      <c r="E146" s="75" t="s">
        <v>32</v>
      </c>
      <c r="F146" s="76">
        <v>500</v>
      </c>
      <c r="G146" s="109"/>
      <c r="H146" s="77">
        <f t="shared" ref="H146:H152" si="21">ROUND(G146*F146,2)</f>
        <v>0</v>
      </c>
      <c r="I146"/>
    </row>
    <row r="147" spans="1:9" s="94" customFormat="1" ht="42" customHeight="1" x14ac:dyDescent="0.2">
      <c r="A147" s="61" t="s">
        <v>207</v>
      </c>
      <c r="B147" s="66" t="s">
        <v>38</v>
      </c>
      <c r="C147" s="63" t="s">
        <v>208</v>
      </c>
      <c r="D147" s="54" t="s">
        <v>2</v>
      </c>
      <c r="E147" s="64" t="s">
        <v>32</v>
      </c>
      <c r="F147" s="93">
        <v>50</v>
      </c>
      <c r="G147" s="115"/>
      <c r="H147" s="58">
        <f t="shared" si="21"/>
        <v>0</v>
      </c>
      <c r="I147"/>
    </row>
    <row r="148" spans="1:9" s="78" customFormat="1" ht="42" customHeight="1" x14ac:dyDescent="0.2">
      <c r="A148" s="79" t="s">
        <v>33</v>
      </c>
      <c r="B148" s="72" t="s">
        <v>156</v>
      </c>
      <c r="C148" s="73" t="s">
        <v>34</v>
      </c>
      <c r="D148" s="74" t="s">
        <v>92</v>
      </c>
      <c r="E148" s="75" t="s">
        <v>28</v>
      </c>
      <c r="F148" s="76">
        <v>135</v>
      </c>
      <c r="G148" s="109"/>
      <c r="H148" s="77">
        <f t="shared" si="21"/>
        <v>0</v>
      </c>
      <c r="I148"/>
    </row>
    <row r="149" spans="1:9" s="94" customFormat="1" ht="46.9" customHeight="1" x14ac:dyDescent="0.2">
      <c r="A149" s="95" t="s">
        <v>169</v>
      </c>
      <c r="B149" s="72" t="s">
        <v>157</v>
      </c>
      <c r="C149" s="63" t="s">
        <v>248</v>
      </c>
      <c r="D149" s="96" t="s">
        <v>92</v>
      </c>
      <c r="E149" s="64" t="s">
        <v>28</v>
      </c>
      <c r="F149" s="93">
        <v>5</v>
      </c>
      <c r="G149" s="115"/>
      <c r="H149" s="58">
        <f>ROUND(G149*F149,2)</f>
        <v>0</v>
      </c>
      <c r="I149"/>
    </row>
    <row r="150" spans="1:9" s="80" customFormat="1" ht="30" customHeight="1" x14ac:dyDescent="0.2">
      <c r="A150" s="71" t="s">
        <v>35</v>
      </c>
      <c r="B150" s="72" t="s">
        <v>158</v>
      </c>
      <c r="C150" s="73" t="s">
        <v>36</v>
      </c>
      <c r="D150" s="74" t="s">
        <v>92</v>
      </c>
      <c r="E150" s="75" t="s">
        <v>30</v>
      </c>
      <c r="F150" s="76">
        <v>2400</v>
      </c>
      <c r="G150" s="109"/>
      <c r="H150" s="77">
        <f t="shared" si="21"/>
        <v>0</v>
      </c>
      <c r="I150"/>
    </row>
    <row r="151" spans="1:9" s="67" customFormat="1" ht="30" customHeight="1" x14ac:dyDescent="0.2">
      <c r="A151" s="95" t="s">
        <v>209</v>
      </c>
      <c r="B151" s="72" t="s">
        <v>159</v>
      </c>
      <c r="C151" s="63" t="s">
        <v>210</v>
      </c>
      <c r="D151" s="96" t="s">
        <v>92</v>
      </c>
      <c r="E151" s="64" t="s">
        <v>30</v>
      </c>
      <c r="F151" s="93">
        <v>750</v>
      </c>
      <c r="G151" s="115"/>
      <c r="H151" s="58">
        <f t="shared" si="21"/>
        <v>0</v>
      </c>
      <c r="I151"/>
    </row>
    <row r="152" spans="1:9" s="80" customFormat="1" ht="43.9" customHeight="1" x14ac:dyDescent="0.2">
      <c r="A152" s="79" t="s">
        <v>65</v>
      </c>
      <c r="B152" s="72" t="s">
        <v>160</v>
      </c>
      <c r="C152" s="73" t="s">
        <v>67</v>
      </c>
      <c r="D152" s="82" t="s">
        <v>68</v>
      </c>
      <c r="E152" s="75" t="s">
        <v>30</v>
      </c>
      <c r="F152" s="76">
        <v>1600</v>
      </c>
      <c r="G152" s="109"/>
      <c r="H152" s="77">
        <f t="shared" si="21"/>
        <v>0</v>
      </c>
      <c r="I152"/>
    </row>
    <row r="153" spans="1:9" s="67" customFormat="1" ht="30" customHeight="1" x14ac:dyDescent="0.2">
      <c r="A153" s="61" t="s">
        <v>211</v>
      </c>
      <c r="B153" s="72" t="s">
        <v>239</v>
      </c>
      <c r="C153" s="63" t="s">
        <v>212</v>
      </c>
      <c r="D153" s="54" t="s">
        <v>213</v>
      </c>
      <c r="E153" s="64"/>
      <c r="F153" s="93"/>
      <c r="G153" s="116"/>
      <c r="H153" s="58"/>
      <c r="I153"/>
    </row>
    <row r="154" spans="1:9" s="67" customFormat="1" ht="43.9" customHeight="1" x14ac:dyDescent="0.2">
      <c r="A154" s="61" t="s">
        <v>214</v>
      </c>
      <c r="B154" s="66" t="s">
        <v>31</v>
      </c>
      <c r="C154" s="63" t="s">
        <v>215</v>
      </c>
      <c r="D154" s="97"/>
      <c r="E154" s="64" t="s">
        <v>28</v>
      </c>
      <c r="F154" s="98">
        <v>145</v>
      </c>
      <c r="G154" s="115"/>
      <c r="H154" s="58">
        <f>ROUND(G154*F154,2)</f>
        <v>0</v>
      </c>
      <c r="I154"/>
    </row>
    <row r="155" spans="1:9" ht="36" customHeight="1" x14ac:dyDescent="0.2">
      <c r="A155" s="20"/>
      <c r="B155" s="17"/>
      <c r="C155" s="33" t="s">
        <v>168</v>
      </c>
      <c r="D155" s="11"/>
      <c r="E155" s="8"/>
      <c r="F155" s="11"/>
      <c r="G155" s="108"/>
      <c r="H155" s="23"/>
    </row>
    <row r="156" spans="1:9" s="67" customFormat="1" ht="30" customHeight="1" x14ac:dyDescent="0.2">
      <c r="A156" s="99" t="s">
        <v>39</v>
      </c>
      <c r="B156" s="62" t="s">
        <v>219</v>
      </c>
      <c r="C156" s="63" t="s">
        <v>40</v>
      </c>
      <c r="D156" s="54" t="s">
        <v>95</v>
      </c>
      <c r="E156" s="64"/>
      <c r="F156" s="93"/>
      <c r="G156" s="116"/>
      <c r="H156" s="58"/>
      <c r="I156"/>
    </row>
    <row r="157" spans="1:9" s="67" customFormat="1" ht="30" customHeight="1" x14ac:dyDescent="0.2">
      <c r="A157" s="99" t="s">
        <v>41</v>
      </c>
      <c r="B157" s="66" t="s">
        <v>31</v>
      </c>
      <c r="C157" s="63" t="s">
        <v>42</v>
      </c>
      <c r="D157" s="54" t="s">
        <v>2</v>
      </c>
      <c r="E157" s="64" t="s">
        <v>37</v>
      </c>
      <c r="F157" s="93">
        <v>6</v>
      </c>
      <c r="G157" s="115"/>
      <c r="H157" s="58">
        <f>ROUND(G157*F157,2)</f>
        <v>0</v>
      </c>
      <c r="I157"/>
    </row>
    <row r="158" spans="1:9" s="80" customFormat="1" ht="30" customHeight="1" x14ac:dyDescent="0.2">
      <c r="A158" s="83" t="s">
        <v>43</v>
      </c>
      <c r="B158" s="72" t="s">
        <v>240</v>
      </c>
      <c r="C158" s="73" t="s">
        <v>44</v>
      </c>
      <c r="D158" s="82" t="s">
        <v>95</v>
      </c>
      <c r="E158" s="75"/>
      <c r="F158" s="76"/>
      <c r="G158" s="110"/>
      <c r="H158" s="77"/>
      <c r="I158"/>
    </row>
    <row r="159" spans="1:9" s="80" customFormat="1" ht="30" customHeight="1" x14ac:dyDescent="0.2">
      <c r="A159" s="84" t="s">
        <v>96</v>
      </c>
      <c r="B159" s="85" t="s">
        <v>31</v>
      </c>
      <c r="C159" s="86" t="s">
        <v>97</v>
      </c>
      <c r="D159" s="85" t="s">
        <v>2</v>
      </c>
      <c r="E159" s="85" t="s">
        <v>37</v>
      </c>
      <c r="F159" s="76">
        <v>10</v>
      </c>
      <c r="G159" s="109"/>
      <c r="H159" s="77">
        <f>ROUND(G159*F159,2)</f>
        <v>0</v>
      </c>
      <c r="I159"/>
    </row>
    <row r="160" spans="1:9" s="80" customFormat="1" ht="30" customHeight="1" x14ac:dyDescent="0.2">
      <c r="A160" s="83" t="s">
        <v>78</v>
      </c>
      <c r="B160" s="72" t="s">
        <v>241</v>
      </c>
      <c r="C160" s="73" t="s">
        <v>46</v>
      </c>
      <c r="D160" s="82" t="s">
        <v>122</v>
      </c>
      <c r="E160" s="75"/>
      <c r="F160" s="76"/>
      <c r="G160" s="110"/>
      <c r="H160" s="77"/>
      <c r="I160"/>
    </row>
    <row r="161" spans="1:9" s="94" customFormat="1" ht="54" customHeight="1" x14ac:dyDescent="0.2">
      <c r="A161" s="99" t="s">
        <v>216</v>
      </c>
      <c r="B161" s="66" t="s">
        <v>31</v>
      </c>
      <c r="C161" s="63" t="s">
        <v>217</v>
      </c>
      <c r="D161" s="54" t="s">
        <v>161</v>
      </c>
      <c r="E161" s="64"/>
      <c r="F161" s="65"/>
      <c r="G161" s="116"/>
      <c r="H161" s="58"/>
      <c r="I161"/>
    </row>
    <row r="162" spans="1:9" s="67" customFormat="1" ht="30" customHeight="1" x14ac:dyDescent="0.2">
      <c r="A162" s="99" t="s">
        <v>218</v>
      </c>
      <c r="B162" s="68" t="s">
        <v>76</v>
      </c>
      <c r="C162" s="63" t="s">
        <v>178</v>
      </c>
      <c r="D162" s="54"/>
      <c r="E162" s="64" t="s">
        <v>45</v>
      </c>
      <c r="F162" s="93">
        <v>8</v>
      </c>
      <c r="G162" s="115"/>
      <c r="H162" s="58">
        <f>ROUND(G162*F162,2)</f>
        <v>0</v>
      </c>
      <c r="I162"/>
    </row>
    <row r="163" spans="1:9" ht="36" customHeight="1" x14ac:dyDescent="0.2">
      <c r="A163" s="20"/>
      <c r="B163" s="7"/>
      <c r="C163" s="33" t="s">
        <v>20</v>
      </c>
      <c r="D163" s="11"/>
      <c r="E163" s="9"/>
      <c r="F163" s="9"/>
      <c r="G163" s="113"/>
      <c r="H163" s="23"/>
    </row>
    <row r="164" spans="1:9" s="67" customFormat="1" ht="43.9" customHeight="1" x14ac:dyDescent="0.2">
      <c r="A164" s="61" t="s">
        <v>162</v>
      </c>
      <c r="B164" s="62" t="s">
        <v>242</v>
      </c>
      <c r="C164" s="63" t="s">
        <v>163</v>
      </c>
      <c r="D164" s="54" t="s">
        <v>181</v>
      </c>
      <c r="E164" s="100"/>
      <c r="F164" s="93"/>
      <c r="G164" s="116"/>
      <c r="H164" s="59"/>
      <c r="I164"/>
    </row>
    <row r="165" spans="1:9" s="67" customFormat="1" ht="30" customHeight="1" x14ac:dyDescent="0.2">
      <c r="A165" s="61" t="s">
        <v>164</v>
      </c>
      <c r="B165" s="66" t="s">
        <v>31</v>
      </c>
      <c r="C165" s="63" t="s">
        <v>124</v>
      </c>
      <c r="D165" s="54"/>
      <c r="E165" s="64"/>
      <c r="F165" s="93"/>
      <c r="G165" s="116"/>
      <c r="H165" s="59"/>
      <c r="I165"/>
    </row>
    <row r="166" spans="1:9" s="67" customFormat="1" ht="30" customHeight="1" x14ac:dyDescent="0.2">
      <c r="A166" s="61" t="s">
        <v>165</v>
      </c>
      <c r="B166" s="68" t="s">
        <v>76</v>
      </c>
      <c r="C166" s="63" t="s">
        <v>84</v>
      </c>
      <c r="D166" s="54"/>
      <c r="E166" s="64" t="s">
        <v>32</v>
      </c>
      <c r="F166" s="93">
        <v>320</v>
      </c>
      <c r="G166" s="115"/>
      <c r="H166" s="58">
        <f>ROUND(G166*F166,2)</f>
        <v>0</v>
      </c>
      <c r="I166"/>
    </row>
    <row r="167" spans="1:9" s="67" customFormat="1" ht="30" customHeight="1" x14ac:dyDescent="0.2">
      <c r="A167" s="61" t="s">
        <v>166</v>
      </c>
      <c r="B167" s="66" t="s">
        <v>38</v>
      </c>
      <c r="C167" s="63" t="s">
        <v>55</v>
      </c>
      <c r="D167" s="54"/>
      <c r="E167" s="64"/>
      <c r="F167" s="93"/>
      <c r="G167" s="116"/>
      <c r="H167" s="59"/>
      <c r="I167"/>
    </row>
    <row r="168" spans="1:9" s="67" customFormat="1" ht="30" customHeight="1" x14ac:dyDescent="0.2">
      <c r="A168" s="61" t="s">
        <v>167</v>
      </c>
      <c r="B168" s="68" t="s">
        <v>76</v>
      </c>
      <c r="C168" s="63" t="s">
        <v>84</v>
      </c>
      <c r="D168" s="54"/>
      <c r="E168" s="64" t="s">
        <v>32</v>
      </c>
      <c r="F168" s="93">
        <v>5</v>
      </c>
      <c r="G168" s="115"/>
      <c r="H168" s="58">
        <f>ROUND(G168*F168,2)</f>
        <v>0</v>
      </c>
      <c r="I168"/>
    </row>
    <row r="169" spans="1:9" ht="36" customHeight="1" x14ac:dyDescent="0.2">
      <c r="A169" s="20"/>
      <c r="B169" s="7"/>
      <c r="C169" s="33" t="s">
        <v>21</v>
      </c>
      <c r="D169" s="11"/>
      <c r="E169" s="10"/>
      <c r="F169" s="9"/>
      <c r="G169" s="108"/>
      <c r="H169" s="23"/>
    </row>
    <row r="170" spans="1:9" s="78" customFormat="1" ht="30" customHeight="1" x14ac:dyDescent="0.2">
      <c r="A170" s="71" t="s">
        <v>47</v>
      </c>
      <c r="B170" s="72" t="s">
        <v>243</v>
      </c>
      <c r="C170" s="73" t="s">
        <v>48</v>
      </c>
      <c r="D170" s="82" t="s">
        <v>85</v>
      </c>
      <c r="E170" s="75" t="s">
        <v>45</v>
      </c>
      <c r="F170" s="89">
        <v>100</v>
      </c>
      <c r="G170" s="109"/>
      <c r="H170" s="77">
        <f>ROUND(G170*F170,2)</f>
        <v>0</v>
      </c>
      <c r="I170"/>
    </row>
    <row r="171" spans="1:9" ht="48" customHeight="1" x14ac:dyDescent="0.2">
      <c r="A171" s="20"/>
      <c r="B171" s="7"/>
      <c r="C171" s="33" t="s">
        <v>22</v>
      </c>
      <c r="D171" s="11"/>
      <c r="E171" s="10"/>
      <c r="F171" s="9"/>
      <c r="G171" s="108"/>
      <c r="H171" s="23"/>
    </row>
    <row r="172" spans="1:9" s="91" customFormat="1" ht="30" customHeight="1" x14ac:dyDescent="0.2">
      <c r="A172" s="71" t="s">
        <v>194</v>
      </c>
      <c r="B172" s="72" t="s">
        <v>244</v>
      </c>
      <c r="C172" s="90" t="s">
        <v>195</v>
      </c>
      <c r="D172" s="82" t="s">
        <v>196</v>
      </c>
      <c r="E172" s="75"/>
      <c r="F172" s="89"/>
      <c r="G172" s="110"/>
      <c r="H172" s="92"/>
      <c r="I172"/>
    </row>
    <row r="173" spans="1:9" s="80" customFormat="1" ht="30" customHeight="1" x14ac:dyDescent="0.2">
      <c r="A173" s="71" t="s">
        <v>197</v>
      </c>
      <c r="B173" s="81" t="s">
        <v>31</v>
      </c>
      <c r="C173" s="73" t="s">
        <v>198</v>
      </c>
      <c r="D173" s="82"/>
      <c r="E173" s="75" t="s">
        <v>45</v>
      </c>
      <c r="F173" s="89">
        <v>8</v>
      </c>
      <c r="G173" s="109"/>
      <c r="H173" s="77">
        <f>ROUND(G173*F173,2)</f>
        <v>0</v>
      </c>
      <c r="I173"/>
    </row>
    <row r="174" spans="1:9" ht="36" customHeight="1" x14ac:dyDescent="0.2">
      <c r="A174" s="20"/>
      <c r="B174" s="17"/>
      <c r="C174" s="33" t="s">
        <v>24</v>
      </c>
      <c r="D174" s="11"/>
      <c r="E174" s="8"/>
      <c r="F174" s="11"/>
      <c r="G174" s="108"/>
      <c r="H174" s="23"/>
    </row>
    <row r="175" spans="1:9" s="78" customFormat="1" ht="30" customHeight="1" x14ac:dyDescent="0.2">
      <c r="A175" s="83" t="s">
        <v>50</v>
      </c>
      <c r="B175" s="72" t="s">
        <v>245</v>
      </c>
      <c r="C175" s="73" t="s">
        <v>51</v>
      </c>
      <c r="D175" s="82" t="s">
        <v>86</v>
      </c>
      <c r="E175" s="75"/>
      <c r="F175" s="76"/>
      <c r="G175" s="110"/>
      <c r="H175" s="77"/>
      <c r="I175"/>
    </row>
    <row r="176" spans="1:9" s="80" customFormat="1" ht="30" customHeight="1" x14ac:dyDescent="0.2">
      <c r="A176" s="83" t="s">
        <v>52</v>
      </c>
      <c r="B176" s="81" t="s">
        <v>31</v>
      </c>
      <c r="C176" s="73" t="s">
        <v>87</v>
      </c>
      <c r="D176" s="82"/>
      <c r="E176" s="75" t="s">
        <v>30</v>
      </c>
      <c r="F176" s="76">
        <v>1200</v>
      </c>
      <c r="G176" s="109"/>
      <c r="H176" s="77">
        <f>ROUND(G176*F176,2)</f>
        <v>0</v>
      </c>
      <c r="I176"/>
    </row>
    <row r="177" spans="1:9" s="67" customFormat="1" ht="30" customHeight="1" x14ac:dyDescent="0.2">
      <c r="A177" s="99" t="s">
        <v>224</v>
      </c>
      <c r="B177" s="62" t="s">
        <v>246</v>
      </c>
      <c r="C177" s="63" t="s">
        <v>225</v>
      </c>
      <c r="D177" s="54" t="s">
        <v>227</v>
      </c>
      <c r="E177" s="64" t="s">
        <v>30</v>
      </c>
      <c r="F177" s="93">
        <v>4500</v>
      </c>
      <c r="G177" s="115"/>
      <c r="H177" s="58">
        <f>ROUND(G177*F177,2)</f>
        <v>0</v>
      </c>
      <c r="I177"/>
    </row>
    <row r="178" spans="1:9" ht="36" customHeight="1" x14ac:dyDescent="0.2">
      <c r="A178" s="20"/>
      <c r="B178" s="6"/>
      <c r="C178" s="33" t="s">
        <v>25</v>
      </c>
      <c r="D178" s="11"/>
      <c r="E178" s="10"/>
      <c r="F178" s="9"/>
      <c r="G178" s="108"/>
      <c r="H178" s="23"/>
    </row>
    <row r="179" spans="1:9" s="94" customFormat="1" ht="30" customHeight="1" x14ac:dyDescent="0.2">
      <c r="A179" s="99" t="s">
        <v>221</v>
      </c>
      <c r="B179" s="101" t="s">
        <v>247</v>
      </c>
      <c r="C179" s="63" t="s">
        <v>222</v>
      </c>
      <c r="D179" s="96" t="s">
        <v>223</v>
      </c>
      <c r="E179" s="64" t="s">
        <v>28</v>
      </c>
      <c r="F179" s="93">
        <v>3</v>
      </c>
      <c r="G179" s="115"/>
      <c r="H179" s="58">
        <f t="shared" ref="H179" si="22">ROUND(G179*F179,2)</f>
        <v>0</v>
      </c>
      <c r="I179"/>
    </row>
    <row r="180" spans="1:9" s="91" customFormat="1" ht="30" customHeight="1" x14ac:dyDescent="0.2">
      <c r="A180" s="71"/>
      <c r="B180" s="72" t="s">
        <v>249</v>
      </c>
      <c r="C180" s="90" t="s">
        <v>220</v>
      </c>
      <c r="D180" s="82" t="s">
        <v>104</v>
      </c>
      <c r="E180" s="75" t="s">
        <v>37</v>
      </c>
      <c r="F180" s="89">
        <v>1</v>
      </c>
      <c r="G180" s="109"/>
      <c r="H180" s="77">
        <f t="shared" ref="H180" si="23">ROUND(G180*F180,2)</f>
        <v>0</v>
      </c>
      <c r="I180"/>
    </row>
    <row r="181" spans="1:9" s="40" customFormat="1" ht="30" customHeight="1" thickBot="1" x14ac:dyDescent="0.25">
      <c r="A181" s="41"/>
      <c r="B181" s="36" t="str">
        <f>B141</f>
        <v>E</v>
      </c>
      <c r="C181" s="127" t="str">
        <f>C141</f>
        <v>Saskatchewan Avenue Pathway - Cavalier Drive to Sturgeon Creek</v>
      </c>
      <c r="D181" s="128"/>
      <c r="E181" s="128"/>
      <c r="F181" s="129"/>
      <c r="G181" s="114" t="s">
        <v>17</v>
      </c>
      <c r="H181" s="41">
        <f>SUM(H141:H180)</f>
        <v>0</v>
      </c>
      <c r="I181"/>
    </row>
    <row r="182" spans="1:9" ht="36" customHeight="1" thickTop="1" x14ac:dyDescent="0.25">
      <c r="A182" s="52"/>
      <c r="B182" s="12"/>
      <c r="C182" s="18" t="s">
        <v>18</v>
      </c>
      <c r="D182" s="26"/>
      <c r="E182" s="1"/>
      <c r="F182" s="1"/>
      <c r="G182" s="117"/>
      <c r="H182" s="56"/>
    </row>
    <row r="183" spans="1:9" ht="30" customHeight="1" thickBot="1" x14ac:dyDescent="0.25">
      <c r="A183" s="21"/>
      <c r="B183" s="36" t="str">
        <f>B6</f>
        <v>A</v>
      </c>
      <c r="C183" s="137" t="str">
        <f>C6</f>
        <v>Coleridge Park Pathway - East of Coleridge Park Drive</v>
      </c>
      <c r="D183" s="128"/>
      <c r="E183" s="128"/>
      <c r="F183" s="129"/>
      <c r="G183" s="111" t="s">
        <v>17</v>
      </c>
      <c r="H183" s="21">
        <f>H40</f>
        <v>0</v>
      </c>
    </row>
    <row r="184" spans="1:9" ht="30" customHeight="1" thickTop="1" thickBot="1" x14ac:dyDescent="0.25">
      <c r="A184" s="21"/>
      <c r="B184" s="36" t="str">
        <f>B41</f>
        <v>B</v>
      </c>
      <c r="C184" s="138" t="str">
        <f>C41</f>
        <v>Scurfield Park Pathway - Columbia Drive to Prospect Road</v>
      </c>
      <c r="D184" s="139"/>
      <c r="E184" s="139"/>
      <c r="F184" s="140"/>
      <c r="G184" s="111" t="s">
        <v>17</v>
      </c>
      <c r="H184" s="21">
        <f>H74</f>
        <v>0</v>
      </c>
    </row>
    <row r="185" spans="1:9" ht="30" customHeight="1" thickTop="1" thickBot="1" x14ac:dyDescent="0.25">
      <c r="A185" s="21"/>
      <c r="B185" s="36" t="str">
        <f>B75</f>
        <v>C</v>
      </c>
      <c r="C185" s="138" t="str">
        <f>C75</f>
        <v>Sturgeon Creek Pathway -  Lonsdale Drove to Sturgeon Road</v>
      </c>
      <c r="D185" s="139"/>
      <c r="E185" s="139"/>
      <c r="F185" s="140"/>
      <c r="G185" s="111" t="s">
        <v>17</v>
      </c>
      <c r="H185" s="21">
        <f>H103</f>
        <v>0</v>
      </c>
    </row>
    <row r="186" spans="1:9" ht="30" customHeight="1" thickTop="1" thickBot="1" x14ac:dyDescent="0.25">
      <c r="A186" s="27"/>
      <c r="B186" s="36" t="str">
        <f>B104</f>
        <v>D</v>
      </c>
      <c r="C186" s="121" t="str">
        <f>C104</f>
        <v>Woodhaven Park Pathway - Woodhaven Park Community Club to Woodhaven Boulevard</v>
      </c>
      <c r="D186" s="122"/>
      <c r="E186" s="122"/>
      <c r="F186" s="123"/>
      <c r="G186" s="118" t="s">
        <v>17</v>
      </c>
      <c r="H186" s="27">
        <f>H140</f>
        <v>0</v>
      </c>
    </row>
    <row r="187" spans="1:9" ht="30" customHeight="1" thickTop="1" thickBot="1" x14ac:dyDescent="0.25">
      <c r="A187" s="27"/>
      <c r="B187" s="36" t="str">
        <f>B141</f>
        <v>E</v>
      </c>
      <c r="C187" s="121" t="str">
        <f>C141</f>
        <v>Saskatchewan Avenue Pathway - Cavalier Drive to Sturgeon Creek</v>
      </c>
      <c r="D187" s="122"/>
      <c r="E187" s="122"/>
      <c r="F187" s="123"/>
      <c r="G187" s="118" t="s">
        <v>17</v>
      </c>
      <c r="H187" s="27">
        <f>H181</f>
        <v>0</v>
      </c>
    </row>
    <row r="188" spans="1:9" s="35" customFormat="1" ht="37.9" customHeight="1" thickTop="1" x14ac:dyDescent="0.2">
      <c r="A188" s="20"/>
      <c r="B188" s="135" t="s">
        <v>27</v>
      </c>
      <c r="C188" s="136"/>
      <c r="D188" s="136"/>
      <c r="E188" s="136"/>
      <c r="F188" s="136"/>
      <c r="G188" s="130">
        <f>SUM(H183:H187)</f>
        <v>0</v>
      </c>
      <c r="H188" s="131"/>
    </row>
    <row r="189" spans="1:9" ht="15.95" customHeight="1" x14ac:dyDescent="0.2">
      <c r="A189" s="53"/>
      <c r="B189" s="48"/>
      <c r="C189" s="49"/>
      <c r="D189" s="50"/>
      <c r="E189" s="49"/>
      <c r="F189" s="49"/>
      <c r="G189" s="119"/>
      <c r="H189" s="57"/>
    </row>
  </sheetData>
  <sheetProtection password="CC3D" sheet="1" objects="1" scenarios="1" selectLockedCells="1"/>
  <mergeCells count="17">
    <mergeCell ref="C6:F6"/>
    <mergeCell ref="C103:F103"/>
    <mergeCell ref="B188:F188"/>
    <mergeCell ref="C104:F104"/>
    <mergeCell ref="C41:F41"/>
    <mergeCell ref="C40:F40"/>
    <mergeCell ref="C74:F74"/>
    <mergeCell ref="C183:F183"/>
    <mergeCell ref="C184:F184"/>
    <mergeCell ref="C185:F185"/>
    <mergeCell ref="C141:F141"/>
    <mergeCell ref="C181:F181"/>
    <mergeCell ref="C187:F187"/>
    <mergeCell ref="C186:F186"/>
    <mergeCell ref="C75:F75"/>
    <mergeCell ref="C140:F140"/>
    <mergeCell ref="G188:H188"/>
  </mergeCells>
  <phoneticPr fontId="0" type="noConversion"/>
  <conditionalFormatting sqref="D16:D17 D24 D26:D30 D20:D21 D8:D14 D36:D37 D39 D143:D146 D148 D152:D154 D162:D168 D177 D150">
    <cfRule type="cellIs" dxfId="140" priority="171" stopIfTrue="1" operator="equal">
      <formula>"CW 2130-R11"</formula>
    </cfRule>
    <cfRule type="cellIs" dxfId="139" priority="172" stopIfTrue="1" operator="equal">
      <formula>"CW 3120-R2"</formula>
    </cfRule>
    <cfRule type="cellIs" dxfId="138" priority="173" stopIfTrue="1" operator="equal">
      <formula>"CW 3240-R7"</formula>
    </cfRule>
  </conditionalFormatting>
  <conditionalFormatting sqref="D18">
    <cfRule type="cellIs" dxfId="137" priority="168" stopIfTrue="1" operator="equal">
      <formula>"CW 2130-R11"</formula>
    </cfRule>
    <cfRule type="cellIs" dxfId="136" priority="169" stopIfTrue="1" operator="equal">
      <formula>"CW 3120-R2"</formula>
    </cfRule>
    <cfRule type="cellIs" dxfId="135" priority="170" stopIfTrue="1" operator="equal">
      <formula>"CW 3240-R7"</formula>
    </cfRule>
  </conditionalFormatting>
  <conditionalFormatting sqref="D19">
    <cfRule type="cellIs" dxfId="134" priority="165" stopIfTrue="1" operator="equal">
      <formula>"CW 2130-R11"</formula>
    </cfRule>
    <cfRule type="cellIs" dxfId="133" priority="166" stopIfTrue="1" operator="equal">
      <formula>"CW 3120-R2"</formula>
    </cfRule>
    <cfRule type="cellIs" dxfId="132" priority="167" stopIfTrue="1" operator="equal">
      <formula>"CW 3240-R7"</formula>
    </cfRule>
  </conditionalFormatting>
  <conditionalFormatting sqref="D22 D25">
    <cfRule type="cellIs" dxfId="131" priority="162" stopIfTrue="1" operator="equal">
      <formula>"CW 2130-R11"</formula>
    </cfRule>
    <cfRule type="cellIs" dxfId="130" priority="163" stopIfTrue="1" operator="equal">
      <formula>"CW 3120-R2"</formula>
    </cfRule>
    <cfRule type="cellIs" dxfId="129" priority="164" stopIfTrue="1" operator="equal">
      <formula>"CW 3240-R7"</formula>
    </cfRule>
  </conditionalFormatting>
  <conditionalFormatting sqref="D23">
    <cfRule type="cellIs" dxfId="128" priority="159" stopIfTrue="1" operator="equal">
      <formula>"CW 2130-R11"</formula>
    </cfRule>
    <cfRule type="cellIs" dxfId="127" priority="160" stopIfTrue="1" operator="equal">
      <formula>"CW 3120-R2"</formula>
    </cfRule>
    <cfRule type="cellIs" dxfId="126" priority="161" stopIfTrue="1" operator="equal">
      <formula>"CW 3240-R7"</formula>
    </cfRule>
  </conditionalFormatting>
  <conditionalFormatting sqref="D32">
    <cfRule type="cellIs" dxfId="125" priority="156" stopIfTrue="1" operator="equal">
      <formula>"CW 2130-R11"</formula>
    </cfRule>
    <cfRule type="cellIs" dxfId="124" priority="157" stopIfTrue="1" operator="equal">
      <formula>"CW 3120-R2"</formula>
    </cfRule>
    <cfRule type="cellIs" dxfId="123" priority="158" stopIfTrue="1" operator="equal">
      <formula>"CW 3240-R7"</formula>
    </cfRule>
  </conditionalFormatting>
  <conditionalFormatting sqref="D34">
    <cfRule type="cellIs" dxfId="122" priority="153" stopIfTrue="1" operator="equal">
      <formula>"CW 2130-R11"</formula>
    </cfRule>
    <cfRule type="cellIs" dxfId="121" priority="154" stopIfTrue="1" operator="equal">
      <formula>"CW 3120-R2"</formula>
    </cfRule>
    <cfRule type="cellIs" dxfId="120" priority="155" stopIfTrue="1" operator="equal">
      <formula>"CW 3240-R7"</formula>
    </cfRule>
  </conditionalFormatting>
  <conditionalFormatting sqref="D43:D49 D55:D57 D70:D71">
    <cfRule type="cellIs" dxfId="119" priority="150" stopIfTrue="1" operator="equal">
      <formula>"CW 2130-R11"</formula>
    </cfRule>
    <cfRule type="cellIs" dxfId="118" priority="151" stopIfTrue="1" operator="equal">
      <formula>"CW 3120-R2"</formula>
    </cfRule>
    <cfRule type="cellIs" dxfId="117" priority="152" stopIfTrue="1" operator="equal">
      <formula>"CW 3240-R7"</formula>
    </cfRule>
  </conditionalFormatting>
  <conditionalFormatting sqref="D51:D52 D60 D62:D66">
    <cfRule type="cellIs" dxfId="116" priority="147" stopIfTrue="1" operator="equal">
      <formula>"CW 2130-R11"</formula>
    </cfRule>
    <cfRule type="cellIs" dxfId="115" priority="148" stopIfTrue="1" operator="equal">
      <formula>"CW 3120-R2"</formula>
    </cfRule>
    <cfRule type="cellIs" dxfId="114" priority="149" stopIfTrue="1" operator="equal">
      <formula>"CW 3240-R7"</formula>
    </cfRule>
  </conditionalFormatting>
  <conditionalFormatting sqref="D53">
    <cfRule type="cellIs" dxfId="113" priority="144" stopIfTrue="1" operator="equal">
      <formula>"CW 2130-R11"</formula>
    </cfRule>
    <cfRule type="cellIs" dxfId="112" priority="145" stopIfTrue="1" operator="equal">
      <formula>"CW 3120-R2"</formula>
    </cfRule>
    <cfRule type="cellIs" dxfId="111" priority="146" stopIfTrue="1" operator="equal">
      <formula>"CW 3240-R7"</formula>
    </cfRule>
  </conditionalFormatting>
  <conditionalFormatting sqref="D54">
    <cfRule type="cellIs" dxfId="110" priority="141" stopIfTrue="1" operator="equal">
      <formula>"CW 2130-R11"</formula>
    </cfRule>
    <cfRule type="cellIs" dxfId="109" priority="142" stopIfTrue="1" operator="equal">
      <formula>"CW 3120-R2"</formula>
    </cfRule>
    <cfRule type="cellIs" dxfId="108" priority="143" stopIfTrue="1" operator="equal">
      <formula>"CW 3240-R7"</formula>
    </cfRule>
  </conditionalFormatting>
  <conditionalFormatting sqref="D58 D61">
    <cfRule type="cellIs" dxfId="107" priority="138" stopIfTrue="1" operator="equal">
      <formula>"CW 2130-R11"</formula>
    </cfRule>
    <cfRule type="cellIs" dxfId="106" priority="139" stopIfTrue="1" operator="equal">
      <formula>"CW 3120-R2"</formula>
    </cfRule>
    <cfRule type="cellIs" dxfId="105" priority="140" stopIfTrue="1" operator="equal">
      <formula>"CW 3240-R7"</formula>
    </cfRule>
  </conditionalFormatting>
  <conditionalFormatting sqref="D59">
    <cfRule type="cellIs" dxfId="104" priority="135" stopIfTrue="1" operator="equal">
      <formula>"CW 2130-R11"</formula>
    </cfRule>
    <cfRule type="cellIs" dxfId="103" priority="136" stopIfTrue="1" operator="equal">
      <formula>"CW 3120-R2"</formula>
    </cfRule>
    <cfRule type="cellIs" dxfId="102" priority="137" stopIfTrue="1" operator="equal">
      <formula>"CW 3240-R7"</formula>
    </cfRule>
  </conditionalFormatting>
  <conditionalFormatting sqref="D68">
    <cfRule type="cellIs" dxfId="101" priority="132" stopIfTrue="1" operator="equal">
      <formula>"CW 2130-R11"</formula>
    </cfRule>
    <cfRule type="cellIs" dxfId="100" priority="133" stopIfTrue="1" operator="equal">
      <formula>"CW 3120-R2"</formula>
    </cfRule>
    <cfRule type="cellIs" dxfId="99" priority="134" stopIfTrue="1" operator="equal">
      <formula>"CW 3240-R7"</formula>
    </cfRule>
  </conditionalFormatting>
  <conditionalFormatting sqref="D73">
    <cfRule type="cellIs" dxfId="98" priority="129" stopIfTrue="1" operator="equal">
      <formula>"CW 2130-R11"</formula>
    </cfRule>
    <cfRule type="cellIs" dxfId="97" priority="130" stopIfTrue="1" operator="equal">
      <formula>"CW 3120-R2"</formula>
    </cfRule>
    <cfRule type="cellIs" dxfId="96" priority="131" stopIfTrue="1" operator="equal">
      <formula>"CW 3240-R7"</formula>
    </cfRule>
  </conditionalFormatting>
  <conditionalFormatting sqref="D77:D78 D82:D85 D98:D99">
    <cfRule type="cellIs" dxfId="95" priority="126" stopIfTrue="1" operator="equal">
      <formula>"CW 2130-R11"</formula>
    </cfRule>
    <cfRule type="cellIs" dxfId="94" priority="127" stopIfTrue="1" operator="equal">
      <formula>"CW 3120-R2"</formula>
    </cfRule>
    <cfRule type="cellIs" dxfId="93" priority="128" stopIfTrue="1" operator="equal">
      <formula>"CW 3240-R7"</formula>
    </cfRule>
  </conditionalFormatting>
  <conditionalFormatting sqref="D89:D94">
    <cfRule type="cellIs" dxfId="92" priority="123" stopIfTrue="1" operator="equal">
      <formula>"CW 2130-R11"</formula>
    </cfRule>
    <cfRule type="cellIs" dxfId="91" priority="124" stopIfTrue="1" operator="equal">
      <formula>"CW 3120-R2"</formula>
    </cfRule>
    <cfRule type="cellIs" dxfId="90" priority="125" stopIfTrue="1" operator="equal">
      <formula>"CW 3240-R7"</formula>
    </cfRule>
  </conditionalFormatting>
  <conditionalFormatting sqref="D80">
    <cfRule type="cellIs" dxfId="89" priority="120" stopIfTrue="1" operator="equal">
      <formula>"CW 2130-R11"</formula>
    </cfRule>
    <cfRule type="cellIs" dxfId="88" priority="121" stopIfTrue="1" operator="equal">
      <formula>"CW 3120-R2"</formula>
    </cfRule>
    <cfRule type="cellIs" dxfId="87" priority="122" stopIfTrue="1" operator="equal">
      <formula>"CW 3240-R7"</formula>
    </cfRule>
  </conditionalFormatting>
  <conditionalFormatting sqref="D81">
    <cfRule type="cellIs" dxfId="86" priority="117" stopIfTrue="1" operator="equal">
      <formula>"CW 2130-R11"</formula>
    </cfRule>
    <cfRule type="cellIs" dxfId="85" priority="118" stopIfTrue="1" operator="equal">
      <formula>"CW 3120-R2"</formula>
    </cfRule>
    <cfRule type="cellIs" dxfId="84" priority="119" stopIfTrue="1" operator="equal">
      <formula>"CW 3240-R7"</formula>
    </cfRule>
  </conditionalFormatting>
  <conditionalFormatting sqref="D86:D87">
    <cfRule type="cellIs" dxfId="83" priority="114" stopIfTrue="1" operator="equal">
      <formula>"CW 2130-R11"</formula>
    </cfRule>
    <cfRule type="cellIs" dxfId="82" priority="115" stopIfTrue="1" operator="equal">
      <formula>"CW 3120-R2"</formula>
    </cfRule>
    <cfRule type="cellIs" dxfId="81" priority="116" stopIfTrue="1" operator="equal">
      <formula>"CW 3240-R7"</formula>
    </cfRule>
  </conditionalFormatting>
  <conditionalFormatting sqref="D96">
    <cfRule type="cellIs" dxfId="80" priority="111" stopIfTrue="1" operator="equal">
      <formula>"CW 2130-R11"</formula>
    </cfRule>
    <cfRule type="cellIs" dxfId="79" priority="112" stopIfTrue="1" operator="equal">
      <formula>"CW 3120-R2"</formula>
    </cfRule>
    <cfRule type="cellIs" dxfId="78" priority="113" stopIfTrue="1" operator="equal">
      <formula>"CW 3240-R7"</formula>
    </cfRule>
  </conditionalFormatting>
  <conditionalFormatting sqref="D101:D102">
    <cfRule type="cellIs" dxfId="77" priority="108" stopIfTrue="1" operator="equal">
      <formula>"CW 2130-R11"</formula>
    </cfRule>
    <cfRule type="cellIs" dxfId="76" priority="109" stopIfTrue="1" operator="equal">
      <formula>"CW 3120-R2"</formula>
    </cfRule>
    <cfRule type="cellIs" dxfId="75" priority="110" stopIfTrue="1" operator="equal">
      <formula>"CW 3240-R7"</formula>
    </cfRule>
  </conditionalFormatting>
  <conditionalFormatting sqref="D88">
    <cfRule type="cellIs" dxfId="74" priority="105" stopIfTrue="1" operator="equal">
      <formula>"CW 2130-R11"</formula>
    </cfRule>
    <cfRule type="cellIs" dxfId="73" priority="106" stopIfTrue="1" operator="equal">
      <formula>"CW 3120-R2"</formula>
    </cfRule>
    <cfRule type="cellIs" dxfId="72" priority="107" stopIfTrue="1" operator="equal">
      <formula>"CW 3240-R7"</formula>
    </cfRule>
  </conditionalFormatting>
  <conditionalFormatting sqref="D136:D137">
    <cfRule type="cellIs" dxfId="71" priority="102" stopIfTrue="1" operator="equal">
      <formula>"CW 2130-R11"</formula>
    </cfRule>
    <cfRule type="cellIs" dxfId="70" priority="103" stopIfTrue="1" operator="equal">
      <formula>"CW 3120-R2"</formula>
    </cfRule>
    <cfRule type="cellIs" dxfId="69" priority="104" stopIfTrue="1" operator="equal">
      <formula>"CW 3240-R7"</formula>
    </cfRule>
  </conditionalFormatting>
  <conditionalFormatting sqref="D106:D113 D115:D116 D120:D126">
    <cfRule type="cellIs" dxfId="68" priority="99" stopIfTrue="1" operator="equal">
      <formula>"CW 2130-R11"</formula>
    </cfRule>
    <cfRule type="cellIs" dxfId="67" priority="100" stopIfTrue="1" operator="equal">
      <formula>"CW 3120-R2"</formula>
    </cfRule>
    <cfRule type="cellIs" dxfId="66" priority="101" stopIfTrue="1" operator="equal">
      <formula>"CW 3240-R7"</formula>
    </cfRule>
  </conditionalFormatting>
  <conditionalFormatting sqref="D117">
    <cfRule type="cellIs" dxfId="65" priority="96" stopIfTrue="1" operator="equal">
      <formula>"CW 2130-R11"</formula>
    </cfRule>
    <cfRule type="cellIs" dxfId="64" priority="97" stopIfTrue="1" operator="equal">
      <formula>"CW 3120-R2"</formula>
    </cfRule>
    <cfRule type="cellIs" dxfId="63" priority="98" stopIfTrue="1" operator="equal">
      <formula>"CW 3240-R7"</formula>
    </cfRule>
  </conditionalFormatting>
  <conditionalFormatting sqref="D118">
    <cfRule type="cellIs" dxfId="62" priority="93" stopIfTrue="1" operator="equal">
      <formula>"CW 2130-R11"</formula>
    </cfRule>
    <cfRule type="cellIs" dxfId="61" priority="94" stopIfTrue="1" operator="equal">
      <formula>"CW 3120-R2"</formula>
    </cfRule>
    <cfRule type="cellIs" dxfId="60" priority="95" stopIfTrue="1" operator="equal">
      <formula>"CW 3240-R7"</formula>
    </cfRule>
  </conditionalFormatting>
  <conditionalFormatting sqref="D119">
    <cfRule type="cellIs" dxfId="59" priority="90" stopIfTrue="1" operator="equal">
      <formula>"CW 2130-R11"</formula>
    </cfRule>
    <cfRule type="cellIs" dxfId="58" priority="91" stopIfTrue="1" operator="equal">
      <formula>"CW 3120-R2"</formula>
    </cfRule>
    <cfRule type="cellIs" dxfId="57" priority="92" stopIfTrue="1" operator="equal">
      <formula>"CW 3240-R7"</formula>
    </cfRule>
  </conditionalFormatting>
  <conditionalFormatting sqref="D128">
    <cfRule type="cellIs" dxfId="56" priority="87" stopIfTrue="1" operator="equal">
      <formula>"CW 2130-R11"</formula>
    </cfRule>
    <cfRule type="cellIs" dxfId="55" priority="88" stopIfTrue="1" operator="equal">
      <formula>"CW 3120-R2"</formula>
    </cfRule>
    <cfRule type="cellIs" dxfId="54" priority="89" stopIfTrue="1" operator="equal">
      <formula>"CW 3240-R7"</formula>
    </cfRule>
  </conditionalFormatting>
  <conditionalFormatting sqref="D131:D133">
    <cfRule type="cellIs" dxfId="53" priority="84" stopIfTrue="1" operator="equal">
      <formula>"CW 2130-R11"</formula>
    </cfRule>
    <cfRule type="cellIs" dxfId="52" priority="85" stopIfTrue="1" operator="equal">
      <formula>"CW 3120-R2"</formula>
    </cfRule>
    <cfRule type="cellIs" dxfId="51" priority="86" stopIfTrue="1" operator="equal">
      <formula>"CW 3240-R7"</formula>
    </cfRule>
  </conditionalFormatting>
  <conditionalFormatting sqref="D130">
    <cfRule type="cellIs" dxfId="50" priority="81" stopIfTrue="1" operator="equal">
      <formula>"CW 2130-R11"</formula>
    </cfRule>
    <cfRule type="cellIs" dxfId="49" priority="82" stopIfTrue="1" operator="equal">
      <formula>"CW 3120-R2"</formula>
    </cfRule>
    <cfRule type="cellIs" dxfId="48" priority="83" stopIfTrue="1" operator="equal">
      <formula>"CW 3240-R7"</formula>
    </cfRule>
  </conditionalFormatting>
  <conditionalFormatting sqref="D134">
    <cfRule type="cellIs" dxfId="47" priority="78" stopIfTrue="1" operator="equal">
      <formula>"CW 2130-R11"</formula>
    </cfRule>
    <cfRule type="cellIs" dxfId="46" priority="79" stopIfTrue="1" operator="equal">
      <formula>"CW 3120-R2"</formula>
    </cfRule>
    <cfRule type="cellIs" dxfId="45" priority="80" stopIfTrue="1" operator="equal">
      <formula>"CW 3240-R7"</formula>
    </cfRule>
  </conditionalFormatting>
  <conditionalFormatting sqref="D139">
    <cfRule type="cellIs" dxfId="44" priority="75" stopIfTrue="1" operator="equal">
      <formula>"CW 2130-R11"</formula>
    </cfRule>
    <cfRule type="cellIs" dxfId="43" priority="76" stopIfTrue="1" operator="equal">
      <formula>"CW 3120-R2"</formula>
    </cfRule>
    <cfRule type="cellIs" dxfId="42" priority="77" stopIfTrue="1" operator="equal">
      <formula>"CW 3240-R7"</formula>
    </cfRule>
  </conditionalFormatting>
  <conditionalFormatting sqref="D175:D176">
    <cfRule type="cellIs" dxfId="41" priority="72" stopIfTrue="1" operator="equal">
      <formula>"CW 2130-R11"</formula>
    </cfRule>
    <cfRule type="cellIs" dxfId="40" priority="73" stopIfTrue="1" operator="equal">
      <formula>"CW 3120-R2"</formula>
    </cfRule>
    <cfRule type="cellIs" dxfId="39" priority="74" stopIfTrue="1" operator="equal">
      <formula>"CW 3240-R7"</formula>
    </cfRule>
  </conditionalFormatting>
  <conditionalFormatting sqref="D159">
    <cfRule type="cellIs" dxfId="38" priority="63" stopIfTrue="1" operator="equal">
      <formula>"CW 2130-R11"</formula>
    </cfRule>
    <cfRule type="cellIs" dxfId="37" priority="64" stopIfTrue="1" operator="equal">
      <formula>"CW 3120-R2"</formula>
    </cfRule>
    <cfRule type="cellIs" dxfId="36" priority="65" stopIfTrue="1" operator="equal">
      <formula>"CW 3240-R7"</formula>
    </cfRule>
  </conditionalFormatting>
  <conditionalFormatting sqref="D158">
    <cfRule type="cellIs" dxfId="35" priority="66" stopIfTrue="1" operator="equal">
      <formula>"CW 2130-R11"</formula>
    </cfRule>
    <cfRule type="cellIs" dxfId="34" priority="67" stopIfTrue="1" operator="equal">
      <formula>"CW 3120-R2"</formula>
    </cfRule>
    <cfRule type="cellIs" dxfId="33" priority="68" stopIfTrue="1" operator="equal">
      <formula>"CW 3240-R7"</formula>
    </cfRule>
  </conditionalFormatting>
  <conditionalFormatting sqref="D160">
    <cfRule type="cellIs" dxfId="32" priority="60" stopIfTrue="1" operator="equal">
      <formula>"CW 2130-R11"</formula>
    </cfRule>
    <cfRule type="cellIs" dxfId="31" priority="61" stopIfTrue="1" operator="equal">
      <formula>"CW 3120-R2"</formula>
    </cfRule>
    <cfRule type="cellIs" dxfId="30" priority="62" stopIfTrue="1" operator="equal">
      <formula>"CW 3240-R7"</formula>
    </cfRule>
  </conditionalFormatting>
  <conditionalFormatting sqref="D170">
    <cfRule type="cellIs" dxfId="29" priority="57" stopIfTrue="1" operator="equal">
      <formula>"CW 2130-R11"</formula>
    </cfRule>
    <cfRule type="cellIs" dxfId="28" priority="58" stopIfTrue="1" operator="equal">
      <formula>"CW 3120-R2"</formula>
    </cfRule>
    <cfRule type="cellIs" dxfId="27" priority="59" stopIfTrue="1" operator="equal">
      <formula>"CW 3240-R7"</formula>
    </cfRule>
  </conditionalFormatting>
  <conditionalFormatting sqref="D173">
    <cfRule type="cellIs" dxfId="26" priority="54" stopIfTrue="1" operator="equal">
      <formula>"CW 2130-R11"</formula>
    </cfRule>
    <cfRule type="cellIs" dxfId="25" priority="55" stopIfTrue="1" operator="equal">
      <formula>"CW 3120-R2"</formula>
    </cfRule>
    <cfRule type="cellIs" dxfId="24" priority="56" stopIfTrue="1" operator="equal">
      <formula>"CW 3240-R7"</formula>
    </cfRule>
  </conditionalFormatting>
  <conditionalFormatting sqref="D172">
    <cfRule type="cellIs" dxfId="23" priority="51" stopIfTrue="1" operator="equal">
      <formula>"CW 2130-R11"</formula>
    </cfRule>
    <cfRule type="cellIs" dxfId="22" priority="52" stopIfTrue="1" operator="equal">
      <formula>"CW 3120-R2"</formula>
    </cfRule>
    <cfRule type="cellIs" dxfId="21" priority="53" stopIfTrue="1" operator="equal">
      <formula>"CW 3240-R7"</formula>
    </cfRule>
  </conditionalFormatting>
  <conditionalFormatting sqref="D180">
    <cfRule type="cellIs" dxfId="20" priority="45" stopIfTrue="1" operator="equal">
      <formula>"CW 2130-R11"</formula>
    </cfRule>
    <cfRule type="cellIs" dxfId="19" priority="46" stopIfTrue="1" operator="equal">
      <formula>"CW 3120-R2"</formula>
    </cfRule>
    <cfRule type="cellIs" dxfId="18" priority="47" stopIfTrue="1" operator="equal">
      <formula>"CW 3240-R7"</formula>
    </cfRule>
  </conditionalFormatting>
  <conditionalFormatting sqref="D147">
    <cfRule type="cellIs" dxfId="17" priority="42" stopIfTrue="1" operator="equal">
      <formula>"CW 2130-R11"</formula>
    </cfRule>
    <cfRule type="cellIs" dxfId="16" priority="43" stopIfTrue="1" operator="equal">
      <formula>"CW 3120-R2"</formula>
    </cfRule>
    <cfRule type="cellIs" dxfId="15" priority="44" stopIfTrue="1" operator="equal">
      <formula>"CW 3240-R7"</formula>
    </cfRule>
  </conditionalFormatting>
  <conditionalFormatting sqref="D151">
    <cfRule type="cellIs" dxfId="14" priority="39" stopIfTrue="1" operator="equal">
      <formula>"CW 2130-R11"</formula>
    </cfRule>
    <cfRule type="cellIs" dxfId="13" priority="40" stopIfTrue="1" operator="equal">
      <formula>"CW 3120-R2"</formula>
    </cfRule>
    <cfRule type="cellIs" dxfId="12" priority="41" stopIfTrue="1" operator="equal">
      <formula>"CW 3240-R7"</formula>
    </cfRule>
  </conditionalFormatting>
  <conditionalFormatting sqref="D156:D157">
    <cfRule type="cellIs" dxfId="11" priority="33" stopIfTrue="1" operator="equal">
      <formula>"CW 2130-R11"</formula>
    </cfRule>
    <cfRule type="cellIs" dxfId="10" priority="34" stopIfTrue="1" operator="equal">
      <formula>"CW 3120-R2"</formula>
    </cfRule>
    <cfRule type="cellIs" dxfId="9" priority="35" stopIfTrue="1" operator="equal">
      <formula>"CW 3240-R7"</formula>
    </cfRule>
  </conditionalFormatting>
  <conditionalFormatting sqref="D161">
    <cfRule type="cellIs" dxfId="8" priority="27" stopIfTrue="1" operator="equal">
      <formula>"CW 2130-R11"</formula>
    </cfRule>
    <cfRule type="cellIs" dxfId="7" priority="28" stopIfTrue="1" operator="equal">
      <formula>"CW 3120-R2"</formula>
    </cfRule>
    <cfRule type="cellIs" dxfId="6" priority="29" stopIfTrue="1" operator="equal">
      <formula>"CW 3240-R7"</formula>
    </cfRule>
  </conditionalFormatting>
  <conditionalFormatting sqref="D179">
    <cfRule type="cellIs" dxfId="5" priority="10" stopIfTrue="1" operator="equal">
      <formula>"CW 2130-R11"</formula>
    </cfRule>
    <cfRule type="cellIs" dxfId="4" priority="11" stopIfTrue="1" operator="equal">
      <formula>"CW 3120-R2"</formula>
    </cfRule>
    <cfRule type="cellIs" dxfId="3" priority="12" stopIfTrue="1" operator="equal">
      <formula>"CW 3240-R7"</formula>
    </cfRule>
  </conditionalFormatting>
  <conditionalFormatting sqref="D14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custom" allowBlank="1" showInputMessage="1" showErrorMessage="1" error="If you can enter a Unit  Price in this cell, pLease contact the Contract Administrator immediately!" sqref="G10 G16 G18 G20 G22 G29 G26:G27 G36 G45 G51 G53 G55:G56 G58 G65 G62:G63 G70 G80 G82:G84 G86 G92 G89:G90 G98 G108 G115 G117 G119:G120 G125 G122:G123 G130 G132 G136 G145 G158 G172 G175 G153 G156 G160:G161 G167 G164:G165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7 G19 G21 G28 G30 G32 G34 G11:G14 G37 G39 G24:G25 G43:G44 G52 G54 G64 G66 G68 G73 G57 G46:G49 G60:G61 G71 G81 G91 G93:G94 G96 G101:G102 G85 G77:G78 G87:G88 G99 G106:G107 G109:G113 G116 G118 G121 G124 G126 G128 G131 G139 G133:G134 G137 G143:G144 G159 G170 G176:G177 G179:G180 G154 G157 G162:G163 G168 G166 G173 G146:G152">
      <formula1>IF(G8&gt;=0.01,ROUND(G8,2),0.01)</formula1>
    </dataValidation>
  </dataValidations>
  <pageMargins left="0.7" right="0.7" top="0.75" bottom="0.75" header="0.3" footer="0.3"/>
  <pageSetup scale="65" orientation="portrait" r:id="rId1"/>
  <headerFooter alignWithMargins="0">
    <oddHeader>&amp;L&amp;10The City of Winnipeg
Tender No. 457-2019 
&amp;XTemplate Version: C420190115-RW&amp;R&amp;10Bid Submission
Page &amp;P+3 of 15</oddHeader>
    <oddFooter xml:space="preserve">&amp;R__________________
Name of Bidder                    </oddFooter>
  </headerFooter>
  <rowBreaks count="5" manualBreakCount="5">
    <brk id="40" min="1" max="7" man="1"/>
    <brk id="74" min="1" max="7" man="1"/>
    <brk id="103" min="1" max="7" man="1"/>
    <brk id="140" min="1" max="7" man="1"/>
    <brk id="18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MD_x000d_
Date: May 27, 2019_x000d_
_x000d_
_x000d_
_x000d_
_x000d_
File Size 36,610</dc:description>
  <cp:lastModifiedBy>Mark Delmo</cp:lastModifiedBy>
  <cp:lastPrinted>2019-05-27T18:50:17Z</cp:lastPrinted>
  <dcterms:created xsi:type="dcterms:W3CDTF">1999-03-31T15:44:33Z</dcterms:created>
  <dcterms:modified xsi:type="dcterms:W3CDTF">2019-05-27T19:10:35Z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