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19\19M-00209-00 - 2019 Street Maintenance\Submissions\Materials Mgmt Review\369-2019\"/>
    </mc:Choice>
  </mc:AlternateContent>
  <bookViews>
    <workbookView xWindow="0" yWindow="0" windowWidth="20160" windowHeight="9288"/>
  </bookViews>
  <sheets>
    <sheet name="369-2019" sheetId="1" r:id="rId1"/>
  </sheets>
  <definedNames>
    <definedName name="_12TENDER_SUBMISSI">'369-2019'!#REF!</definedName>
    <definedName name="_4PAGE_1_OF_13">'369-2019'!#REF!</definedName>
    <definedName name="_8TENDER_NO._181">'369-2019'!#REF!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'369-2019'!#REF!</definedName>
    <definedName name="_xlnm.Print_Area" localSheetId="0">'369-2019'!$B$6:$H$215</definedName>
    <definedName name="_xlnm.Print_Titles" localSheetId="0">'369-2019'!$1:$5</definedName>
    <definedName name="_xlnm.Print_Titles">'369-2019'!$B$4:$IM$4</definedName>
    <definedName name="TEMP">'369-2019'!#REF!</definedName>
    <definedName name="TESTHEAD">'369-2019'!#REF!</definedName>
    <definedName name="XEVERYTHING">'369-2019'!$B$1:$IM$178</definedName>
    <definedName name="XITEMS">'369-2019'!$B$6:$IM$178</definedName>
  </definedNames>
  <calcPr calcId="171027" fullPrecision="0"/>
</workbook>
</file>

<file path=xl/calcChain.xml><?xml version="1.0" encoding="utf-8"?>
<calcChain xmlns="http://schemas.openxmlformats.org/spreadsheetml/2006/main">
  <c r="H203" i="1" l="1"/>
  <c r="H202" i="1"/>
  <c r="H200" i="1"/>
  <c r="H171" i="1"/>
  <c r="H170" i="1"/>
  <c r="H168" i="1"/>
  <c r="H172" i="1"/>
  <c r="H183" i="1" l="1"/>
  <c r="H185" i="1"/>
  <c r="H186" i="1"/>
  <c r="H187" i="1"/>
  <c r="H188" i="1"/>
  <c r="H190" i="1"/>
  <c r="H192" i="1"/>
  <c r="H193" i="1"/>
  <c r="H195" i="1"/>
  <c r="H197" i="1"/>
  <c r="H198" i="1"/>
  <c r="H205" i="1"/>
  <c r="H207" i="1"/>
  <c r="H180" i="1"/>
  <c r="H143" i="1"/>
  <c r="H146" i="1"/>
  <c r="H148" i="1"/>
  <c r="H149" i="1"/>
  <c r="H150" i="1"/>
  <c r="H151" i="1"/>
  <c r="H153" i="1"/>
  <c r="H155" i="1"/>
  <c r="H156" i="1"/>
  <c r="H159" i="1"/>
  <c r="H160" i="1"/>
  <c r="H161" i="1"/>
  <c r="H162" i="1"/>
  <c r="H165" i="1"/>
  <c r="H166" i="1"/>
  <c r="H174" i="1"/>
  <c r="H176" i="1"/>
  <c r="H142" i="1"/>
  <c r="H84" i="1"/>
  <c r="H86" i="1"/>
  <c r="H88" i="1"/>
  <c r="H89" i="1"/>
  <c r="H90" i="1"/>
  <c r="H92" i="1"/>
  <c r="H93" i="1"/>
  <c r="H94" i="1"/>
  <c r="H95" i="1"/>
  <c r="H97" i="1"/>
  <c r="H99" i="1"/>
  <c r="H100" i="1"/>
  <c r="H102" i="1"/>
  <c r="H104" i="1"/>
  <c r="H105" i="1"/>
  <c r="H107" i="1"/>
  <c r="H108" i="1"/>
  <c r="H109" i="1"/>
  <c r="H110" i="1"/>
  <c r="H111" i="1"/>
  <c r="H112" i="1"/>
  <c r="H114" i="1"/>
  <c r="H116" i="1"/>
  <c r="H117" i="1"/>
  <c r="H120" i="1"/>
  <c r="H121" i="1"/>
  <c r="H122" i="1"/>
  <c r="H123" i="1"/>
  <c r="H125" i="1"/>
  <c r="H127" i="1"/>
  <c r="H128" i="1"/>
  <c r="H130" i="1"/>
  <c r="H131" i="1"/>
  <c r="H132" i="1"/>
  <c r="H133" i="1"/>
  <c r="H134" i="1"/>
  <c r="H135" i="1"/>
  <c r="H138" i="1"/>
  <c r="H81" i="1"/>
  <c r="H14" i="1" l="1"/>
  <c r="H16" i="1"/>
  <c r="H17" i="1"/>
  <c r="H18" i="1"/>
  <c r="H20" i="1"/>
  <c r="H21" i="1"/>
  <c r="H22" i="1"/>
  <c r="H24" i="1"/>
  <c r="H26" i="1"/>
  <c r="H27" i="1"/>
  <c r="H30" i="1"/>
  <c r="H31" i="1"/>
  <c r="H32" i="1"/>
  <c r="H34" i="1"/>
  <c r="H35" i="1"/>
  <c r="H37" i="1"/>
  <c r="H39" i="1"/>
  <c r="H40" i="1"/>
  <c r="H43" i="1"/>
  <c r="H44" i="1"/>
  <c r="H45" i="1"/>
  <c r="H48" i="1"/>
  <c r="H50" i="1"/>
  <c r="H52" i="1"/>
  <c r="H53" i="1"/>
  <c r="H54" i="1"/>
  <c r="H55" i="1"/>
  <c r="H57" i="1"/>
  <c r="H60" i="1"/>
  <c r="H61" i="1"/>
  <c r="H63" i="1"/>
  <c r="H65" i="1"/>
  <c r="H67" i="1"/>
  <c r="H68" i="1"/>
  <c r="H69" i="1"/>
  <c r="H70" i="1"/>
  <c r="H71" i="1"/>
  <c r="H72" i="1"/>
  <c r="H73" i="1"/>
  <c r="H74" i="1"/>
  <c r="H77" i="1"/>
  <c r="H12" i="1"/>
  <c r="H9" i="1"/>
  <c r="H8" i="1"/>
  <c r="H78" i="1" l="1"/>
  <c r="H139" i="1" l="1"/>
  <c r="C212" i="1" l="1"/>
  <c r="B212" i="1"/>
  <c r="C211" i="1"/>
  <c r="B211" i="1"/>
  <c r="C210" i="1"/>
  <c r="B210" i="1"/>
  <c r="H177" i="1" l="1"/>
  <c r="H212" i="1" s="1"/>
  <c r="C177" i="1"/>
  <c r="B177" i="1"/>
  <c r="B78" i="1" l="1"/>
  <c r="C78" i="1"/>
  <c r="B139" i="1"/>
  <c r="C139" i="1"/>
  <c r="H208" i="1" l="1"/>
  <c r="H213" i="1" s="1"/>
  <c r="H211" i="1"/>
  <c r="H210" i="1"/>
  <c r="B213" i="1"/>
  <c r="B208" i="1"/>
  <c r="C213" i="1"/>
  <c r="C208" i="1"/>
  <c r="G214" i="1" l="1"/>
</calcChain>
</file>

<file path=xl/sharedStrings.xml><?xml version="1.0" encoding="utf-8"?>
<sst xmlns="http://schemas.openxmlformats.org/spreadsheetml/2006/main" count="859" uniqueCount="297">
  <si>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</si>
  <si>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</si>
  <si>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</si>
  <si>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</si>
  <si>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</si>
  <si>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</si>
  <si>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</si>
  <si>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</si>
  <si>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</si>
  <si>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</si>
  <si>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</si>
  <si>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</si>
  <si>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</si>
  <si>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</si>
  <si>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</si>
  <si>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</si>
  <si>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Subtotal:</t>
  </si>
  <si>
    <t>SUMMARY</t>
  </si>
  <si>
    <t>EARTH AND BASE WORKS</t>
  </si>
  <si>
    <t>ROADWORKS - RENEWALS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</si>
  <si>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</si>
  <si>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</si>
  <si>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</si>
  <si>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</si>
  <si>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</si>
  <si>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</si>
  <si>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</si>
  <si>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</si>
  <si>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</si>
  <si>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</si>
  <si>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</si>
  <si>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</si>
  <si>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</si>
  <si>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</si>
  <si>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</si>
  <si>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</si>
  <si>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</si>
  <si>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</si>
  <si>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</si>
  <si>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</si>
  <si>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</si>
  <si>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</si>
  <si>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</si>
  <si>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</si>
  <si>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</si>
  <si>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</si>
  <si>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</si>
  <si>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</si>
  <si>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</si>
  <si>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</si>
  <si>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</si>
  <si>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</si>
  <si>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</si>
  <si>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</si>
  <si>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</si>
  <si>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</si>
  <si>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</si>
  <si>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Tie-ins and Approaches</t>
  </si>
  <si>
    <t>F002</t>
  </si>
  <si>
    <t>vert. m</t>
  </si>
  <si>
    <t>F009</t>
  </si>
  <si>
    <t>F010</t>
  </si>
  <si>
    <t>F011</t>
  </si>
  <si>
    <t>Replacing Existing Risers</t>
  </si>
  <si>
    <t>F002A</t>
  </si>
  <si>
    <t>Adjustment of Valve Boxes</t>
  </si>
  <si>
    <t>Valve Box Extensions</t>
  </si>
  <si>
    <t>Adjustment of Curb Stop Boxes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</si>
  <si>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</si>
  <si>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</si>
  <si>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</si>
  <si>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</si>
  <si>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</si>
  <si>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</si>
  <si>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</si>
  <si>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</si>
  <si>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</si>
  <si>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</si>
  <si>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</si>
  <si>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</si>
  <si>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</si>
  <si>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</si>
  <si>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</si>
  <si>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</si>
  <si>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</si>
  <si>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</si>
  <si>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</si>
  <si>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</si>
  <si>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</si>
  <si>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</si>
  <si>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</si>
  <si>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</si>
  <si>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</si>
  <si>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</si>
  <si>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</si>
  <si>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</si>
  <si>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</si>
  <si>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</si>
  <si>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</si>
  <si>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A.19</t>
  </si>
  <si>
    <t>CW 2130-R12</t>
  </si>
  <si>
    <t>A.20</t>
  </si>
  <si>
    <t>A.21</t>
  </si>
  <si>
    <t>A.22</t>
  </si>
  <si>
    <t>A.23</t>
  </si>
  <si>
    <t>A.24</t>
  </si>
  <si>
    <t>A.25</t>
  </si>
  <si>
    <t>A.26</t>
  </si>
  <si>
    <t>A.27</t>
  </si>
  <si>
    <t>Pre-cast Concrete Risers</t>
  </si>
  <si>
    <t>A.28</t>
  </si>
  <si>
    <t>51 mm</t>
  </si>
  <si>
    <t>CW 3510-R9</t>
  </si>
  <si>
    <t>G002</t>
  </si>
  <si>
    <t xml:space="preserve"> width &lt; 600 mm</t>
  </si>
  <si>
    <t>76 mm</t>
  </si>
  <si>
    <t>A.1</t>
  </si>
  <si>
    <t>CW 3110-R19</t>
  </si>
  <si>
    <t xml:space="preserve">CW 3230-R8
</t>
  </si>
  <si>
    <t>B096</t>
  </si>
  <si>
    <t>28.6 mm Diameter</t>
  </si>
  <si>
    <t>Monolithic Median Slab</t>
  </si>
  <si>
    <t>Safety Median</t>
  </si>
  <si>
    <t>Bullnose</t>
  </si>
  <si>
    <t>B190</t>
  </si>
  <si>
    <t xml:space="preserve">Construction of Asphaltic Concrete Overlay </t>
  </si>
  <si>
    <t>B193</t>
  </si>
  <si>
    <t>B194</t>
  </si>
  <si>
    <t>B195</t>
  </si>
  <si>
    <t>CW 3326-R3</t>
  </si>
  <si>
    <t>SD-226A</t>
  </si>
  <si>
    <t>SD-226B</t>
  </si>
  <si>
    <t>SD-227C</t>
  </si>
  <si>
    <t>F004</t>
  </si>
  <si>
    <t>38 mm</t>
  </si>
  <si>
    <t>F028</t>
  </si>
  <si>
    <t>Adjustment of Traffic Signal Service Box Frames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</si>
  <si>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</si>
  <si>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</si>
  <si>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</si>
  <si>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</si>
  <si>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</si>
  <si>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</si>
  <si>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</si>
  <si>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</si>
  <si>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</si>
  <si>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(SEE B10)</t>
  </si>
  <si>
    <t>B064-72</t>
  </si>
  <si>
    <t>Slab Replacement - Early Opening (72 hour)</t>
  </si>
  <si>
    <t>B077-72</t>
  </si>
  <si>
    <t>E11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</si>
  <si>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</si>
  <si>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</si>
  <si>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</si>
  <si>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</si>
  <si>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</si>
  <si>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</si>
  <si>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</si>
  <si>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</si>
  <si>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</si>
  <si>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</si>
  <si>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</si>
  <si>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</si>
  <si>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</si>
  <si>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Barrier (100 mm reveal ht, Dowelled)</t>
  </si>
  <si>
    <t>B139i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</si>
  <si>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</si>
  <si>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</si>
  <si>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</si>
  <si>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</si>
  <si>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</si>
  <si>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</si>
  <si>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</si>
  <si>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</si>
  <si>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E028</t>
  </si>
  <si>
    <t>E029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</si>
  <si>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</si>
  <si>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</si>
  <si>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</si>
  <si>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</si>
  <si>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</si>
  <si>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</si>
  <si>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</si>
  <si>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</si>
  <si>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</si>
  <si>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</si>
  <si>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</si>
  <si>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</si>
  <si>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</si>
  <si>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</si>
  <si>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</si>
  <si>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</si>
  <si>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</si>
  <si>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</si>
  <si>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</si>
  <si>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</si>
  <si>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</si>
  <si>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</si>
  <si>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</si>
  <si>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</si>
  <si>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</si>
  <si>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</si>
  <si>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</si>
  <si>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</si>
  <si>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</si>
  <si>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</si>
  <si>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</si>
  <si>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</si>
  <si>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</si>
  <si>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</si>
  <si>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</si>
  <si>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</si>
  <si>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</si>
  <si>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</si>
  <si>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D.1</t>
  </si>
  <si>
    <t>D.5</t>
  </si>
  <si>
    <t>D.6</t>
  </si>
  <si>
    <t>D.7</t>
  </si>
  <si>
    <t>B155rl</t>
  </si>
  <si>
    <t>SD-205,
SD-206A</t>
  </si>
  <si>
    <t>B156rl</t>
  </si>
  <si>
    <t>D001</t>
  </si>
  <si>
    <t>Joint Sealing</t>
  </si>
  <si>
    <t>B125</t>
  </si>
  <si>
    <t>NB PEMBINA HIGHWAY - MINERVA AVENUE TO ST. NORBERT BRIDGE, CONCRETE PAVEMENT PRESERVATION</t>
  </si>
  <si>
    <t>WB NAIRN AVENUE - PANET ROAD TO GREY STREET, CONCRETE PAVEMENT PRESERVATION</t>
  </si>
  <si>
    <t>EB NAIRN AVENUE - GREY STREET TO PANET ROAD, ASPHALT OVERLAY</t>
  </si>
  <si>
    <t>B034-24</t>
  </si>
  <si>
    <t>D.8</t>
  </si>
  <si>
    <t>D.9</t>
  </si>
  <si>
    <t>D.11</t>
  </si>
  <si>
    <t>B117rl</t>
  </si>
  <si>
    <t>B122rl</t>
  </si>
  <si>
    <t>B157rl</t>
  </si>
  <si>
    <t>3 m to 30 m</t>
  </si>
  <si>
    <t>B184rl</t>
  </si>
  <si>
    <t>Curb Ramp (8-12 mm reveal ht, Integral)</t>
  </si>
  <si>
    <t>B116rl</t>
  </si>
  <si>
    <t>B121rlA</t>
  </si>
  <si>
    <t>150 mm Reinforced Sidewalk</t>
  </si>
  <si>
    <t>B121rlB</t>
  </si>
  <si>
    <t>B121rlC</t>
  </si>
  <si>
    <t>WB STERLING LYON PARKWAY - VICTOR LEWIS DRIVE TO KENASTON BLVD, CONCRETE PAVEMENT PRESERVATION</t>
  </si>
  <si>
    <t>230 mm Concrete Pavement (Plain-Dowelled)</t>
  </si>
  <si>
    <t>B070-72</t>
  </si>
  <si>
    <t>Partial Slab Patches - Early Opening (72 hour)</t>
  </si>
  <si>
    <t>230 mm Concrete Pavement (Type A)</t>
  </si>
  <si>
    <t>230 mm Concrete Pavement (Type B)</t>
  </si>
  <si>
    <t>230 mm Concrete Pavement (Type D)</t>
  </si>
  <si>
    <t>B082-72</t>
  </si>
  <si>
    <t>B083-72</t>
  </si>
  <si>
    <t>B085-72</t>
  </si>
  <si>
    <t>Barrier (180 mm reveal ht, Dowelled)</t>
  </si>
  <si>
    <t>CW 3410-R12</t>
  </si>
  <si>
    <t>G005</t>
  </si>
  <si>
    <t>Salt Tolerant Grass Seeding</t>
  </si>
  <si>
    <t>Slab Replacement - Early Opening (24 hour)</t>
  </si>
  <si>
    <t>B040-24</t>
  </si>
  <si>
    <t>B047-24</t>
  </si>
  <si>
    <t>Partial Slab Patches - Early Opening (24 hour)</t>
  </si>
  <si>
    <t>B052-24</t>
  </si>
  <si>
    <t>B053-24</t>
  </si>
  <si>
    <t>B055-24</t>
  </si>
  <si>
    <t>Modified Barrier (100 mm reveal ht, Dowelled)</t>
  </si>
  <si>
    <t>D002</t>
  </si>
  <si>
    <t>Crack Sealing</t>
  </si>
  <si>
    <t>D003</t>
  </si>
  <si>
    <t>2 mm to 10 mm Wide</t>
  </si>
  <si>
    <t>D004</t>
  </si>
  <si>
    <t>&gt;10 mm to 25 mm Wide</t>
  </si>
  <si>
    <t>B185rlA</t>
  </si>
  <si>
    <t>Splash Strip (180 mm reveal ht, Monolithic Barrier Curb,  750 mm width)</t>
  </si>
  <si>
    <t>SD-223A</t>
  </si>
  <si>
    <t>Partial Depth Concrete Repairs</t>
  </si>
  <si>
    <t>Adjustment of Precast Sidewalk Blocks</t>
  </si>
  <si>
    <t>Supply of Precast Sidewalk Blocks</t>
  </si>
  <si>
    <t>C052</t>
  </si>
  <si>
    <t>Supply and Install Interlocking Paving Stones</t>
  </si>
  <si>
    <t xml:space="preserve">Less than 3 m </t>
  </si>
  <si>
    <t xml:space="preserve"> 3 m to 30 m</t>
  </si>
  <si>
    <t>B127r</t>
  </si>
  <si>
    <t>Barrier</t>
  </si>
  <si>
    <t>B150i</t>
  </si>
  <si>
    <t>AP-011 Barrier Curb and Gutter Frame</t>
  </si>
  <si>
    <t>AP-012 Barrier Curb and Gutter Cover</t>
  </si>
  <si>
    <t>B111i</t>
  </si>
  <si>
    <t>Miscellaneous Concrete Slab Installation</t>
  </si>
  <si>
    <t>B107i</t>
  </si>
  <si>
    <t>D.10</t>
  </si>
  <si>
    <t>E9</t>
  </si>
  <si>
    <t>C.12</t>
  </si>
  <si>
    <t>E13</t>
  </si>
  <si>
    <t>Modified Asphalt Repair Sealing</t>
  </si>
  <si>
    <t>C.13</t>
  </si>
  <si>
    <t>C.14</t>
  </si>
  <si>
    <t>D.12</t>
  </si>
  <si>
    <t>D.13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</si>
</sst>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name val="Arial"/>
      <family val="2"/>
    </font>
    <font>
      <sz val="10"/>
      <name val="MS Sans Serif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</borders>
  <cellStyleXfs count="112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9" fillId="0" borderId="0" applyFill="0">
      <alignment horizontal="right" vertical="top"/>
    </xf>
    <xf numFmtId="0" fontId="11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70" fontId="11" fillId="0" borderId="2" applyFill="0">
      <alignment horizontal="right" vertical="top"/>
    </xf>
    <xf numFmtId="170" fontId="40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5" fontId="14" fillId="0" borderId="4" applyFill="0">
      <alignment horizontal="centerContinuous" wrapText="1"/>
    </xf>
    <xf numFmtId="165" fontId="43" fillId="0" borderId="4" applyFill="0">
      <alignment horizontal="centerContinuous" wrapText="1"/>
    </xf>
    <xf numFmtId="165" fontId="11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5" fontId="11" fillId="0" borderId="1" applyFill="0"/>
    <xf numFmtId="175" fontId="40" fillId="0" borderId="1" applyFill="0"/>
    <xf numFmtId="175" fontId="40" fillId="0" borderId="1" applyFill="0"/>
    <xf numFmtId="171" fontId="11" fillId="0" borderId="1" applyFill="0">
      <alignment horizontal="right"/>
      <protection locked="0"/>
    </xf>
    <xf numFmtId="171" fontId="40" fillId="0" borderId="1" applyFill="0">
      <alignment horizontal="right"/>
      <protection locked="0"/>
    </xf>
    <xf numFmtId="171" fontId="40" fillId="0" borderId="1" applyFill="0">
      <alignment horizontal="right"/>
      <protection locked="0"/>
    </xf>
    <xf numFmtId="169" fontId="11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11" fillId="0" borderId="1" applyFill="0"/>
    <xf numFmtId="169" fontId="40" fillId="0" borderId="1" applyFill="0"/>
    <xf numFmtId="169" fontId="40" fillId="0" borderId="1" applyFill="0"/>
    <xf numFmtId="169" fontId="11" fillId="0" borderId="3" applyFill="0">
      <alignment horizontal="right"/>
    </xf>
    <xf numFmtId="169" fontId="40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0" fillId="0" borderId="0"/>
    <xf numFmtId="0" fontId="8" fillId="24" borderId="11" applyNumberFormat="0" applyFont="0" applyAlignment="0" applyProtection="0"/>
    <xf numFmtId="177" fontId="12" fillId="0" borderId="3" applyNumberFormat="0" applyFont="0" applyFill="0" applyBorder="0" applyAlignment="0" applyProtection="0">
      <alignment horizontal="center" vertical="top" wrapText="1"/>
    </xf>
    <xf numFmtId="177" fontId="41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5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40" fillId="0" borderId="0" applyFill="0">
      <alignment horizontal="left"/>
    </xf>
    <xf numFmtId="0" fontId="17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4" fontId="18" fillId="0" borderId="0" applyFill="0">
      <alignment horizontal="centerContinuous" vertical="center"/>
    </xf>
    <xf numFmtId="174" fontId="47" fillId="0" borderId="0" applyFill="0">
      <alignment horizontal="centerContinuous" vertical="center"/>
    </xf>
    <xf numFmtId="176" fontId="18" fillId="0" borderId="0" applyFill="0">
      <alignment horizontal="centerContinuous" vertical="center"/>
    </xf>
    <xf numFmtId="176" fontId="47" fillId="0" borderId="0" applyFill="0">
      <alignment horizontal="centerContinuous" vertical="center"/>
    </xf>
    <xf numFmtId="0" fontId="11" fillId="0" borderId="3">
      <alignment horizontal="centerContinuous" wrapText="1"/>
    </xf>
    <xf numFmtId="0" fontId="40" fillId="0" borderId="3">
      <alignment horizontal="centerContinuous" wrapText="1"/>
    </xf>
    <xf numFmtId="172" fontId="19" fillId="0" borderId="0" applyFill="0">
      <alignment horizontal="left"/>
    </xf>
    <xf numFmtId="172" fontId="48" fillId="0" borderId="0" applyFill="0">
      <alignment horizontal="left"/>
    </xf>
    <xf numFmtId="173" fontId="20" fillId="0" borderId="0" applyFill="0">
      <alignment horizontal="right"/>
    </xf>
    <xf numFmtId="173" fontId="49" fillId="0" borderId="0" applyFill="0">
      <alignment horizontal="right"/>
    </xf>
    <xf numFmtId="0" fontId="11" fillId="0" borderId="13" applyFill="0"/>
    <xf numFmtId="0" fontId="40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53" fillId="0" borderId="0"/>
    <xf numFmtId="43" fontId="54" fillId="0" borderId="0" applyFont="0" applyFill="0" applyBorder="0" applyAlignment="0" applyProtection="0"/>
    <xf numFmtId="0" fontId="9" fillId="0" borderId="0"/>
  </cellStyleXfs>
  <cellXfs count="176">
    <xf numFmtId="0" fontId="0" fillId="2" borderId="0" xfId="0" applyNumberFormat="1"/>
    <xf numFmtId="0" fontId="0" fillId="2" borderId="0" xfId="0" applyNumberFormat="1" applyAlignment="1">
      <alignment vertical="top"/>
    </xf>
    <xf numFmtId="0" fontId="0" fillId="2" borderId="0" xfId="0" applyNumberFormat="1" applyAlignment="1">
      <alignment horizontal="right"/>
    </xf>
    <xf numFmtId="0" fontId="0" fillId="2" borderId="0" xfId="0" applyNumberFormat="1" applyAlignment="1">
      <alignment horizontal="center"/>
    </xf>
    <xf numFmtId="164" fontId="0" fillId="2" borderId="13" xfId="0" applyNumberFormat="1" applyBorder="1" applyAlignment="1">
      <alignment horizontal="right"/>
    </xf>
    <xf numFmtId="0" fontId="0" fillId="2" borderId="0" xfId="0" applyNumberFormat="1" applyAlignment="1"/>
    <xf numFmtId="0" fontId="0" fillId="2" borderId="0" xfId="0" applyNumberFormat="1" applyAlignment="1">
      <alignment vertical="center"/>
    </xf>
    <xf numFmtId="0" fontId="0" fillId="2" borderId="28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164" fontId="0" fillId="2" borderId="29" xfId="0" applyNumberFormat="1" applyBorder="1" applyAlignment="1">
      <alignment horizontal="right"/>
    </xf>
    <xf numFmtId="165" fontId="8" fillId="0" borderId="1" xfId="0" applyNumberFormat="1" applyFont="1" applyFill="1" applyBorder="1" applyAlignment="1" applyProtection="1">
      <alignment horizontal="center" vertical="top" wrapText="1"/>
    </xf>
    <xf numFmtId="0" fontId="0" fillId="2" borderId="32" xfId="0" applyNumberFormat="1" applyBorder="1" applyAlignment="1">
      <alignment horizontal="right"/>
    </xf>
    <xf numFmtId="164" fontId="5" fillId="0" borderId="0" xfId="0" applyNumberFormat="1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164" fontId="1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164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164" fontId="0" fillId="0" borderId="0" xfId="0" applyNumberFormat="1" applyFill="1" applyAlignment="1">
      <alignment horizontal="centerContinuous" vertical="center"/>
    </xf>
    <xf numFmtId="2" fontId="0" fillId="0" borderId="0" xfId="0" applyNumberFormat="1" applyFill="1" applyAlignment="1">
      <alignment horizontal="centerContinuous"/>
    </xf>
    <xf numFmtId="164" fontId="0" fillId="0" borderId="16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 vertical="top"/>
    </xf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right"/>
    </xf>
    <xf numFmtId="164" fontId="0" fillId="0" borderId="23" xfId="0" applyNumberFormat="1" applyFill="1" applyBorder="1" applyAlignment="1">
      <alignment horizontal="right"/>
    </xf>
    <xf numFmtId="0" fontId="0" fillId="0" borderId="24" xfId="0" applyNumberFormat="1" applyFill="1" applyBorder="1" applyAlignment="1">
      <alignment vertical="top"/>
    </xf>
    <xf numFmtId="0" fontId="0" fillId="0" borderId="26" xfId="0" applyNumberFormat="1" applyFill="1" applyBorder="1"/>
    <xf numFmtId="0" fontId="0" fillId="0" borderId="24" xfId="0" applyNumberFormat="1" applyFill="1" applyBorder="1" applyAlignment="1">
      <alignment horizontal="center"/>
    </xf>
    <xf numFmtId="0" fontId="0" fillId="0" borderId="27" xfId="0" applyNumberFormat="1" applyFill="1" applyBorder="1"/>
    <xf numFmtId="164" fontId="0" fillId="0" borderId="27" xfId="0" applyNumberFormat="1" applyFill="1" applyBorder="1" applyAlignment="1">
      <alignment horizontal="right"/>
    </xf>
    <xf numFmtId="0" fontId="0" fillId="0" borderId="27" xfId="0" applyNumberFormat="1" applyFill="1" applyBorder="1" applyAlignment="1">
      <alignment horizontal="right"/>
    </xf>
    <xf numFmtId="164" fontId="0" fillId="0" borderId="20" xfId="0" applyNumberFormat="1" applyFill="1" applyBorder="1" applyAlignment="1">
      <alignment horizontal="right" vertical="center"/>
    </xf>
    <xf numFmtId="164" fontId="0" fillId="0" borderId="20" xfId="0" applyNumberFormat="1" applyFill="1" applyBorder="1" applyAlignment="1">
      <alignment horizontal="right"/>
    </xf>
    <xf numFmtId="164" fontId="0" fillId="0" borderId="22" xfId="0" applyNumberForma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 applyProtection="1">
      <alignment horizontal="left" vertical="top" wrapText="1"/>
    </xf>
    <xf numFmtId="165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66" fontId="8" fillId="0" borderId="1" xfId="0" applyNumberFormat="1" applyFont="1" applyFill="1" applyBorder="1" applyAlignment="1" applyProtection="1">
      <alignment horizontal="center" vertical="top" wrapText="1"/>
    </xf>
    <xf numFmtId="166" fontId="8" fillId="0" borderId="1" xfId="0" applyNumberFormat="1" applyFont="1" applyFill="1" applyBorder="1" applyAlignment="1" applyProtection="1">
      <alignment horizontal="right" vertical="top" wrapText="1"/>
    </xf>
    <xf numFmtId="167" fontId="51" fillId="0" borderId="1" xfId="81" applyNumberFormat="1" applyFont="1" applyFill="1" applyBorder="1" applyAlignment="1" applyProtection="1">
      <alignment vertical="top"/>
    </xf>
    <xf numFmtId="167" fontId="51" fillId="0" borderId="2" xfId="81" applyNumberFormat="1" applyFont="1" applyFill="1" applyBorder="1" applyAlignment="1" applyProtection="1">
      <alignment vertical="top"/>
      <protection locked="0"/>
    </xf>
    <xf numFmtId="167" fontId="51" fillId="0" borderId="2" xfId="81" applyNumberFormat="1" applyFont="1" applyFill="1" applyBorder="1" applyAlignment="1" applyProtection="1">
      <alignment vertical="top"/>
    </xf>
    <xf numFmtId="0" fontId="9" fillId="0" borderId="0" xfId="109" applyFont="1" applyFill="1" applyAlignment="1"/>
    <xf numFmtId="165" fontId="6" fillId="0" borderId="19" xfId="0" applyNumberFormat="1" applyFont="1" applyFill="1" applyBorder="1" applyAlignment="1" applyProtection="1">
      <alignment horizontal="left" vertical="center"/>
    </xf>
    <xf numFmtId="166" fontId="8" fillId="0" borderId="1" xfId="109" applyNumberFormat="1" applyFont="1" applyFill="1" applyBorder="1" applyAlignment="1" applyProtection="1">
      <alignment horizontal="right" vertical="top" wrapText="1"/>
    </xf>
    <xf numFmtId="0" fontId="8" fillId="0" borderId="1" xfId="80" applyNumberFormat="1" applyFont="1" applyFill="1" applyBorder="1" applyAlignment="1" applyProtection="1">
      <alignment horizontal="center" vertical="top" wrapText="1"/>
    </xf>
    <xf numFmtId="166" fontId="8" fillId="0" borderId="1" xfId="80" applyNumberFormat="1" applyFont="1" applyFill="1" applyBorder="1" applyAlignment="1" applyProtection="1">
      <alignment horizontal="left" vertical="top" wrapText="1"/>
    </xf>
    <xf numFmtId="166" fontId="8" fillId="0" borderId="1" xfId="109" applyNumberFormat="1" applyFont="1" applyFill="1" applyBorder="1" applyAlignment="1" applyProtection="1">
      <alignment horizontal="center" vertical="top" wrapText="1"/>
    </xf>
    <xf numFmtId="165" fontId="8" fillId="0" borderId="1" xfId="80" applyNumberFormat="1" applyFont="1" applyFill="1" applyBorder="1" applyAlignment="1" applyProtection="1">
      <alignment horizontal="left" vertical="top" wrapText="1"/>
    </xf>
    <xf numFmtId="165" fontId="8" fillId="0" borderId="1" xfId="80" applyNumberFormat="1" applyFont="1" applyFill="1" applyBorder="1" applyAlignment="1" applyProtection="1">
      <alignment horizontal="center" vertical="top" wrapText="1"/>
    </xf>
    <xf numFmtId="166" fontId="8" fillId="0" borderId="1" xfId="109" applyNumberFormat="1" applyFont="1" applyFill="1" applyBorder="1" applyAlignment="1" applyProtection="1">
      <alignment horizontal="left" vertical="top" wrapText="1"/>
    </xf>
    <xf numFmtId="165" fontId="8" fillId="0" borderId="1" xfId="109" applyNumberFormat="1" applyFont="1" applyFill="1" applyBorder="1" applyAlignment="1" applyProtection="1">
      <alignment horizontal="center" vertical="top" wrapText="1"/>
    </xf>
    <xf numFmtId="165" fontId="8" fillId="0" borderId="1" xfId="109" applyNumberFormat="1" applyFont="1" applyFill="1" applyBorder="1" applyAlignment="1" applyProtection="1">
      <alignment horizontal="left" vertical="top" wrapText="1"/>
    </xf>
    <xf numFmtId="0" fontId="8" fillId="0" borderId="1" xfId="109" applyNumberFormat="1" applyFont="1" applyFill="1" applyBorder="1" applyAlignment="1" applyProtection="1">
      <alignment horizontal="center" vertical="top" wrapText="1"/>
    </xf>
    <xf numFmtId="1" fontId="0" fillId="0" borderId="20" xfId="0" applyNumberFormat="1" applyFill="1" applyBorder="1" applyAlignment="1">
      <alignment horizontal="center" vertical="top"/>
    </xf>
    <xf numFmtId="165" fontId="6" fillId="0" borderId="19" xfId="0" applyNumberFormat="1" applyFont="1" applyFill="1" applyBorder="1" applyAlignment="1" applyProtection="1">
      <alignment horizontal="left" vertical="center" wrapText="1"/>
    </xf>
    <xf numFmtId="165" fontId="8" fillId="0" borderId="1" xfId="111" applyNumberFormat="1" applyFont="1" applyFill="1" applyBorder="1" applyAlignment="1" applyProtection="1">
      <alignment horizontal="left" vertical="top" wrapText="1"/>
    </xf>
    <xf numFmtId="165" fontId="8" fillId="0" borderId="1" xfId="111" applyNumberFormat="1" applyFont="1" applyFill="1" applyBorder="1" applyAlignment="1" applyProtection="1">
      <alignment horizontal="center" vertical="top" wrapText="1"/>
    </xf>
    <xf numFmtId="4" fontId="8" fillId="0" borderId="1" xfId="111" applyNumberFormat="1" applyFont="1" applyFill="1" applyBorder="1" applyAlignment="1" applyProtection="1">
      <alignment horizontal="center" vertical="top"/>
    </xf>
    <xf numFmtId="166" fontId="8" fillId="0" borderId="1" xfId="111" applyNumberFormat="1" applyFont="1" applyFill="1" applyBorder="1" applyAlignment="1" applyProtection="1">
      <alignment horizontal="left" vertical="top" wrapText="1"/>
    </xf>
    <xf numFmtId="43" fontId="0" fillId="2" borderId="0" xfId="110" applyFont="1" applyFill="1"/>
    <xf numFmtId="166" fontId="8" fillId="0" borderId="1" xfId="111" applyNumberFormat="1" applyFont="1" applyFill="1" applyBorder="1" applyAlignment="1" applyProtection="1">
      <alignment horizontal="center" vertical="top" wrapText="1"/>
    </xf>
    <xf numFmtId="0" fontId="0" fillId="0" borderId="20" xfId="0" applyNumberFormat="1" applyFill="1" applyBorder="1" applyAlignment="1">
      <alignment horizontal="center" vertical="top"/>
    </xf>
    <xf numFmtId="0" fontId="0" fillId="0" borderId="27" xfId="0" applyNumberForma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right" vertical="center"/>
    </xf>
    <xf numFmtId="0" fontId="2" fillId="0" borderId="19" xfId="0" applyNumberFormat="1" applyFont="1" applyFill="1" applyBorder="1" applyAlignment="1">
      <alignment vertical="top"/>
    </xf>
    <xf numFmtId="164" fontId="0" fillId="0" borderId="19" xfId="0" applyNumberFormat="1" applyFill="1" applyBorder="1" applyAlignment="1">
      <alignment horizontal="right"/>
    </xf>
    <xf numFmtId="168" fontId="8" fillId="0" borderId="1" xfId="109" applyNumberFormat="1" applyFont="1" applyFill="1" applyBorder="1" applyAlignment="1" applyProtection="1">
      <alignment horizontal="center" vertical="top"/>
    </xf>
    <xf numFmtId="164" fontId="0" fillId="0" borderId="20" xfId="0" applyNumberFormat="1" applyFill="1" applyBorder="1" applyAlignment="1">
      <alignment horizontal="right" vertical="top"/>
    </xf>
    <xf numFmtId="164" fontId="0" fillId="0" borderId="19" xfId="0" applyNumberFormat="1" applyFill="1" applyBorder="1" applyAlignment="1">
      <alignment horizontal="right" vertical="top"/>
    </xf>
    <xf numFmtId="4" fontId="8" fillId="0" borderId="1" xfId="109" applyNumberFormat="1" applyFont="1" applyFill="1" applyBorder="1" applyAlignment="1" applyProtection="1">
      <alignment horizontal="center" vertical="top" wrapText="1"/>
    </xf>
    <xf numFmtId="1" fontId="0" fillId="0" borderId="20" xfId="0" applyNumberFormat="1" applyFill="1" applyBorder="1" applyAlignment="1">
      <alignment vertical="top"/>
    </xf>
    <xf numFmtId="4" fontId="8" fillId="0" borderId="1" xfId="109" applyNumberFormat="1" applyFont="1" applyFill="1" applyBorder="1" applyAlignment="1" applyProtection="1">
      <alignment horizontal="center" vertical="top"/>
    </xf>
    <xf numFmtId="1" fontId="0" fillId="0" borderId="0" xfId="0" applyNumberFormat="1" applyFill="1" applyBorder="1" applyAlignment="1">
      <alignment vertical="top"/>
    </xf>
    <xf numFmtId="4" fontId="8" fillId="0" borderId="1" xfId="0" applyNumberFormat="1" applyFont="1" applyFill="1" applyBorder="1" applyAlignment="1" applyProtection="1">
      <alignment horizontal="center" vertical="top"/>
    </xf>
    <xf numFmtId="0" fontId="0" fillId="0" borderId="19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0" fontId="8" fillId="0" borderId="19" xfId="0" applyNumberFormat="1" applyFont="1" applyFill="1" applyBorder="1" applyAlignment="1">
      <alignment horizontal="left" vertical="top"/>
    </xf>
    <xf numFmtId="165" fontId="38" fillId="0" borderId="19" xfId="0" applyNumberFormat="1" applyFont="1" applyFill="1" applyBorder="1" applyAlignment="1" applyProtection="1">
      <alignment horizontal="left" vertical="top" wrapText="1"/>
    </xf>
    <xf numFmtId="1" fontId="8" fillId="0" borderId="20" xfId="0" applyNumberFormat="1" applyFont="1" applyFill="1" applyBorder="1" applyAlignment="1">
      <alignment horizontal="center" vertical="top"/>
    </xf>
    <xf numFmtId="43" fontId="8" fillId="0" borderId="20" xfId="110" applyFont="1" applyFill="1" applyBorder="1" applyAlignment="1">
      <alignment horizontal="center" vertical="top"/>
    </xf>
    <xf numFmtId="43" fontId="38" fillId="0" borderId="19" xfId="110" applyFont="1" applyFill="1" applyBorder="1" applyAlignment="1" applyProtection="1">
      <alignment horizontal="left" vertical="top" wrapText="1"/>
    </xf>
    <xf numFmtId="43" fontId="0" fillId="0" borderId="20" xfId="110" applyFont="1" applyFill="1" applyBorder="1" applyAlignment="1">
      <alignment horizontal="center" vertical="top"/>
    </xf>
    <xf numFmtId="164" fontId="8" fillId="0" borderId="20" xfId="0" applyNumberFormat="1" applyFont="1" applyFill="1" applyBorder="1" applyAlignment="1">
      <alignment horizontal="center" vertical="top"/>
    </xf>
    <xf numFmtId="0" fontId="8" fillId="0" borderId="20" xfId="0" applyNumberFormat="1" applyFont="1" applyFill="1" applyBorder="1" applyAlignment="1">
      <alignment horizontal="center" vertical="top"/>
    </xf>
    <xf numFmtId="0" fontId="0" fillId="0" borderId="19" xfId="0" applyNumberFormat="1" applyFill="1" applyBorder="1" applyAlignment="1">
      <alignment vertical="top"/>
    </xf>
    <xf numFmtId="4" fontId="8" fillId="0" borderId="1" xfId="80" applyNumberFormat="1" applyFont="1" applyFill="1" applyBorder="1" applyAlignment="1" applyProtection="1">
      <alignment horizontal="center" vertical="top" wrapText="1"/>
    </xf>
    <xf numFmtId="164" fontId="0" fillId="0" borderId="22" xfId="0" applyNumberFormat="1" applyFill="1" applyBorder="1" applyAlignment="1">
      <alignment horizontal="right" vertical="center"/>
    </xf>
    <xf numFmtId="0" fontId="0" fillId="0" borderId="20" xfId="0" applyNumberFormat="1" applyFill="1" applyBorder="1" applyAlignment="1">
      <alignment horizontal="right"/>
    </xf>
    <xf numFmtId="0" fontId="0" fillId="0" borderId="21" xfId="0" applyNumberFormat="1" applyFill="1" applyBorder="1" applyAlignment="1">
      <alignment vertical="top"/>
    </xf>
    <xf numFmtId="0" fontId="4" fillId="0" borderId="15" xfId="0" applyNumberFormat="1" applyFont="1" applyFill="1" applyBorder="1"/>
    <xf numFmtId="0" fontId="0" fillId="0" borderId="15" xfId="0" applyNumberFormat="1" applyFill="1" applyBorder="1" applyAlignment="1">
      <alignment horizontal="center"/>
    </xf>
    <xf numFmtId="0" fontId="0" fillId="0" borderId="15" xfId="0" applyNumberFormat="1" applyFill="1" applyBorder="1"/>
    <xf numFmtId="0" fontId="0" fillId="0" borderId="0" xfId="0" applyNumberFormat="1" applyFill="1" applyBorder="1" applyAlignment="1">
      <alignment horizontal="right"/>
    </xf>
    <xf numFmtId="0" fontId="0" fillId="0" borderId="31" xfId="0" applyNumberFormat="1" applyFill="1" applyBorder="1" applyAlignment="1">
      <alignment horizontal="right"/>
    </xf>
    <xf numFmtId="164" fontId="0" fillId="0" borderId="25" xfId="0" applyNumberFormat="1" applyFill="1" applyBorder="1" applyAlignment="1">
      <alignment horizontal="right"/>
    </xf>
    <xf numFmtId="167" fontId="51" fillId="0" borderId="1" xfId="81" applyNumberFormat="1" applyFont="1" applyFill="1" applyBorder="1" applyAlignment="1" applyProtection="1">
      <alignment vertical="top"/>
      <protection locked="0"/>
    </xf>
    <xf numFmtId="166" fontId="8" fillId="0" borderId="2" xfId="109" applyNumberFormat="1" applyFont="1" applyFill="1" applyBorder="1" applyAlignment="1" applyProtection="1">
      <alignment horizontal="left" vertical="top" wrapText="1"/>
    </xf>
    <xf numFmtId="165" fontId="8" fillId="0" borderId="2" xfId="109" applyNumberFormat="1" applyFont="1" applyFill="1" applyBorder="1" applyAlignment="1" applyProtection="1">
      <alignment horizontal="left" vertical="top" wrapText="1"/>
    </xf>
    <xf numFmtId="165" fontId="8" fillId="0" borderId="2" xfId="109" applyNumberFormat="1" applyFont="1" applyFill="1" applyBorder="1" applyAlignment="1" applyProtection="1">
      <alignment horizontal="center" vertical="top" wrapText="1"/>
    </xf>
    <xf numFmtId="0" fontId="8" fillId="0" borderId="2" xfId="109" applyNumberFormat="1" applyFont="1" applyFill="1" applyBorder="1" applyAlignment="1" applyProtection="1">
      <alignment horizontal="center" vertical="top" wrapText="1"/>
    </xf>
    <xf numFmtId="0" fontId="0" fillId="0" borderId="47" xfId="0" applyNumberFormat="1" applyFill="1" applyBorder="1" applyAlignment="1">
      <alignment horizontal="center" vertical="top"/>
    </xf>
    <xf numFmtId="0" fontId="0" fillId="0" borderId="48" xfId="0" applyNumberFormat="1" applyFill="1" applyBorder="1" applyAlignment="1">
      <alignment horizontal="center" vertical="top"/>
    </xf>
    <xf numFmtId="165" fontId="6" fillId="0" borderId="48" xfId="0" applyNumberFormat="1" applyFont="1" applyFill="1" applyBorder="1" applyAlignment="1" applyProtection="1">
      <alignment horizontal="left" vertical="center" wrapText="1"/>
    </xf>
    <xf numFmtId="1" fontId="0" fillId="0" borderId="49" xfId="0" applyNumberFormat="1" applyFill="1" applyBorder="1" applyAlignment="1">
      <alignment horizontal="center" vertical="top"/>
    </xf>
    <xf numFmtId="0" fontId="0" fillId="0" borderId="49" xfId="0" applyNumberFormat="1" applyFill="1" applyBorder="1" applyAlignment="1">
      <alignment vertical="top"/>
    </xf>
    <xf numFmtId="0" fontId="0" fillId="0" borderId="49" xfId="0" applyNumberFormat="1" applyFill="1" applyBorder="1" applyAlignment="1">
      <alignment horizontal="center" vertical="top"/>
    </xf>
    <xf numFmtId="164" fontId="0" fillId="0" borderId="49" xfId="0" applyNumberFormat="1" applyFill="1" applyBorder="1" applyAlignment="1">
      <alignment horizontal="right"/>
    </xf>
    <xf numFmtId="164" fontId="0" fillId="0" borderId="48" xfId="0" applyNumberFormat="1" applyFill="1" applyBorder="1" applyAlignment="1">
      <alignment horizontal="right"/>
    </xf>
    <xf numFmtId="166" fontId="8" fillId="0" borderId="2" xfId="109" applyNumberFormat="1" applyFont="1" applyFill="1" applyBorder="1" applyAlignment="1" applyProtection="1">
      <alignment horizontal="right" vertical="top" wrapText="1"/>
    </xf>
    <xf numFmtId="1" fontId="0" fillId="0" borderId="47" xfId="0" applyNumberFormat="1" applyFill="1" applyBorder="1" applyAlignment="1">
      <alignment horizontal="center" vertical="top"/>
    </xf>
    <xf numFmtId="166" fontId="8" fillId="0" borderId="33" xfId="109" applyNumberFormat="1" applyFont="1" applyFill="1" applyBorder="1" applyAlignment="1" applyProtection="1">
      <alignment horizontal="center" vertical="top" wrapText="1"/>
    </xf>
    <xf numFmtId="165" fontId="8" fillId="0" borderId="33" xfId="109" applyNumberFormat="1" applyFont="1" applyFill="1" applyBorder="1" applyAlignment="1" applyProtection="1">
      <alignment horizontal="left" vertical="top" wrapText="1"/>
    </xf>
    <xf numFmtId="165" fontId="8" fillId="0" borderId="33" xfId="109" applyNumberFormat="1" applyFont="1" applyFill="1" applyBorder="1" applyAlignment="1" applyProtection="1">
      <alignment horizontal="center" vertical="top" wrapText="1"/>
    </xf>
    <xf numFmtId="0" fontId="8" fillId="0" borderId="33" xfId="109" applyNumberFormat="1" applyFont="1" applyFill="1" applyBorder="1" applyAlignment="1" applyProtection="1">
      <alignment horizontal="center" vertical="top" wrapText="1"/>
    </xf>
    <xf numFmtId="166" fontId="8" fillId="0" borderId="2" xfId="0" applyNumberFormat="1" applyFont="1" applyFill="1" applyBorder="1" applyAlignment="1" applyProtection="1">
      <alignment horizontal="center" vertical="top" wrapText="1"/>
    </xf>
    <xf numFmtId="165" fontId="8" fillId="0" borderId="2" xfId="0" applyNumberFormat="1" applyFont="1" applyFill="1" applyBorder="1" applyAlignment="1" applyProtection="1">
      <alignment horizontal="left" vertical="top" wrapText="1"/>
    </xf>
    <xf numFmtId="165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166" fontId="8" fillId="0" borderId="33" xfId="0" applyNumberFormat="1" applyFont="1" applyFill="1" applyBorder="1" applyAlignment="1" applyProtection="1">
      <alignment horizontal="center" vertical="top" wrapText="1"/>
    </xf>
    <xf numFmtId="165" fontId="8" fillId="0" borderId="33" xfId="0" applyNumberFormat="1" applyFont="1" applyFill="1" applyBorder="1" applyAlignment="1" applyProtection="1">
      <alignment horizontal="left" vertical="top" wrapText="1"/>
    </xf>
    <xf numFmtId="165" fontId="8" fillId="0" borderId="33" xfId="0" applyNumberFormat="1" applyFont="1" applyFill="1" applyBorder="1" applyAlignment="1" applyProtection="1">
      <alignment horizontal="center" vertical="top" wrapText="1"/>
    </xf>
    <xf numFmtId="0" fontId="8" fillId="0" borderId="33" xfId="0" applyNumberFormat="1" applyFont="1" applyFill="1" applyBorder="1" applyAlignment="1" applyProtection="1">
      <alignment horizontal="center" vertical="top" wrapText="1"/>
    </xf>
    <xf numFmtId="164" fontId="0" fillId="0" borderId="49" xfId="0" applyNumberFormat="1" applyFill="1" applyBorder="1" applyAlignment="1">
      <alignment horizontal="right" vertical="top"/>
    </xf>
    <xf numFmtId="164" fontId="0" fillId="0" borderId="48" xfId="0" applyNumberFormat="1" applyFill="1" applyBorder="1" applyAlignment="1">
      <alignment horizontal="right" vertical="top"/>
    </xf>
    <xf numFmtId="165" fontId="8" fillId="0" borderId="2" xfId="80" applyNumberFormat="1" applyFont="1" applyFill="1" applyBorder="1" applyAlignment="1" applyProtection="1">
      <alignment horizontal="center" vertical="top" wrapText="1"/>
    </xf>
    <xf numFmtId="166" fontId="8" fillId="0" borderId="33" xfId="80" applyNumberFormat="1" applyFont="1" applyFill="1" applyBorder="1" applyAlignment="1" applyProtection="1">
      <alignment horizontal="left" vertical="top" wrapText="1"/>
    </xf>
    <xf numFmtId="165" fontId="8" fillId="0" borderId="33" xfId="80" applyNumberFormat="1" applyFont="1" applyFill="1" applyBorder="1" applyAlignment="1" applyProtection="1">
      <alignment horizontal="left" vertical="top" wrapText="1"/>
    </xf>
    <xf numFmtId="165" fontId="8" fillId="0" borderId="33" xfId="80" applyNumberFormat="1" applyFont="1" applyFill="1" applyBorder="1" applyAlignment="1" applyProtection="1">
      <alignment horizontal="center" vertical="top" wrapText="1"/>
    </xf>
    <xf numFmtId="0" fontId="8" fillId="0" borderId="33" xfId="80" applyNumberFormat="1" applyFont="1" applyFill="1" applyBorder="1" applyAlignment="1" applyProtection="1">
      <alignment horizontal="center" vertical="top" wrapText="1"/>
    </xf>
    <xf numFmtId="167" fontId="51" fillId="0" borderId="33" xfId="81" applyNumberFormat="1" applyFont="1" applyFill="1" applyBorder="1" applyAlignment="1" applyProtection="1">
      <alignment vertical="top"/>
      <protection locked="0"/>
    </xf>
    <xf numFmtId="167" fontId="51" fillId="0" borderId="33" xfId="81" applyNumberFormat="1" applyFont="1" applyFill="1" applyBorder="1" applyAlignment="1" applyProtection="1">
      <alignment vertical="top"/>
    </xf>
    <xf numFmtId="0" fontId="0" fillId="0" borderId="48" xfId="0" applyNumberFormat="1" applyFill="1" applyBorder="1" applyAlignment="1">
      <alignment vertical="top"/>
    </xf>
    <xf numFmtId="4" fontId="8" fillId="0" borderId="0" xfId="109" applyNumberFormat="1" applyFont="1" applyFill="1" applyBorder="1" applyAlignment="1" applyProtection="1">
      <alignment horizontal="center" vertical="top"/>
    </xf>
    <xf numFmtId="166" fontId="8" fillId="0" borderId="50" xfId="109" applyNumberFormat="1" applyFont="1" applyFill="1" applyBorder="1" applyAlignment="1" applyProtection="1">
      <alignment horizontal="center" vertical="top" wrapText="1"/>
    </xf>
    <xf numFmtId="165" fontId="8" fillId="0" borderId="50" xfId="109" applyNumberFormat="1" applyFont="1" applyFill="1" applyBorder="1" applyAlignment="1" applyProtection="1">
      <alignment horizontal="left" vertical="top" wrapText="1"/>
    </xf>
    <xf numFmtId="165" fontId="8" fillId="0" borderId="50" xfId="109" applyNumberFormat="1" applyFont="1" applyFill="1" applyBorder="1" applyAlignment="1" applyProtection="1">
      <alignment horizontal="center" vertical="top" wrapText="1"/>
    </xf>
    <xf numFmtId="0" fontId="8" fillId="0" borderId="50" xfId="109" applyNumberFormat="1" applyFont="1" applyFill="1" applyBorder="1" applyAlignment="1" applyProtection="1">
      <alignment horizontal="center" vertical="top" wrapText="1"/>
    </xf>
    <xf numFmtId="1" fontId="0" fillId="0" borderId="51" xfId="0" applyNumberFormat="1" applyFill="1" applyBorder="1" applyAlignment="1">
      <alignment horizontal="center" vertical="top"/>
    </xf>
    <xf numFmtId="167" fontId="51" fillId="0" borderId="50" xfId="81" applyNumberFormat="1" applyFont="1" applyFill="1" applyBorder="1" applyAlignment="1" applyProtection="1">
      <alignment vertical="top"/>
      <protection locked="0"/>
    </xf>
    <xf numFmtId="167" fontId="51" fillId="0" borderId="50" xfId="81" applyNumberFormat="1" applyFont="1" applyFill="1" applyBorder="1" applyAlignment="1" applyProtection="1">
      <alignment vertical="top"/>
    </xf>
    <xf numFmtId="0" fontId="2" fillId="0" borderId="48" xfId="0" applyNumberFormat="1" applyFont="1" applyFill="1" applyBorder="1" applyAlignment="1">
      <alignment vertical="top"/>
    </xf>
    <xf numFmtId="1" fontId="0" fillId="0" borderId="49" xfId="0" applyNumberFormat="1" applyFill="1" applyBorder="1" applyAlignment="1">
      <alignment vertical="top"/>
    </xf>
    <xf numFmtId="0" fontId="0" fillId="0" borderId="51" xfId="0" applyNumberFormat="1" applyFill="1" applyBorder="1" applyAlignment="1">
      <alignment horizontal="center" vertical="top"/>
    </xf>
    <xf numFmtId="165" fontId="2" fillId="0" borderId="48" xfId="0" applyNumberFormat="1" applyFont="1" applyFill="1" applyBorder="1" applyAlignment="1" applyProtection="1">
      <alignment horizontal="left" vertical="center" wrapText="1"/>
    </xf>
    <xf numFmtId="165" fontId="2" fillId="0" borderId="19" xfId="0" applyNumberFormat="1" applyFont="1" applyFill="1" applyBorder="1" applyAlignment="1" applyProtection="1">
      <alignment horizontal="left" vertical="center" wrapText="1"/>
    </xf>
    <xf numFmtId="1" fontId="7" fillId="0" borderId="30" xfId="0" applyNumberFormat="1" applyFont="1" applyFill="1" applyBorder="1" applyAlignment="1">
      <alignment horizontal="left" vertical="center" wrapText="1"/>
    </xf>
    <xf numFmtId="1" fontId="7" fillId="0" borderId="36" xfId="0" applyNumberFormat="1" applyFont="1" applyFill="1" applyBorder="1" applyAlignment="1">
      <alignment horizontal="left" vertical="center" wrapText="1"/>
    </xf>
    <xf numFmtId="1" fontId="7" fillId="0" borderId="37" xfId="0" applyNumberFormat="1" applyFont="1" applyFill="1" applyBorder="1" applyAlignment="1">
      <alignment horizontal="left" vertical="center" wrapText="1"/>
    </xf>
    <xf numFmtId="1" fontId="7" fillId="0" borderId="38" xfId="0" applyNumberFormat="1" applyFont="1" applyFill="1" applyBorder="1" applyAlignment="1">
      <alignment horizontal="left" vertical="center" wrapText="1"/>
    </xf>
    <xf numFmtId="1" fontId="7" fillId="0" borderId="39" xfId="0" applyNumberFormat="1" applyFont="1" applyFill="1" applyBorder="1" applyAlignment="1">
      <alignment horizontal="left" vertical="center" wrapText="1"/>
    </xf>
    <xf numFmtId="1" fontId="7" fillId="0" borderId="40" xfId="0" applyNumberFormat="1" applyFont="1" applyFill="1" applyBorder="1" applyAlignment="1">
      <alignment horizontal="left" vertical="center" wrapText="1"/>
    </xf>
    <xf numFmtId="1" fontId="3" fillId="0" borderId="38" xfId="0" applyNumberFormat="1" applyFont="1" applyFill="1" applyBorder="1" applyAlignment="1">
      <alignment horizontal="left" vertical="center" wrapText="1"/>
    </xf>
    <xf numFmtId="0" fontId="0" fillId="0" borderId="39" xfId="0" applyNumberFormat="1" applyFill="1" applyBorder="1" applyAlignment="1">
      <alignment vertical="center" wrapText="1"/>
    </xf>
    <xf numFmtId="0" fontId="0" fillId="0" borderId="40" xfId="0" applyNumberFormat="1" applyFill="1" applyBorder="1" applyAlignment="1">
      <alignment vertical="center" wrapText="1"/>
    </xf>
    <xf numFmtId="1" fontId="3" fillId="0" borderId="44" xfId="0" applyNumberFormat="1" applyFont="1" applyFill="1" applyBorder="1" applyAlignment="1">
      <alignment horizontal="left" vertical="center" wrapText="1"/>
    </xf>
    <xf numFmtId="0" fontId="0" fillId="0" borderId="45" xfId="0" applyNumberFormat="1" applyFill="1" applyBorder="1" applyAlignment="1">
      <alignment vertical="center" wrapText="1"/>
    </xf>
    <xf numFmtId="0" fontId="0" fillId="0" borderId="46" xfId="0" applyNumberFormat="1" applyFill="1" applyBorder="1" applyAlignment="1">
      <alignment vertical="center" wrapText="1"/>
    </xf>
    <xf numFmtId="1" fontId="7" fillId="0" borderId="20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43" xfId="0" applyNumberFormat="1" applyFill="1" applyBorder="1" applyAlignment="1">
      <alignment vertical="center" wrapText="1"/>
    </xf>
    <xf numFmtId="1" fontId="52" fillId="0" borderId="44" xfId="0" applyNumberFormat="1" applyFont="1" applyFill="1" applyBorder="1" applyAlignment="1">
      <alignment horizontal="left" vertical="center" wrapText="1"/>
    </xf>
    <xf numFmtId="0" fontId="8" fillId="0" borderId="45" xfId="0" applyNumberFormat="1" applyFont="1" applyFill="1" applyBorder="1" applyAlignment="1">
      <alignment vertical="center" wrapText="1"/>
    </xf>
    <xf numFmtId="0" fontId="8" fillId="0" borderId="46" xfId="0" applyNumberFormat="1" applyFont="1" applyFill="1" applyBorder="1" applyAlignment="1">
      <alignment vertical="center" wrapText="1"/>
    </xf>
    <xf numFmtId="164" fontId="0" fillId="0" borderId="34" xfId="0" applyNumberFormat="1" applyFill="1" applyBorder="1" applyAlignment="1">
      <alignment horizontal="center"/>
    </xf>
    <xf numFmtId="0" fontId="0" fillId="0" borderId="35" xfId="0" applyNumberFormat="1" applyFill="1" applyBorder="1" applyAlignment="1"/>
    <xf numFmtId="0" fontId="0" fillId="0" borderId="41" xfId="0" applyNumberFormat="1" applyFill="1" applyBorder="1" applyAlignment="1"/>
    <xf numFmtId="0" fontId="0" fillId="0" borderId="42" xfId="0" applyNumberFormat="1" applyFill="1" applyBorder="1" applyAlignment="1"/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mma" xfId="110" builtinId="3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rmal 6" xfId="109"/>
    <cellStyle name="Normal_Summary of Regional Project Unit Prices from 2008 Bid Opp Tabulations (circulated) 2" xfId="111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17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5"/>
  <sheetViews>
    <sheetView showZeros="0" tabSelected="1" showOutlineSymbols="0" view="pageBreakPreview" topLeftCell="B1" zoomScale="75" zoomScaleNormal="75" zoomScaleSheetLayoutView="75" workbookViewId="0">
      <pane ySplit="5" topLeftCell="A6" activePane="bottomLeft" state="frozen"/>
      <selection pane="bottomLeft" activeCell="G172" sqref="G172"/>
    </sheetView>
  </sheetViews>
  <sheetFormatPr defaultColWidth="10.54296875" defaultRowHeight="15" x14ac:dyDescent="0.25"/>
  <cols>
    <col min="1" max="1" width="7.90625" style="2" hidden="1" customWidth="1"/>
    <col min="2" max="2" width="8.81640625" style="1" customWidth="1"/>
    <col min="3" max="3" width="36.81640625" customWidth="1"/>
    <col min="4" max="4" width="12.81640625" style="3" customWidth="1"/>
    <col min="5" max="5" width="6.81640625" customWidth="1"/>
    <col min="6" max="6" width="11.81640625" customWidth="1"/>
    <col min="7" max="7" width="11.81640625" style="2" customWidth="1"/>
    <col min="8" max="8" width="16.81640625" style="2" customWidth="1"/>
    <col min="9" max="9" width="12.90625" customWidth="1"/>
    <col min="10" max="10" width="37.54296875" customWidth="1"/>
    <col min="11" max="52" width="10.54296875" customWidth="1"/>
  </cols>
  <sheetData>
    <row r="1" spans="1:56" ht="15.6" x14ac:dyDescent="0.25">
      <c r="A1" s="13"/>
      <c r="B1" s="14" t="s">
        <v>0</v>
      </c>
      <c r="C1" s="15"/>
      <c r="D1" s="15"/>
      <c r="E1" s="15"/>
      <c r="F1" s="15"/>
      <c r="G1" s="13"/>
      <c r="H1" s="15"/>
    </row>
    <row r="2" spans="1:56" x14ac:dyDescent="0.25">
      <c r="A2" s="16"/>
      <c r="B2" s="17" t="s">
        <v>146</v>
      </c>
      <c r="C2" s="18"/>
      <c r="D2" s="18"/>
      <c r="E2" s="18"/>
      <c r="F2" s="18"/>
      <c r="G2" s="16"/>
      <c r="H2" s="18"/>
    </row>
    <row r="3" spans="1:56" x14ac:dyDescent="0.25">
      <c r="A3" s="19"/>
      <c r="B3" s="20" t="s">
        <v>1</v>
      </c>
      <c r="C3" s="21"/>
      <c r="D3" s="21"/>
      <c r="E3" s="21"/>
      <c r="F3" s="21"/>
      <c r="G3" s="22"/>
      <c r="H3" s="23"/>
    </row>
    <row r="4" spans="1:56" x14ac:dyDescent="0.25">
      <c r="A4" s="24" t="s">
        <v>24</v>
      </c>
      <c r="B4" s="25" t="s">
        <v>3</v>
      </c>
      <c r="C4" s="26" t="s">
        <v>4</v>
      </c>
      <c r="D4" s="27" t="s">
        <v>5</v>
      </c>
      <c r="E4" s="28" t="s">
        <v>6</v>
      </c>
      <c r="F4" s="28" t="s">
        <v>7</v>
      </c>
      <c r="G4" s="29" t="s">
        <v>8</v>
      </c>
      <c r="H4" s="28" t="s">
        <v>9</v>
      </c>
    </row>
    <row r="5" spans="1:56" ht="15.6" thickBot="1" x14ac:dyDescent="0.3">
      <c r="A5" s="30"/>
      <c r="B5" s="31"/>
      <c r="C5" s="32"/>
      <c r="D5" s="33" t="s">
        <v>10</v>
      </c>
      <c r="E5" s="34"/>
      <c r="F5" s="70" t="s">
        <v>11</v>
      </c>
      <c r="G5" s="35"/>
      <c r="H5" s="36"/>
    </row>
    <row r="6" spans="1:56" s="6" customFormat="1" ht="30" customHeight="1" thickTop="1" x14ac:dyDescent="0.25">
      <c r="A6" s="37"/>
      <c r="B6" s="71" t="s">
        <v>12</v>
      </c>
      <c r="C6" s="154" t="s">
        <v>226</v>
      </c>
      <c r="D6" s="155"/>
      <c r="E6" s="155"/>
      <c r="F6" s="156"/>
      <c r="G6" s="37"/>
      <c r="H6" s="72"/>
      <c r="BA6"/>
      <c r="BB6"/>
      <c r="BC6"/>
      <c r="BD6"/>
    </row>
    <row r="7" spans="1:56" ht="33" customHeight="1" x14ac:dyDescent="0.25">
      <c r="A7" s="38"/>
      <c r="B7" s="73"/>
      <c r="C7" s="50" t="s">
        <v>18</v>
      </c>
      <c r="D7" s="61"/>
      <c r="E7" s="69" t="s">
        <v>2</v>
      </c>
      <c r="F7" s="69" t="s">
        <v>2</v>
      </c>
      <c r="G7" s="38"/>
      <c r="H7" s="74"/>
    </row>
    <row r="8" spans="1:56" ht="33" customHeight="1" x14ac:dyDescent="0.25">
      <c r="A8" s="75" t="s">
        <v>31</v>
      </c>
      <c r="B8" s="57" t="s">
        <v>116</v>
      </c>
      <c r="C8" s="59" t="s">
        <v>32</v>
      </c>
      <c r="D8" s="58" t="s">
        <v>117</v>
      </c>
      <c r="E8" s="60" t="s">
        <v>26</v>
      </c>
      <c r="F8" s="69">
        <v>10</v>
      </c>
      <c r="G8" s="104"/>
      <c r="H8" s="46">
        <f>ROUND(G8*F8,2)</f>
        <v>0</v>
      </c>
    </row>
    <row r="9" spans="1:56" ht="30" customHeight="1" x14ac:dyDescent="0.25">
      <c r="A9" s="78" t="s">
        <v>33</v>
      </c>
      <c r="B9" s="57" t="s">
        <v>27</v>
      </c>
      <c r="C9" s="59" t="s">
        <v>34</v>
      </c>
      <c r="D9" s="58" t="s">
        <v>117</v>
      </c>
      <c r="E9" s="60" t="s">
        <v>28</v>
      </c>
      <c r="F9" s="69">
        <v>100</v>
      </c>
      <c r="G9" s="104"/>
      <c r="H9" s="46">
        <f>ROUND(G9*F9,2)</f>
        <v>0</v>
      </c>
    </row>
    <row r="10" spans="1:56" ht="33" customHeight="1" x14ac:dyDescent="0.25">
      <c r="A10" s="38"/>
      <c r="B10" s="73" t="s">
        <v>2</v>
      </c>
      <c r="C10" s="62" t="s">
        <v>19</v>
      </c>
      <c r="D10" s="61"/>
      <c r="E10" s="79"/>
      <c r="F10" s="61"/>
      <c r="G10" s="76"/>
      <c r="H10" s="77"/>
    </row>
    <row r="11" spans="1:56" ht="30" customHeight="1" x14ac:dyDescent="0.25">
      <c r="A11" s="80" t="s">
        <v>227</v>
      </c>
      <c r="B11" s="57" t="s">
        <v>68</v>
      </c>
      <c r="C11" s="59" t="s">
        <v>256</v>
      </c>
      <c r="D11" s="58" t="s">
        <v>118</v>
      </c>
      <c r="E11" s="81"/>
      <c r="F11" s="61"/>
      <c r="G11" s="76"/>
      <c r="H11" s="77"/>
    </row>
    <row r="12" spans="1:56" ht="33" customHeight="1" x14ac:dyDescent="0.25">
      <c r="A12" s="80" t="s">
        <v>257</v>
      </c>
      <c r="B12" s="54" t="s">
        <v>29</v>
      </c>
      <c r="C12" s="59" t="s">
        <v>243</v>
      </c>
      <c r="D12" s="58" t="s">
        <v>2</v>
      </c>
      <c r="E12" s="60" t="s">
        <v>28</v>
      </c>
      <c r="F12" s="61">
        <v>80</v>
      </c>
      <c r="G12" s="104"/>
      <c r="H12" s="46">
        <f>ROUND(G12*F12,2)</f>
        <v>0</v>
      </c>
    </row>
    <row r="13" spans="1:56" ht="30" customHeight="1" x14ac:dyDescent="0.25">
      <c r="A13" s="80" t="s">
        <v>147</v>
      </c>
      <c r="B13" s="41" t="s">
        <v>69</v>
      </c>
      <c r="C13" s="42" t="s">
        <v>148</v>
      </c>
      <c r="D13" s="11" t="s">
        <v>118</v>
      </c>
      <c r="E13" s="43"/>
      <c r="F13" s="61"/>
      <c r="G13" s="38"/>
      <c r="H13" s="74"/>
    </row>
    <row r="14" spans="1:56" ht="33" customHeight="1" x14ac:dyDescent="0.25">
      <c r="A14" s="80" t="s">
        <v>244</v>
      </c>
      <c r="B14" s="44" t="s">
        <v>29</v>
      </c>
      <c r="C14" s="59" t="s">
        <v>243</v>
      </c>
      <c r="D14" s="11" t="s">
        <v>2</v>
      </c>
      <c r="E14" s="43" t="s">
        <v>28</v>
      </c>
      <c r="F14" s="61">
        <v>170</v>
      </c>
      <c r="G14" s="104"/>
      <c r="H14" s="46">
        <f t="shared" ref="H14:H74" si="0">ROUND(G14*F14,2)</f>
        <v>0</v>
      </c>
    </row>
    <row r="15" spans="1:56" ht="33" customHeight="1" x14ac:dyDescent="0.25">
      <c r="A15" s="80" t="s">
        <v>258</v>
      </c>
      <c r="B15" s="57" t="s">
        <v>70</v>
      </c>
      <c r="C15" s="59" t="s">
        <v>259</v>
      </c>
      <c r="D15" s="58" t="s">
        <v>118</v>
      </c>
      <c r="E15" s="43"/>
      <c r="F15" s="61"/>
      <c r="G15" s="38"/>
      <c r="H15" s="74"/>
    </row>
    <row r="16" spans="1:56" ht="30" customHeight="1" x14ac:dyDescent="0.25">
      <c r="A16" s="80" t="s">
        <v>260</v>
      </c>
      <c r="B16" s="54" t="s">
        <v>29</v>
      </c>
      <c r="C16" s="59" t="s">
        <v>246</v>
      </c>
      <c r="D16" s="58" t="s">
        <v>2</v>
      </c>
      <c r="E16" s="60" t="s">
        <v>28</v>
      </c>
      <c r="F16" s="61">
        <v>20</v>
      </c>
      <c r="G16" s="104"/>
      <c r="H16" s="46">
        <f t="shared" si="0"/>
        <v>0</v>
      </c>
      <c r="AQ16">
        <v>1</v>
      </c>
      <c r="BA16" s="67"/>
      <c r="BB16" s="67"/>
      <c r="BC16" s="67"/>
      <c r="BD16" s="67"/>
    </row>
    <row r="17" spans="1:8" ht="30" customHeight="1" x14ac:dyDescent="0.25">
      <c r="A17" s="80" t="s">
        <v>261</v>
      </c>
      <c r="B17" s="54" t="s">
        <v>36</v>
      </c>
      <c r="C17" s="59" t="s">
        <v>247</v>
      </c>
      <c r="D17" s="58" t="s">
        <v>2</v>
      </c>
      <c r="E17" s="60" t="s">
        <v>28</v>
      </c>
      <c r="F17" s="61">
        <v>55</v>
      </c>
      <c r="G17" s="104"/>
      <c r="H17" s="46">
        <f t="shared" si="0"/>
        <v>0</v>
      </c>
    </row>
    <row r="18" spans="1:8" ht="30" customHeight="1" x14ac:dyDescent="0.25">
      <c r="A18" s="80" t="s">
        <v>262</v>
      </c>
      <c r="B18" s="54" t="s">
        <v>46</v>
      </c>
      <c r="C18" s="59" t="s">
        <v>248</v>
      </c>
      <c r="D18" s="58" t="s">
        <v>2</v>
      </c>
      <c r="E18" s="60" t="s">
        <v>28</v>
      </c>
      <c r="F18" s="61">
        <v>15</v>
      </c>
      <c r="G18" s="104"/>
      <c r="H18" s="46">
        <f t="shared" si="0"/>
        <v>0</v>
      </c>
    </row>
    <row r="19" spans="1:8" ht="33" customHeight="1" x14ac:dyDescent="0.25">
      <c r="A19" s="80" t="s">
        <v>149</v>
      </c>
      <c r="B19" s="41" t="s">
        <v>71</v>
      </c>
      <c r="C19" s="59" t="s">
        <v>245</v>
      </c>
      <c r="D19" s="11" t="s">
        <v>118</v>
      </c>
      <c r="E19" s="43"/>
      <c r="F19" s="61"/>
      <c r="G19" s="38"/>
      <c r="H19" s="74"/>
    </row>
    <row r="20" spans="1:8" ht="30" customHeight="1" x14ac:dyDescent="0.25">
      <c r="A20" s="80" t="s">
        <v>249</v>
      </c>
      <c r="B20" s="44" t="s">
        <v>29</v>
      </c>
      <c r="C20" s="42" t="s">
        <v>246</v>
      </c>
      <c r="D20" s="11" t="s">
        <v>2</v>
      </c>
      <c r="E20" s="43" t="s">
        <v>28</v>
      </c>
      <c r="F20" s="61">
        <v>35</v>
      </c>
      <c r="G20" s="104"/>
      <c r="H20" s="46">
        <f t="shared" si="0"/>
        <v>0</v>
      </c>
    </row>
    <row r="21" spans="1:8" ht="30" customHeight="1" x14ac:dyDescent="0.25">
      <c r="A21" s="82" t="s">
        <v>250</v>
      </c>
      <c r="B21" s="44" t="s">
        <v>36</v>
      </c>
      <c r="C21" s="59" t="s">
        <v>247</v>
      </c>
      <c r="D21" s="11" t="s">
        <v>2</v>
      </c>
      <c r="E21" s="43" t="s">
        <v>28</v>
      </c>
      <c r="F21" s="61">
        <v>105</v>
      </c>
      <c r="G21" s="104"/>
      <c r="H21" s="46">
        <f t="shared" si="0"/>
        <v>0</v>
      </c>
    </row>
    <row r="22" spans="1:8" ht="30" customHeight="1" x14ac:dyDescent="0.25">
      <c r="A22" s="80" t="s">
        <v>251</v>
      </c>
      <c r="B22" s="44" t="s">
        <v>46</v>
      </c>
      <c r="C22" s="42" t="s">
        <v>248</v>
      </c>
      <c r="D22" s="11" t="s">
        <v>2</v>
      </c>
      <c r="E22" s="43" t="s">
        <v>28</v>
      </c>
      <c r="F22" s="61">
        <v>30</v>
      </c>
      <c r="G22" s="104"/>
      <c r="H22" s="46">
        <f t="shared" si="0"/>
        <v>0</v>
      </c>
    </row>
    <row r="23" spans="1:8" ht="30" customHeight="1" x14ac:dyDescent="0.25">
      <c r="A23" s="82" t="s">
        <v>37</v>
      </c>
      <c r="B23" s="41" t="s">
        <v>72</v>
      </c>
      <c r="C23" s="42" t="s">
        <v>38</v>
      </c>
      <c r="D23" s="11" t="s">
        <v>118</v>
      </c>
      <c r="E23" s="43"/>
      <c r="F23" s="61"/>
      <c r="G23" s="38"/>
      <c r="H23" s="74"/>
    </row>
    <row r="24" spans="1:8" ht="30" customHeight="1" x14ac:dyDescent="0.25">
      <c r="A24" s="82" t="s">
        <v>119</v>
      </c>
      <c r="B24" s="44" t="s">
        <v>29</v>
      </c>
      <c r="C24" s="42" t="s">
        <v>120</v>
      </c>
      <c r="D24" s="11" t="s">
        <v>2</v>
      </c>
      <c r="E24" s="43" t="s">
        <v>35</v>
      </c>
      <c r="F24" s="61">
        <v>610</v>
      </c>
      <c r="G24" s="104"/>
      <c r="H24" s="46">
        <f t="shared" si="0"/>
        <v>0</v>
      </c>
    </row>
    <row r="25" spans="1:8" ht="30" customHeight="1" x14ac:dyDescent="0.25">
      <c r="A25" s="82" t="s">
        <v>39</v>
      </c>
      <c r="B25" s="41" t="s">
        <v>73</v>
      </c>
      <c r="C25" s="42" t="s">
        <v>40</v>
      </c>
      <c r="D25" s="11" t="s">
        <v>118</v>
      </c>
      <c r="E25" s="43"/>
      <c r="F25" s="61"/>
      <c r="G25" s="38"/>
      <c r="H25" s="74"/>
    </row>
    <row r="26" spans="1:8" ht="30" customHeight="1" x14ac:dyDescent="0.25">
      <c r="A26" s="82" t="s">
        <v>41</v>
      </c>
      <c r="B26" s="44" t="s">
        <v>29</v>
      </c>
      <c r="C26" s="42" t="s">
        <v>42</v>
      </c>
      <c r="D26" s="11"/>
      <c r="E26" s="43" t="s">
        <v>35</v>
      </c>
      <c r="F26" s="61">
        <v>260</v>
      </c>
      <c r="G26" s="104"/>
      <c r="H26" s="46">
        <f t="shared" si="0"/>
        <v>0</v>
      </c>
    </row>
    <row r="27" spans="1:8" ht="30" customHeight="1" x14ac:dyDescent="0.25">
      <c r="A27" s="82" t="s">
        <v>43</v>
      </c>
      <c r="B27" s="44" t="s">
        <v>36</v>
      </c>
      <c r="C27" s="42" t="s">
        <v>44</v>
      </c>
      <c r="D27" s="11" t="s">
        <v>2</v>
      </c>
      <c r="E27" s="43" t="s">
        <v>35</v>
      </c>
      <c r="F27" s="61">
        <v>420</v>
      </c>
      <c r="G27" s="104"/>
      <c r="H27" s="46">
        <f t="shared" si="0"/>
        <v>0</v>
      </c>
    </row>
    <row r="28" spans="1:8" ht="30" customHeight="1" x14ac:dyDescent="0.25">
      <c r="A28" s="82" t="s">
        <v>151</v>
      </c>
      <c r="B28" s="41" t="s">
        <v>74</v>
      </c>
      <c r="C28" s="42" t="s">
        <v>152</v>
      </c>
      <c r="D28" s="11" t="s">
        <v>77</v>
      </c>
      <c r="E28" s="43"/>
      <c r="F28" s="61"/>
      <c r="G28" s="38"/>
      <c r="H28" s="74"/>
    </row>
    <row r="29" spans="1:8" ht="30" customHeight="1" x14ac:dyDescent="0.25">
      <c r="A29" s="82" t="s">
        <v>153</v>
      </c>
      <c r="B29" s="44" t="s">
        <v>29</v>
      </c>
      <c r="C29" s="42" t="s">
        <v>78</v>
      </c>
      <c r="D29" s="11" t="s">
        <v>154</v>
      </c>
      <c r="E29" s="43"/>
      <c r="F29" s="61"/>
      <c r="G29" s="38"/>
      <c r="H29" s="74"/>
    </row>
    <row r="30" spans="1:8" ht="30" customHeight="1" x14ac:dyDescent="0.25">
      <c r="A30" s="82" t="s">
        <v>155</v>
      </c>
      <c r="B30" s="45" t="s">
        <v>79</v>
      </c>
      <c r="C30" s="42" t="s">
        <v>156</v>
      </c>
      <c r="D30" s="11"/>
      <c r="E30" s="43" t="s">
        <v>28</v>
      </c>
      <c r="F30" s="61">
        <v>270</v>
      </c>
      <c r="G30" s="104"/>
      <c r="H30" s="46">
        <f t="shared" si="0"/>
        <v>0</v>
      </c>
    </row>
    <row r="31" spans="1:8" ht="30" customHeight="1" x14ac:dyDescent="0.25">
      <c r="A31" s="82" t="s">
        <v>157</v>
      </c>
      <c r="B31" s="45" t="s">
        <v>80</v>
      </c>
      <c r="C31" s="42" t="s">
        <v>158</v>
      </c>
      <c r="D31" s="11"/>
      <c r="E31" s="43" t="s">
        <v>28</v>
      </c>
      <c r="F31" s="61">
        <v>80</v>
      </c>
      <c r="G31" s="104"/>
      <c r="H31" s="46">
        <f t="shared" si="0"/>
        <v>0</v>
      </c>
    </row>
    <row r="32" spans="1:8" ht="30" customHeight="1" x14ac:dyDescent="0.25">
      <c r="A32" s="80" t="s">
        <v>184</v>
      </c>
      <c r="B32" s="117" t="s">
        <v>81</v>
      </c>
      <c r="C32" s="106" t="s">
        <v>185</v>
      </c>
      <c r="D32" s="107" t="s">
        <v>2</v>
      </c>
      <c r="E32" s="108" t="s">
        <v>28</v>
      </c>
      <c r="F32" s="118">
        <v>220</v>
      </c>
      <c r="G32" s="47"/>
      <c r="H32" s="48">
        <f t="shared" si="0"/>
        <v>0</v>
      </c>
    </row>
    <row r="33" spans="1:56" ht="30" customHeight="1" x14ac:dyDescent="0.25">
      <c r="A33" s="80" t="s">
        <v>238</v>
      </c>
      <c r="B33" s="119" t="s">
        <v>36</v>
      </c>
      <c r="C33" s="120" t="s">
        <v>239</v>
      </c>
      <c r="D33" s="121" t="s">
        <v>2</v>
      </c>
      <c r="E33" s="122"/>
      <c r="F33" s="112"/>
      <c r="G33" s="115"/>
      <c r="H33" s="116"/>
    </row>
    <row r="34" spans="1:56" ht="30" customHeight="1" x14ac:dyDescent="0.25">
      <c r="A34" s="80" t="s">
        <v>240</v>
      </c>
      <c r="B34" s="51" t="s">
        <v>79</v>
      </c>
      <c r="C34" s="59" t="s">
        <v>156</v>
      </c>
      <c r="D34" s="58"/>
      <c r="E34" s="60" t="s">
        <v>28</v>
      </c>
      <c r="F34" s="61">
        <v>10</v>
      </c>
      <c r="G34" s="104"/>
      <c r="H34" s="46">
        <f t="shared" si="0"/>
        <v>0</v>
      </c>
      <c r="BA34" s="6"/>
      <c r="BB34" s="6"/>
      <c r="BC34" s="6"/>
      <c r="BD34" s="6"/>
    </row>
    <row r="35" spans="1:56" ht="30" customHeight="1" x14ac:dyDescent="0.25">
      <c r="A35" s="80" t="s">
        <v>241</v>
      </c>
      <c r="B35" s="51" t="s">
        <v>80</v>
      </c>
      <c r="C35" s="59" t="s">
        <v>158</v>
      </c>
      <c r="D35" s="58"/>
      <c r="E35" s="60" t="s">
        <v>28</v>
      </c>
      <c r="F35" s="61">
        <v>10</v>
      </c>
      <c r="G35" s="104"/>
      <c r="H35" s="46">
        <f t="shared" si="0"/>
        <v>0</v>
      </c>
      <c r="BA35" s="6"/>
      <c r="BB35" s="6"/>
      <c r="BC35" s="6"/>
      <c r="BD35" s="6"/>
    </row>
    <row r="36" spans="1:56" ht="30" customHeight="1" x14ac:dyDescent="0.25">
      <c r="A36" s="80" t="s">
        <v>159</v>
      </c>
      <c r="B36" s="41" t="s">
        <v>75</v>
      </c>
      <c r="C36" s="63" t="s">
        <v>160</v>
      </c>
      <c r="D36" s="64" t="s">
        <v>161</v>
      </c>
      <c r="E36" s="43"/>
      <c r="F36" s="61"/>
      <c r="G36" s="38"/>
      <c r="H36" s="74"/>
    </row>
    <row r="37" spans="1:56" ht="30" customHeight="1" x14ac:dyDescent="0.25">
      <c r="A37" s="80" t="s">
        <v>280</v>
      </c>
      <c r="B37" s="44" t="s">
        <v>29</v>
      </c>
      <c r="C37" s="42" t="s">
        <v>281</v>
      </c>
      <c r="D37" s="11"/>
      <c r="E37" s="43" t="s">
        <v>45</v>
      </c>
      <c r="F37" s="61">
        <v>20</v>
      </c>
      <c r="G37" s="104"/>
      <c r="H37" s="46">
        <f t="shared" si="0"/>
        <v>0</v>
      </c>
    </row>
    <row r="38" spans="1:56" ht="30" customHeight="1" x14ac:dyDescent="0.25">
      <c r="A38" s="65" t="s">
        <v>162</v>
      </c>
      <c r="B38" s="66" t="s">
        <v>76</v>
      </c>
      <c r="C38" s="63" t="s">
        <v>163</v>
      </c>
      <c r="D38" s="64" t="s">
        <v>161</v>
      </c>
      <c r="E38" s="43"/>
      <c r="F38" s="61"/>
      <c r="G38" s="38"/>
      <c r="H38" s="74"/>
    </row>
    <row r="39" spans="1:56" ht="33" customHeight="1" x14ac:dyDescent="0.25">
      <c r="A39" s="65" t="s">
        <v>165</v>
      </c>
      <c r="B39" s="44" t="s">
        <v>29</v>
      </c>
      <c r="C39" s="42" t="s">
        <v>263</v>
      </c>
      <c r="D39" s="11" t="s">
        <v>84</v>
      </c>
      <c r="E39" s="43" t="s">
        <v>45</v>
      </c>
      <c r="F39" s="61">
        <v>20</v>
      </c>
      <c r="G39" s="104"/>
      <c r="H39" s="46">
        <f t="shared" si="0"/>
        <v>0</v>
      </c>
    </row>
    <row r="40" spans="1:56" ht="30" customHeight="1" x14ac:dyDescent="0.25">
      <c r="A40" s="80" t="s">
        <v>282</v>
      </c>
      <c r="B40" s="44" t="s">
        <v>36</v>
      </c>
      <c r="C40" s="42" t="s">
        <v>236</v>
      </c>
      <c r="D40" s="11"/>
      <c r="E40" s="43" t="s">
        <v>45</v>
      </c>
      <c r="F40" s="61">
        <v>33</v>
      </c>
      <c r="G40" s="104"/>
      <c r="H40" s="46">
        <f t="shared" si="0"/>
        <v>0</v>
      </c>
    </row>
    <row r="41" spans="1:56" ht="30" customHeight="1" x14ac:dyDescent="0.25">
      <c r="A41" s="82" t="s">
        <v>82</v>
      </c>
      <c r="B41" s="41" t="s">
        <v>83</v>
      </c>
      <c r="C41" s="42" t="s">
        <v>47</v>
      </c>
      <c r="D41" s="11" t="s">
        <v>161</v>
      </c>
      <c r="E41" s="43"/>
      <c r="F41" s="61"/>
      <c r="G41" s="38"/>
      <c r="H41" s="74"/>
    </row>
    <row r="42" spans="1:56" ht="30" customHeight="1" x14ac:dyDescent="0.25">
      <c r="A42" s="82" t="s">
        <v>218</v>
      </c>
      <c r="B42" s="44" t="s">
        <v>29</v>
      </c>
      <c r="C42" s="42" t="s">
        <v>164</v>
      </c>
      <c r="D42" s="11" t="s">
        <v>219</v>
      </c>
      <c r="E42" s="43"/>
      <c r="F42" s="61"/>
      <c r="G42" s="38"/>
      <c r="H42" s="74"/>
    </row>
    <row r="43" spans="1:56" ht="30" customHeight="1" x14ac:dyDescent="0.25">
      <c r="A43" s="82" t="s">
        <v>220</v>
      </c>
      <c r="B43" s="45" t="s">
        <v>79</v>
      </c>
      <c r="C43" s="42" t="s">
        <v>278</v>
      </c>
      <c r="D43" s="11"/>
      <c r="E43" s="43" t="s">
        <v>45</v>
      </c>
      <c r="F43" s="61">
        <v>60</v>
      </c>
      <c r="G43" s="104"/>
      <c r="H43" s="46">
        <f t="shared" si="0"/>
        <v>0</v>
      </c>
    </row>
    <row r="44" spans="1:56" ht="30" customHeight="1" x14ac:dyDescent="0.25">
      <c r="A44" s="82" t="s">
        <v>233</v>
      </c>
      <c r="B44" s="45" t="s">
        <v>80</v>
      </c>
      <c r="C44" s="42" t="s">
        <v>279</v>
      </c>
      <c r="D44" s="11" t="s">
        <v>2</v>
      </c>
      <c r="E44" s="43" t="s">
        <v>45</v>
      </c>
      <c r="F44" s="61">
        <v>160</v>
      </c>
      <c r="G44" s="104"/>
      <c r="H44" s="46">
        <f t="shared" si="0"/>
        <v>0</v>
      </c>
    </row>
    <row r="45" spans="1:56" ht="30" customHeight="1" x14ac:dyDescent="0.25">
      <c r="A45" s="82" t="s">
        <v>235</v>
      </c>
      <c r="B45" s="44" t="s">
        <v>36</v>
      </c>
      <c r="C45" s="42" t="s">
        <v>236</v>
      </c>
      <c r="D45" s="11" t="s">
        <v>85</v>
      </c>
      <c r="E45" s="43" t="s">
        <v>45</v>
      </c>
      <c r="F45" s="61">
        <v>325</v>
      </c>
      <c r="G45" s="104"/>
      <c r="H45" s="46">
        <f t="shared" si="0"/>
        <v>0</v>
      </c>
    </row>
    <row r="46" spans="1:56" ht="30" customHeight="1" x14ac:dyDescent="0.25">
      <c r="A46" s="80" t="s">
        <v>124</v>
      </c>
      <c r="B46" s="57" t="s">
        <v>87</v>
      </c>
      <c r="C46" s="59" t="s">
        <v>125</v>
      </c>
      <c r="D46" s="58" t="s">
        <v>253</v>
      </c>
      <c r="E46" s="49"/>
      <c r="F46" s="61"/>
      <c r="G46" s="38"/>
      <c r="H46" s="74"/>
    </row>
    <row r="47" spans="1:56" ht="30" customHeight="1" x14ac:dyDescent="0.25">
      <c r="A47" s="80" t="s">
        <v>169</v>
      </c>
      <c r="B47" s="54" t="s">
        <v>29</v>
      </c>
      <c r="C47" s="59" t="s">
        <v>170</v>
      </c>
      <c r="D47" s="58"/>
      <c r="E47" s="60"/>
      <c r="F47" s="61"/>
      <c r="G47" s="38"/>
      <c r="H47" s="74"/>
    </row>
    <row r="48" spans="1:56" ht="30" customHeight="1" x14ac:dyDescent="0.25">
      <c r="A48" s="80" t="s">
        <v>126</v>
      </c>
      <c r="B48" s="51" t="s">
        <v>79</v>
      </c>
      <c r="C48" s="59" t="s">
        <v>96</v>
      </c>
      <c r="D48" s="58"/>
      <c r="E48" s="60" t="s">
        <v>30</v>
      </c>
      <c r="F48" s="61">
        <v>2200</v>
      </c>
      <c r="G48" s="104"/>
      <c r="H48" s="46">
        <f t="shared" si="0"/>
        <v>0</v>
      </c>
    </row>
    <row r="49" spans="1:56" ht="30" customHeight="1" x14ac:dyDescent="0.25">
      <c r="A49" s="80" t="s">
        <v>127</v>
      </c>
      <c r="B49" s="54" t="s">
        <v>36</v>
      </c>
      <c r="C49" s="59" t="s">
        <v>57</v>
      </c>
      <c r="D49" s="58"/>
      <c r="E49" s="60"/>
      <c r="F49" s="61"/>
      <c r="G49" s="38"/>
      <c r="H49" s="74"/>
    </row>
    <row r="50" spans="1:56" ht="30" customHeight="1" x14ac:dyDescent="0.25">
      <c r="A50" s="80" t="s">
        <v>128</v>
      </c>
      <c r="B50" s="51" t="s">
        <v>79</v>
      </c>
      <c r="C50" s="59" t="s">
        <v>96</v>
      </c>
      <c r="D50" s="58"/>
      <c r="E50" s="60" t="s">
        <v>30</v>
      </c>
      <c r="F50" s="61">
        <v>200</v>
      </c>
      <c r="G50" s="104"/>
      <c r="H50" s="46">
        <f t="shared" si="0"/>
        <v>0</v>
      </c>
    </row>
    <row r="51" spans="1:56" ht="30" customHeight="1" x14ac:dyDescent="0.25">
      <c r="A51" s="82" t="s">
        <v>86</v>
      </c>
      <c r="B51" s="41" t="s">
        <v>91</v>
      </c>
      <c r="C51" s="42" t="s">
        <v>88</v>
      </c>
      <c r="D51" s="11" t="s">
        <v>171</v>
      </c>
      <c r="E51" s="43"/>
      <c r="F51" s="61"/>
      <c r="G51" s="38"/>
      <c r="H51" s="74"/>
    </row>
    <row r="52" spans="1:56" ht="30" customHeight="1" x14ac:dyDescent="0.25">
      <c r="A52" s="82" t="s">
        <v>89</v>
      </c>
      <c r="B52" s="44" t="s">
        <v>29</v>
      </c>
      <c r="C52" s="42" t="s">
        <v>172</v>
      </c>
      <c r="D52" s="11" t="s">
        <v>2</v>
      </c>
      <c r="E52" s="43" t="s">
        <v>28</v>
      </c>
      <c r="F52" s="61">
        <v>120</v>
      </c>
      <c r="G52" s="104"/>
      <c r="H52" s="46">
        <f t="shared" si="0"/>
        <v>0</v>
      </c>
    </row>
    <row r="53" spans="1:56" ht="33" customHeight="1" x14ac:dyDescent="0.25">
      <c r="A53" s="80" t="s">
        <v>166</v>
      </c>
      <c r="B53" s="57" t="s">
        <v>93</v>
      </c>
      <c r="C53" s="59" t="s">
        <v>167</v>
      </c>
      <c r="D53" s="58" t="s">
        <v>168</v>
      </c>
      <c r="E53" s="60" t="s">
        <v>28</v>
      </c>
      <c r="F53" s="61">
        <v>50</v>
      </c>
      <c r="G53" s="104"/>
      <c r="H53" s="46">
        <f t="shared" si="0"/>
        <v>0</v>
      </c>
    </row>
    <row r="54" spans="1:56" ht="33" customHeight="1" x14ac:dyDescent="0.25">
      <c r="A54" s="78" t="s">
        <v>276</v>
      </c>
      <c r="B54" s="57" t="s">
        <v>94</v>
      </c>
      <c r="C54" s="59" t="s">
        <v>277</v>
      </c>
      <c r="D54" s="58" t="s">
        <v>168</v>
      </c>
      <c r="E54" s="60" t="s">
        <v>28</v>
      </c>
      <c r="F54" s="61">
        <v>10</v>
      </c>
      <c r="G54" s="104"/>
      <c r="H54" s="46">
        <f t="shared" si="0"/>
        <v>0</v>
      </c>
    </row>
    <row r="55" spans="1:56" ht="30" customHeight="1" x14ac:dyDescent="0.25">
      <c r="A55" s="82" t="s">
        <v>90</v>
      </c>
      <c r="B55" s="41" t="s">
        <v>95</v>
      </c>
      <c r="C55" s="42" t="s">
        <v>92</v>
      </c>
      <c r="D55" s="11" t="s">
        <v>129</v>
      </c>
      <c r="E55" s="43" t="s">
        <v>35</v>
      </c>
      <c r="F55" s="61">
        <v>28</v>
      </c>
      <c r="G55" s="104"/>
      <c r="H55" s="46">
        <f t="shared" si="0"/>
        <v>0</v>
      </c>
    </row>
    <row r="56" spans="1:56" ht="33" customHeight="1" x14ac:dyDescent="0.25">
      <c r="A56" s="38"/>
      <c r="B56" s="83" t="s">
        <v>2</v>
      </c>
      <c r="C56" s="62" t="s">
        <v>20</v>
      </c>
      <c r="D56" s="61"/>
      <c r="E56" s="84"/>
      <c r="F56" s="69"/>
      <c r="G56" s="38"/>
      <c r="H56" s="74"/>
    </row>
    <row r="57" spans="1:56" ht="30" customHeight="1" x14ac:dyDescent="0.25">
      <c r="A57" s="78" t="s">
        <v>48</v>
      </c>
      <c r="B57" s="105" t="s">
        <v>97</v>
      </c>
      <c r="C57" s="106" t="s">
        <v>49</v>
      </c>
      <c r="D57" s="107" t="s">
        <v>98</v>
      </c>
      <c r="E57" s="108" t="s">
        <v>45</v>
      </c>
      <c r="F57" s="109">
        <v>1000</v>
      </c>
      <c r="G57" s="47"/>
      <c r="H57" s="48">
        <f t="shared" si="0"/>
        <v>0</v>
      </c>
    </row>
    <row r="58" spans="1:56" ht="38.1" customHeight="1" x14ac:dyDescent="0.25">
      <c r="A58" s="38"/>
      <c r="B58" s="110" t="s">
        <v>2</v>
      </c>
      <c r="C58" s="111" t="s">
        <v>21</v>
      </c>
      <c r="D58" s="112"/>
      <c r="E58" s="113"/>
      <c r="F58" s="114"/>
      <c r="G58" s="115"/>
      <c r="H58" s="116"/>
    </row>
    <row r="59" spans="1:56" ht="30" customHeight="1" x14ac:dyDescent="0.25">
      <c r="A59" s="38"/>
      <c r="B59" s="85" t="s">
        <v>99</v>
      </c>
      <c r="C59" s="86" t="s">
        <v>173</v>
      </c>
      <c r="D59" s="87" t="s">
        <v>177</v>
      </c>
      <c r="E59" s="84"/>
      <c r="F59" s="69"/>
      <c r="G59" s="38"/>
      <c r="H59" s="74"/>
    </row>
    <row r="60" spans="1:56" s="67" customFormat="1" ht="30" customHeight="1" x14ac:dyDescent="0.25">
      <c r="A60" s="88" t="s">
        <v>174</v>
      </c>
      <c r="B60" s="54" t="s">
        <v>29</v>
      </c>
      <c r="C60" s="89" t="s">
        <v>283</v>
      </c>
      <c r="D60" s="90"/>
      <c r="E60" s="88" t="s">
        <v>35</v>
      </c>
      <c r="F60" s="69">
        <v>1</v>
      </c>
      <c r="G60" s="104"/>
      <c r="H60" s="46">
        <f t="shared" si="0"/>
        <v>0</v>
      </c>
      <c r="BA60"/>
      <c r="BB60"/>
      <c r="BC60"/>
      <c r="BD60"/>
    </row>
    <row r="61" spans="1:56" ht="30" customHeight="1" x14ac:dyDescent="0.25">
      <c r="A61" s="91" t="s">
        <v>175</v>
      </c>
      <c r="B61" s="54" t="s">
        <v>36</v>
      </c>
      <c r="C61" s="86" t="s">
        <v>284</v>
      </c>
      <c r="D61" s="61"/>
      <c r="E61" s="92" t="s">
        <v>35</v>
      </c>
      <c r="F61" s="69">
        <v>1</v>
      </c>
      <c r="G61" s="104"/>
      <c r="H61" s="46">
        <f t="shared" si="0"/>
        <v>0</v>
      </c>
    </row>
    <row r="62" spans="1:56" ht="33" customHeight="1" x14ac:dyDescent="0.25">
      <c r="A62" s="76"/>
      <c r="B62" s="93" t="s">
        <v>2</v>
      </c>
      <c r="C62" s="62" t="s">
        <v>22</v>
      </c>
      <c r="D62" s="61"/>
      <c r="E62" s="84"/>
      <c r="F62" s="69"/>
      <c r="G62" s="38"/>
      <c r="H62" s="74"/>
    </row>
    <row r="63" spans="1:56" ht="33" customHeight="1" x14ac:dyDescent="0.25">
      <c r="A63" s="78" t="s">
        <v>50</v>
      </c>
      <c r="B63" s="57" t="s">
        <v>101</v>
      </c>
      <c r="C63" s="55" t="s">
        <v>176</v>
      </c>
      <c r="D63" s="56" t="s">
        <v>177</v>
      </c>
      <c r="E63" s="60" t="s">
        <v>35</v>
      </c>
      <c r="F63" s="69">
        <v>30</v>
      </c>
      <c r="G63" s="104"/>
      <c r="H63" s="46">
        <f t="shared" si="0"/>
        <v>0</v>
      </c>
    </row>
    <row r="64" spans="1:56" ht="30" customHeight="1" x14ac:dyDescent="0.25">
      <c r="A64" s="78" t="s">
        <v>58</v>
      </c>
      <c r="B64" s="57" t="s">
        <v>102</v>
      </c>
      <c r="C64" s="59" t="s">
        <v>63</v>
      </c>
      <c r="D64" s="58" t="s">
        <v>100</v>
      </c>
      <c r="E64" s="60"/>
      <c r="F64" s="69"/>
      <c r="G64" s="38"/>
      <c r="H64" s="74"/>
    </row>
    <row r="65" spans="1:56" ht="30" customHeight="1" x14ac:dyDescent="0.25">
      <c r="A65" s="78" t="s">
        <v>64</v>
      </c>
      <c r="B65" s="54" t="s">
        <v>29</v>
      </c>
      <c r="C65" s="59" t="s">
        <v>109</v>
      </c>
      <c r="D65" s="58"/>
      <c r="E65" s="60" t="s">
        <v>59</v>
      </c>
      <c r="F65" s="69">
        <v>1</v>
      </c>
      <c r="G65" s="104"/>
      <c r="H65" s="46">
        <f t="shared" si="0"/>
        <v>0</v>
      </c>
    </row>
    <row r="66" spans="1:56" ht="30" customHeight="1" x14ac:dyDescent="0.25">
      <c r="A66" s="78" t="s">
        <v>51</v>
      </c>
      <c r="B66" s="57" t="s">
        <v>103</v>
      </c>
      <c r="C66" s="55" t="s">
        <v>178</v>
      </c>
      <c r="D66" s="56" t="s">
        <v>177</v>
      </c>
      <c r="E66" s="60"/>
      <c r="F66" s="69"/>
      <c r="G66" s="38"/>
      <c r="H66" s="74"/>
    </row>
    <row r="67" spans="1:56" ht="30" customHeight="1" x14ac:dyDescent="0.25">
      <c r="A67" s="78" t="s">
        <v>133</v>
      </c>
      <c r="B67" s="54" t="s">
        <v>29</v>
      </c>
      <c r="C67" s="59" t="s">
        <v>134</v>
      </c>
      <c r="D67" s="58"/>
      <c r="E67" s="60" t="s">
        <v>35</v>
      </c>
      <c r="F67" s="69">
        <v>1</v>
      </c>
      <c r="G67" s="104"/>
      <c r="H67" s="46">
        <f t="shared" si="0"/>
        <v>0</v>
      </c>
    </row>
    <row r="68" spans="1:56" ht="30" customHeight="1" x14ac:dyDescent="0.25">
      <c r="A68" s="78" t="s">
        <v>52</v>
      </c>
      <c r="B68" s="54" t="s">
        <v>36</v>
      </c>
      <c r="C68" s="59" t="s">
        <v>111</v>
      </c>
      <c r="D68" s="58"/>
      <c r="E68" s="60" t="s">
        <v>35</v>
      </c>
      <c r="F68" s="69">
        <v>1</v>
      </c>
      <c r="G68" s="104"/>
      <c r="H68" s="46">
        <f t="shared" si="0"/>
        <v>0</v>
      </c>
    </row>
    <row r="69" spans="1:56" ht="30" customHeight="1" x14ac:dyDescent="0.25">
      <c r="A69" s="78" t="s">
        <v>53</v>
      </c>
      <c r="B69" s="54" t="s">
        <v>46</v>
      </c>
      <c r="C69" s="59" t="s">
        <v>115</v>
      </c>
      <c r="D69" s="58"/>
      <c r="E69" s="60" t="s">
        <v>35</v>
      </c>
      <c r="F69" s="69">
        <v>6</v>
      </c>
      <c r="G69" s="104"/>
      <c r="H69" s="46">
        <f t="shared" si="0"/>
        <v>0</v>
      </c>
    </row>
    <row r="70" spans="1:56" ht="30" customHeight="1" x14ac:dyDescent="0.25">
      <c r="A70" s="78" t="s">
        <v>60</v>
      </c>
      <c r="B70" s="57" t="s">
        <v>104</v>
      </c>
      <c r="C70" s="59" t="s">
        <v>65</v>
      </c>
      <c r="D70" s="56" t="s">
        <v>177</v>
      </c>
      <c r="E70" s="60" t="s">
        <v>35</v>
      </c>
      <c r="F70" s="69">
        <v>5</v>
      </c>
      <c r="G70" s="104"/>
      <c r="H70" s="46">
        <f t="shared" si="0"/>
        <v>0</v>
      </c>
    </row>
    <row r="71" spans="1:56" ht="30" customHeight="1" x14ac:dyDescent="0.25">
      <c r="A71" s="78" t="s">
        <v>61</v>
      </c>
      <c r="B71" s="57" t="s">
        <v>105</v>
      </c>
      <c r="C71" s="59" t="s">
        <v>66</v>
      </c>
      <c r="D71" s="56" t="s">
        <v>177</v>
      </c>
      <c r="E71" s="60" t="s">
        <v>35</v>
      </c>
      <c r="F71" s="69">
        <v>2</v>
      </c>
      <c r="G71" s="104"/>
      <c r="H71" s="46">
        <f t="shared" si="0"/>
        <v>0</v>
      </c>
    </row>
    <row r="72" spans="1:56" ht="30" customHeight="1" x14ac:dyDescent="0.25">
      <c r="A72" s="78" t="s">
        <v>62</v>
      </c>
      <c r="B72" s="57" t="s">
        <v>106</v>
      </c>
      <c r="C72" s="59" t="s">
        <v>67</v>
      </c>
      <c r="D72" s="56" t="s">
        <v>177</v>
      </c>
      <c r="E72" s="60" t="s">
        <v>35</v>
      </c>
      <c r="F72" s="69">
        <v>3</v>
      </c>
      <c r="G72" s="104"/>
      <c r="H72" s="46">
        <f t="shared" si="0"/>
        <v>0</v>
      </c>
    </row>
    <row r="73" spans="1:56" ht="30" customHeight="1" x14ac:dyDescent="0.25">
      <c r="A73" s="94" t="s">
        <v>204</v>
      </c>
      <c r="B73" s="53" t="s">
        <v>107</v>
      </c>
      <c r="C73" s="55" t="s">
        <v>205</v>
      </c>
      <c r="D73" s="56" t="s">
        <v>177</v>
      </c>
      <c r="E73" s="52" t="s">
        <v>35</v>
      </c>
      <c r="F73" s="69">
        <v>1</v>
      </c>
      <c r="G73" s="104"/>
      <c r="H73" s="46">
        <f t="shared" si="0"/>
        <v>0</v>
      </c>
    </row>
    <row r="74" spans="1:56" ht="33" customHeight="1" x14ac:dyDescent="0.25">
      <c r="A74" s="78" t="s">
        <v>135</v>
      </c>
      <c r="B74" s="57" t="s">
        <v>108</v>
      </c>
      <c r="C74" s="59" t="s">
        <v>136</v>
      </c>
      <c r="D74" s="58" t="s">
        <v>177</v>
      </c>
      <c r="E74" s="60" t="s">
        <v>35</v>
      </c>
      <c r="F74" s="69">
        <v>5</v>
      </c>
      <c r="G74" s="104"/>
      <c r="H74" s="46">
        <f t="shared" si="0"/>
        <v>0</v>
      </c>
    </row>
    <row r="75" spans="1:56" ht="33" customHeight="1" x14ac:dyDescent="0.25">
      <c r="A75" s="38"/>
      <c r="B75" s="73" t="s">
        <v>2</v>
      </c>
      <c r="C75" s="62" t="s">
        <v>23</v>
      </c>
      <c r="D75" s="61"/>
      <c r="E75" s="79"/>
      <c r="F75" s="61"/>
      <c r="G75" s="38"/>
      <c r="H75" s="74"/>
    </row>
    <row r="76" spans="1:56" ht="30" customHeight="1" x14ac:dyDescent="0.25">
      <c r="A76" s="80" t="s">
        <v>55</v>
      </c>
      <c r="B76" s="57" t="s">
        <v>110</v>
      </c>
      <c r="C76" s="59" t="s">
        <v>56</v>
      </c>
      <c r="D76" s="58" t="s">
        <v>112</v>
      </c>
      <c r="E76" s="60"/>
      <c r="F76" s="61"/>
      <c r="G76" s="38"/>
      <c r="H76" s="74"/>
    </row>
    <row r="77" spans="1:56" ht="30" customHeight="1" x14ac:dyDescent="0.25">
      <c r="A77" s="80" t="s">
        <v>113</v>
      </c>
      <c r="B77" s="54" t="s">
        <v>29</v>
      </c>
      <c r="C77" s="59" t="s">
        <v>114</v>
      </c>
      <c r="D77" s="58"/>
      <c r="E77" s="60" t="s">
        <v>28</v>
      </c>
      <c r="F77" s="61">
        <v>100</v>
      </c>
      <c r="G77" s="104"/>
      <c r="H77" s="46">
        <f t="shared" ref="H77" si="1">ROUND(G77*F77,2)</f>
        <v>0</v>
      </c>
    </row>
    <row r="78" spans="1:56" s="6" customFormat="1" ht="30" customHeight="1" thickBot="1" x14ac:dyDescent="0.3">
      <c r="A78" s="95"/>
      <c r="B78" s="40" t="str">
        <f>B6</f>
        <v>A</v>
      </c>
      <c r="C78" s="157" t="str">
        <f>C6</f>
        <v>EB NAIRN AVENUE - GREY STREET TO PANET ROAD, ASPHALT OVERLAY</v>
      </c>
      <c r="D78" s="158"/>
      <c r="E78" s="158"/>
      <c r="F78" s="159"/>
      <c r="G78" s="95" t="s">
        <v>16</v>
      </c>
      <c r="H78" s="95">
        <f>SUM(H6:H77)</f>
        <v>0</v>
      </c>
      <c r="BA78"/>
      <c r="BB78"/>
      <c r="BC78"/>
      <c r="BD78"/>
    </row>
    <row r="79" spans="1:56" s="6" customFormat="1" ht="33" customHeight="1" thickTop="1" x14ac:dyDescent="0.25">
      <c r="A79" s="37"/>
      <c r="B79" s="71" t="s">
        <v>13</v>
      </c>
      <c r="C79" s="166" t="s">
        <v>225</v>
      </c>
      <c r="D79" s="167"/>
      <c r="E79" s="167"/>
      <c r="F79" s="168"/>
      <c r="G79" s="76"/>
      <c r="H79" s="77"/>
      <c r="BA79"/>
      <c r="BB79"/>
      <c r="BC79"/>
      <c r="BD79"/>
    </row>
    <row r="80" spans="1:56" ht="33" customHeight="1" x14ac:dyDescent="0.25">
      <c r="A80" s="38"/>
      <c r="B80" s="73"/>
      <c r="C80" s="50" t="s">
        <v>18</v>
      </c>
      <c r="D80" s="61"/>
      <c r="E80" s="69" t="s">
        <v>2</v>
      </c>
      <c r="F80" s="69" t="s">
        <v>2</v>
      </c>
      <c r="G80" s="76"/>
      <c r="H80" s="77"/>
    </row>
    <row r="81" spans="1:56" ht="30" customHeight="1" x14ac:dyDescent="0.25">
      <c r="A81" s="78" t="s">
        <v>33</v>
      </c>
      <c r="B81" s="57" t="s">
        <v>139</v>
      </c>
      <c r="C81" s="59" t="s">
        <v>34</v>
      </c>
      <c r="D81" s="58" t="s">
        <v>117</v>
      </c>
      <c r="E81" s="60" t="s">
        <v>28</v>
      </c>
      <c r="F81" s="69">
        <v>100</v>
      </c>
      <c r="G81" s="104"/>
      <c r="H81" s="46">
        <f>ROUND(G81*F81,2)</f>
        <v>0</v>
      </c>
    </row>
    <row r="82" spans="1:56" ht="33" customHeight="1" x14ac:dyDescent="0.25">
      <c r="A82" s="38"/>
      <c r="B82" s="73" t="s">
        <v>2</v>
      </c>
      <c r="C82" s="62" t="s">
        <v>19</v>
      </c>
      <c r="D82" s="61"/>
      <c r="E82" s="79"/>
      <c r="F82" s="61"/>
      <c r="G82" s="76"/>
      <c r="H82" s="77"/>
    </row>
    <row r="83" spans="1:56" ht="30" customHeight="1" x14ac:dyDescent="0.25">
      <c r="A83" s="80" t="s">
        <v>227</v>
      </c>
      <c r="B83" s="57" t="s">
        <v>138</v>
      </c>
      <c r="C83" s="59" t="s">
        <v>256</v>
      </c>
      <c r="D83" s="58" t="s">
        <v>118</v>
      </c>
      <c r="E83" s="81"/>
      <c r="F83" s="61"/>
      <c r="G83" s="76"/>
      <c r="H83" s="77"/>
    </row>
    <row r="84" spans="1:56" ht="33" customHeight="1" x14ac:dyDescent="0.25">
      <c r="A84" s="80" t="s">
        <v>257</v>
      </c>
      <c r="B84" s="54" t="s">
        <v>29</v>
      </c>
      <c r="C84" s="59" t="s">
        <v>243</v>
      </c>
      <c r="D84" s="58" t="s">
        <v>2</v>
      </c>
      <c r="E84" s="60" t="s">
        <v>28</v>
      </c>
      <c r="F84" s="61">
        <v>120</v>
      </c>
      <c r="G84" s="104"/>
      <c r="H84" s="46">
        <f t="shared" ref="H84:H138" si="2">ROUND(G84*F84,2)</f>
        <v>0</v>
      </c>
    </row>
    <row r="85" spans="1:56" ht="30" customHeight="1" x14ac:dyDescent="0.25">
      <c r="A85" s="80" t="s">
        <v>147</v>
      </c>
      <c r="B85" s="41" t="s">
        <v>137</v>
      </c>
      <c r="C85" s="42" t="s">
        <v>148</v>
      </c>
      <c r="D85" s="11" t="s">
        <v>118</v>
      </c>
      <c r="E85" s="43"/>
      <c r="F85" s="61"/>
      <c r="G85" s="76"/>
      <c r="H85" s="77"/>
    </row>
    <row r="86" spans="1:56" ht="33" customHeight="1" x14ac:dyDescent="0.25">
      <c r="A86" s="80" t="s">
        <v>244</v>
      </c>
      <c r="B86" s="44" t="s">
        <v>29</v>
      </c>
      <c r="C86" s="59" t="s">
        <v>243</v>
      </c>
      <c r="D86" s="11" t="s">
        <v>2</v>
      </c>
      <c r="E86" s="43" t="s">
        <v>28</v>
      </c>
      <c r="F86" s="61">
        <v>230</v>
      </c>
      <c r="G86" s="104"/>
      <c r="H86" s="46">
        <f t="shared" si="2"/>
        <v>0</v>
      </c>
    </row>
    <row r="87" spans="1:56" ht="33" customHeight="1" x14ac:dyDescent="0.25">
      <c r="A87" s="80" t="s">
        <v>258</v>
      </c>
      <c r="B87" s="57" t="s">
        <v>179</v>
      </c>
      <c r="C87" s="59" t="s">
        <v>259</v>
      </c>
      <c r="D87" s="58" t="s">
        <v>118</v>
      </c>
      <c r="E87" s="43"/>
      <c r="F87" s="61"/>
      <c r="G87" s="76"/>
      <c r="H87" s="77"/>
    </row>
    <row r="88" spans="1:56" ht="30" customHeight="1" x14ac:dyDescent="0.25">
      <c r="A88" s="80" t="s">
        <v>260</v>
      </c>
      <c r="B88" s="54" t="s">
        <v>29</v>
      </c>
      <c r="C88" s="59" t="s">
        <v>246</v>
      </c>
      <c r="D88" s="58" t="s">
        <v>2</v>
      </c>
      <c r="E88" s="60" t="s">
        <v>28</v>
      </c>
      <c r="F88" s="61">
        <v>10</v>
      </c>
      <c r="G88" s="104"/>
      <c r="H88" s="46">
        <f t="shared" si="2"/>
        <v>0</v>
      </c>
    </row>
    <row r="89" spans="1:56" ht="30" customHeight="1" x14ac:dyDescent="0.25">
      <c r="A89" s="80" t="s">
        <v>261</v>
      </c>
      <c r="B89" s="54" t="s">
        <v>36</v>
      </c>
      <c r="C89" s="59" t="s">
        <v>247</v>
      </c>
      <c r="D89" s="58" t="s">
        <v>2</v>
      </c>
      <c r="E89" s="60" t="s">
        <v>28</v>
      </c>
      <c r="F89" s="61">
        <v>70</v>
      </c>
      <c r="G89" s="104"/>
      <c r="H89" s="46">
        <f t="shared" si="2"/>
        <v>0</v>
      </c>
    </row>
    <row r="90" spans="1:56" ht="30" customHeight="1" x14ac:dyDescent="0.25">
      <c r="A90" s="80" t="s">
        <v>262</v>
      </c>
      <c r="B90" s="54" t="s">
        <v>46</v>
      </c>
      <c r="C90" s="59" t="s">
        <v>248</v>
      </c>
      <c r="D90" s="58" t="s">
        <v>2</v>
      </c>
      <c r="E90" s="60" t="s">
        <v>28</v>
      </c>
      <c r="F90" s="61">
        <v>5</v>
      </c>
      <c r="G90" s="104"/>
      <c r="H90" s="46">
        <f t="shared" si="2"/>
        <v>0</v>
      </c>
    </row>
    <row r="91" spans="1:56" ht="33" customHeight="1" x14ac:dyDescent="0.25">
      <c r="A91" s="80" t="s">
        <v>149</v>
      </c>
      <c r="B91" s="41" t="s">
        <v>180</v>
      </c>
      <c r="C91" s="59" t="s">
        <v>245</v>
      </c>
      <c r="D91" s="11" t="s">
        <v>118</v>
      </c>
      <c r="E91" s="43"/>
      <c r="F91" s="61"/>
      <c r="G91" s="76"/>
      <c r="H91" s="77"/>
    </row>
    <row r="92" spans="1:56" ht="30" customHeight="1" x14ac:dyDescent="0.25">
      <c r="A92" s="80" t="s">
        <v>249</v>
      </c>
      <c r="B92" s="44" t="s">
        <v>29</v>
      </c>
      <c r="C92" s="42" t="s">
        <v>246</v>
      </c>
      <c r="D92" s="11" t="s">
        <v>2</v>
      </c>
      <c r="E92" s="43" t="s">
        <v>28</v>
      </c>
      <c r="F92" s="61">
        <v>20</v>
      </c>
      <c r="G92" s="104"/>
      <c r="H92" s="46">
        <f t="shared" si="2"/>
        <v>0</v>
      </c>
    </row>
    <row r="93" spans="1:56" ht="30" customHeight="1" x14ac:dyDescent="0.25">
      <c r="A93" s="82" t="s">
        <v>250</v>
      </c>
      <c r="B93" s="44" t="s">
        <v>36</v>
      </c>
      <c r="C93" s="59" t="s">
        <v>247</v>
      </c>
      <c r="D93" s="11" t="s">
        <v>2</v>
      </c>
      <c r="E93" s="43" t="s">
        <v>28</v>
      </c>
      <c r="F93" s="61">
        <v>140</v>
      </c>
      <c r="G93" s="104"/>
      <c r="H93" s="46">
        <f t="shared" si="2"/>
        <v>0</v>
      </c>
    </row>
    <row r="94" spans="1:56" ht="30" customHeight="1" x14ac:dyDescent="0.25">
      <c r="A94" s="80" t="s">
        <v>251</v>
      </c>
      <c r="B94" s="44" t="s">
        <v>46</v>
      </c>
      <c r="C94" s="42" t="s">
        <v>248</v>
      </c>
      <c r="D94" s="11" t="s">
        <v>2</v>
      </c>
      <c r="E94" s="43" t="s">
        <v>28</v>
      </c>
      <c r="F94" s="61">
        <v>10</v>
      </c>
      <c r="G94" s="104"/>
      <c r="H94" s="46">
        <f t="shared" si="2"/>
        <v>0</v>
      </c>
    </row>
    <row r="95" spans="1:56" ht="30" customHeight="1" x14ac:dyDescent="0.25">
      <c r="A95" s="80"/>
      <c r="B95" s="41" t="s">
        <v>181</v>
      </c>
      <c r="C95" s="42" t="s">
        <v>273</v>
      </c>
      <c r="D95" s="11" t="s">
        <v>289</v>
      </c>
      <c r="E95" s="43" t="s">
        <v>28</v>
      </c>
      <c r="F95" s="61">
        <v>122</v>
      </c>
      <c r="G95" s="104"/>
      <c r="H95" s="46">
        <f t="shared" si="2"/>
        <v>0</v>
      </c>
      <c r="BA95" s="6"/>
      <c r="BB95" s="6"/>
      <c r="BC95" s="6"/>
      <c r="BD95" s="6"/>
    </row>
    <row r="96" spans="1:56" ht="30" customHeight="1" x14ac:dyDescent="0.25">
      <c r="A96" s="82" t="s">
        <v>37</v>
      </c>
      <c r="B96" s="41" t="s">
        <v>182</v>
      </c>
      <c r="C96" s="42" t="s">
        <v>38</v>
      </c>
      <c r="D96" s="11" t="s">
        <v>118</v>
      </c>
      <c r="E96" s="43"/>
      <c r="F96" s="61"/>
      <c r="G96" s="76"/>
      <c r="H96" s="77"/>
      <c r="BA96" s="6"/>
      <c r="BB96" s="6"/>
      <c r="BC96" s="6"/>
      <c r="BD96" s="6"/>
    </row>
    <row r="97" spans="1:56" ht="30" customHeight="1" x14ac:dyDescent="0.25">
      <c r="A97" s="82" t="s">
        <v>119</v>
      </c>
      <c r="B97" s="44" t="s">
        <v>29</v>
      </c>
      <c r="C97" s="42" t="s">
        <v>120</v>
      </c>
      <c r="D97" s="11" t="s">
        <v>2</v>
      </c>
      <c r="E97" s="43" t="s">
        <v>35</v>
      </c>
      <c r="F97" s="61">
        <v>580</v>
      </c>
      <c r="G97" s="104"/>
      <c r="H97" s="46">
        <f t="shared" si="2"/>
        <v>0</v>
      </c>
      <c r="BA97" s="6"/>
      <c r="BB97" s="6"/>
      <c r="BC97" s="6"/>
      <c r="BD97" s="6"/>
    </row>
    <row r="98" spans="1:56" ht="30" customHeight="1" x14ac:dyDescent="0.25">
      <c r="A98" s="82" t="s">
        <v>39</v>
      </c>
      <c r="B98" s="41" t="s">
        <v>183</v>
      </c>
      <c r="C98" s="42" t="s">
        <v>40</v>
      </c>
      <c r="D98" s="11" t="s">
        <v>118</v>
      </c>
      <c r="E98" s="43"/>
      <c r="F98" s="61"/>
      <c r="G98" s="76"/>
      <c r="H98" s="77"/>
      <c r="BA98" s="6"/>
      <c r="BB98" s="6"/>
      <c r="BC98" s="6"/>
      <c r="BD98" s="6"/>
    </row>
    <row r="99" spans="1:56" ht="30" customHeight="1" x14ac:dyDescent="0.25">
      <c r="A99" s="82" t="s">
        <v>41</v>
      </c>
      <c r="B99" s="44" t="s">
        <v>29</v>
      </c>
      <c r="C99" s="42" t="s">
        <v>42</v>
      </c>
      <c r="D99" s="11"/>
      <c r="E99" s="43" t="s">
        <v>35</v>
      </c>
      <c r="F99" s="61">
        <v>180</v>
      </c>
      <c r="G99" s="104"/>
      <c r="H99" s="46">
        <f t="shared" si="2"/>
        <v>0</v>
      </c>
      <c r="BA99" s="6"/>
      <c r="BB99" s="6"/>
      <c r="BC99" s="6"/>
      <c r="BD99" s="6"/>
    </row>
    <row r="100" spans="1:56" ht="30" customHeight="1" x14ac:dyDescent="0.25">
      <c r="A100" s="82" t="s">
        <v>43</v>
      </c>
      <c r="B100" s="44" t="s">
        <v>36</v>
      </c>
      <c r="C100" s="42" t="s">
        <v>44</v>
      </c>
      <c r="D100" s="11" t="s">
        <v>2</v>
      </c>
      <c r="E100" s="43" t="s">
        <v>35</v>
      </c>
      <c r="F100" s="61">
        <v>410</v>
      </c>
      <c r="G100" s="104"/>
      <c r="H100" s="46">
        <f t="shared" si="2"/>
        <v>0</v>
      </c>
      <c r="BA100" s="6"/>
      <c r="BB100" s="6"/>
      <c r="BC100" s="6"/>
      <c r="BD100" s="6"/>
    </row>
    <row r="101" spans="1:56" ht="30" customHeight="1" x14ac:dyDescent="0.25">
      <c r="A101" s="82" t="s">
        <v>287</v>
      </c>
      <c r="B101" s="41" t="s">
        <v>187</v>
      </c>
      <c r="C101" s="42" t="s">
        <v>286</v>
      </c>
      <c r="D101" s="11" t="s">
        <v>77</v>
      </c>
      <c r="E101" s="43"/>
      <c r="F101" s="61"/>
      <c r="G101" s="76"/>
      <c r="H101" s="77"/>
      <c r="BA101" s="6"/>
      <c r="BB101" s="6"/>
      <c r="BC101" s="6"/>
      <c r="BD101" s="6"/>
    </row>
    <row r="102" spans="1:56" ht="30" customHeight="1" x14ac:dyDescent="0.25">
      <c r="A102" s="65" t="s">
        <v>285</v>
      </c>
      <c r="B102" s="68" t="s">
        <v>29</v>
      </c>
      <c r="C102" s="63" t="s">
        <v>78</v>
      </c>
      <c r="D102" s="64" t="s">
        <v>154</v>
      </c>
      <c r="E102" s="60" t="s">
        <v>28</v>
      </c>
      <c r="F102" s="61">
        <v>20</v>
      </c>
      <c r="G102" s="104"/>
      <c r="H102" s="46">
        <f t="shared" si="2"/>
        <v>0</v>
      </c>
      <c r="BA102" s="6"/>
      <c r="BB102" s="6"/>
      <c r="BC102" s="6"/>
      <c r="BD102" s="6"/>
    </row>
    <row r="103" spans="1:56" ht="30" customHeight="1" x14ac:dyDescent="0.25">
      <c r="A103" s="82" t="s">
        <v>151</v>
      </c>
      <c r="B103" s="41" t="s">
        <v>188</v>
      </c>
      <c r="C103" s="42" t="s">
        <v>152</v>
      </c>
      <c r="D103" s="11" t="s">
        <v>77</v>
      </c>
      <c r="E103" s="43"/>
      <c r="F103" s="61"/>
      <c r="G103" s="76"/>
      <c r="H103" s="77"/>
      <c r="BA103" s="6"/>
      <c r="BB103" s="6"/>
      <c r="BC103" s="6"/>
      <c r="BD103" s="6"/>
    </row>
    <row r="104" spans="1:56" ht="30" customHeight="1" x14ac:dyDescent="0.25">
      <c r="A104" s="82" t="s">
        <v>237</v>
      </c>
      <c r="B104" s="44" t="s">
        <v>29</v>
      </c>
      <c r="C104" s="42" t="s">
        <v>121</v>
      </c>
      <c r="D104" s="11" t="s">
        <v>130</v>
      </c>
      <c r="E104" s="43" t="s">
        <v>28</v>
      </c>
      <c r="F104" s="61">
        <v>180</v>
      </c>
      <c r="G104" s="104"/>
      <c r="H104" s="46">
        <f t="shared" si="2"/>
        <v>0</v>
      </c>
      <c r="BA104" s="6"/>
      <c r="BB104" s="6"/>
      <c r="BC104" s="6"/>
      <c r="BD104" s="6"/>
    </row>
    <row r="105" spans="1:56" ht="30" customHeight="1" x14ac:dyDescent="0.25">
      <c r="A105" s="82" t="s">
        <v>231</v>
      </c>
      <c r="B105" s="123" t="s">
        <v>36</v>
      </c>
      <c r="C105" s="124" t="s">
        <v>122</v>
      </c>
      <c r="D105" s="125" t="s">
        <v>131</v>
      </c>
      <c r="E105" s="126" t="s">
        <v>28</v>
      </c>
      <c r="F105" s="118">
        <v>135</v>
      </c>
      <c r="G105" s="47"/>
      <c r="H105" s="48">
        <f t="shared" si="2"/>
        <v>0</v>
      </c>
      <c r="BA105" s="6"/>
      <c r="BB105" s="6"/>
      <c r="BC105" s="6"/>
      <c r="BD105" s="6"/>
    </row>
    <row r="106" spans="1:56" ht="30" customHeight="1" x14ac:dyDescent="0.25">
      <c r="A106" s="82" t="s">
        <v>153</v>
      </c>
      <c r="B106" s="127" t="s">
        <v>46</v>
      </c>
      <c r="C106" s="128" t="s">
        <v>78</v>
      </c>
      <c r="D106" s="129" t="s">
        <v>154</v>
      </c>
      <c r="E106" s="130"/>
      <c r="F106" s="112"/>
      <c r="G106" s="131"/>
      <c r="H106" s="132"/>
      <c r="BA106" s="6"/>
      <c r="BB106" s="6"/>
      <c r="BC106" s="6"/>
      <c r="BD106" s="6"/>
    </row>
    <row r="107" spans="1:56" ht="30" customHeight="1" x14ac:dyDescent="0.25">
      <c r="A107" s="82" t="s">
        <v>155</v>
      </c>
      <c r="B107" s="45" t="s">
        <v>79</v>
      </c>
      <c r="C107" s="42" t="s">
        <v>156</v>
      </c>
      <c r="D107" s="11"/>
      <c r="E107" s="43" t="s">
        <v>28</v>
      </c>
      <c r="F107" s="61">
        <v>35</v>
      </c>
      <c r="G107" s="104"/>
      <c r="H107" s="46">
        <f t="shared" si="2"/>
        <v>0</v>
      </c>
      <c r="BA107" s="6"/>
      <c r="BB107" s="6"/>
      <c r="BC107" s="6"/>
      <c r="BD107" s="6"/>
    </row>
    <row r="108" spans="1:56" ht="30" customHeight="1" x14ac:dyDescent="0.25">
      <c r="A108" s="82" t="s">
        <v>157</v>
      </c>
      <c r="B108" s="45" t="s">
        <v>80</v>
      </c>
      <c r="C108" s="42" t="s">
        <v>158</v>
      </c>
      <c r="D108" s="11"/>
      <c r="E108" s="43" t="s">
        <v>28</v>
      </c>
      <c r="F108" s="61">
        <v>165</v>
      </c>
      <c r="G108" s="104"/>
      <c r="H108" s="46">
        <f t="shared" si="2"/>
        <v>0</v>
      </c>
      <c r="BA108" s="6"/>
      <c r="BB108" s="6"/>
      <c r="BC108" s="6"/>
      <c r="BD108" s="6"/>
    </row>
    <row r="109" spans="1:56" ht="30" customHeight="1" x14ac:dyDescent="0.25">
      <c r="A109" s="80" t="s">
        <v>184</v>
      </c>
      <c r="B109" s="51" t="s">
        <v>81</v>
      </c>
      <c r="C109" s="59" t="s">
        <v>185</v>
      </c>
      <c r="D109" s="58" t="s">
        <v>2</v>
      </c>
      <c r="E109" s="60" t="s">
        <v>28</v>
      </c>
      <c r="F109" s="61">
        <v>35</v>
      </c>
      <c r="G109" s="104"/>
      <c r="H109" s="46">
        <f t="shared" si="2"/>
        <v>0</v>
      </c>
      <c r="BA109" s="6"/>
      <c r="BB109" s="6"/>
      <c r="BC109" s="6"/>
      <c r="BD109" s="6"/>
    </row>
    <row r="110" spans="1:56" ht="30" customHeight="1" x14ac:dyDescent="0.25">
      <c r="A110" s="82" t="s">
        <v>232</v>
      </c>
      <c r="B110" s="44" t="s">
        <v>54</v>
      </c>
      <c r="C110" s="42" t="s">
        <v>123</v>
      </c>
      <c r="D110" s="11" t="s">
        <v>132</v>
      </c>
      <c r="E110" s="43" t="s">
        <v>28</v>
      </c>
      <c r="F110" s="61">
        <v>30</v>
      </c>
      <c r="G110" s="104"/>
      <c r="H110" s="46">
        <f t="shared" si="2"/>
        <v>0</v>
      </c>
      <c r="BA110" s="6"/>
      <c r="BB110" s="6"/>
      <c r="BC110" s="6"/>
      <c r="BD110" s="6"/>
    </row>
    <row r="111" spans="1:56" ht="30" customHeight="1" x14ac:dyDescent="0.25">
      <c r="A111" s="80" t="s">
        <v>186</v>
      </c>
      <c r="B111" s="57" t="s">
        <v>189</v>
      </c>
      <c r="C111" s="59" t="s">
        <v>274</v>
      </c>
      <c r="D111" s="58" t="s">
        <v>77</v>
      </c>
      <c r="E111" s="60" t="s">
        <v>28</v>
      </c>
      <c r="F111" s="61">
        <v>5</v>
      </c>
      <c r="G111" s="104"/>
      <c r="H111" s="46">
        <f t="shared" si="2"/>
        <v>0</v>
      </c>
      <c r="BA111" s="6"/>
      <c r="BB111" s="6"/>
      <c r="BC111" s="6"/>
      <c r="BD111" s="6"/>
    </row>
    <row r="112" spans="1:56" ht="30" customHeight="1" x14ac:dyDescent="0.25">
      <c r="A112" s="80" t="s">
        <v>223</v>
      </c>
      <c r="B112" s="57" t="s">
        <v>190</v>
      </c>
      <c r="C112" s="59" t="s">
        <v>275</v>
      </c>
      <c r="D112" s="58" t="s">
        <v>77</v>
      </c>
      <c r="E112" s="60" t="s">
        <v>28</v>
      </c>
      <c r="F112" s="61">
        <v>5</v>
      </c>
      <c r="G112" s="104"/>
      <c r="H112" s="46">
        <f t="shared" si="2"/>
        <v>0</v>
      </c>
      <c r="BA112" s="6"/>
      <c r="BB112" s="6"/>
      <c r="BC112" s="6"/>
      <c r="BD112" s="6"/>
    </row>
    <row r="113" spans="1:56" ht="30" customHeight="1" x14ac:dyDescent="0.25">
      <c r="A113" s="80" t="s">
        <v>159</v>
      </c>
      <c r="B113" s="41" t="s">
        <v>191</v>
      </c>
      <c r="C113" s="63" t="s">
        <v>160</v>
      </c>
      <c r="D113" s="64" t="s">
        <v>161</v>
      </c>
      <c r="E113" s="43"/>
      <c r="F113" s="61"/>
      <c r="G113" s="76"/>
      <c r="H113" s="77"/>
      <c r="BA113" s="6"/>
      <c r="BB113" s="6"/>
      <c r="BC113" s="6"/>
      <c r="BD113" s="6"/>
    </row>
    <row r="114" spans="1:56" ht="30" customHeight="1" x14ac:dyDescent="0.25">
      <c r="A114" s="80" t="s">
        <v>280</v>
      </c>
      <c r="B114" s="44" t="s">
        <v>29</v>
      </c>
      <c r="C114" s="42" t="s">
        <v>281</v>
      </c>
      <c r="D114" s="11"/>
      <c r="E114" s="43" t="s">
        <v>45</v>
      </c>
      <c r="F114" s="61">
        <v>20</v>
      </c>
      <c r="G114" s="104"/>
      <c r="H114" s="46">
        <f t="shared" si="2"/>
        <v>0</v>
      </c>
      <c r="BA114" s="6"/>
      <c r="BB114" s="6"/>
      <c r="BC114" s="6"/>
      <c r="BD114" s="6"/>
    </row>
    <row r="115" spans="1:56" ht="30" customHeight="1" x14ac:dyDescent="0.25">
      <c r="A115" s="65" t="s">
        <v>162</v>
      </c>
      <c r="B115" s="66" t="s">
        <v>192</v>
      </c>
      <c r="C115" s="63" t="s">
        <v>163</v>
      </c>
      <c r="D115" s="64" t="s">
        <v>161</v>
      </c>
      <c r="E115" s="43"/>
      <c r="F115" s="61"/>
      <c r="G115" s="76"/>
      <c r="H115" s="77"/>
      <c r="BA115" s="6"/>
      <c r="BB115" s="6"/>
      <c r="BC115" s="6"/>
      <c r="BD115" s="6"/>
    </row>
    <row r="116" spans="1:56" ht="33" customHeight="1" x14ac:dyDescent="0.25">
      <c r="A116" s="65" t="s">
        <v>165</v>
      </c>
      <c r="B116" s="44" t="s">
        <v>29</v>
      </c>
      <c r="C116" s="42" t="s">
        <v>263</v>
      </c>
      <c r="D116" s="11" t="s">
        <v>84</v>
      </c>
      <c r="E116" s="43" t="s">
        <v>45</v>
      </c>
      <c r="F116" s="61">
        <v>10</v>
      </c>
      <c r="G116" s="104"/>
      <c r="H116" s="46">
        <f t="shared" si="2"/>
        <v>0</v>
      </c>
      <c r="BA116" s="6"/>
      <c r="BB116" s="6"/>
      <c r="BC116" s="6"/>
      <c r="BD116" s="6"/>
    </row>
    <row r="117" spans="1:56" ht="30" customHeight="1" x14ac:dyDescent="0.25">
      <c r="A117" s="80" t="s">
        <v>282</v>
      </c>
      <c r="B117" s="44" t="s">
        <v>36</v>
      </c>
      <c r="C117" s="42" t="s">
        <v>236</v>
      </c>
      <c r="D117" s="11"/>
      <c r="E117" s="43" t="s">
        <v>45</v>
      </c>
      <c r="F117" s="61">
        <v>33</v>
      </c>
      <c r="G117" s="104"/>
      <c r="H117" s="46">
        <f t="shared" si="2"/>
        <v>0</v>
      </c>
      <c r="BA117" s="6"/>
      <c r="BB117" s="6"/>
      <c r="BC117" s="6"/>
      <c r="BD117" s="6"/>
    </row>
    <row r="118" spans="1:56" ht="30" customHeight="1" x14ac:dyDescent="0.25">
      <c r="A118" s="82" t="s">
        <v>82</v>
      </c>
      <c r="B118" s="41" t="s">
        <v>193</v>
      </c>
      <c r="C118" s="42" t="s">
        <v>47</v>
      </c>
      <c r="D118" s="11" t="s">
        <v>161</v>
      </c>
      <c r="E118" s="43"/>
      <c r="F118" s="61"/>
      <c r="G118" s="76"/>
      <c r="H118" s="77"/>
      <c r="BA118" s="6"/>
      <c r="BB118" s="6"/>
      <c r="BC118" s="6"/>
      <c r="BD118" s="6"/>
    </row>
    <row r="119" spans="1:56" ht="30" customHeight="1" x14ac:dyDescent="0.25">
      <c r="A119" s="82" t="s">
        <v>218</v>
      </c>
      <c r="B119" s="44" t="s">
        <v>29</v>
      </c>
      <c r="C119" s="42" t="s">
        <v>252</v>
      </c>
      <c r="D119" s="11" t="s">
        <v>219</v>
      </c>
      <c r="E119" s="43"/>
      <c r="F119" s="61"/>
      <c r="G119" s="76"/>
      <c r="H119" s="77"/>
      <c r="BA119" s="6"/>
      <c r="BB119" s="6"/>
      <c r="BC119" s="6"/>
      <c r="BD119" s="6"/>
    </row>
    <row r="120" spans="1:56" ht="30" customHeight="1" x14ac:dyDescent="0.25">
      <c r="A120" s="82" t="s">
        <v>220</v>
      </c>
      <c r="B120" s="45" t="s">
        <v>79</v>
      </c>
      <c r="C120" s="42" t="s">
        <v>278</v>
      </c>
      <c r="D120" s="11"/>
      <c r="E120" s="43" t="s">
        <v>45</v>
      </c>
      <c r="F120" s="61">
        <v>30</v>
      </c>
      <c r="G120" s="104"/>
      <c r="H120" s="46">
        <f t="shared" si="2"/>
        <v>0</v>
      </c>
      <c r="BA120" s="6"/>
      <c r="BB120" s="6"/>
      <c r="BC120" s="6"/>
      <c r="BD120" s="6"/>
    </row>
    <row r="121" spans="1:56" ht="30" customHeight="1" x14ac:dyDescent="0.25">
      <c r="A121" s="82" t="s">
        <v>233</v>
      </c>
      <c r="B121" s="45" t="s">
        <v>80</v>
      </c>
      <c r="C121" s="42" t="s">
        <v>234</v>
      </c>
      <c r="D121" s="11" t="s">
        <v>2</v>
      </c>
      <c r="E121" s="43" t="s">
        <v>45</v>
      </c>
      <c r="F121" s="61">
        <v>160</v>
      </c>
      <c r="G121" s="104"/>
      <c r="H121" s="46">
        <f t="shared" si="2"/>
        <v>0</v>
      </c>
      <c r="BA121" s="6"/>
      <c r="BB121" s="6"/>
      <c r="BC121" s="6"/>
      <c r="BD121" s="6"/>
    </row>
    <row r="122" spans="1:56" ht="30" customHeight="1" x14ac:dyDescent="0.25">
      <c r="A122" s="82" t="s">
        <v>235</v>
      </c>
      <c r="B122" s="44" t="s">
        <v>36</v>
      </c>
      <c r="C122" s="42" t="s">
        <v>236</v>
      </c>
      <c r="D122" s="11" t="s">
        <v>85</v>
      </c>
      <c r="E122" s="43" t="s">
        <v>45</v>
      </c>
      <c r="F122" s="61">
        <v>60</v>
      </c>
      <c r="G122" s="104"/>
      <c r="H122" s="46">
        <f t="shared" si="2"/>
        <v>0</v>
      </c>
      <c r="BA122" s="6"/>
      <c r="BB122" s="6"/>
      <c r="BC122" s="6"/>
      <c r="BD122" s="6"/>
    </row>
    <row r="123" spans="1:56" ht="30" customHeight="1" x14ac:dyDescent="0.25">
      <c r="A123" s="82" t="s">
        <v>90</v>
      </c>
      <c r="B123" s="41" t="s">
        <v>194</v>
      </c>
      <c r="C123" s="42" t="s">
        <v>92</v>
      </c>
      <c r="D123" s="11" t="s">
        <v>129</v>
      </c>
      <c r="E123" s="43" t="s">
        <v>35</v>
      </c>
      <c r="F123" s="61">
        <v>28</v>
      </c>
      <c r="G123" s="104"/>
      <c r="H123" s="46">
        <f t="shared" si="2"/>
        <v>0</v>
      </c>
      <c r="BA123" s="6"/>
      <c r="BB123" s="6"/>
      <c r="BC123" s="6"/>
      <c r="BD123" s="6"/>
    </row>
    <row r="124" spans="1:56" ht="33" customHeight="1" x14ac:dyDescent="0.25">
      <c r="A124" s="38"/>
      <c r="B124" s="83" t="s">
        <v>2</v>
      </c>
      <c r="C124" s="62" t="s">
        <v>20</v>
      </c>
      <c r="D124" s="61"/>
      <c r="E124" s="84"/>
      <c r="F124" s="69"/>
      <c r="G124" s="76"/>
      <c r="H124" s="77"/>
      <c r="BA124" s="6"/>
      <c r="BB124" s="6"/>
      <c r="BC124" s="6"/>
      <c r="BD124" s="6"/>
    </row>
    <row r="125" spans="1:56" ht="30" customHeight="1" x14ac:dyDescent="0.25">
      <c r="A125" s="78" t="s">
        <v>221</v>
      </c>
      <c r="B125" s="57" t="s">
        <v>195</v>
      </c>
      <c r="C125" s="59" t="s">
        <v>222</v>
      </c>
      <c r="D125" s="58" t="s">
        <v>98</v>
      </c>
      <c r="E125" s="60" t="s">
        <v>45</v>
      </c>
      <c r="F125" s="69">
        <v>1700</v>
      </c>
      <c r="G125" s="104"/>
      <c r="H125" s="46">
        <f t="shared" si="2"/>
        <v>0</v>
      </c>
      <c r="BA125" s="6"/>
      <c r="BB125" s="6"/>
      <c r="BC125" s="6"/>
      <c r="BD125" s="6"/>
    </row>
    <row r="126" spans="1:56" ht="30" customHeight="1" x14ac:dyDescent="0.25">
      <c r="A126" s="78" t="s">
        <v>264</v>
      </c>
      <c r="B126" s="57" t="s">
        <v>196</v>
      </c>
      <c r="C126" s="59" t="s">
        <v>265</v>
      </c>
      <c r="D126" s="58" t="s">
        <v>98</v>
      </c>
      <c r="E126" s="60"/>
      <c r="F126" s="69"/>
      <c r="G126" s="76"/>
      <c r="H126" s="77"/>
      <c r="BA126" s="6"/>
      <c r="BB126" s="6"/>
      <c r="BC126" s="6"/>
      <c r="BD126" s="6"/>
    </row>
    <row r="127" spans="1:56" ht="30" customHeight="1" x14ac:dyDescent="0.25">
      <c r="A127" s="78" t="s">
        <v>266</v>
      </c>
      <c r="B127" s="54" t="s">
        <v>29</v>
      </c>
      <c r="C127" s="59" t="s">
        <v>267</v>
      </c>
      <c r="D127" s="58" t="s">
        <v>2</v>
      </c>
      <c r="E127" s="60" t="s">
        <v>45</v>
      </c>
      <c r="F127" s="69">
        <v>20</v>
      </c>
      <c r="G127" s="104"/>
      <c r="H127" s="46">
        <f t="shared" si="2"/>
        <v>0</v>
      </c>
      <c r="BA127" s="6"/>
      <c r="BB127" s="6"/>
      <c r="BC127" s="6"/>
      <c r="BD127" s="6"/>
    </row>
    <row r="128" spans="1:56" ht="30" customHeight="1" x14ac:dyDescent="0.25">
      <c r="A128" s="78" t="s">
        <v>268</v>
      </c>
      <c r="B128" s="54" t="s">
        <v>36</v>
      </c>
      <c r="C128" s="59" t="s">
        <v>269</v>
      </c>
      <c r="D128" s="58" t="s">
        <v>2</v>
      </c>
      <c r="E128" s="60" t="s">
        <v>45</v>
      </c>
      <c r="F128" s="69">
        <v>100</v>
      </c>
      <c r="G128" s="104"/>
      <c r="H128" s="46">
        <f t="shared" si="2"/>
        <v>0</v>
      </c>
      <c r="BA128" s="6"/>
      <c r="BB128" s="6"/>
      <c r="BC128" s="6"/>
      <c r="BD128" s="6"/>
    </row>
    <row r="129" spans="1:56" ht="33" customHeight="1" x14ac:dyDescent="0.25">
      <c r="A129" s="38"/>
      <c r="B129" s="93" t="s">
        <v>2</v>
      </c>
      <c r="C129" s="62" t="s">
        <v>22</v>
      </c>
      <c r="D129" s="61"/>
      <c r="E129" s="84"/>
      <c r="F129" s="69"/>
      <c r="G129" s="76"/>
      <c r="H129" s="77"/>
    </row>
    <row r="130" spans="1:56" ht="33" customHeight="1" x14ac:dyDescent="0.25">
      <c r="A130" s="78" t="s">
        <v>50</v>
      </c>
      <c r="B130" s="57" t="s">
        <v>197</v>
      </c>
      <c r="C130" s="55" t="s">
        <v>176</v>
      </c>
      <c r="D130" s="56" t="s">
        <v>177</v>
      </c>
      <c r="E130" s="60" t="s">
        <v>35</v>
      </c>
      <c r="F130" s="69">
        <v>10</v>
      </c>
      <c r="G130" s="104"/>
      <c r="H130" s="46">
        <f t="shared" si="2"/>
        <v>0</v>
      </c>
    </row>
    <row r="131" spans="1:56" ht="30" customHeight="1" x14ac:dyDescent="0.25">
      <c r="A131" s="78" t="s">
        <v>60</v>
      </c>
      <c r="B131" s="57" t="s">
        <v>198</v>
      </c>
      <c r="C131" s="59" t="s">
        <v>65</v>
      </c>
      <c r="D131" s="56" t="s">
        <v>177</v>
      </c>
      <c r="E131" s="60" t="s">
        <v>35</v>
      </c>
      <c r="F131" s="69">
        <v>1</v>
      </c>
      <c r="G131" s="104"/>
      <c r="H131" s="46">
        <f t="shared" si="2"/>
        <v>0</v>
      </c>
    </row>
    <row r="132" spans="1:56" ht="30" customHeight="1" x14ac:dyDescent="0.25">
      <c r="A132" s="78" t="s">
        <v>61</v>
      </c>
      <c r="B132" s="57" t="s">
        <v>199</v>
      </c>
      <c r="C132" s="59" t="s">
        <v>66</v>
      </c>
      <c r="D132" s="56" t="s">
        <v>177</v>
      </c>
      <c r="E132" s="60" t="s">
        <v>35</v>
      </c>
      <c r="F132" s="69">
        <v>4</v>
      </c>
      <c r="G132" s="104"/>
      <c r="H132" s="46">
        <f t="shared" si="2"/>
        <v>0</v>
      </c>
    </row>
    <row r="133" spans="1:56" ht="30" customHeight="1" x14ac:dyDescent="0.25">
      <c r="A133" s="78" t="s">
        <v>62</v>
      </c>
      <c r="B133" s="105" t="s">
        <v>200</v>
      </c>
      <c r="C133" s="106" t="s">
        <v>67</v>
      </c>
      <c r="D133" s="133" t="s">
        <v>177</v>
      </c>
      <c r="E133" s="108" t="s">
        <v>35</v>
      </c>
      <c r="F133" s="109">
        <v>1</v>
      </c>
      <c r="G133" s="47"/>
      <c r="H133" s="48">
        <f t="shared" si="2"/>
        <v>0</v>
      </c>
    </row>
    <row r="134" spans="1:56" ht="30" customHeight="1" x14ac:dyDescent="0.25">
      <c r="A134" s="94" t="s">
        <v>204</v>
      </c>
      <c r="B134" s="134" t="s">
        <v>201</v>
      </c>
      <c r="C134" s="135" t="s">
        <v>205</v>
      </c>
      <c r="D134" s="136" t="s">
        <v>177</v>
      </c>
      <c r="E134" s="137" t="s">
        <v>35</v>
      </c>
      <c r="F134" s="114">
        <v>1</v>
      </c>
      <c r="G134" s="138"/>
      <c r="H134" s="139">
        <f t="shared" si="2"/>
        <v>0</v>
      </c>
    </row>
    <row r="135" spans="1:56" ht="30" customHeight="1" x14ac:dyDescent="0.25">
      <c r="A135" s="78" t="s">
        <v>135</v>
      </c>
      <c r="B135" s="57" t="s">
        <v>202</v>
      </c>
      <c r="C135" s="59" t="s">
        <v>136</v>
      </c>
      <c r="D135" s="58" t="s">
        <v>177</v>
      </c>
      <c r="E135" s="60" t="s">
        <v>35</v>
      </c>
      <c r="F135" s="69">
        <v>1</v>
      </c>
      <c r="G135" s="104"/>
      <c r="H135" s="46">
        <f t="shared" si="2"/>
        <v>0</v>
      </c>
    </row>
    <row r="136" spans="1:56" ht="36" customHeight="1" x14ac:dyDescent="0.25">
      <c r="A136" s="38"/>
      <c r="B136" s="73" t="s">
        <v>2</v>
      </c>
      <c r="C136" s="62" t="s">
        <v>23</v>
      </c>
      <c r="D136" s="61"/>
      <c r="E136" s="79"/>
      <c r="F136" s="61"/>
      <c r="G136" s="76"/>
      <c r="H136" s="77"/>
    </row>
    <row r="137" spans="1:56" ht="30" customHeight="1" x14ac:dyDescent="0.25">
      <c r="A137" s="80" t="s">
        <v>55</v>
      </c>
      <c r="B137" s="57" t="s">
        <v>203</v>
      </c>
      <c r="C137" s="59" t="s">
        <v>56</v>
      </c>
      <c r="D137" s="58" t="s">
        <v>112</v>
      </c>
      <c r="E137" s="60"/>
      <c r="F137" s="61"/>
      <c r="G137" s="76"/>
      <c r="H137" s="77"/>
    </row>
    <row r="138" spans="1:56" ht="30" customHeight="1" x14ac:dyDescent="0.25">
      <c r="A138" s="80" t="s">
        <v>113</v>
      </c>
      <c r="B138" s="54" t="s">
        <v>29</v>
      </c>
      <c r="C138" s="59" t="s">
        <v>114</v>
      </c>
      <c r="D138" s="58"/>
      <c r="E138" s="60" t="s">
        <v>28</v>
      </c>
      <c r="F138" s="61">
        <v>100</v>
      </c>
      <c r="G138" s="104"/>
      <c r="H138" s="46">
        <f t="shared" si="2"/>
        <v>0</v>
      </c>
    </row>
    <row r="139" spans="1:56" s="6" customFormat="1" ht="33" customHeight="1" thickBot="1" x14ac:dyDescent="0.3">
      <c r="A139" s="95"/>
      <c r="B139" s="40" t="str">
        <f>B79</f>
        <v>B</v>
      </c>
      <c r="C139" s="157" t="str">
        <f>C79</f>
        <v>WB NAIRN AVENUE - PANET ROAD TO GREY STREET, CONCRETE PAVEMENT PRESERVATION</v>
      </c>
      <c r="D139" s="158"/>
      <c r="E139" s="158"/>
      <c r="F139" s="159"/>
      <c r="G139" s="95" t="s">
        <v>16</v>
      </c>
      <c r="H139" s="95">
        <f>SUM(H79:H138)</f>
        <v>0</v>
      </c>
      <c r="BA139"/>
      <c r="BB139"/>
      <c r="BC139"/>
      <c r="BD139"/>
    </row>
    <row r="140" spans="1:56" s="6" customFormat="1" ht="33" customHeight="1" thickTop="1" x14ac:dyDescent="0.25">
      <c r="A140" s="37"/>
      <c r="B140" s="71" t="s">
        <v>14</v>
      </c>
      <c r="C140" s="166" t="s">
        <v>224</v>
      </c>
      <c r="D140" s="167"/>
      <c r="E140" s="167"/>
      <c r="F140" s="168"/>
      <c r="G140" s="76"/>
      <c r="H140" s="77"/>
      <c r="BA140"/>
      <c r="BB140"/>
      <c r="BC140"/>
      <c r="BD140"/>
    </row>
    <row r="141" spans="1:56" s="6" customFormat="1" ht="33" customHeight="1" x14ac:dyDescent="0.25">
      <c r="A141" s="38"/>
      <c r="B141" s="73"/>
      <c r="C141" s="50" t="s">
        <v>18</v>
      </c>
      <c r="D141" s="61"/>
      <c r="E141" s="69" t="s">
        <v>2</v>
      </c>
      <c r="F141" s="69" t="s">
        <v>2</v>
      </c>
      <c r="G141" s="76"/>
      <c r="H141" s="77"/>
      <c r="BA141"/>
      <c r="BB141"/>
      <c r="BC141"/>
      <c r="BD141"/>
    </row>
    <row r="142" spans="1:56" s="6" customFormat="1" ht="33" customHeight="1" x14ac:dyDescent="0.25">
      <c r="A142" s="75" t="s">
        <v>31</v>
      </c>
      <c r="B142" s="57" t="s">
        <v>140</v>
      </c>
      <c r="C142" s="59" t="s">
        <v>32</v>
      </c>
      <c r="D142" s="58" t="s">
        <v>117</v>
      </c>
      <c r="E142" s="60" t="s">
        <v>26</v>
      </c>
      <c r="F142" s="69">
        <v>10</v>
      </c>
      <c r="G142" s="104"/>
      <c r="H142" s="46">
        <f t="shared" ref="H142" si="3">ROUND(G142*F142,2)</f>
        <v>0</v>
      </c>
      <c r="BA142"/>
      <c r="BB142"/>
      <c r="BC142"/>
      <c r="BD142"/>
    </row>
    <row r="143" spans="1:56" s="6" customFormat="1" ht="30" customHeight="1" x14ac:dyDescent="0.25">
      <c r="A143" s="78" t="s">
        <v>33</v>
      </c>
      <c r="B143" s="57" t="s">
        <v>141</v>
      </c>
      <c r="C143" s="59" t="s">
        <v>34</v>
      </c>
      <c r="D143" s="58" t="s">
        <v>117</v>
      </c>
      <c r="E143" s="60" t="s">
        <v>28</v>
      </c>
      <c r="F143" s="69">
        <v>50</v>
      </c>
      <c r="G143" s="104"/>
      <c r="H143" s="46">
        <f t="shared" ref="H143:H176" si="4">ROUND(G143*F143,2)</f>
        <v>0</v>
      </c>
      <c r="BA143"/>
      <c r="BB143"/>
      <c r="BC143"/>
      <c r="BD143"/>
    </row>
    <row r="144" spans="1:56" s="6" customFormat="1" ht="33" customHeight="1" x14ac:dyDescent="0.25">
      <c r="A144" s="38"/>
      <c r="B144" s="73" t="s">
        <v>2</v>
      </c>
      <c r="C144" s="62" t="s">
        <v>19</v>
      </c>
      <c r="D144" s="61"/>
      <c r="E144" s="79"/>
      <c r="F144" s="61"/>
      <c r="G144" s="76"/>
      <c r="H144" s="77"/>
      <c r="BA144"/>
      <c r="BB144"/>
      <c r="BC144"/>
      <c r="BD144"/>
    </row>
    <row r="145" spans="1:56" s="6" customFormat="1" ht="30" customHeight="1" x14ac:dyDescent="0.25">
      <c r="A145" s="80" t="s">
        <v>147</v>
      </c>
      <c r="B145" s="41" t="s">
        <v>142</v>
      </c>
      <c r="C145" s="42" t="s">
        <v>148</v>
      </c>
      <c r="D145" s="11" t="s">
        <v>118</v>
      </c>
      <c r="E145" s="43"/>
      <c r="F145" s="61"/>
      <c r="G145" s="76"/>
      <c r="H145" s="77"/>
      <c r="BA145"/>
      <c r="BB145"/>
      <c r="BC145"/>
      <c r="BD145"/>
    </row>
    <row r="146" spans="1:56" s="6" customFormat="1" ht="33" customHeight="1" x14ac:dyDescent="0.25">
      <c r="A146" s="80" t="s">
        <v>244</v>
      </c>
      <c r="B146" s="44" t="s">
        <v>29</v>
      </c>
      <c r="C146" s="59" t="s">
        <v>243</v>
      </c>
      <c r="D146" s="11" t="s">
        <v>2</v>
      </c>
      <c r="E146" s="43" t="s">
        <v>28</v>
      </c>
      <c r="F146" s="61">
        <v>400</v>
      </c>
      <c r="G146" s="104"/>
      <c r="H146" s="46">
        <f t="shared" si="4"/>
        <v>0</v>
      </c>
      <c r="BA146"/>
      <c r="BB146"/>
      <c r="BC146"/>
      <c r="BD146"/>
    </row>
    <row r="147" spans="1:56" s="6" customFormat="1" ht="33" customHeight="1" x14ac:dyDescent="0.25">
      <c r="A147" s="80" t="s">
        <v>149</v>
      </c>
      <c r="B147" s="41" t="s">
        <v>206</v>
      </c>
      <c r="C147" s="59" t="s">
        <v>245</v>
      </c>
      <c r="D147" s="11" t="s">
        <v>118</v>
      </c>
      <c r="E147" s="43"/>
      <c r="F147" s="61"/>
      <c r="G147" s="76"/>
      <c r="H147" s="77"/>
      <c r="BA147"/>
      <c r="BB147"/>
      <c r="BC147"/>
      <c r="BD147"/>
    </row>
    <row r="148" spans="1:56" s="6" customFormat="1" ht="30" customHeight="1" x14ac:dyDescent="0.25">
      <c r="A148" s="80" t="s">
        <v>249</v>
      </c>
      <c r="B148" s="44" t="s">
        <v>29</v>
      </c>
      <c r="C148" s="42" t="s">
        <v>246</v>
      </c>
      <c r="D148" s="11" t="s">
        <v>2</v>
      </c>
      <c r="E148" s="43" t="s">
        <v>28</v>
      </c>
      <c r="F148" s="61">
        <v>60</v>
      </c>
      <c r="G148" s="104"/>
      <c r="H148" s="46">
        <f t="shared" si="4"/>
        <v>0</v>
      </c>
      <c r="BA148"/>
      <c r="BB148"/>
      <c r="BC148"/>
      <c r="BD148"/>
    </row>
    <row r="149" spans="1:56" s="6" customFormat="1" ht="30" customHeight="1" x14ac:dyDescent="0.25">
      <c r="A149" s="82" t="s">
        <v>250</v>
      </c>
      <c r="B149" s="44" t="s">
        <v>36</v>
      </c>
      <c r="C149" s="59" t="s">
        <v>247</v>
      </c>
      <c r="D149" s="11" t="s">
        <v>2</v>
      </c>
      <c r="E149" s="43" t="s">
        <v>28</v>
      </c>
      <c r="F149" s="61">
        <v>160</v>
      </c>
      <c r="G149" s="104"/>
      <c r="H149" s="46">
        <f t="shared" si="4"/>
        <v>0</v>
      </c>
      <c r="BA149"/>
      <c r="BB149"/>
      <c r="BC149"/>
      <c r="BD149"/>
    </row>
    <row r="150" spans="1:56" s="6" customFormat="1" ht="30" customHeight="1" x14ac:dyDescent="0.25">
      <c r="A150" s="80" t="s">
        <v>251</v>
      </c>
      <c r="B150" s="44" t="s">
        <v>46</v>
      </c>
      <c r="C150" s="42" t="s">
        <v>248</v>
      </c>
      <c r="D150" s="11" t="s">
        <v>2</v>
      </c>
      <c r="E150" s="43" t="s">
        <v>28</v>
      </c>
      <c r="F150" s="61">
        <v>70</v>
      </c>
      <c r="G150" s="104"/>
      <c r="H150" s="46">
        <f t="shared" si="4"/>
        <v>0</v>
      </c>
      <c r="BA150"/>
      <c r="BB150"/>
      <c r="BC150"/>
      <c r="BD150"/>
    </row>
    <row r="151" spans="1:56" s="6" customFormat="1" ht="30" customHeight="1" x14ac:dyDescent="0.25">
      <c r="A151" s="80"/>
      <c r="B151" s="41" t="s">
        <v>207</v>
      </c>
      <c r="C151" s="42" t="s">
        <v>273</v>
      </c>
      <c r="D151" s="11" t="s">
        <v>289</v>
      </c>
      <c r="E151" s="43" t="s">
        <v>28</v>
      </c>
      <c r="F151" s="61">
        <v>80</v>
      </c>
      <c r="G151" s="104"/>
      <c r="H151" s="46">
        <f t="shared" si="4"/>
        <v>0</v>
      </c>
      <c r="BA151"/>
      <c r="BB151"/>
      <c r="BC151"/>
      <c r="BD151"/>
    </row>
    <row r="152" spans="1:56" s="6" customFormat="1" ht="30" customHeight="1" x14ac:dyDescent="0.25">
      <c r="A152" s="82" t="s">
        <v>37</v>
      </c>
      <c r="B152" s="41" t="s">
        <v>208</v>
      </c>
      <c r="C152" s="42" t="s">
        <v>38</v>
      </c>
      <c r="D152" s="11" t="s">
        <v>118</v>
      </c>
      <c r="E152" s="43"/>
      <c r="F152" s="61"/>
      <c r="G152" s="76"/>
      <c r="H152" s="77"/>
      <c r="BA152"/>
      <c r="BB152"/>
      <c r="BC152"/>
      <c r="BD152"/>
    </row>
    <row r="153" spans="1:56" s="6" customFormat="1" ht="30" customHeight="1" x14ac:dyDescent="0.25">
      <c r="A153" s="82" t="s">
        <v>119</v>
      </c>
      <c r="B153" s="44" t="s">
        <v>29</v>
      </c>
      <c r="C153" s="42" t="s">
        <v>120</v>
      </c>
      <c r="D153" s="11" t="s">
        <v>2</v>
      </c>
      <c r="E153" s="43" t="s">
        <v>35</v>
      </c>
      <c r="F153" s="61">
        <v>700</v>
      </c>
      <c r="G153" s="104"/>
      <c r="H153" s="46">
        <f t="shared" si="4"/>
        <v>0</v>
      </c>
    </row>
    <row r="154" spans="1:56" s="6" customFormat="1" ht="30" customHeight="1" x14ac:dyDescent="0.25">
      <c r="A154" s="82" t="s">
        <v>39</v>
      </c>
      <c r="B154" s="41" t="s">
        <v>209</v>
      </c>
      <c r="C154" s="42" t="s">
        <v>40</v>
      </c>
      <c r="D154" s="11" t="s">
        <v>118</v>
      </c>
      <c r="E154" s="43"/>
      <c r="F154" s="61"/>
      <c r="G154" s="76"/>
      <c r="H154" s="77"/>
      <c r="BA154"/>
      <c r="BB154"/>
      <c r="BC154"/>
      <c r="BD154"/>
    </row>
    <row r="155" spans="1:56" s="6" customFormat="1" ht="30" customHeight="1" x14ac:dyDescent="0.25">
      <c r="A155" s="82" t="s">
        <v>41</v>
      </c>
      <c r="B155" s="44" t="s">
        <v>29</v>
      </c>
      <c r="C155" s="42" t="s">
        <v>42</v>
      </c>
      <c r="D155" s="11"/>
      <c r="E155" s="43" t="s">
        <v>35</v>
      </c>
      <c r="F155" s="61">
        <v>230</v>
      </c>
      <c r="G155" s="104"/>
      <c r="H155" s="46">
        <f t="shared" si="4"/>
        <v>0</v>
      </c>
      <c r="BA155"/>
      <c r="BB155"/>
      <c r="BC155"/>
      <c r="BD155"/>
    </row>
    <row r="156" spans="1:56" s="6" customFormat="1" ht="30" customHeight="1" x14ac:dyDescent="0.25">
      <c r="A156" s="82" t="s">
        <v>43</v>
      </c>
      <c r="B156" s="44" t="s">
        <v>36</v>
      </c>
      <c r="C156" s="42" t="s">
        <v>44</v>
      </c>
      <c r="D156" s="11" t="s">
        <v>2</v>
      </c>
      <c r="E156" s="43" t="s">
        <v>35</v>
      </c>
      <c r="F156" s="61">
        <v>480</v>
      </c>
      <c r="G156" s="104"/>
      <c r="H156" s="46">
        <f t="shared" si="4"/>
        <v>0</v>
      </c>
      <c r="BA156"/>
      <c r="BB156"/>
      <c r="BC156"/>
      <c r="BD156"/>
    </row>
    <row r="157" spans="1:56" s="6" customFormat="1" ht="30" customHeight="1" x14ac:dyDescent="0.25">
      <c r="A157" s="82" t="s">
        <v>151</v>
      </c>
      <c r="B157" s="41" t="s">
        <v>210</v>
      </c>
      <c r="C157" s="42" t="s">
        <v>152</v>
      </c>
      <c r="D157" s="11" t="s">
        <v>77</v>
      </c>
      <c r="E157" s="43"/>
      <c r="F157" s="61"/>
      <c r="G157" s="76"/>
      <c r="H157" s="77"/>
      <c r="BA157"/>
      <c r="BB157"/>
      <c r="BC157"/>
      <c r="BD157"/>
    </row>
    <row r="158" spans="1:56" s="6" customFormat="1" ht="30" customHeight="1" x14ac:dyDescent="0.25">
      <c r="A158" s="82" t="s">
        <v>153</v>
      </c>
      <c r="B158" s="44" t="s">
        <v>29</v>
      </c>
      <c r="C158" s="42" t="s">
        <v>78</v>
      </c>
      <c r="D158" s="11" t="s">
        <v>154</v>
      </c>
      <c r="E158" s="43"/>
      <c r="F158" s="61"/>
      <c r="G158" s="76"/>
      <c r="H158" s="77"/>
      <c r="BA158"/>
      <c r="BB158"/>
      <c r="BC158"/>
      <c r="BD158"/>
    </row>
    <row r="159" spans="1:56" s="6" customFormat="1" ht="30" customHeight="1" x14ac:dyDescent="0.25">
      <c r="A159" s="82" t="s">
        <v>155</v>
      </c>
      <c r="B159" s="45" t="s">
        <v>79</v>
      </c>
      <c r="C159" s="42" t="s">
        <v>156</v>
      </c>
      <c r="D159" s="11"/>
      <c r="E159" s="43" t="s">
        <v>28</v>
      </c>
      <c r="F159" s="61">
        <v>6</v>
      </c>
      <c r="G159" s="104"/>
      <c r="H159" s="46">
        <f t="shared" si="4"/>
        <v>0</v>
      </c>
      <c r="BA159" s="5"/>
      <c r="BB159" s="5"/>
      <c r="BC159" s="5"/>
      <c r="BD159" s="5"/>
    </row>
    <row r="160" spans="1:56" s="6" customFormat="1" ht="30" customHeight="1" x14ac:dyDescent="0.25">
      <c r="A160" s="82" t="s">
        <v>157</v>
      </c>
      <c r="B160" s="45" t="s">
        <v>80</v>
      </c>
      <c r="C160" s="42" t="s">
        <v>158</v>
      </c>
      <c r="D160" s="11"/>
      <c r="E160" s="43" t="s">
        <v>28</v>
      </c>
      <c r="F160" s="61">
        <v>30</v>
      </c>
      <c r="G160" s="104"/>
      <c r="H160" s="46">
        <f t="shared" si="4"/>
        <v>0</v>
      </c>
      <c r="BA160"/>
      <c r="BB160"/>
      <c r="BC160"/>
      <c r="BD160"/>
    </row>
    <row r="161" spans="1:56" s="6" customFormat="1" ht="30" customHeight="1" x14ac:dyDescent="0.25">
      <c r="A161" s="80" t="s">
        <v>184</v>
      </c>
      <c r="B161" s="51" t="s">
        <v>81</v>
      </c>
      <c r="C161" s="59" t="s">
        <v>185</v>
      </c>
      <c r="D161" s="58" t="s">
        <v>2</v>
      </c>
      <c r="E161" s="60" t="s">
        <v>28</v>
      </c>
      <c r="F161" s="61">
        <v>30</v>
      </c>
      <c r="G161" s="104"/>
      <c r="H161" s="46">
        <f t="shared" si="4"/>
        <v>0</v>
      </c>
      <c r="BA161"/>
      <c r="BB161"/>
      <c r="BC161"/>
      <c r="BD161"/>
    </row>
    <row r="162" spans="1:56" s="6" customFormat="1" ht="30" customHeight="1" x14ac:dyDescent="0.25">
      <c r="A162" s="82" t="s">
        <v>232</v>
      </c>
      <c r="B162" s="44" t="s">
        <v>36</v>
      </c>
      <c r="C162" s="42" t="s">
        <v>123</v>
      </c>
      <c r="D162" s="11" t="s">
        <v>132</v>
      </c>
      <c r="E162" s="43" t="s">
        <v>28</v>
      </c>
      <c r="F162" s="61">
        <v>10</v>
      </c>
      <c r="G162" s="104"/>
      <c r="H162" s="46">
        <f t="shared" si="4"/>
        <v>0</v>
      </c>
      <c r="BA162"/>
      <c r="BB162"/>
      <c r="BC162"/>
      <c r="BD162"/>
    </row>
    <row r="163" spans="1:56" s="6" customFormat="1" ht="30" customHeight="1" x14ac:dyDescent="0.25">
      <c r="A163" s="82" t="s">
        <v>82</v>
      </c>
      <c r="B163" s="41" t="s">
        <v>211</v>
      </c>
      <c r="C163" s="42" t="s">
        <v>47</v>
      </c>
      <c r="D163" s="11" t="s">
        <v>161</v>
      </c>
      <c r="E163" s="43"/>
      <c r="F163" s="61"/>
      <c r="G163" s="76"/>
      <c r="H163" s="77"/>
      <c r="BA163"/>
      <c r="BB163"/>
      <c r="BC163"/>
      <c r="BD163"/>
    </row>
    <row r="164" spans="1:56" s="6" customFormat="1" ht="30" customHeight="1" x14ac:dyDescent="0.25">
      <c r="A164" s="82" t="s">
        <v>218</v>
      </c>
      <c r="B164" s="44" t="s">
        <v>29</v>
      </c>
      <c r="C164" s="42" t="s">
        <v>252</v>
      </c>
      <c r="D164" s="11" t="s">
        <v>219</v>
      </c>
      <c r="E164" s="43"/>
      <c r="F164" s="61"/>
      <c r="G164" s="76"/>
      <c r="H164" s="77"/>
      <c r="BA164"/>
      <c r="BB164"/>
      <c r="BC164"/>
      <c r="BD164"/>
    </row>
    <row r="165" spans="1:56" s="6" customFormat="1" ht="30" customHeight="1" x14ac:dyDescent="0.25">
      <c r="A165" s="82" t="s">
        <v>233</v>
      </c>
      <c r="B165" s="45" t="s">
        <v>79</v>
      </c>
      <c r="C165" s="42" t="s">
        <v>234</v>
      </c>
      <c r="D165" s="11"/>
      <c r="E165" s="43" t="s">
        <v>45</v>
      </c>
      <c r="F165" s="61">
        <v>50</v>
      </c>
      <c r="G165" s="104"/>
      <c r="H165" s="46">
        <f t="shared" si="4"/>
        <v>0</v>
      </c>
      <c r="BA165"/>
      <c r="BB165"/>
      <c r="BC165"/>
      <c r="BD165"/>
    </row>
    <row r="166" spans="1:56" s="6" customFormat="1" ht="33" customHeight="1" x14ac:dyDescent="0.25">
      <c r="A166" s="80" t="s">
        <v>270</v>
      </c>
      <c r="B166" s="142" t="s">
        <v>36</v>
      </c>
      <c r="C166" s="143" t="s">
        <v>271</v>
      </c>
      <c r="D166" s="144" t="s">
        <v>272</v>
      </c>
      <c r="E166" s="145" t="s">
        <v>45</v>
      </c>
      <c r="F166" s="146">
        <v>5</v>
      </c>
      <c r="G166" s="147"/>
      <c r="H166" s="148">
        <f t="shared" si="4"/>
        <v>0</v>
      </c>
      <c r="BA166"/>
      <c r="BB166"/>
      <c r="BC166"/>
      <c r="BD166"/>
    </row>
    <row r="167" spans="1:56" s="6" customFormat="1" ht="33" customHeight="1" x14ac:dyDescent="0.25">
      <c r="A167" s="141"/>
      <c r="B167" s="149" t="s">
        <v>2</v>
      </c>
      <c r="C167" s="152" t="s">
        <v>20</v>
      </c>
      <c r="D167" s="112"/>
      <c r="E167" s="150"/>
      <c r="F167" s="112"/>
      <c r="G167" s="131"/>
      <c r="H167" s="132"/>
      <c r="BA167"/>
      <c r="BB167"/>
      <c r="BC167"/>
      <c r="BD167"/>
    </row>
    <row r="168" spans="1:56" s="6" customFormat="1" ht="33" customHeight="1" x14ac:dyDescent="0.25">
      <c r="A168" s="78" t="s">
        <v>221</v>
      </c>
      <c r="B168" s="57" t="s">
        <v>212</v>
      </c>
      <c r="C168" s="59" t="s">
        <v>222</v>
      </c>
      <c r="D168" s="58" t="s">
        <v>98</v>
      </c>
      <c r="E168" s="60" t="s">
        <v>45</v>
      </c>
      <c r="F168" s="69">
        <v>1500</v>
      </c>
      <c r="G168" s="104"/>
      <c r="H168" s="46">
        <f t="shared" ref="H168" si="5">ROUND(G168*F168,2)</f>
        <v>0</v>
      </c>
      <c r="BA168"/>
      <c r="BB168"/>
      <c r="BC168"/>
      <c r="BD168"/>
    </row>
    <row r="169" spans="1:56" s="6" customFormat="1" ht="33" customHeight="1" x14ac:dyDescent="0.25">
      <c r="A169" s="78" t="s">
        <v>264</v>
      </c>
      <c r="B169" s="57" t="s">
        <v>213</v>
      </c>
      <c r="C169" s="59" t="s">
        <v>265</v>
      </c>
      <c r="D169" s="58" t="s">
        <v>98</v>
      </c>
      <c r="E169" s="60"/>
      <c r="F169" s="69"/>
      <c r="G169" s="76"/>
      <c r="H169" s="77"/>
      <c r="BA169"/>
      <c r="BB169"/>
      <c r="BC169"/>
      <c r="BD169"/>
    </row>
    <row r="170" spans="1:56" s="6" customFormat="1" ht="33" customHeight="1" x14ac:dyDescent="0.25">
      <c r="A170" s="78" t="s">
        <v>266</v>
      </c>
      <c r="B170" s="54" t="s">
        <v>29</v>
      </c>
      <c r="C170" s="59" t="s">
        <v>267</v>
      </c>
      <c r="D170" s="58" t="s">
        <v>2</v>
      </c>
      <c r="E170" s="60" t="s">
        <v>45</v>
      </c>
      <c r="F170" s="69">
        <v>20</v>
      </c>
      <c r="G170" s="104"/>
      <c r="H170" s="46">
        <f t="shared" ref="H170:H171" si="6">ROUND(G170*F170,2)</f>
        <v>0</v>
      </c>
      <c r="BA170"/>
      <c r="BB170"/>
      <c r="BC170"/>
      <c r="BD170"/>
    </row>
    <row r="171" spans="1:56" s="6" customFormat="1" ht="33" customHeight="1" x14ac:dyDescent="0.25">
      <c r="A171" s="78" t="s">
        <v>268</v>
      </c>
      <c r="B171" s="54" t="s">
        <v>36</v>
      </c>
      <c r="C171" s="59" t="s">
        <v>269</v>
      </c>
      <c r="D171" s="58" t="s">
        <v>2</v>
      </c>
      <c r="E171" s="60" t="s">
        <v>45</v>
      </c>
      <c r="F171" s="69">
        <v>100</v>
      </c>
      <c r="G171" s="104"/>
      <c r="H171" s="46">
        <f t="shared" si="6"/>
        <v>0</v>
      </c>
      <c r="BA171"/>
      <c r="BB171"/>
      <c r="BC171"/>
      <c r="BD171"/>
    </row>
    <row r="172" spans="1:56" s="6" customFormat="1" ht="33" customHeight="1" x14ac:dyDescent="0.25">
      <c r="A172" s="141"/>
      <c r="B172" s="57" t="s">
        <v>290</v>
      </c>
      <c r="C172" s="59" t="s">
        <v>292</v>
      </c>
      <c r="D172" s="58" t="s">
        <v>291</v>
      </c>
      <c r="E172" s="60" t="s">
        <v>45</v>
      </c>
      <c r="F172" s="61">
        <v>800</v>
      </c>
      <c r="G172" s="104"/>
      <c r="H172" s="46">
        <f t="shared" ref="H172" si="7">ROUND(G172*F172,2)</f>
        <v>0</v>
      </c>
      <c r="BA172"/>
      <c r="BB172"/>
      <c r="BC172"/>
      <c r="BD172"/>
    </row>
    <row r="173" spans="1:56" s="6" customFormat="1" ht="33" customHeight="1" x14ac:dyDescent="0.25">
      <c r="A173" s="38"/>
      <c r="B173" s="93" t="s">
        <v>2</v>
      </c>
      <c r="C173" s="62" t="s">
        <v>22</v>
      </c>
      <c r="D173" s="61"/>
      <c r="E173" s="84"/>
      <c r="F173" s="69"/>
      <c r="G173" s="76"/>
      <c r="H173" s="77"/>
      <c r="BA173"/>
      <c r="BB173"/>
      <c r="BC173"/>
      <c r="BD173"/>
    </row>
    <row r="174" spans="1:56" s="6" customFormat="1" ht="33" customHeight="1" x14ac:dyDescent="0.25">
      <c r="A174" s="78" t="s">
        <v>50</v>
      </c>
      <c r="B174" s="57" t="s">
        <v>293</v>
      </c>
      <c r="C174" s="55" t="s">
        <v>176</v>
      </c>
      <c r="D174" s="56" t="s">
        <v>177</v>
      </c>
      <c r="E174" s="60" t="s">
        <v>35</v>
      </c>
      <c r="F174" s="69">
        <v>3</v>
      </c>
      <c r="G174" s="104"/>
      <c r="H174" s="46">
        <f t="shared" si="4"/>
        <v>0</v>
      </c>
      <c r="BA174"/>
      <c r="BB174"/>
      <c r="BC174"/>
      <c r="BD174"/>
    </row>
    <row r="175" spans="1:56" s="6" customFormat="1" ht="33" customHeight="1" x14ac:dyDescent="0.25">
      <c r="A175" s="38"/>
      <c r="B175" s="73" t="s">
        <v>2</v>
      </c>
      <c r="C175" s="62" t="s">
        <v>23</v>
      </c>
      <c r="D175" s="61"/>
      <c r="E175" s="79"/>
      <c r="F175" s="61"/>
      <c r="G175" s="76"/>
      <c r="H175" s="77"/>
      <c r="BA175"/>
      <c r="BB175"/>
      <c r="BC175"/>
      <c r="BD175"/>
    </row>
    <row r="176" spans="1:56" s="6" customFormat="1" ht="30" customHeight="1" x14ac:dyDescent="0.25">
      <c r="A176" s="80" t="s">
        <v>254</v>
      </c>
      <c r="B176" s="57" t="s">
        <v>294</v>
      </c>
      <c r="C176" s="59" t="s">
        <v>255</v>
      </c>
      <c r="D176" s="58" t="s">
        <v>150</v>
      </c>
      <c r="E176" s="60" t="s">
        <v>28</v>
      </c>
      <c r="F176" s="61">
        <v>50</v>
      </c>
      <c r="G176" s="104"/>
      <c r="H176" s="46">
        <f t="shared" si="4"/>
        <v>0</v>
      </c>
      <c r="BA176"/>
      <c r="BB176"/>
      <c r="BC176"/>
      <c r="BD176"/>
    </row>
    <row r="177" spans="1:56" s="6" customFormat="1" ht="33" customHeight="1" thickBot="1" x14ac:dyDescent="0.3">
      <c r="A177" s="39"/>
      <c r="B177" s="40" t="str">
        <f>B140</f>
        <v>C</v>
      </c>
      <c r="C177" s="157" t="str">
        <f>C140</f>
        <v>NB PEMBINA HIGHWAY - MINERVA AVENUE TO ST. NORBERT BRIDGE, CONCRETE PAVEMENT PRESERVATION</v>
      </c>
      <c r="D177" s="158"/>
      <c r="E177" s="158"/>
      <c r="F177" s="159"/>
      <c r="G177" s="95" t="s">
        <v>16</v>
      </c>
      <c r="H177" s="95">
        <f>SUM(H140:H176)</f>
        <v>0</v>
      </c>
      <c r="BA177"/>
      <c r="BB177"/>
      <c r="BC177"/>
      <c r="BD177"/>
    </row>
    <row r="178" spans="1:56" s="6" customFormat="1" ht="33" customHeight="1" thickTop="1" x14ac:dyDescent="0.25">
      <c r="A178" s="37"/>
      <c r="B178" s="71" t="s">
        <v>15</v>
      </c>
      <c r="C178" s="166" t="s">
        <v>242</v>
      </c>
      <c r="D178" s="167"/>
      <c r="E178" s="167"/>
      <c r="F178" s="168"/>
      <c r="G178" s="76"/>
      <c r="H178" s="77"/>
      <c r="BA178"/>
      <c r="BB178"/>
      <c r="BC178"/>
      <c r="BD178"/>
    </row>
    <row r="179" spans="1:56" ht="33" customHeight="1" x14ac:dyDescent="0.25">
      <c r="A179" s="38"/>
      <c r="B179" s="73"/>
      <c r="C179" s="50" t="s">
        <v>18</v>
      </c>
      <c r="D179" s="61"/>
      <c r="E179" s="69" t="s">
        <v>2</v>
      </c>
      <c r="F179" s="69" t="s">
        <v>2</v>
      </c>
      <c r="G179" s="76"/>
      <c r="H179" s="77"/>
    </row>
    <row r="180" spans="1:56" ht="30" customHeight="1" x14ac:dyDescent="0.25">
      <c r="A180" s="78" t="s">
        <v>33</v>
      </c>
      <c r="B180" s="57" t="s">
        <v>214</v>
      </c>
      <c r="C180" s="59" t="s">
        <v>34</v>
      </c>
      <c r="D180" s="58" t="s">
        <v>117</v>
      </c>
      <c r="E180" s="60" t="s">
        <v>28</v>
      </c>
      <c r="F180" s="69">
        <v>30</v>
      </c>
      <c r="G180" s="104"/>
      <c r="H180" s="46">
        <f t="shared" ref="H180" si="8">ROUND(G180*F180,2)</f>
        <v>0</v>
      </c>
    </row>
    <row r="181" spans="1:56" ht="33" customHeight="1" x14ac:dyDescent="0.25">
      <c r="A181" s="38"/>
      <c r="B181" s="73" t="s">
        <v>2</v>
      </c>
      <c r="C181" s="62" t="s">
        <v>19</v>
      </c>
      <c r="D181" s="61"/>
      <c r="E181" s="79"/>
      <c r="F181" s="61"/>
      <c r="G181" s="76"/>
      <c r="H181" s="77"/>
    </row>
    <row r="182" spans="1:56" ht="30" customHeight="1" x14ac:dyDescent="0.25">
      <c r="A182" s="80" t="s">
        <v>147</v>
      </c>
      <c r="B182" s="41" t="s">
        <v>143</v>
      </c>
      <c r="C182" s="42" t="s">
        <v>148</v>
      </c>
      <c r="D182" s="11" t="s">
        <v>118</v>
      </c>
      <c r="E182" s="43"/>
      <c r="F182" s="61"/>
      <c r="G182" s="76"/>
      <c r="H182" s="77"/>
    </row>
    <row r="183" spans="1:56" ht="33" customHeight="1" x14ac:dyDescent="0.25">
      <c r="A183" s="80" t="s">
        <v>244</v>
      </c>
      <c r="B183" s="44" t="s">
        <v>29</v>
      </c>
      <c r="C183" s="59" t="s">
        <v>243</v>
      </c>
      <c r="D183" s="11" t="s">
        <v>2</v>
      </c>
      <c r="E183" s="43" t="s">
        <v>28</v>
      </c>
      <c r="F183" s="61">
        <v>155</v>
      </c>
      <c r="G183" s="104"/>
      <c r="H183" s="46">
        <f t="shared" ref="H183:H207" si="9">ROUND(G183*F183,2)</f>
        <v>0</v>
      </c>
    </row>
    <row r="184" spans="1:56" ht="33" customHeight="1" x14ac:dyDescent="0.25">
      <c r="A184" s="80" t="s">
        <v>149</v>
      </c>
      <c r="B184" s="41" t="s">
        <v>144</v>
      </c>
      <c r="C184" s="59" t="s">
        <v>245</v>
      </c>
      <c r="D184" s="11" t="s">
        <v>118</v>
      </c>
      <c r="E184" s="43"/>
      <c r="F184" s="61"/>
      <c r="G184" s="76"/>
      <c r="H184" s="77"/>
    </row>
    <row r="185" spans="1:56" ht="30" customHeight="1" x14ac:dyDescent="0.25">
      <c r="A185" s="80" t="s">
        <v>249</v>
      </c>
      <c r="B185" s="44" t="s">
        <v>29</v>
      </c>
      <c r="C185" s="42" t="s">
        <v>246</v>
      </c>
      <c r="D185" s="11" t="s">
        <v>2</v>
      </c>
      <c r="E185" s="43" t="s">
        <v>28</v>
      </c>
      <c r="F185" s="61">
        <v>5</v>
      </c>
      <c r="G185" s="104"/>
      <c r="H185" s="46">
        <f t="shared" si="9"/>
        <v>0</v>
      </c>
    </row>
    <row r="186" spans="1:56" ht="30" customHeight="1" x14ac:dyDescent="0.25">
      <c r="A186" s="82" t="s">
        <v>250</v>
      </c>
      <c r="B186" s="44" t="s">
        <v>36</v>
      </c>
      <c r="C186" s="59" t="s">
        <v>247</v>
      </c>
      <c r="D186" s="11" t="s">
        <v>2</v>
      </c>
      <c r="E186" s="43" t="s">
        <v>28</v>
      </c>
      <c r="F186" s="61">
        <v>35</v>
      </c>
      <c r="G186" s="104"/>
      <c r="H186" s="46">
        <f t="shared" si="9"/>
        <v>0</v>
      </c>
    </row>
    <row r="187" spans="1:56" ht="30" customHeight="1" x14ac:dyDescent="0.25">
      <c r="A187" s="80" t="s">
        <v>251</v>
      </c>
      <c r="B187" s="44" t="s">
        <v>46</v>
      </c>
      <c r="C187" s="42" t="s">
        <v>248</v>
      </c>
      <c r="D187" s="11" t="s">
        <v>2</v>
      </c>
      <c r="E187" s="43" t="s">
        <v>28</v>
      </c>
      <c r="F187" s="61">
        <v>140</v>
      </c>
      <c r="G187" s="104"/>
      <c r="H187" s="46">
        <f t="shared" si="9"/>
        <v>0</v>
      </c>
    </row>
    <row r="188" spans="1:56" ht="30" customHeight="1" x14ac:dyDescent="0.25">
      <c r="A188" s="80"/>
      <c r="B188" s="41" t="s">
        <v>145</v>
      </c>
      <c r="C188" s="42" t="s">
        <v>273</v>
      </c>
      <c r="D188" s="11" t="s">
        <v>289</v>
      </c>
      <c r="E188" s="43" t="s">
        <v>28</v>
      </c>
      <c r="F188" s="61">
        <v>30</v>
      </c>
      <c r="G188" s="104"/>
      <c r="H188" s="46">
        <f t="shared" si="9"/>
        <v>0</v>
      </c>
    </row>
    <row r="189" spans="1:56" ht="30" customHeight="1" x14ac:dyDescent="0.25">
      <c r="A189" s="82" t="s">
        <v>37</v>
      </c>
      <c r="B189" s="41" t="s">
        <v>215</v>
      </c>
      <c r="C189" s="42" t="s">
        <v>38</v>
      </c>
      <c r="D189" s="11" t="s">
        <v>118</v>
      </c>
      <c r="E189" s="43"/>
      <c r="F189" s="61"/>
      <c r="G189" s="76"/>
      <c r="H189" s="77"/>
    </row>
    <row r="190" spans="1:56" ht="30" customHeight="1" x14ac:dyDescent="0.25">
      <c r="A190" s="82" t="s">
        <v>119</v>
      </c>
      <c r="B190" s="44" t="s">
        <v>29</v>
      </c>
      <c r="C190" s="42" t="s">
        <v>120</v>
      </c>
      <c r="D190" s="11" t="s">
        <v>2</v>
      </c>
      <c r="E190" s="43" t="s">
        <v>35</v>
      </c>
      <c r="F190" s="61">
        <v>350</v>
      </c>
      <c r="G190" s="104"/>
      <c r="H190" s="46">
        <f t="shared" si="9"/>
        <v>0</v>
      </c>
    </row>
    <row r="191" spans="1:56" ht="30" customHeight="1" x14ac:dyDescent="0.25">
      <c r="A191" s="82" t="s">
        <v>39</v>
      </c>
      <c r="B191" s="41" t="s">
        <v>216</v>
      </c>
      <c r="C191" s="42" t="s">
        <v>40</v>
      </c>
      <c r="D191" s="11" t="s">
        <v>118</v>
      </c>
      <c r="E191" s="43"/>
      <c r="F191" s="61"/>
      <c r="G191" s="76"/>
      <c r="H191" s="77"/>
    </row>
    <row r="192" spans="1:56" ht="30" customHeight="1" x14ac:dyDescent="0.25">
      <c r="A192" s="82" t="s">
        <v>41</v>
      </c>
      <c r="B192" s="44" t="s">
        <v>29</v>
      </c>
      <c r="C192" s="42" t="s">
        <v>42</v>
      </c>
      <c r="D192" s="11"/>
      <c r="E192" s="43" t="s">
        <v>35</v>
      </c>
      <c r="F192" s="61">
        <v>110</v>
      </c>
      <c r="G192" s="104"/>
      <c r="H192" s="46">
        <f t="shared" si="9"/>
        <v>0</v>
      </c>
    </row>
    <row r="193" spans="1:56" ht="30" customHeight="1" x14ac:dyDescent="0.25">
      <c r="A193" s="82" t="s">
        <v>43</v>
      </c>
      <c r="B193" s="44" t="s">
        <v>36</v>
      </c>
      <c r="C193" s="42" t="s">
        <v>44</v>
      </c>
      <c r="D193" s="11" t="s">
        <v>2</v>
      </c>
      <c r="E193" s="43" t="s">
        <v>35</v>
      </c>
      <c r="F193" s="61">
        <v>240</v>
      </c>
      <c r="G193" s="104"/>
      <c r="H193" s="46">
        <f t="shared" si="9"/>
        <v>0</v>
      </c>
    </row>
    <row r="194" spans="1:56" ht="30" customHeight="1" x14ac:dyDescent="0.25">
      <c r="A194" s="82" t="s">
        <v>151</v>
      </c>
      <c r="B194" s="41" t="s">
        <v>217</v>
      </c>
      <c r="C194" s="42" t="s">
        <v>152</v>
      </c>
      <c r="D194" s="11" t="s">
        <v>77</v>
      </c>
      <c r="E194" s="43"/>
      <c r="F194" s="61"/>
      <c r="G194" s="76"/>
      <c r="H194" s="77"/>
    </row>
    <row r="195" spans="1:56" ht="30" customHeight="1" x14ac:dyDescent="0.25">
      <c r="A195" s="82" t="s">
        <v>232</v>
      </c>
      <c r="B195" s="44" t="s">
        <v>29</v>
      </c>
      <c r="C195" s="42" t="s">
        <v>123</v>
      </c>
      <c r="D195" s="11" t="s">
        <v>132</v>
      </c>
      <c r="E195" s="43" t="s">
        <v>28</v>
      </c>
      <c r="F195" s="61">
        <v>10</v>
      </c>
      <c r="G195" s="104"/>
      <c r="H195" s="46">
        <f t="shared" si="9"/>
        <v>0</v>
      </c>
    </row>
    <row r="196" spans="1:56" ht="30" customHeight="1" x14ac:dyDescent="0.25">
      <c r="A196" s="82" t="s">
        <v>82</v>
      </c>
      <c r="B196" s="41" t="s">
        <v>228</v>
      </c>
      <c r="C196" s="42" t="s">
        <v>47</v>
      </c>
      <c r="D196" s="11" t="s">
        <v>161</v>
      </c>
      <c r="E196" s="43"/>
      <c r="F196" s="61"/>
      <c r="G196" s="76"/>
      <c r="H196" s="77"/>
    </row>
    <row r="197" spans="1:56" ht="33" customHeight="1" x14ac:dyDescent="0.25">
      <c r="A197" s="80" t="s">
        <v>270</v>
      </c>
      <c r="B197" s="54" t="s">
        <v>29</v>
      </c>
      <c r="C197" s="59" t="s">
        <v>271</v>
      </c>
      <c r="D197" s="58" t="s">
        <v>272</v>
      </c>
      <c r="E197" s="60" t="s">
        <v>45</v>
      </c>
      <c r="F197" s="61">
        <v>75</v>
      </c>
      <c r="G197" s="104"/>
      <c r="H197" s="46">
        <f t="shared" si="9"/>
        <v>0</v>
      </c>
    </row>
    <row r="198" spans="1:56" ht="33" customHeight="1" x14ac:dyDescent="0.25">
      <c r="A198" s="80" t="s">
        <v>166</v>
      </c>
      <c r="B198" s="57" t="s">
        <v>229</v>
      </c>
      <c r="C198" s="59" t="s">
        <v>167</v>
      </c>
      <c r="D198" s="58" t="s">
        <v>168</v>
      </c>
      <c r="E198" s="60" t="s">
        <v>28</v>
      </c>
      <c r="F198" s="61">
        <v>15</v>
      </c>
      <c r="G198" s="104"/>
      <c r="H198" s="46">
        <f t="shared" si="9"/>
        <v>0</v>
      </c>
    </row>
    <row r="199" spans="1:56" ht="33" customHeight="1" x14ac:dyDescent="0.25">
      <c r="A199" s="141"/>
      <c r="B199" s="73" t="s">
        <v>2</v>
      </c>
      <c r="C199" s="153" t="s">
        <v>20</v>
      </c>
      <c r="D199" s="61"/>
      <c r="E199" s="79"/>
      <c r="F199" s="61"/>
      <c r="G199" s="76"/>
      <c r="H199" s="77"/>
    </row>
    <row r="200" spans="1:56" ht="33" customHeight="1" x14ac:dyDescent="0.25">
      <c r="A200" s="78" t="s">
        <v>221</v>
      </c>
      <c r="B200" s="57" t="s">
        <v>288</v>
      </c>
      <c r="C200" s="59" t="s">
        <v>222</v>
      </c>
      <c r="D200" s="58" t="s">
        <v>98</v>
      </c>
      <c r="E200" s="60" t="s">
        <v>45</v>
      </c>
      <c r="F200" s="69">
        <v>500</v>
      </c>
      <c r="G200" s="104"/>
      <c r="H200" s="46">
        <f t="shared" ref="H200" si="10">ROUND(G200*F200,2)</f>
        <v>0</v>
      </c>
    </row>
    <row r="201" spans="1:56" ht="33" customHeight="1" x14ac:dyDescent="0.25">
      <c r="A201" s="78" t="s">
        <v>264</v>
      </c>
      <c r="B201" s="57" t="s">
        <v>230</v>
      </c>
      <c r="C201" s="59" t="s">
        <v>265</v>
      </c>
      <c r="D201" s="58" t="s">
        <v>98</v>
      </c>
      <c r="E201" s="60"/>
      <c r="F201" s="69"/>
      <c r="G201" s="76"/>
      <c r="H201" s="77"/>
    </row>
    <row r="202" spans="1:56" ht="33" customHeight="1" x14ac:dyDescent="0.25">
      <c r="A202" s="78" t="s">
        <v>266</v>
      </c>
      <c r="B202" s="54" t="s">
        <v>29</v>
      </c>
      <c r="C202" s="59" t="s">
        <v>267</v>
      </c>
      <c r="D202" s="58" t="s">
        <v>2</v>
      </c>
      <c r="E202" s="60" t="s">
        <v>45</v>
      </c>
      <c r="F202" s="69">
        <v>20</v>
      </c>
      <c r="G202" s="104"/>
      <c r="H202" s="46">
        <f t="shared" ref="H202:H203" si="11">ROUND(G202*F202,2)</f>
        <v>0</v>
      </c>
    </row>
    <row r="203" spans="1:56" ht="33" customHeight="1" x14ac:dyDescent="0.25">
      <c r="A203" s="78" t="s">
        <v>268</v>
      </c>
      <c r="B203" s="142" t="s">
        <v>36</v>
      </c>
      <c r="C203" s="143" t="s">
        <v>269</v>
      </c>
      <c r="D203" s="144" t="s">
        <v>2</v>
      </c>
      <c r="E203" s="145" t="s">
        <v>45</v>
      </c>
      <c r="F203" s="151">
        <v>100</v>
      </c>
      <c r="G203" s="147"/>
      <c r="H203" s="148">
        <f t="shared" si="11"/>
        <v>0</v>
      </c>
    </row>
    <row r="204" spans="1:56" ht="33" customHeight="1" x14ac:dyDescent="0.25">
      <c r="A204" s="38"/>
      <c r="B204" s="140" t="s">
        <v>2</v>
      </c>
      <c r="C204" s="111" t="s">
        <v>22</v>
      </c>
      <c r="D204" s="112"/>
      <c r="E204" s="113"/>
      <c r="F204" s="114"/>
      <c r="G204" s="131"/>
      <c r="H204" s="132"/>
    </row>
    <row r="205" spans="1:56" ht="33" customHeight="1" x14ac:dyDescent="0.25">
      <c r="A205" s="78" t="s">
        <v>50</v>
      </c>
      <c r="B205" s="57" t="s">
        <v>295</v>
      </c>
      <c r="C205" s="55" t="s">
        <v>176</v>
      </c>
      <c r="D205" s="56" t="s">
        <v>177</v>
      </c>
      <c r="E205" s="60" t="s">
        <v>35</v>
      </c>
      <c r="F205" s="69">
        <v>1</v>
      </c>
      <c r="G205" s="104"/>
      <c r="H205" s="46">
        <f t="shared" si="9"/>
        <v>0</v>
      </c>
    </row>
    <row r="206" spans="1:56" ht="33" customHeight="1" x14ac:dyDescent="0.25">
      <c r="A206" s="38"/>
      <c r="B206" s="73" t="s">
        <v>2</v>
      </c>
      <c r="C206" s="62" t="s">
        <v>23</v>
      </c>
      <c r="D206" s="61"/>
      <c r="E206" s="79"/>
      <c r="F206" s="61"/>
      <c r="G206" s="76"/>
      <c r="H206" s="77"/>
    </row>
    <row r="207" spans="1:56" ht="30" customHeight="1" x14ac:dyDescent="0.25">
      <c r="A207" s="80" t="s">
        <v>254</v>
      </c>
      <c r="B207" s="57" t="s">
        <v>296</v>
      </c>
      <c r="C207" s="59" t="s">
        <v>255</v>
      </c>
      <c r="D207" s="58" t="s">
        <v>150</v>
      </c>
      <c r="E207" s="60" t="s">
        <v>28</v>
      </c>
      <c r="F207" s="61">
        <v>30</v>
      </c>
      <c r="G207" s="104"/>
      <c r="H207" s="46">
        <f t="shared" si="9"/>
        <v>0</v>
      </c>
    </row>
    <row r="208" spans="1:56" s="6" customFormat="1" ht="33" customHeight="1" thickBot="1" x14ac:dyDescent="0.3">
      <c r="A208" s="95"/>
      <c r="B208" s="40" t="str">
        <f>B178</f>
        <v>D</v>
      </c>
      <c r="C208" s="157" t="str">
        <f>C178</f>
        <v>WB STERLING LYON PARKWAY - VICTOR LEWIS DRIVE TO KENASTON BLVD, CONCRETE PAVEMENT PRESERVATION</v>
      </c>
      <c r="D208" s="161"/>
      <c r="E208" s="161"/>
      <c r="F208" s="162"/>
      <c r="G208" s="95" t="s">
        <v>16</v>
      </c>
      <c r="H208" s="95">
        <f>SUM(H178:H207)</f>
        <v>0</v>
      </c>
      <c r="BA208"/>
      <c r="BB208"/>
      <c r="BC208"/>
      <c r="BD208"/>
    </row>
    <row r="209" spans="1:56" ht="36" customHeight="1" thickTop="1" x14ac:dyDescent="0.3">
      <c r="A209" s="96"/>
      <c r="B209" s="97"/>
      <c r="C209" s="98" t="s">
        <v>17</v>
      </c>
      <c r="D209" s="99"/>
      <c r="E209" s="100"/>
      <c r="F209" s="100"/>
      <c r="G209" s="101"/>
      <c r="H209" s="102"/>
    </row>
    <row r="210" spans="1:56" ht="33" customHeight="1" thickBot="1" x14ac:dyDescent="0.3">
      <c r="A210" s="39"/>
      <c r="B210" s="40" t="str">
        <f>B6</f>
        <v>A</v>
      </c>
      <c r="C210" s="160" t="str">
        <f>C6</f>
        <v>EB NAIRN AVENUE - GREY STREET TO PANET ROAD, ASPHALT OVERLAY</v>
      </c>
      <c r="D210" s="161"/>
      <c r="E210" s="161"/>
      <c r="F210" s="162"/>
      <c r="G210" s="39" t="s">
        <v>16</v>
      </c>
      <c r="H210" s="39">
        <f>H78</f>
        <v>0</v>
      </c>
    </row>
    <row r="211" spans="1:56" ht="33" customHeight="1" thickTop="1" thickBot="1" x14ac:dyDescent="0.3">
      <c r="A211" s="39"/>
      <c r="B211" s="40" t="str">
        <f>B79</f>
        <v>B</v>
      </c>
      <c r="C211" s="163" t="str">
        <f>C79</f>
        <v>WB NAIRN AVENUE - PANET ROAD TO GREY STREET, CONCRETE PAVEMENT PRESERVATION</v>
      </c>
      <c r="D211" s="164"/>
      <c r="E211" s="164"/>
      <c r="F211" s="165"/>
      <c r="G211" s="39" t="s">
        <v>16</v>
      </c>
      <c r="H211" s="39">
        <f>H139</f>
        <v>0</v>
      </c>
    </row>
    <row r="212" spans="1:56" ht="33" customHeight="1" thickTop="1" thickBot="1" x14ac:dyDescent="0.3">
      <c r="A212" s="39"/>
      <c r="B212" s="40" t="str">
        <f>B140</f>
        <v>C</v>
      </c>
      <c r="C212" s="163" t="str">
        <f>C140</f>
        <v>NB PEMBINA HIGHWAY - MINERVA AVENUE TO ST. NORBERT BRIDGE, CONCRETE PAVEMENT PRESERVATION</v>
      </c>
      <c r="D212" s="164"/>
      <c r="E212" s="164"/>
      <c r="F212" s="165"/>
      <c r="G212" s="39" t="s">
        <v>16</v>
      </c>
      <c r="H212" s="39">
        <f>H177</f>
        <v>0</v>
      </c>
    </row>
    <row r="213" spans="1:56" ht="33" customHeight="1" thickTop="1" thickBot="1" x14ac:dyDescent="0.3">
      <c r="A213" s="103"/>
      <c r="B213" s="40" t="str">
        <f>B178</f>
        <v>D</v>
      </c>
      <c r="C213" s="169" t="str">
        <f>C178</f>
        <v>WB STERLING LYON PARKWAY - VICTOR LEWIS DRIVE TO KENASTON BLVD, CONCRETE PAVEMENT PRESERVATION</v>
      </c>
      <c r="D213" s="170"/>
      <c r="E213" s="170"/>
      <c r="F213" s="171"/>
      <c r="G213" s="103" t="s">
        <v>16</v>
      </c>
      <c r="H213" s="103">
        <f>H208</f>
        <v>0</v>
      </c>
    </row>
    <row r="214" spans="1:56" s="5" customFormat="1" ht="37.950000000000003" customHeight="1" thickTop="1" x14ac:dyDescent="0.25">
      <c r="A214" s="38"/>
      <c r="B214" s="174" t="s">
        <v>25</v>
      </c>
      <c r="C214" s="175"/>
      <c r="D214" s="175"/>
      <c r="E214" s="175"/>
      <c r="F214" s="175"/>
      <c r="G214" s="172">
        <f>SUM(H210:H213)</f>
        <v>0</v>
      </c>
      <c r="H214" s="173"/>
      <c r="BA214"/>
      <c r="BB214"/>
      <c r="BC214"/>
      <c r="BD214"/>
    </row>
    <row r="215" spans="1:56" ht="15.9" customHeight="1" x14ac:dyDescent="0.25">
      <c r="A215" s="10"/>
      <c r="B215" s="7"/>
      <c r="C215" s="8"/>
      <c r="D215" s="9"/>
      <c r="E215" s="8"/>
      <c r="F215" s="8"/>
      <c r="G215" s="4"/>
      <c r="H215" s="12"/>
    </row>
  </sheetData>
  <sheetProtection algorithmName="SHA-512" hashValue="3C0EHX0bjDW9y7t5tPT+932XrJEvQeZNSDDWgosmLLdNDC85uUAXkTZ56f7InCXcOMfPB60pe01HZLO8LMFTIw==" saltValue="biRGImkaHy+ABgz0ArIDNQ==" spinCount="100000" sheet="1" selectLockedCells="1"/>
  <mergeCells count="14">
    <mergeCell ref="C213:F213"/>
    <mergeCell ref="C79:F79"/>
    <mergeCell ref="C208:F208"/>
    <mergeCell ref="G214:H214"/>
    <mergeCell ref="C139:F139"/>
    <mergeCell ref="B214:F214"/>
    <mergeCell ref="C178:F178"/>
    <mergeCell ref="C6:F6"/>
    <mergeCell ref="C78:F78"/>
    <mergeCell ref="C210:F210"/>
    <mergeCell ref="C211:F211"/>
    <mergeCell ref="C212:F212"/>
    <mergeCell ref="C140:F140"/>
    <mergeCell ref="C177:F177"/>
  </mergeCells>
  <phoneticPr fontId="0" type="noConversion"/>
  <conditionalFormatting sqref="D45:D50 D165:D166 D111:D112">
    <cfRule type="cellIs" dxfId="173" priority="361" stopIfTrue="1" operator="equal">
      <formula>"CW 2130-R11"</formula>
    </cfRule>
    <cfRule type="cellIs" dxfId="172" priority="362" stopIfTrue="1" operator="equal">
      <formula>"CW 3120-R2"</formula>
    </cfRule>
    <cfRule type="cellIs" dxfId="171" priority="363" stopIfTrue="1" operator="equal">
      <formula>"CW 3240-R7"</formula>
    </cfRule>
  </conditionalFormatting>
  <conditionalFormatting sqref="D13">
    <cfRule type="cellIs" dxfId="170" priority="295" stopIfTrue="1" operator="equal">
      <formula>"CW 2130-R11"</formula>
    </cfRule>
    <cfRule type="cellIs" dxfId="169" priority="296" stopIfTrue="1" operator="equal">
      <formula>"CW 3120-R2"</formula>
    </cfRule>
    <cfRule type="cellIs" dxfId="168" priority="297" stopIfTrue="1" operator="equal">
      <formula>"CW 3240-R7"</formula>
    </cfRule>
  </conditionalFormatting>
  <conditionalFormatting sqref="D14:D18">
    <cfRule type="cellIs" dxfId="167" priority="292" stopIfTrue="1" operator="equal">
      <formula>"CW 2130-R11"</formula>
    </cfRule>
    <cfRule type="cellIs" dxfId="166" priority="293" stopIfTrue="1" operator="equal">
      <formula>"CW 3120-R2"</formula>
    </cfRule>
    <cfRule type="cellIs" dxfId="165" priority="294" stopIfTrue="1" operator="equal">
      <formula>"CW 3240-R7"</formula>
    </cfRule>
  </conditionalFormatting>
  <conditionalFormatting sqref="D43:D44">
    <cfRule type="cellIs" dxfId="164" priority="289" stopIfTrue="1" operator="equal">
      <formula>"CW 2130-R11"</formula>
    </cfRule>
    <cfRule type="cellIs" dxfId="163" priority="290" stopIfTrue="1" operator="equal">
      <formula>"CW 3120-R2"</formula>
    </cfRule>
    <cfRule type="cellIs" dxfId="162" priority="291" stopIfTrue="1" operator="equal">
      <formula>"CW 3240-R7"</formula>
    </cfRule>
  </conditionalFormatting>
  <conditionalFormatting sqref="D23:D27">
    <cfRule type="cellIs" dxfId="161" priority="286" stopIfTrue="1" operator="equal">
      <formula>"CW 2130-R11"</formula>
    </cfRule>
    <cfRule type="cellIs" dxfId="160" priority="287" stopIfTrue="1" operator="equal">
      <formula>"CW 3120-R2"</formula>
    </cfRule>
    <cfRule type="cellIs" dxfId="159" priority="288" stopIfTrue="1" operator="equal">
      <formula>"CW 3240-R7"</formula>
    </cfRule>
  </conditionalFormatting>
  <conditionalFormatting sqref="D19">
    <cfRule type="cellIs" dxfId="158" priority="283" stopIfTrue="1" operator="equal">
      <formula>"CW 2130-R11"</formula>
    </cfRule>
    <cfRule type="cellIs" dxfId="157" priority="284" stopIfTrue="1" operator="equal">
      <formula>"CW 3120-R2"</formula>
    </cfRule>
    <cfRule type="cellIs" dxfId="156" priority="285" stopIfTrue="1" operator="equal">
      <formula>"CW 3240-R7"</formula>
    </cfRule>
  </conditionalFormatting>
  <conditionalFormatting sqref="D20:D21">
    <cfRule type="cellIs" dxfId="155" priority="280" stopIfTrue="1" operator="equal">
      <formula>"CW 2130-R11"</formula>
    </cfRule>
    <cfRule type="cellIs" dxfId="154" priority="281" stopIfTrue="1" operator="equal">
      <formula>"CW 3120-R2"</formula>
    </cfRule>
    <cfRule type="cellIs" dxfId="153" priority="282" stopIfTrue="1" operator="equal">
      <formula>"CW 3240-R7"</formula>
    </cfRule>
  </conditionalFormatting>
  <conditionalFormatting sqref="D28">
    <cfRule type="cellIs" dxfId="152" priority="277" stopIfTrue="1" operator="equal">
      <formula>"CW 2130-R11"</formula>
    </cfRule>
    <cfRule type="cellIs" dxfId="151" priority="278" stopIfTrue="1" operator="equal">
      <formula>"CW 3120-R2"</formula>
    </cfRule>
    <cfRule type="cellIs" dxfId="150" priority="279" stopIfTrue="1" operator="equal">
      <formula>"CW 3240-R7"</formula>
    </cfRule>
  </conditionalFormatting>
  <conditionalFormatting sqref="D29:D35">
    <cfRule type="cellIs" dxfId="149" priority="271" stopIfTrue="1" operator="equal">
      <formula>"CW 2130-R11"</formula>
    </cfRule>
    <cfRule type="cellIs" dxfId="148" priority="272" stopIfTrue="1" operator="equal">
      <formula>"CW 3120-R2"</formula>
    </cfRule>
    <cfRule type="cellIs" dxfId="147" priority="273" stopIfTrue="1" operator="equal">
      <formula>"CW 3240-R7"</formula>
    </cfRule>
  </conditionalFormatting>
  <conditionalFormatting sqref="D41">
    <cfRule type="cellIs" dxfId="146" priority="265" stopIfTrue="1" operator="equal">
      <formula>"CW 2130-R11"</formula>
    </cfRule>
    <cfRule type="cellIs" dxfId="145" priority="266" stopIfTrue="1" operator="equal">
      <formula>"CW 3120-R2"</formula>
    </cfRule>
    <cfRule type="cellIs" dxfId="144" priority="267" stopIfTrue="1" operator="equal">
      <formula>"CW 3240-R7"</formula>
    </cfRule>
  </conditionalFormatting>
  <conditionalFormatting sqref="D42">
    <cfRule type="cellIs" dxfId="143" priority="262" stopIfTrue="1" operator="equal">
      <formula>"CW 2130-R11"</formula>
    </cfRule>
    <cfRule type="cellIs" dxfId="142" priority="263" stopIfTrue="1" operator="equal">
      <formula>"CW 3120-R2"</formula>
    </cfRule>
    <cfRule type="cellIs" dxfId="141" priority="264" stopIfTrue="1" operator="equal">
      <formula>"CW 3240-R7"</formula>
    </cfRule>
  </conditionalFormatting>
  <conditionalFormatting sqref="D51:D54">
    <cfRule type="cellIs" dxfId="140" priority="253" stopIfTrue="1" operator="equal">
      <formula>"CW 2130-R11"</formula>
    </cfRule>
    <cfRule type="cellIs" dxfId="139" priority="254" stopIfTrue="1" operator="equal">
      <formula>"CW 3120-R2"</formula>
    </cfRule>
    <cfRule type="cellIs" dxfId="138" priority="255" stopIfTrue="1" operator="equal">
      <formula>"CW 3240-R7"</formula>
    </cfRule>
  </conditionalFormatting>
  <conditionalFormatting sqref="D55">
    <cfRule type="cellIs" dxfId="137" priority="250" stopIfTrue="1" operator="equal">
      <formula>"CW 2130-R11"</formula>
    </cfRule>
    <cfRule type="cellIs" dxfId="136" priority="251" stopIfTrue="1" operator="equal">
      <formula>"CW 3120-R2"</formula>
    </cfRule>
    <cfRule type="cellIs" dxfId="135" priority="252" stopIfTrue="1" operator="equal">
      <formula>"CW 3240-R7"</formula>
    </cfRule>
  </conditionalFormatting>
  <conditionalFormatting sqref="D22">
    <cfRule type="cellIs" dxfId="134" priority="247" stopIfTrue="1" operator="equal">
      <formula>"CW 2130-R11"</formula>
    </cfRule>
    <cfRule type="cellIs" dxfId="133" priority="248" stopIfTrue="1" operator="equal">
      <formula>"CW 3120-R2"</formula>
    </cfRule>
    <cfRule type="cellIs" dxfId="132" priority="249" stopIfTrue="1" operator="equal">
      <formula>"CW 3240-R7"</formula>
    </cfRule>
  </conditionalFormatting>
  <conditionalFormatting sqref="D37 D40">
    <cfRule type="cellIs" dxfId="131" priority="244" stopIfTrue="1" operator="equal">
      <formula>"CW 2130-R11"</formula>
    </cfRule>
    <cfRule type="cellIs" dxfId="130" priority="245" stopIfTrue="1" operator="equal">
      <formula>"CW 3120-R2"</formula>
    </cfRule>
    <cfRule type="cellIs" dxfId="129" priority="246" stopIfTrue="1" operator="equal">
      <formula>"CW 3240-R7"</formula>
    </cfRule>
  </conditionalFormatting>
  <conditionalFormatting sqref="D122">
    <cfRule type="cellIs" dxfId="128" priority="124" stopIfTrue="1" operator="equal">
      <formula>"CW 2130-R11"</formula>
    </cfRule>
    <cfRule type="cellIs" dxfId="127" priority="125" stopIfTrue="1" operator="equal">
      <formula>"CW 3120-R2"</formula>
    </cfRule>
    <cfRule type="cellIs" dxfId="126" priority="126" stopIfTrue="1" operator="equal">
      <formula>"CW 3240-R7"</formula>
    </cfRule>
  </conditionalFormatting>
  <conditionalFormatting sqref="D182">
    <cfRule type="cellIs" dxfId="125" priority="181" stopIfTrue="1" operator="equal">
      <formula>"CW 2130-R11"</formula>
    </cfRule>
    <cfRule type="cellIs" dxfId="124" priority="182" stopIfTrue="1" operator="equal">
      <formula>"CW 3120-R2"</formula>
    </cfRule>
    <cfRule type="cellIs" dxfId="123" priority="183" stopIfTrue="1" operator="equal">
      <formula>"CW 3240-R7"</formula>
    </cfRule>
  </conditionalFormatting>
  <conditionalFormatting sqref="D183">
    <cfRule type="cellIs" dxfId="122" priority="178" stopIfTrue="1" operator="equal">
      <formula>"CW 2130-R11"</formula>
    </cfRule>
    <cfRule type="cellIs" dxfId="121" priority="179" stopIfTrue="1" operator="equal">
      <formula>"CW 3120-R2"</formula>
    </cfRule>
    <cfRule type="cellIs" dxfId="120" priority="180" stopIfTrue="1" operator="equal">
      <formula>"CW 3240-R7"</formula>
    </cfRule>
  </conditionalFormatting>
  <conditionalFormatting sqref="D189:D193">
    <cfRule type="cellIs" dxfId="119" priority="172" stopIfTrue="1" operator="equal">
      <formula>"CW 2130-R11"</formula>
    </cfRule>
    <cfRule type="cellIs" dxfId="118" priority="173" stopIfTrue="1" operator="equal">
      <formula>"CW 3120-R2"</formula>
    </cfRule>
    <cfRule type="cellIs" dxfId="117" priority="174" stopIfTrue="1" operator="equal">
      <formula>"CW 3240-R7"</formula>
    </cfRule>
  </conditionalFormatting>
  <conditionalFormatting sqref="D184">
    <cfRule type="cellIs" dxfId="116" priority="169" stopIfTrue="1" operator="equal">
      <formula>"CW 2130-R11"</formula>
    </cfRule>
    <cfRule type="cellIs" dxfId="115" priority="170" stopIfTrue="1" operator="equal">
      <formula>"CW 3120-R2"</formula>
    </cfRule>
    <cfRule type="cellIs" dxfId="114" priority="171" stopIfTrue="1" operator="equal">
      <formula>"CW 3240-R7"</formula>
    </cfRule>
  </conditionalFormatting>
  <conditionalFormatting sqref="D185:D186">
    <cfRule type="cellIs" dxfId="113" priority="166" stopIfTrue="1" operator="equal">
      <formula>"CW 2130-R11"</formula>
    </cfRule>
    <cfRule type="cellIs" dxfId="112" priority="167" stopIfTrue="1" operator="equal">
      <formula>"CW 3120-R2"</formula>
    </cfRule>
    <cfRule type="cellIs" dxfId="111" priority="168" stopIfTrue="1" operator="equal">
      <formula>"CW 3240-R7"</formula>
    </cfRule>
  </conditionalFormatting>
  <conditionalFormatting sqref="D194">
    <cfRule type="cellIs" dxfId="110" priority="163" stopIfTrue="1" operator="equal">
      <formula>"CW 2130-R11"</formula>
    </cfRule>
    <cfRule type="cellIs" dxfId="109" priority="164" stopIfTrue="1" operator="equal">
      <formula>"CW 3120-R2"</formula>
    </cfRule>
    <cfRule type="cellIs" dxfId="108" priority="165" stopIfTrue="1" operator="equal">
      <formula>"CW 3240-R7"</formula>
    </cfRule>
  </conditionalFormatting>
  <conditionalFormatting sqref="D195">
    <cfRule type="cellIs" dxfId="107" priority="154" stopIfTrue="1" operator="equal">
      <formula>"CW 2130-R11"</formula>
    </cfRule>
    <cfRule type="cellIs" dxfId="106" priority="155" stopIfTrue="1" operator="equal">
      <formula>"CW 3120-R2"</formula>
    </cfRule>
    <cfRule type="cellIs" dxfId="105" priority="156" stopIfTrue="1" operator="equal">
      <formula>"CW 3240-R7"</formula>
    </cfRule>
  </conditionalFormatting>
  <conditionalFormatting sqref="D196">
    <cfRule type="cellIs" dxfId="104" priority="151" stopIfTrue="1" operator="equal">
      <formula>"CW 2130-R11"</formula>
    </cfRule>
    <cfRule type="cellIs" dxfId="103" priority="152" stopIfTrue="1" operator="equal">
      <formula>"CW 3120-R2"</formula>
    </cfRule>
    <cfRule type="cellIs" dxfId="102" priority="153" stopIfTrue="1" operator="equal">
      <formula>"CW 3240-R7"</formula>
    </cfRule>
  </conditionalFormatting>
  <conditionalFormatting sqref="D187:D188">
    <cfRule type="cellIs" dxfId="101" priority="133" stopIfTrue="1" operator="equal">
      <formula>"CW 2130-R11"</formula>
    </cfRule>
    <cfRule type="cellIs" dxfId="100" priority="134" stopIfTrue="1" operator="equal">
      <formula>"CW 3120-R2"</formula>
    </cfRule>
    <cfRule type="cellIs" dxfId="99" priority="135" stopIfTrue="1" operator="equal">
      <formula>"CW 3240-R7"</formula>
    </cfRule>
  </conditionalFormatting>
  <conditionalFormatting sqref="D104">
    <cfRule type="cellIs" dxfId="98" priority="70" stopIfTrue="1" operator="equal">
      <formula>"CW 2130-R11"</formula>
    </cfRule>
    <cfRule type="cellIs" dxfId="97" priority="71" stopIfTrue="1" operator="equal">
      <formula>"CW 3120-R2"</formula>
    </cfRule>
    <cfRule type="cellIs" dxfId="96" priority="72" stopIfTrue="1" operator="equal">
      <formula>"CW 3240-R7"</formula>
    </cfRule>
  </conditionalFormatting>
  <conditionalFormatting sqref="D85">
    <cfRule type="cellIs" dxfId="95" priority="121" stopIfTrue="1" operator="equal">
      <formula>"CW 2130-R11"</formula>
    </cfRule>
    <cfRule type="cellIs" dxfId="94" priority="122" stopIfTrue="1" operator="equal">
      <formula>"CW 3120-R2"</formula>
    </cfRule>
    <cfRule type="cellIs" dxfId="93" priority="123" stopIfTrue="1" operator="equal">
      <formula>"CW 3240-R7"</formula>
    </cfRule>
  </conditionalFormatting>
  <conditionalFormatting sqref="D86:D90">
    <cfRule type="cellIs" dxfId="92" priority="118" stopIfTrue="1" operator="equal">
      <formula>"CW 2130-R11"</formula>
    </cfRule>
    <cfRule type="cellIs" dxfId="91" priority="119" stopIfTrue="1" operator="equal">
      <formula>"CW 3120-R2"</formula>
    </cfRule>
    <cfRule type="cellIs" dxfId="90" priority="120" stopIfTrue="1" operator="equal">
      <formula>"CW 3240-R7"</formula>
    </cfRule>
  </conditionalFormatting>
  <conditionalFormatting sqref="D120:D121">
    <cfRule type="cellIs" dxfId="89" priority="115" stopIfTrue="1" operator="equal">
      <formula>"CW 2130-R11"</formula>
    </cfRule>
    <cfRule type="cellIs" dxfId="88" priority="116" stopIfTrue="1" operator="equal">
      <formula>"CW 3120-R2"</formula>
    </cfRule>
    <cfRule type="cellIs" dxfId="87" priority="117" stopIfTrue="1" operator="equal">
      <formula>"CW 3240-R7"</formula>
    </cfRule>
  </conditionalFormatting>
  <conditionalFormatting sqref="D96:D100">
    <cfRule type="cellIs" dxfId="86" priority="112" stopIfTrue="1" operator="equal">
      <formula>"CW 2130-R11"</formula>
    </cfRule>
    <cfRule type="cellIs" dxfId="85" priority="113" stopIfTrue="1" operator="equal">
      <formula>"CW 3120-R2"</formula>
    </cfRule>
    <cfRule type="cellIs" dxfId="84" priority="114" stopIfTrue="1" operator="equal">
      <formula>"CW 3240-R7"</formula>
    </cfRule>
  </conditionalFormatting>
  <conditionalFormatting sqref="D91">
    <cfRule type="cellIs" dxfId="83" priority="109" stopIfTrue="1" operator="equal">
      <formula>"CW 2130-R11"</formula>
    </cfRule>
    <cfRule type="cellIs" dxfId="82" priority="110" stopIfTrue="1" operator="equal">
      <formula>"CW 3120-R2"</formula>
    </cfRule>
    <cfRule type="cellIs" dxfId="81" priority="111" stopIfTrue="1" operator="equal">
      <formula>"CW 3240-R7"</formula>
    </cfRule>
  </conditionalFormatting>
  <conditionalFormatting sqref="D92:D93">
    <cfRule type="cellIs" dxfId="80" priority="106" stopIfTrue="1" operator="equal">
      <formula>"CW 2130-R11"</formula>
    </cfRule>
    <cfRule type="cellIs" dxfId="79" priority="107" stopIfTrue="1" operator="equal">
      <formula>"CW 3120-R2"</formula>
    </cfRule>
    <cfRule type="cellIs" dxfId="78" priority="108" stopIfTrue="1" operator="equal">
      <formula>"CW 3240-R7"</formula>
    </cfRule>
  </conditionalFormatting>
  <conditionalFormatting sqref="D103">
    <cfRule type="cellIs" dxfId="77" priority="103" stopIfTrue="1" operator="equal">
      <formula>"CW 2130-R11"</formula>
    </cfRule>
    <cfRule type="cellIs" dxfId="76" priority="104" stopIfTrue="1" operator="equal">
      <formula>"CW 3120-R2"</formula>
    </cfRule>
    <cfRule type="cellIs" dxfId="75" priority="105" stopIfTrue="1" operator="equal">
      <formula>"CW 3240-R7"</formula>
    </cfRule>
  </conditionalFormatting>
  <conditionalFormatting sqref="D105">
    <cfRule type="cellIs" dxfId="74" priority="100" stopIfTrue="1" operator="equal">
      <formula>"CW 2130-R11"</formula>
    </cfRule>
    <cfRule type="cellIs" dxfId="73" priority="101" stopIfTrue="1" operator="equal">
      <formula>"CW 3120-R2"</formula>
    </cfRule>
    <cfRule type="cellIs" dxfId="72" priority="102" stopIfTrue="1" operator="equal">
      <formula>"CW 3240-R7"</formula>
    </cfRule>
  </conditionalFormatting>
  <conditionalFormatting sqref="D106:D109">
    <cfRule type="cellIs" dxfId="71" priority="97" stopIfTrue="1" operator="equal">
      <formula>"CW 2130-R11"</formula>
    </cfRule>
    <cfRule type="cellIs" dxfId="70" priority="98" stopIfTrue="1" operator="equal">
      <formula>"CW 3120-R2"</formula>
    </cfRule>
    <cfRule type="cellIs" dxfId="69" priority="99" stopIfTrue="1" operator="equal">
      <formula>"CW 3240-R7"</formula>
    </cfRule>
  </conditionalFormatting>
  <conditionalFormatting sqref="D118">
    <cfRule type="cellIs" dxfId="68" priority="91" stopIfTrue="1" operator="equal">
      <formula>"CW 2130-R11"</formula>
    </cfRule>
    <cfRule type="cellIs" dxfId="67" priority="92" stopIfTrue="1" operator="equal">
      <formula>"CW 3120-R2"</formula>
    </cfRule>
    <cfRule type="cellIs" dxfId="66" priority="93" stopIfTrue="1" operator="equal">
      <formula>"CW 3240-R7"</formula>
    </cfRule>
  </conditionalFormatting>
  <conditionalFormatting sqref="D119">
    <cfRule type="cellIs" dxfId="65" priority="88" stopIfTrue="1" operator="equal">
      <formula>"CW 2130-R11"</formula>
    </cfRule>
    <cfRule type="cellIs" dxfId="64" priority="89" stopIfTrue="1" operator="equal">
      <formula>"CW 3120-R2"</formula>
    </cfRule>
    <cfRule type="cellIs" dxfId="63" priority="90" stopIfTrue="1" operator="equal">
      <formula>"CW 3240-R7"</formula>
    </cfRule>
  </conditionalFormatting>
  <conditionalFormatting sqref="D123">
    <cfRule type="cellIs" dxfId="62" priority="79" stopIfTrue="1" operator="equal">
      <formula>"CW 2130-R11"</formula>
    </cfRule>
    <cfRule type="cellIs" dxfId="61" priority="80" stopIfTrue="1" operator="equal">
      <formula>"CW 3120-R2"</formula>
    </cfRule>
    <cfRule type="cellIs" dxfId="60" priority="81" stopIfTrue="1" operator="equal">
      <formula>"CW 3240-R7"</formula>
    </cfRule>
  </conditionalFormatting>
  <conditionalFormatting sqref="D94">
    <cfRule type="cellIs" dxfId="59" priority="76" stopIfTrue="1" operator="equal">
      <formula>"CW 2130-R11"</formula>
    </cfRule>
    <cfRule type="cellIs" dxfId="58" priority="77" stopIfTrue="1" operator="equal">
      <formula>"CW 3120-R2"</formula>
    </cfRule>
    <cfRule type="cellIs" dxfId="57" priority="78" stopIfTrue="1" operator="equal">
      <formula>"CW 3240-R7"</formula>
    </cfRule>
  </conditionalFormatting>
  <conditionalFormatting sqref="D197:D198">
    <cfRule type="cellIs" dxfId="56" priority="67" stopIfTrue="1" operator="equal">
      <formula>"CW 2130-R11"</formula>
    </cfRule>
    <cfRule type="cellIs" dxfId="55" priority="68" stopIfTrue="1" operator="equal">
      <formula>"CW 3120-R2"</formula>
    </cfRule>
    <cfRule type="cellIs" dxfId="54" priority="69" stopIfTrue="1" operator="equal">
      <formula>"CW 3240-R7"</formula>
    </cfRule>
  </conditionalFormatting>
  <conditionalFormatting sqref="D95">
    <cfRule type="cellIs" dxfId="53" priority="64" stopIfTrue="1" operator="equal">
      <formula>"CW 2130-R11"</formula>
    </cfRule>
    <cfRule type="cellIs" dxfId="52" priority="65" stopIfTrue="1" operator="equal">
      <formula>"CW 3120-R2"</formula>
    </cfRule>
    <cfRule type="cellIs" dxfId="51" priority="66" stopIfTrue="1" operator="equal">
      <formula>"CW 3240-R7"</formula>
    </cfRule>
  </conditionalFormatting>
  <conditionalFormatting sqref="D151">
    <cfRule type="cellIs" dxfId="50" priority="16" stopIfTrue="1" operator="equal">
      <formula>"CW 2130-R11"</formula>
    </cfRule>
    <cfRule type="cellIs" dxfId="49" priority="17" stopIfTrue="1" operator="equal">
      <formula>"CW 3120-R2"</formula>
    </cfRule>
    <cfRule type="cellIs" dxfId="48" priority="18" stopIfTrue="1" operator="equal">
      <formula>"CW 3240-R7"</formula>
    </cfRule>
  </conditionalFormatting>
  <conditionalFormatting sqref="D145">
    <cfRule type="cellIs" dxfId="47" priority="58" stopIfTrue="1" operator="equal">
      <formula>"CW 2130-R11"</formula>
    </cfRule>
    <cfRule type="cellIs" dxfId="46" priority="59" stopIfTrue="1" operator="equal">
      <formula>"CW 3120-R2"</formula>
    </cfRule>
    <cfRule type="cellIs" dxfId="45" priority="60" stopIfTrue="1" operator="equal">
      <formula>"CW 3240-R7"</formula>
    </cfRule>
  </conditionalFormatting>
  <conditionalFormatting sqref="D146">
    <cfRule type="cellIs" dxfId="44" priority="55" stopIfTrue="1" operator="equal">
      <formula>"CW 2130-R11"</formula>
    </cfRule>
    <cfRule type="cellIs" dxfId="43" priority="56" stopIfTrue="1" operator="equal">
      <formula>"CW 3120-R2"</formula>
    </cfRule>
    <cfRule type="cellIs" dxfId="42" priority="57" stopIfTrue="1" operator="equal">
      <formula>"CW 3240-R7"</formula>
    </cfRule>
  </conditionalFormatting>
  <conditionalFormatting sqref="D152:D156">
    <cfRule type="cellIs" dxfId="41" priority="49" stopIfTrue="1" operator="equal">
      <formula>"CW 2130-R11"</formula>
    </cfRule>
    <cfRule type="cellIs" dxfId="40" priority="50" stopIfTrue="1" operator="equal">
      <formula>"CW 3120-R2"</formula>
    </cfRule>
    <cfRule type="cellIs" dxfId="39" priority="51" stopIfTrue="1" operator="equal">
      <formula>"CW 3240-R7"</formula>
    </cfRule>
  </conditionalFormatting>
  <conditionalFormatting sqref="D147">
    <cfRule type="cellIs" dxfId="38" priority="46" stopIfTrue="1" operator="equal">
      <formula>"CW 2130-R11"</formula>
    </cfRule>
    <cfRule type="cellIs" dxfId="37" priority="47" stopIfTrue="1" operator="equal">
      <formula>"CW 3120-R2"</formula>
    </cfRule>
    <cfRule type="cellIs" dxfId="36" priority="48" stopIfTrue="1" operator="equal">
      <formula>"CW 3240-R7"</formula>
    </cfRule>
  </conditionalFormatting>
  <conditionalFormatting sqref="D148:D149">
    <cfRule type="cellIs" dxfId="35" priority="43" stopIfTrue="1" operator="equal">
      <formula>"CW 2130-R11"</formula>
    </cfRule>
    <cfRule type="cellIs" dxfId="34" priority="44" stopIfTrue="1" operator="equal">
      <formula>"CW 3120-R2"</formula>
    </cfRule>
    <cfRule type="cellIs" dxfId="33" priority="45" stopIfTrue="1" operator="equal">
      <formula>"CW 3240-R7"</formula>
    </cfRule>
  </conditionalFormatting>
  <conditionalFormatting sqref="D157">
    <cfRule type="cellIs" dxfId="32" priority="40" stopIfTrue="1" operator="equal">
      <formula>"CW 2130-R11"</formula>
    </cfRule>
    <cfRule type="cellIs" dxfId="31" priority="41" stopIfTrue="1" operator="equal">
      <formula>"CW 3120-R2"</formula>
    </cfRule>
    <cfRule type="cellIs" dxfId="30" priority="42" stopIfTrue="1" operator="equal">
      <formula>"CW 3240-R7"</formula>
    </cfRule>
  </conditionalFormatting>
  <conditionalFormatting sqref="D158:D161">
    <cfRule type="cellIs" dxfId="29" priority="37" stopIfTrue="1" operator="equal">
      <formula>"CW 2130-R11"</formula>
    </cfRule>
    <cfRule type="cellIs" dxfId="28" priority="38" stopIfTrue="1" operator="equal">
      <formula>"CW 3120-R2"</formula>
    </cfRule>
    <cfRule type="cellIs" dxfId="27" priority="39" stopIfTrue="1" operator="equal">
      <formula>"CW 3240-R7"</formula>
    </cfRule>
  </conditionalFormatting>
  <conditionalFormatting sqref="D162">
    <cfRule type="cellIs" dxfId="26" priority="34" stopIfTrue="1" operator="equal">
      <formula>"CW 2130-R11"</formula>
    </cfRule>
    <cfRule type="cellIs" dxfId="25" priority="35" stopIfTrue="1" operator="equal">
      <formula>"CW 3120-R2"</formula>
    </cfRule>
    <cfRule type="cellIs" dxfId="24" priority="36" stopIfTrue="1" operator="equal">
      <formula>"CW 3240-R7"</formula>
    </cfRule>
  </conditionalFormatting>
  <conditionalFormatting sqref="D163">
    <cfRule type="cellIs" dxfId="23" priority="31" stopIfTrue="1" operator="equal">
      <formula>"CW 2130-R11"</formula>
    </cfRule>
    <cfRule type="cellIs" dxfId="22" priority="32" stopIfTrue="1" operator="equal">
      <formula>"CW 3120-R2"</formula>
    </cfRule>
    <cfRule type="cellIs" dxfId="21" priority="33" stopIfTrue="1" operator="equal">
      <formula>"CW 3240-R7"</formula>
    </cfRule>
  </conditionalFormatting>
  <conditionalFormatting sqref="D164">
    <cfRule type="cellIs" dxfId="20" priority="28" stopIfTrue="1" operator="equal">
      <formula>"CW 2130-R11"</formula>
    </cfRule>
    <cfRule type="cellIs" dxfId="19" priority="29" stopIfTrue="1" operator="equal">
      <formula>"CW 3120-R2"</formula>
    </cfRule>
    <cfRule type="cellIs" dxfId="18" priority="30" stopIfTrue="1" operator="equal">
      <formula>"CW 3240-R7"</formula>
    </cfRule>
  </conditionalFormatting>
  <conditionalFormatting sqref="D150">
    <cfRule type="cellIs" dxfId="17" priority="22" stopIfTrue="1" operator="equal">
      <formula>"CW 2130-R11"</formula>
    </cfRule>
    <cfRule type="cellIs" dxfId="16" priority="23" stopIfTrue="1" operator="equal">
      <formula>"CW 3120-R2"</formula>
    </cfRule>
    <cfRule type="cellIs" dxfId="15" priority="24" stopIfTrue="1" operator="equal">
      <formula>"CW 3240-R7"</formula>
    </cfRule>
  </conditionalFormatting>
  <conditionalFormatting sqref="D39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0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14 D117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1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10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975" yWindow="32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77 G67:G74 G12 G14 G16:G18 G20:G22 G24 G26:G27 G30:G32 G34:G35 G37 G39:G40 G43:G45 G48 G50 G52:G55 G57 G60:G61 G63 G65 G81 G84 G86 G88:G90 G92:G95 G97 G99:G100 G102 G104:G105 G107:G112 G114 G116:G117 G120:G123 G125 G127:G128 G130:G135 G138 G142:G143 G146 G148:G151 G153 G155:G156 G159:G162 G174 G207 G180 G183 G185:G188 G190 G192:G193 G195 G168 G205 G176 G165:G166 G170:G172 G197:G198 G200 G202:G203">
      <formula1>IF(G8&gt;=0.01,ROUND(G8,2),0.01)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369-2019 
&amp;XTemplate Version: C420190115 - RW&amp;R&amp;10Bid Submission
Page &amp;P+3 of 16</oddHeader>
    <oddFooter xml:space="preserve">&amp;R__________________
Name of Bidder                    </oddFooter>
  </headerFooter>
  <rowBreaks count="9" manualBreakCount="9">
    <brk id="5" max="7" man="1"/>
    <brk id="32" min="1" max="7" man="1"/>
    <brk id="57" min="1" max="7" man="1"/>
    <brk id="78" max="7" man="1"/>
    <brk id="105" min="1" max="7" man="1"/>
    <brk id="139" min="1" max="7" man="1"/>
    <brk id="177" max="7" man="1"/>
    <brk id="203" min="1" max="7" man="1"/>
    <brk id="20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369-2019</vt:lpstr>
      <vt:lpstr>'369-2019'!Print_Area</vt:lpstr>
      <vt:lpstr>'369-2019'!Print_Titles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by:HP_x000d_
Date: May 9, 2019_x000d_
_x000d_
_x000d_
_x000d_
_x000d_
_x000d_
File Size 39,606</dc:description>
  <cp:lastModifiedBy>WSP Canada Inc</cp:lastModifiedBy>
  <cp:lastPrinted>2019-05-07T18:32:33Z</cp:lastPrinted>
  <dcterms:created xsi:type="dcterms:W3CDTF">1999-03-31T15:44:33Z</dcterms:created>
  <dcterms:modified xsi:type="dcterms:W3CDTF">2019-05-09T16:49:14Z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